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station 3\Downloads\"/>
    </mc:Choice>
  </mc:AlternateContent>
  <xr:revisionPtr revIDLastSave="0" documentId="13_ncr:1_{F2A1C753-3CA1-47FC-8D3A-EB6DAFB9CF3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8" i="1" l="1"/>
  <c r="K118" i="1"/>
  <c r="O117" i="1"/>
  <c r="K117" i="1"/>
  <c r="O116" i="1"/>
  <c r="K116" i="1"/>
  <c r="O115" i="1"/>
  <c r="K115" i="1"/>
  <c r="O114" i="1"/>
  <c r="K114" i="1"/>
  <c r="O113" i="1"/>
  <c r="K113" i="1"/>
  <c r="O112" i="1"/>
  <c r="K112" i="1"/>
  <c r="O111" i="1"/>
  <c r="K111" i="1"/>
  <c r="O110" i="1"/>
  <c r="K110" i="1"/>
  <c r="O109" i="1"/>
  <c r="K109" i="1"/>
  <c r="D109" i="1"/>
  <c r="O108" i="1"/>
  <c r="K108" i="1"/>
  <c r="D108" i="1"/>
  <c r="O107" i="1"/>
  <c r="K107" i="1"/>
  <c r="D107" i="1"/>
  <c r="O106" i="1"/>
  <c r="K106" i="1"/>
  <c r="D106" i="1"/>
  <c r="O105" i="1"/>
  <c r="K105" i="1"/>
  <c r="D105" i="1"/>
  <c r="O104" i="1"/>
  <c r="K104" i="1"/>
  <c r="D104" i="1"/>
  <c r="O103" i="1"/>
  <c r="K103" i="1"/>
  <c r="D103" i="1"/>
  <c r="O102" i="1"/>
  <c r="K102" i="1"/>
  <c r="D102" i="1"/>
  <c r="S101" i="1"/>
  <c r="O101" i="1"/>
  <c r="K101" i="1"/>
  <c r="D101" i="1"/>
  <c r="S100" i="1"/>
  <c r="O100" i="1"/>
  <c r="K100" i="1"/>
  <c r="D100" i="1"/>
  <c r="S99" i="1"/>
  <c r="O99" i="1"/>
  <c r="K99" i="1"/>
  <c r="D99" i="1"/>
  <c r="S98" i="1"/>
  <c r="O98" i="1"/>
  <c r="K98" i="1"/>
  <c r="O97" i="1"/>
  <c r="K97" i="1"/>
  <c r="S96" i="1"/>
  <c r="O96" i="1"/>
  <c r="K96" i="1"/>
  <c r="D96" i="1"/>
  <c r="S95" i="1"/>
  <c r="O95" i="1"/>
  <c r="K95" i="1"/>
  <c r="D95" i="1"/>
  <c r="S94" i="1"/>
  <c r="O94" i="1"/>
  <c r="D94" i="1"/>
  <c r="S93" i="1"/>
  <c r="O93" i="1"/>
  <c r="D93" i="1"/>
  <c r="S92" i="1"/>
  <c r="O92" i="1"/>
  <c r="K92" i="1"/>
  <c r="D92" i="1"/>
  <c r="S91" i="1"/>
  <c r="O91" i="1"/>
  <c r="K91" i="1"/>
  <c r="D91" i="1"/>
  <c r="O90" i="1"/>
  <c r="K90" i="1"/>
  <c r="D90" i="1"/>
  <c r="S89" i="1"/>
  <c r="O89" i="1"/>
  <c r="K89" i="1"/>
  <c r="D89" i="1"/>
  <c r="S88" i="1"/>
  <c r="O88" i="1"/>
  <c r="K88" i="1"/>
  <c r="D88" i="1"/>
  <c r="S87" i="1"/>
  <c r="O87" i="1"/>
  <c r="K87" i="1"/>
  <c r="S86" i="1"/>
  <c r="K86" i="1"/>
  <c r="S85" i="1"/>
  <c r="K85" i="1"/>
  <c r="D85" i="1"/>
  <c r="S84" i="1"/>
  <c r="O84" i="1"/>
  <c r="K84" i="1"/>
  <c r="D84" i="1"/>
  <c r="S83" i="1"/>
  <c r="O83" i="1"/>
  <c r="K83" i="1"/>
  <c r="D83" i="1"/>
  <c r="S82" i="1"/>
  <c r="O82" i="1"/>
  <c r="K82" i="1"/>
  <c r="D82" i="1"/>
  <c r="S81" i="1"/>
  <c r="O81" i="1"/>
  <c r="K81" i="1"/>
  <c r="D81" i="1"/>
  <c r="S80" i="1"/>
  <c r="O80" i="1"/>
  <c r="K80" i="1"/>
  <c r="D80" i="1"/>
  <c r="S79" i="1"/>
  <c r="O79" i="1"/>
  <c r="K79" i="1"/>
  <c r="D79" i="1"/>
  <c r="S78" i="1"/>
  <c r="O78" i="1"/>
  <c r="K78" i="1"/>
  <c r="D78" i="1"/>
  <c r="S77" i="1"/>
  <c r="O77" i="1"/>
  <c r="K77" i="1"/>
  <c r="D77" i="1"/>
  <c r="S76" i="1"/>
  <c r="O76" i="1"/>
  <c r="K76" i="1"/>
  <c r="D76" i="1"/>
  <c r="O75" i="1"/>
  <c r="K75" i="1"/>
  <c r="D75" i="1"/>
  <c r="O74" i="1"/>
  <c r="K74" i="1"/>
  <c r="D74" i="1"/>
  <c r="S73" i="1"/>
  <c r="O73" i="1"/>
  <c r="K73" i="1"/>
  <c r="S72" i="1"/>
  <c r="O72" i="1"/>
  <c r="K72" i="1"/>
  <c r="S71" i="1"/>
  <c r="O71" i="1"/>
  <c r="K71" i="1"/>
  <c r="D71" i="1"/>
  <c r="S70" i="1"/>
  <c r="O70" i="1"/>
  <c r="K70" i="1"/>
  <c r="D70" i="1"/>
  <c r="S69" i="1"/>
  <c r="O69" i="1"/>
  <c r="K69" i="1"/>
  <c r="D69" i="1"/>
  <c r="S68" i="1"/>
  <c r="O68" i="1"/>
  <c r="K68" i="1"/>
  <c r="D68" i="1"/>
  <c r="S67" i="1"/>
  <c r="O67" i="1"/>
  <c r="K67" i="1"/>
  <c r="D67" i="1"/>
  <c r="S66" i="1"/>
  <c r="O66" i="1"/>
  <c r="D66" i="1"/>
  <c r="S65" i="1"/>
  <c r="O65" i="1"/>
  <c r="K65" i="1"/>
  <c r="D65" i="1"/>
  <c r="D120" i="1" l="1"/>
  <c r="O120" i="1"/>
  <c r="K120" i="1"/>
</calcChain>
</file>

<file path=xl/sharedStrings.xml><?xml version="1.0" encoding="utf-8"?>
<sst xmlns="http://schemas.openxmlformats.org/spreadsheetml/2006/main" count="290" uniqueCount="248">
  <si>
    <t>General Enquiry Form</t>
  </si>
  <si>
    <t>Date of Enquiry:</t>
  </si>
  <si>
    <t>CELL NUMBER</t>
  </si>
  <si>
    <t>COLLECTION ADDRESS:</t>
  </si>
  <si>
    <t>DELIVERY ADDRESS:</t>
  </si>
  <si>
    <t>REMOVAL DATE</t>
  </si>
  <si>
    <t>IS STORAGE REQUIRED?</t>
  </si>
  <si>
    <t>IS PACKING REQUIRED?</t>
  </si>
  <si>
    <t>IS INSURANCE REQUIRED?</t>
  </si>
  <si>
    <t>IS TRANSPORT OF PETS REQUIRED?</t>
  </si>
  <si>
    <t>IS TRANSPORT OF VEHICLES REQUIRED?</t>
  </si>
  <si>
    <t>WHO IS RESPONSIBLE FOR ACCOUNT?</t>
  </si>
  <si>
    <t>CLIENT NAME:</t>
  </si>
  <si>
    <t>NO</t>
  </si>
  <si>
    <t xml:space="preserve">PERIOD - </t>
  </si>
  <si>
    <t xml:space="preserve">WHAT - </t>
  </si>
  <si>
    <t xml:space="preserve">VALUE - </t>
  </si>
  <si>
    <t xml:space="preserve">TYPE - </t>
  </si>
  <si>
    <t>CO.</t>
  </si>
  <si>
    <t xml:space="preserve">NAME - </t>
  </si>
  <si>
    <t>DO YOU NEED PACKING MATERIAL SUPPLIED TO YOU?</t>
  </si>
  <si>
    <t>(PLEASE ASK CONSULTANT FOR PRICES)</t>
  </si>
  <si>
    <t>FAX (011) 908-5838</t>
  </si>
  <si>
    <t>TEL  (011) 908 3900</t>
  </si>
  <si>
    <t>WORK NUMBER</t>
  </si>
  <si>
    <t>HOME NUMBER</t>
  </si>
  <si>
    <t>SECTION 1</t>
  </si>
  <si>
    <t>SECTION 2</t>
  </si>
  <si>
    <t>DESCRIPTION</t>
  </si>
  <si>
    <t>Q</t>
  </si>
  <si>
    <t>T</t>
  </si>
  <si>
    <t>C</t>
  </si>
  <si>
    <t>ENTRANCE HALL</t>
  </si>
  <si>
    <t>LOUNGE</t>
  </si>
  <si>
    <t>KITCHEN/APPLIANCE</t>
  </si>
  <si>
    <t>Chair</t>
  </si>
  <si>
    <t>1 Seater</t>
  </si>
  <si>
    <t>Bar Fridge</t>
  </si>
  <si>
    <t>Clock: Grand</t>
  </si>
  <si>
    <t>2 Seater</t>
  </si>
  <si>
    <t>Cabinet S</t>
  </si>
  <si>
    <t>Ent Hall Table</t>
  </si>
  <si>
    <t>3 Seater</t>
  </si>
  <si>
    <t>Bed (Double)</t>
  </si>
  <si>
    <t>Half Moon Table</t>
  </si>
  <si>
    <t>4 Seater</t>
  </si>
  <si>
    <t>Clothes Airer</t>
  </si>
  <si>
    <t>Bed (Single)</t>
  </si>
  <si>
    <t>Hat Stand</t>
  </si>
  <si>
    <t>C.D. Stand</t>
  </si>
  <si>
    <t>Dishwasher</t>
  </si>
  <si>
    <t>Chairs</t>
  </si>
  <si>
    <t>Tel Table</t>
  </si>
  <si>
    <t xml:space="preserve">Chair </t>
  </si>
  <si>
    <t>Fans</t>
  </si>
  <si>
    <t>Dres Table</t>
  </si>
  <si>
    <t>Washstand</t>
  </si>
  <si>
    <t>DSTV Dish</t>
  </si>
  <si>
    <t>Freezer</t>
  </si>
  <si>
    <t>T.V.</t>
  </si>
  <si>
    <t>DSTV,DVD,VCR</t>
  </si>
  <si>
    <t>Fridge</t>
  </si>
  <si>
    <t>Table</t>
  </si>
  <si>
    <t>DINING ROOM</t>
  </si>
  <si>
    <t>Hi-Fi</t>
  </si>
  <si>
    <t>Heaters</t>
  </si>
  <si>
    <t>Wardrobe</t>
  </si>
  <si>
    <t>Cabinet L</t>
  </si>
  <si>
    <t>Hi-Fi Speakers L</t>
  </si>
  <si>
    <t>Ironing Board</t>
  </si>
  <si>
    <t>Cabinet M</t>
  </si>
  <si>
    <t>Hi-Fi Speakers S</t>
  </si>
  <si>
    <t>Knitting Machine</t>
  </si>
  <si>
    <t>MISCELLANEOUS</t>
  </si>
  <si>
    <t>D/Room Chair</t>
  </si>
  <si>
    <t>Hi-Fi Stand</t>
  </si>
  <si>
    <t>Microwave Oven</t>
  </si>
  <si>
    <t>Bean Bag</t>
  </si>
  <si>
    <t>D/Table (10 seater)</t>
  </si>
  <si>
    <t>Lamp: Large</t>
  </si>
  <si>
    <t>Polisher</t>
  </si>
  <si>
    <t>Canoe</t>
  </si>
  <si>
    <t>D/Table (4 seater)</t>
  </si>
  <si>
    <t>Lamp: Small</t>
  </si>
  <si>
    <t>Sewing Machine</t>
  </si>
  <si>
    <t>Children Chair</t>
  </si>
  <si>
    <t>D/Table (6 seater)</t>
  </si>
  <si>
    <t>Organ</t>
  </si>
  <si>
    <t>Stove (L)</t>
  </si>
  <si>
    <t>Children Table</t>
  </si>
  <si>
    <t>D/Table (8 seater)</t>
  </si>
  <si>
    <t>Ottoman</t>
  </si>
  <si>
    <t xml:space="preserve">Table  </t>
  </si>
  <si>
    <t>Fish Tank</t>
  </si>
  <si>
    <t>Hostess</t>
  </si>
  <si>
    <t>Piano: Grand</t>
  </si>
  <si>
    <t>Tumble Drier</t>
  </si>
  <si>
    <t>Jungle Gym</t>
  </si>
  <si>
    <t>Server</t>
  </si>
  <si>
    <t>Piano: Upright</t>
  </si>
  <si>
    <t>V-Cleaner</t>
  </si>
  <si>
    <t>Motor Bike (cc)</t>
  </si>
  <si>
    <t>Sideboard</t>
  </si>
  <si>
    <t>Show Case</t>
  </si>
  <si>
    <t>Veggie Rack</t>
  </si>
  <si>
    <t>Prams</t>
  </si>
  <si>
    <t>Tea Trolley</t>
  </si>
  <si>
    <t>Washing Machine</t>
  </si>
  <si>
    <t>Safes</t>
  </si>
  <si>
    <t>Welshdresser</t>
  </si>
  <si>
    <t>T.V.: Big Screen</t>
  </si>
  <si>
    <t>Sandpit</t>
  </si>
  <si>
    <t>T.V.: Plasma</t>
  </si>
  <si>
    <t>GARAGE/GARDEN</t>
  </si>
  <si>
    <t>Snooker Table (1/2)</t>
  </si>
  <si>
    <t>FAMILY ROOM</t>
  </si>
  <si>
    <t>Table: Coffee</t>
  </si>
  <si>
    <t>Bicycle</t>
  </si>
  <si>
    <t>Snooker Table (1/4)</t>
  </si>
  <si>
    <t>Bar Counter</t>
  </si>
  <si>
    <t>Table: Side</t>
  </si>
  <si>
    <t>Bin</t>
  </si>
  <si>
    <t>Snooker Table (FS)</t>
  </si>
  <si>
    <t>Bar Stool</t>
  </si>
  <si>
    <t>TV Unit M</t>
  </si>
  <si>
    <t>Bird Cage</t>
  </si>
  <si>
    <t>Wendy House</t>
  </si>
  <si>
    <t>Bar Unit L</t>
  </si>
  <si>
    <t>Wall Unit (1pc)</t>
  </si>
  <si>
    <t>Birdbath</t>
  </si>
  <si>
    <t>Bookcase L</t>
  </si>
  <si>
    <t>Wall Unit (2pc)</t>
  </si>
  <si>
    <t>Braai - Gas</t>
  </si>
  <si>
    <t xml:space="preserve">Carpets   </t>
  </si>
  <si>
    <t>Bookcase M</t>
  </si>
  <si>
    <t>Wall Unit (3pc)</t>
  </si>
  <si>
    <t>Braai - Webber</t>
  </si>
  <si>
    <t xml:space="preserve">G/TOPS  </t>
  </si>
  <si>
    <t>Bookcase S</t>
  </si>
  <si>
    <t>Chair (Stack)</t>
  </si>
  <si>
    <t xml:space="preserve">Mirrors  </t>
  </si>
  <si>
    <t>BEDROOMS</t>
  </si>
  <si>
    <t>Concrete Bench</t>
  </si>
  <si>
    <t xml:space="preserve">Ornaments </t>
  </si>
  <si>
    <t>Coffee Table</t>
  </si>
  <si>
    <t>Cooler Box</t>
  </si>
  <si>
    <t xml:space="preserve">Paintings   </t>
  </si>
  <si>
    <t>Side Tables</t>
  </si>
  <si>
    <t>Bed (Queen)</t>
  </si>
  <si>
    <t>Fishing Rods</t>
  </si>
  <si>
    <t xml:space="preserve">Pictures  </t>
  </si>
  <si>
    <t>Garden Bench</t>
  </si>
  <si>
    <t>STUDY / OFFICE</t>
  </si>
  <si>
    <t>Bed (Sleeper Couch)</t>
  </si>
  <si>
    <t>Garden Ornaments</t>
  </si>
  <si>
    <t xml:space="preserve">Pot Plant Stands   </t>
  </si>
  <si>
    <t>Cabinet (2 Draw)</t>
  </si>
  <si>
    <t>Chaise Lounge</t>
  </si>
  <si>
    <t>Garden Statues</t>
  </si>
  <si>
    <t xml:space="preserve">Pot Plants (L)  </t>
  </si>
  <si>
    <t>Cabinet (4 Draw)</t>
  </si>
  <si>
    <t>Chest of Drawers</t>
  </si>
  <si>
    <t>Garden Table-Wood</t>
  </si>
  <si>
    <t xml:space="preserve">Pot Plants (M)   </t>
  </si>
  <si>
    <t>Carpets</t>
  </si>
  <si>
    <t>Cheval Mirror</t>
  </si>
  <si>
    <t>Garden Tools</t>
  </si>
  <si>
    <t xml:space="preserve">Pot Plants (S)   </t>
  </si>
  <si>
    <t>Computers</t>
  </si>
  <si>
    <t>Clothes Basket</t>
  </si>
  <si>
    <t>Golf Bag/Cart</t>
  </si>
  <si>
    <t>Credenza</t>
  </si>
  <si>
    <t>Cot / Compactum</t>
  </si>
  <si>
    <t>Hose Pipe</t>
  </si>
  <si>
    <t>Desk L</t>
  </si>
  <si>
    <t>Dres Table (L)</t>
  </si>
  <si>
    <t>Kennel L</t>
  </si>
  <si>
    <t>Desk M</t>
  </si>
  <si>
    <t>Dres Table (M)</t>
  </si>
  <si>
    <t>Kennel M</t>
  </si>
  <si>
    <t>Desk S</t>
  </si>
  <si>
    <t>Dumb Valet</t>
  </si>
  <si>
    <t>Ladder</t>
  </si>
  <si>
    <t>Drawing Board</t>
  </si>
  <si>
    <t>Exercise Bicycle</t>
  </si>
  <si>
    <t>Lathe / Saw Bench</t>
  </si>
  <si>
    <t>Office Chair</t>
  </si>
  <si>
    <t>Futon (Double)</t>
  </si>
  <si>
    <t>Lawn Mower</t>
  </si>
  <si>
    <t>Pillars</t>
  </si>
  <si>
    <t>Futon (Single)</t>
  </si>
  <si>
    <t>Lounger</t>
  </si>
  <si>
    <t xml:space="preserve">   </t>
  </si>
  <si>
    <t>Gym - ALL in One</t>
  </si>
  <si>
    <t>Steel Shelves</t>
  </si>
  <si>
    <t>Headboard</t>
  </si>
  <si>
    <t>Suitcase</t>
  </si>
  <si>
    <t>TOTAL COL. 4</t>
  </si>
  <si>
    <t>Health Walker</t>
  </si>
  <si>
    <t>Table (Plastic)</t>
  </si>
  <si>
    <t>Kist</t>
  </si>
  <si>
    <t>Toolbox</t>
  </si>
  <si>
    <t>OFFICE USE ONLY:</t>
  </si>
  <si>
    <t>Pedestals</t>
  </si>
  <si>
    <t>Trunks</t>
  </si>
  <si>
    <t>Column 1</t>
  </si>
  <si>
    <t xml:space="preserve">Umbrella </t>
  </si>
  <si>
    <t>Column 2</t>
  </si>
  <si>
    <t>Treadmill</t>
  </si>
  <si>
    <t>Welder/Compressor</t>
  </si>
  <si>
    <t>Column 3</t>
  </si>
  <si>
    <t>Wardrobe (2 Door)</t>
  </si>
  <si>
    <t>Wheelbarrow</t>
  </si>
  <si>
    <t>Column 4</t>
  </si>
  <si>
    <t>Wardrobe (3 Door)</t>
  </si>
  <si>
    <t>Workbench</t>
  </si>
  <si>
    <t>TOTAL COL. 1</t>
  </si>
  <si>
    <t>TOTAL COL. 2</t>
  </si>
  <si>
    <t>TOTAL COL. 3</t>
  </si>
  <si>
    <t>TOTAL VOLUME</t>
  </si>
  <si>
    <t xml:space="preserve">NOTE:  </t>
  </si>
  <si>
    <t>Our quotation is based on this inventory list and it is your responsibility to ensure that the above list is complete</t>
  </si>
  <si>
    <t>FOR ANY ITEM (S) ADDED, ADDITIONAL COSTS WILL BE CHARGED.</t>
  </si>
  <si>
    <t>EMAIL ADDRESS</t>
  </si>
  <si>
    <t>SECTION 1 AND SECTION 2 MUST BE COMPLETED</t>
  </si>
  <si>
    <t xml:space="preserve">SERVANTS </t>
  </si>
  <si>
    <r>
      <t xml:space="preserve">      </t>
    </r>
    <r>
      <rPr>
        <sz val="12"/>
        <rFont val="Arial"/>
        <family val="2"/>
      </rPr>
      <t xml:space="preserve"> PLEASE COMPLETE</t>
    </r>
    <r>
      <rPr>
        <b/>
        <sz val="12"/>
        <rFont val="Arial"/>
        <family val="2"/>
      </rPr>
      <t xml:space="preserve">  </t>
    </r>
    <r>
      <rPr>
        <b/>
        <sz val="12"/>
        <color indexed="10"/>
        <rFont val="Arial"/>
        <family val="2"/>
      </rPr>
      <t>(Q)</t>
    </r>
    <r>
      <rPr>
        <b/>
        <sz val="12"/>
        <color indexed="12"/>
        <rFont val="Arial"/>
        <family val="2"/>
      </rPr>
      <t xml:space="preserve"> </t>
    </r>
    <r>
      <rPr>
        <b/>
        <sz val="12"/>
        <rFont val="Arial"/>
        <family val="2"/>
      </rPr>
      <t xml:space="preserve"> QUANTITY COLUMN </t>
    </r>
    <r>
      <rPr>
        <b/>
        <sz val="12"/>
        <color indexed="10"/>
        <rFont val="Arial"/>
        <family val="2"/>
      </rPr>
      <t>ONLY</t>
    </r>
  </si>
  <si>
    <t>TOWNHOUSE/CLUSTER</t>
  </si>
  <si>
    <t>FLAT</t>
  </si>
  <si>
    <t>FREE STANDING HOUSE</t>
  </si>
  <si>
    <t>FLOOR</t>
  </si>
  <si>
    <t>DISTANCE DOOR TO TRUCK</t>
  </si>
  <si>
    <t>TYPE OF RESIDENCE</t>
  </si>
  <si>
    <t>DISTANCE TRUCK TO DOOR</t>
  </si>
  <si>
    <t>LARGE VECIHLE ACCESS</t>
  </si>
  <si>
    <t>PLEASE DON’T FORGET TO COMPLETE NUMBER OF BOXES</t>
  </si>
  <si>
    <t>BOXES</t>
  </si>
  <si>
    <t>CROCKERY</t>
  </si>
  <si>
    <t>LINEN</t>
  </si>
  <si>
    <t>CLOTHING</t>
  </si>
  <si>
    <t>x</t>
  </si>
  <si>
    <t>ALL</t>
  </si>
  <si>
    <t>Duncan Logistics</t>
  </si>
  <si>
    <t>How do you get Hear about Duncan Logistics Movers</t>
  </si>
  <si>
    <t>You can  0826440020/0813388991</t>
  </si>
  <si>
    <t>COMPANY OR INDIVIDUAL PAYMENT?</t>
  </si>
  <si>
    <t>Yes</t>
  </si>
  <si>
    <t>You can also whats app t 0826440020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</si>
</sst>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16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indexed="9"/>
      <name val="Arial"/>
      <family val="2"/>
    </font>
    <font>
      <b/>
      <sz val="7"/>
      <name val="Arial"/>
      <family val="2"/>
    </font>
    <font>
      <sz val="16"/>
      <name val="Copperplate Gothic Bold"/>
      <family val="2"/>
    </font>
    <font>
      <b/>
      <sz val="12"/>
      <color indexed="10"/>
      <name val="Arial"/>
      <family val="2"/>
    </font>
    <font>
      <sz val="10"/>
      <name val="Berlin Sans FB Demi"/>
      <family val="2"/>
    </font>
    <font>
      <b/>
      <sz val="10"/>
      <name val="Berlin Sans FB Demi"/>
      <family val="2"/>
    </font>
    <font>
      <b/>
      <sz val="12"/>
      <name val="Berlin Sans FB Demi"/>
      <family val="2"/>
    </font>
    <font>
      <b/>
      <sz val="9"/>
      <name val="Berlin Sans FB Demi"/>
      <family val="2"/>
    </font>
    <font>
      <sz val="9"/>
      <name val="Berlin Sans FB Demi"/>
      <family val="2"/>
    </font>
    <font>
      <sz val="7"/>
      <name val="Berlin Sans FB Demi"/>
      <family val="2"/>
    </font>
    <font>
      <sz val="7"/>
      <color indexed="9"/>
      <name val="Berlin Sans FB Demi"/>
      <family val="2"/>
    </font>
    <font>
      <b/>
      <sz val="9"/>
      <color indexed="9"/>
      <name val="Berlin Sans FB Demi"/>
      <family val="2"/>
    </font>
    <font>
      <b/>
      <sz val="7"/>
      <name val="Berlin Sans FB Demi"/>
      <family val="2"/>
    </font>
    <font>
      <b/>
      <u/>
      <sz val="10"/>
      <name val="Berlin Sans FB Demi"/>
      <family val="2"/>
    </font>
    <font>
      <sz val="8"/>
      <name val="Berlin Sans FB Demi"/>
      <family val="2"/>
    </font>
    <font>
      <b/>
      <sz val="16"/>
      <name val="Berlin Sans FB Demi"/>
      <family val="2"/>
    </font>
    <font>
      <sz val="16"/>
      <name val="Berlin Sans FB Demi"/>
      <family val="2"/>
    </font>
    <font>
      <sz val="10"/>
      <name val="Agency FB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7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4" tint="-0.249977111117893"/>
      <name val="Berlin Sans FB Demi"/>
      <family val="2"/>
    </font>
    <font>
      <sz val="10"/>
      <color rgb="FFFF0000"/>
      <name val="Berlin Sans FB Demi"/>
      <family val="2"/>
    </font>
    <font>
      <b/>
      <sz val="12"/>
      <color rgb="FFFF0000"/>
      <name val="Berlin Sans FB Demi"/>
      <family val="2"/>
    </font>
    <font>
      <b/>
      <sz val="9"/>
      <color rgb="FFFF0000"/>
      <name val="Berlin Sans FB Demi"/>
      <family val="2"/>
    </font>
    <font>
      <sz val="7"/>
      <color theme="0"/>
      <name val="Berlin Sans FB Demi"/>
      <family val="2"/>
    </font>
    <font>
      <b/>
      <sz val="10"/>
      <color rgb="FFFF0000"/>
      <name val="Berlin Sans FB Demi"/>
      <family val="2"/>
    </font>
    <font>
      <sz val="18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1" applyBorder="1" applyAlignment="1" applyProtection="1">
      <alignment vertic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10" fillId="0" borderId="2" xfId="0" applyFont="1" applyBorder="1"/>
    <xf numFmtId="0" fontId="11" fillId="0" borderId="3" xfId="0" applyFont="1" applyBorder="1"/>
    <xf numFmtId="0" fontId="12" fillId="0" borderId="1" xfId="0" applyFont="1" applyBorder="1"/>
    <xf numFmtId="0" fontId="0" fillId="0" borderId="4" xfId="0" applyBorder="1"/>
    <xf numFmtId="0" fontId="12" fillId="2" borderId="1" xfId="0" applyFont="1" applyFill="1" applyBorder="1"/>
    <xf numFmtId="0" fontId="12" fillId="0" borderId="2" xfId="0" applyFont="1" applyBorder="1"/>
    <xf numFmtId="0" fontId="12" fillId="0" borderId="1" xfId="0" applyFont="1" applyFill="1" applyBorder="1"/>
    <xf numFmtId="0" fontId="12" fillId="0" borderId="4" xfId="0" applyFont="1" applyBorder="1"/>
    <xf numFmtId="0" fontId="13" fillId="0" borderId="4" xfId="0" applyFont="1" applyBorder="1"/>
    <xf numFmtId="0" fontId="12" fillId="0" borderId="2" xfId="0" applyFont="1" applyFill="1" applyBorder="1"/>
    <xf numFmtId="0" fontId="12" fillId="2" borderId="5" xfId="0" applyFont="1" applyFill="1" applyBorder="1"/>
    <xf numFmtId="0" fontId="12" fillId="0" borderId="6" xfId="0" applyFont="1" applyBorder="1"/>
    <xf numFmtId="0" fontId="12" fillId="2" borderId="7" xfId="0" applyFont="1" applyFill="1" applyBorder="1"/>
    <xf numFmtId="0" fontId="12" fillId="0" borderId="8" xfId="0" applyFont="1" applyBorder="1"/>
    <xf numFmtId="0" fontId="12" fillId="2" borderId="9" xfId="0" applyFont="1" applyFill="1" applyBorder="1"/>
    <xf numFmtId="0" fontId="12" fillId="0" borderId="10" xfId="0" applyFont="1" applyFill="1" applyBorder="1"/>
    <xf numFmtId="0" fontId="13" fillId="0" borderId="11" xfId="0" applyFont="1" applyBorder="1"/>
    <xf numFmtId="0" fontId="13" fillId="0" borderId="12" xfId="0" applyFont="1" applyBorder="1"/>
    <xf numFmtId="0" fontId="13" fillId="0" borderId="13" xfId="0" applyFont="1" applyBorder="1"/>
    <xf numFmtId="0" fontId="12" fillId="0" borderId="14" xfId="0" applyFont="1" applyBorder="1"/>
    <xf numFmtId="0" fontId="14" fillId="0" borderId="1" xfId="0" applyFont="1" applyBorder="1"/>
    <xf numFmtId="0" fontId="3" fillId="0" borderId="2" xfId="0" applyFont="1" applyBorder="1"/>
    <xf numFmtId="0" fontId="12" fillId="2" borderId="15" xfId="0" applyFont="1" applyFill="1" applyBorder="1"/>
    <xf numFmtId="0" fontId="12" fillId="0" borderId="0" xfId="0" applyFont="1" applyBorder="1"/>
    <xf numFmtId="0" fontId="12" fillId="0" borderId="16" xfId="0" applyFont="1" applyBorder="1"/>
    <xf numFmtId="0" fontId="12" fillId="0" borderId="12" xfId="0" applyFont="1" applyBorder="1"/>
    <xf numFmtId="0" fontId="12" fillId="2" borderId="4" xfId="0" applyFont="1" applyFill="1" applyBorder="1"/>
    <xf numFmtId="0" fontId="0" fillId="3" borderId="0" xfId="0" applyFill="1" applyBorder="1"/>
    <xf numFmtId="0" fontId="0" fillId="0" borderId="17" xfId="0" applyBorder="1"/>
    <xf numFmtId="0" fontId="0" fillId="0" borderId="18" xfId="0" applyBorder="1"/>
    <xf numFmtId="0" fontId="1" fillId="0" borderId="18" xfId="0" applyFont="1" applyBorder="1" applyAlignme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20" xfId="0" applyFont="1" applyBorder="1" applyAlignment="1">
      <alignment vertical="center"/>
    </xf>
    <xf numFmtId="0" fontId="0" fillId="0" borderId="22" xfId="0" applyBorder="1"/>
    <xf numFmtId="0" fontId="6" fillId="0" borderId="0" xfId="0" applyFont="1" applyBorder="1" applyAlignment="1"/>
    <xf numFmtId="0" fontId="0" fillId="4" borderId="0" xfId="0" applyFill="1" applyBorder="1"/>
    <xf numFmtId="0" fontId="0" fillId="4" borderId="0" xfId="0" applyFill="1"/>
    <xf numFmtId="0" fontId="10" fillId="0" borderId="23" xfId="0" applyFont="1" applyBorder="1"/>
    <xf numFmtId="0" fontId="11" fillId="0" borderId="24" xfId="0" applyFont="1" applyBorder="1"/>
    <xf numFmtId="0" fontId="13" fillId="0" borderId="23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7" xfId="0" applyFont="1" applyBorder="1"/>
    <xf numFmtId="0" fontId="12" fillId="0" borderId="28" xfId="0" applyFont="1" applyBorder="1"/>
    <xf numFmtId="0" fontId="12" fillId="0" borderId="23" xfId="0" applyFont="1" applyBorder="1"/>
    <xf numFmtId="0" fontId="12" fillId="0" borderId="25" xfId="0" applyFont="1" applyBorder="1"/>
    <xf numFmtId="0" fontId="11" fillId="0" borderId="0" xfId="0" applyFont="1" applyBorder="1"/>
    <xf numFmtId="0" fontId="12" fillId="0" borderId="7" xfId="0" applyFont="1" applyBorder="1"/>
    <xf numFmtId="0" fontId="14" fillId="0" borderId="29" xfId="0" applyFont="1" applyBorder="1"/>
    <xf numFmtId="0" fontId="12" fillId="0" borderId="9" xfId="0" applyFont="1" applyBorder="1"/>
    <xf numFmtId="0" fontId="10" fillId="0" borderId="30" xfId="0" applyFont="1" applyBorder="1"/>
    <xf numFmtId="0" fontId="12" fillId="0" borderId="31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34" xfId="0" applyFont="1" applyBorder="1"/>
    <xf numFmtId="0" fontId="14" fillId="0" borderId="35" xfId="0" applyFont="1" applyBorder="1"/>
    <xf numFmtId="0" fontId="0" fillId="0" borderId="3" xfId="0" applyBorder="1"/>
    <xf numFmtId="0" fontId="0" fillId="0" borderId="6" xfId="0" applyBorder="1"/>
    <xf numFmtId="0" fontId="12" fillId="0" borderId="36" xfId="0" applyFont="1" applyBorder="1"/>
    <xf numFmtId="0" fontId="12" fillId="0" borderId="21" xfId="0" applyFont="1" applyBorder="1"/>
    <xf numFmtId="0" fontId="11" fillId="0" borderId="21" xfId="0" applyFont="1" applyBorder="1"/>
    <xf numFmtId="0" fontId="14" fillId="0" borderId="37" xfId="0" applyFont="1" applyBorder="1"/>
    <xf numFmtId="0" fontId="12" fillId="0" borderId="19" xfId="0" applyFont="1" applyBorder="1"/>
    <xf numFmtId="0" fontId="10" fillId="0" borderId="38" xfId="0" applyFont="1" applyBorder="1"/>
    <xf numFmtId="0" fontId="12" fillId="0" borderId="39" xfId="0" applyFont="1" applyBorder="1"/>
    <xf numFmtId="0" fontId="31" fillId="0" borderId="0" xfId="0" applyFont="1" applyFill="1" applyBorder="1"/>
    <xf numFmtId="0" fontId="32" fillId="0" borderId="30" xfId="0" applyFont="1" applyBorder="1"/>
    <xf numFmtId="0" fontId="3" fillId="0" borderId="0" xfId="0" quotePrefix="1" applyFont="1" applyBorder="1"/>
    <xf numFmtId="0" fontId="15" fillId="5" borderId="0" xfId="0" applyFont="1" applyFill="1" applyBorder="1" applyAlignment="1"/>
    <xf numFmtId="0" fontId="0" fillId="5" borderId="0" xfId="0" applyFill="1"/>
    <xf numFmtId="0" fontId="33" fillId="0" borderId="18" xfId="0" applyFont="1" applyBorder="1"/>
    <xf numFmtId="0" fontId="34" fillId="0" borderId="1" xfId="0" applyFont="1" applyBorder="1"/>
    <xf numFmtId="0" fontId="4" fillId="0" borderId="0" xfId="1" applyBorder="1" applyAlignment="1" applyProtection="1"/>
    <xf numFmtId="0" fontId="35" fillId="0" borderId="1" xfId="0" applyFont="1" applyBorder="1"/>
    <xf numFmtId="0" fontId="34" fillId="0" borderId="40" xfId="0" applyFont="1" applyBorder="1" applyAlignment="1"/>
    <xf numFmtId="0" fontId="34" fillId="0" borderId="7" xfId="0" applyFont="1" applyBorder="1" applyAlignment="1"/>
    <xf numFmtId="0" fontId="17" fillId="6" borderId="2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/>
    <xf numFmtId="0" fontId="17" fillId="4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0" xfId="0" applyFont="1" applyFill="1" applyBorder="1"/>
    <xf numFmtId="0" fontId="17" fillId="0" borderId="0" xfId="0" applyFont="1" applyBorder="1"/>
    <xf numFmtId="0" fontId="17" fillId="0" borderId="0" xfId="0" applyFont="1" applyFill="1" applyBorder="1"/>
    <xf numFmtId="0" fontId="17" fillId="0" borderId="20" xfId="0" applyFont="1" applyBorder="1" applyAlignment="1">
      <alignment vertical="center"/>
    </xf>
    <xf numFmtId="0" fontId="17" fillId="4" borderId="20" xfId="0" applyFont="1" applyFill="1" applyBorder="1" applyAlignment="1"/>
    <xf numFmtId="0" fontId="17" fillId="4" borderId="0" xfId="0" applyFont="1" applyFill="1" applyBorder="1" applyAlignment="1"/>
    <xf numFmtId="0" fontId="17" fillId="4" borderId="20" xfId="0" applyFont="1" applyFill="1" applyBorder="1" applyAlignment="1">
      <alignment vertical="center"/>
    </xf>
    <xf numFmtId="0" fontId="18" fillId="0" borderId="20" xfId="0" applyFont="1" applyBorder="1" applyAlignment="1"/>
    <xf numFmtId="0" fontId="18" fillId="0" borderId="0" xfId="0" applyFont="1" applyBorder="1" applyAlignment="1"/>
    <xf numFmtId="0" fontId="36" fillId="0" borderId="0" xfId="0" applyFont="1" applyBorder="1" applyAlignment="1"/>
    <xf numFmtId="0" fontId="37" fillId="0" borderId="2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7" fillId="8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41" xfId="0" applyFont="1" applyBorder="1"/>
    <xf numFmtId="0" fontId="17" fillId="0" borderId="42" xfId="0" applyFont="1" applyBorder="1"/>
    <xf numFmtId="0" fontId="20" fillId="0" borderId="30" xfId="0" applyFont="1" applyBorder="1"/>
    <xf numFmtId="0" fontId="39" fillId="0" borderId="30" xfId="0" applyFont="1" applyBorder="1"/>
    <xf numFmtId="0" fontId="21" fillId="0" borderId="20" xfId="0" applyFont="1" applyBorder="1"/>
    <xf numFmtId="0" fontId="21" fillId="0" borderId="0" xfId="0" applyFont="1" applyBorder="1"/>
    <xf numFmtId="0" fontId="21" fillId="0" borderId="16" xfId="0" applyFont="1" applyBorder="1"/>
    <xf numFmtId="0" fontId="20" fillId="0" borderId="43" xfId="0" applyFont="1" applyBorder="1"/>
    <xf numFmtId="0" fontId="22" fillId="0" borderId="33" xfId="0" applyFont="1" applyBorder="1"/>
    <xf numFmtId="0" fontId="22" fillId="0" borderId="4" xfId="0" applyFont="1" applyBorder="1"/>
    <xf numFmtId="0" fontId="22" fillId="0" borderId="40" xfId="0" applyFont="1" applyBorder="1"/>
    <xf numFmtId="0" fontId="20" fillId="0" borderId="44" xfId="0" applyFont="1" applyBorder="1"/>
    <xf numFmtId="0" fontId="20" fillId="0" borderId="15" xfId="0" applyFont="1" applyBorder="1"/>
    <xf numFmtId="0" fontId="20" fillId="0" borderId="5" xfId="0" applyFont="1" applyBorder="1"/>
    <xf numFmtId="0" fontId="17" fillId="0" borderId="4" xfId="0" applyFont="1" applyBorder="1"/>
    <xf numFmtId="0" fontId="17" fillId="0" borderId="40" xfId="0" applyFont="1" applyBorder="1"/>
    <xf numFmtId="0" fontId="22" fillId="0" borderId="31" xfId="0" applyFont="1" applyBorder="1"/>
    <xf numFmtId="0" fontId="22" fillId="0" borderId="32" xfId="0" applyFont="1" applyBorder="1"/>
    <xf numFmtId="0" fontId="23" fillId="0" borderId="4" xfId="0" applyFont="1" applyBorder="1"/>
    <xf numFmtId="0" fontId="22" fillId="2" borderId="40" xfId="0" applyFont="1" applyFill="1" applyBorder="1"/>
    <xf numFmtId="0" fontId="22" fillId="0" borderId="6" xfId="0" applyFont="1" applyBorder="1"/>
    <xf numFmtId="0" fontId="22" fillId="0" borderId="1" xfId="0" applyFont="1" applyBorder="1"/>
    <xf numFmtId="0" fontId="22" fillId="0" borderId="7" xfId="0" applyFont="1" applyBorder="1"/>
    <xf numFmtId="0" fontId="22" fillId="0" borderId="8" xfId="0" applyFont="1" applyBorder="1"/>
    <xf numFmtId="0" fontId="22" fillId="0" borderId="9" xfId="0" applyFont="1" applyBorder="1"/>
    <xf numFmtId="0" fontId="22" fillId="0" borderId="20" xfId="0" applyFont="1" applyBorder="1"/>
    <xf numFmtId="0" fontId="22" fillId="0" borderId="27" xfId="0" applyFont="1" applyBorder="1"/>
    <xf numFmtId="0" fontId="23" fillId="0" borderId="1" xfId="0" applyFont="1" applyBorder="1"/>
    <xf numFmtId="0" fontId="22" fillId="0" borderId="40" xfId="0" applyFont="1" applyFill="1" applyBorder="1"/>
    <xf numFmtId="0" fontId="22" fillId="2" borderId="1" xfId="0" applyFont="1" applyFill="1" applyBorder="1"/>
    <xf numFmtId="0" fontId="20" fillId="0" borderId="36" xfId="0" applyFont="1" applyBorder="1"/>
    <xf numFmtId="0" fontId="22" fillId="0" borderId="35" xfId="0" applyFont="1" applyBorder="1"/>
    <xf numFmtId="0" fontId="22" fillId="0" borderId="29" xfId="0" applyFont="1" applyBorder="1"/>
    <xf numFmtId="0" fontId="20" fillId="0" borderId="0" xfId="0" applyFont="1" applyBorder="1"/>
    <xf numFmtId="0" fontId="20" fillId="0" borderId="27" xfId="0" applyFont="1" applyBorder="1"/>
    <xf numFmtId="0" fontId="24" fillId="0" borderId="1" xfId="0" applyFont="1" applyBorder="1"/>
    <xf numFmtId="0" fontId="24" fillId="0" borderId="4" xfId="0" applyFont="1" applyBorder="1"/>
    <xf numFmtId="0" fontId="22" fillId="0" borderId="3" xfId="0" applyFont="1" applyBorder="1"/>
    <xf numFmtId="0" fontId="22" fillId="0" borderId="45" xfId="0" applyFont="1" applyBorder="1"/>
    <xf numFmtId="0" fontId="22" fillId="0" borderId="10" xfId="0" applyFont="1" applyBorder="1"/>
    <xf numFmtId="0" fontId="40" fillId="0" borderId="4" xfId="0" applyFont="1" applyBorder="1"/>
    <xf numFmtId="0" fontId="22" fillId="0" borderId="46" xfId="0" applyFont="1" applyBorder="1"/>
    <xf numFmtId="0" fontId="22" fillId="0" borderId="34" xfId="0" applyFont="1" applyBorder="1"/>
    <xf numFmtId="0" fontId="22" fillId="0" borderId="47" xfId="0" applyFont="1" applyBorder="1"/>
    <xf numFmtId="0" fontId="23" fillId="0" borderId="23" xfId="0" applyFont="1" applyBorder="1"/>
    <xf numFmtId="0" fontId="22" fillId="2" borderId="48" xfId="0" applyFont="1" applyFill="1" applyBorder="1"/>
    <xf numFmtId="0" fontId="22" fillId="2" borderId="2" xfId="0" applyFont="1" applyFill="1" applyBorder="1"/>
    <xf numFmtId="0" fontId="22" fillId="0" borderId="44" xfId="0" applyFont="1" applyBorder="1"/>
    <xf numFmtId="0" fontId="22" fillId="0" borderId="15" xfId="0" applyFont="1" applyBorder="1"/>
    <xf numFmtId="0" fontId="22" fillId="0" borderId="1" xfId="0" applyFont="1" applyFill="1" applyBorder="1"/>
    <xf numFmtId="0" fontId="25" fillId="0" borderId="49" xfId="0" applyFont="1" applyBorder="1"/>
    <xf numFmtId="0" fontId="22" fillId="0" borderId="50" xfId="0" applyFont="1" applyBorder="1"/>
    <xf numFmtId="0" fontId="22" fillId="2" borderId="29" xfId="0" applyFont="1" applyFill="1" applyBorder="1"/>
    <xf numFmtId="0" fontId="25" fillId="0" borderId="29" xfId="0" applyFont="1" applyBorder="1"/>
    <xf numFmtId="0" fontId="26" fillId="0" borderId="0" xfId="0" applyFont="1"/>
    <xf numFmtId="0" fontId="27" fillId="0" borderId="0" xfId="0" applyFont="1"/>
    <xf numFmtId="0" fontId="41" fillId="0" borderId="0" xfId="0" applyFont="1"/>
    <xf numFmtId="0" fontId="17" fillId="0" borderId="20" xfId="0" applyFont="1" applyBorder="1"/>
    <xf numFmtId="0" fontId="29" fillId="0" borderId="0" xfId="0" applyFont="1" applyBorder="1" applyAlignment="1"/>
    <xf numFmtId="0" fontId="17" fillId="5" borderId="2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7" borderId="20" xfId="0" applyFont="1" applyFill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17" fillId="0" borderId="52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0" fillId="0" borderId="43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17" fillId="0" borderId="5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51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15" fontId="29" fillId="0" borderId="0" xfId="0" applyNumberFormat="1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16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3" fontId="17" fillId="0" borderId="51" xfId="0" applyNumberFormat="1" applyFont="1" applyBorder="1" applyAlignment="1">
      <alignment horizontal="left"/>
    </xf>
    <xf numFmtId="0" fontId="4" fillId="0" borderId="51" xfId="1" applyBorder="1" applyAlignment="1" applyProtection="1">
      <alignment horizontal="left" vertical="center"/>
    </xf>
    <xf numFmtId="0" fontId="4" fillId="0" borderId="16" xfId="1" applyBorder="1" applyAlignment="1" applyProtection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2" fillId="0" borderId="0" xfId="0" applyFont="1" applyBorder="1"/>
    <xf numFmtId="0" fontId="4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54</xdr:row>
      <xdr:rowOff>38100</xdr:rowOff>
    </xdr:from>
    <xdr:to>
      <xdr:col>0</xdr:col>
      <xdr:colOff>752475</xdr:colOff>
      <xdr:row>56</xdr:row>
      <xdr:rowOff>66675</xdr:rowOff>
    </xdr:to>
    <xdr:sp macro="" textlink="">
      <xdr:nvSpPr>
        <xdr:cNvPr id="1191" name="AutoShape 11">
          <a:extLst>
            <a:ext uri="{FF2B5EF4-FFF2-40B4-BE49-F238E27FC236}">
              <a16:creationId xmlns:a16="http://schemas.microsoft.com/office/drawing/2014/main" id="{F745573D-0867-4798-AE24-6CC258C3DE7D}"/>
            </a:ext>
          </a:extLst>
        </xdr:cNvPr>
        <xdr:cNvSpPr>
          <a:spLocks noChangeArrowheads="1"/>
        </xdr:cNvSpPr>
      </xdr:nvSpPr>
      <xdr:spPr bwMode="auto">
        <a:xfrm rot="5400000">
          <a:off x="528637" y="10729913"/>
          <a:ext cx="352425" cy="95250"/>
        </a:xfrm>
        <a:prstGeom prst="rightArrow">
          <a:avLst>
            <a:gd name="adj1" fmla="val 50000"/>
            <a:gd name="adj2" fmla="val 75302"/>
          </a:avLst>
        </a:prstGeom>
        <a:solidFill>
          <a:srgbClr val="2EF0FA"/>
        </a:solidFill>
        <a:ln w="38100">
          <a:solidFill>
            <a:srgbClr val="558ED5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</xdr:sp>
    <xdr:clientData/>
  </xdr:twoCellAnchor>
  <xdr:twoCellAnchor>
    <xdr:from>
      <xdr:col>1</xdr:col>
      <xdr:colOff>85725</xdr:colOff>
      <xdr:row>54</xdr:row>
      <xdr:rowOff>38100</xdr:rowOff>
    </xdr:from>
    <xdr:to>
      <xdr:col>1</xdr:col>
      <xdr:colOff>180975</xdr:colOff>
      <xdr:row>56</xdr:row>
      <xdr:rowOff>66675</xdr:rowOff>
    </xdr:to>
    <xdr:sp macro="" textlink="">
      <xdr:nvSpPr>
        <xdr:cNvPr id="1192" name="AutoShape 11">
          <a:extLst>
            <a:ext uri="{FF2B5EF4-FFF2-40B4-BE49-F238E27FC236}">
              <a16:creationId xmlns:a16="http://schemas.microsoft.com/office/drawing/2014/main" id="{DD666B30-B9AC-49C7-BDE5-8E2EFFFF9782}"/>
            </a:ext>
          </a:extLst>
        </xdr:cNvPr>
        <xdr:cNvSpPr>
          <a:spLocks noChangeArrowheads="1"/>
        </xdr:cNvSpPr>
      </xdr:nvSpPr>
      <xdr:spPr bwMode="auto">
        <a:xfrm rot="5400000">
          <a:off x="842962" y="10729913"/>
          <a:ext cx="352425" cy="95250"/>
        </a:xfrm>
        <a:prstGeom prst="rightArrow">
          <a:avLst>
            <a:gd name="adj1" fmla="val 50000"/>
            <a:gd name="adj2" fmla="val 75302"/>
          </a:avLst>
        </a:prstGeom>
        <a:solidFill>
          <a:srgbClr val="2EF0FA"/>
        </a:solidFill>
        <a:ln w="38100">
          <a:solidFill>
            <a:srgbClr val="558ED5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</xdr:sp>
    <xdr:clientData/>
  </xdr:twoCellAnchor>
  <xdr:twoCellAnchor>
    <xdr:from>
      <xdr:col>16</xdr:col>
      <xdr:colOff>28575</xdr:colOff>
      <xdr:row>54</xdr:row>
      <xdr:rowOff>19050</xdr:rowOff>
    </xdr:from>
    <xdr:to>
      <xdr:col>16</xdr:col>
      <xdr:colOff>123825</xdr:colOff>
      <xdr:row>56</xdr:row>
      <xdr:rowOff>47625</xdr:rowOff>
    </xdr:to>
    <xdr:sp macro="" textlink="">
      <xdr:nvSpPr>
        <xdr:cNvPr id="1193" name="AutoShape 11">
          <a:extLst>
            <a:ext uri="{FF2B5EF4-FFF2-40B4-BE49-F238E27FC236}">
              <a16:creationId xmlns:a16="http://schemas.microsoft.com/office/drawing/2014/main" id="{160F96FF-44E3-4F51-BB90-691CBB9960F7}"/>
            </a:ext>
          </a:extLst>
        </xdr:cNvPr>
        <xdr:cNvSpPr>
          <a:spLocks noChangeArrowheads="1"/>
        </xdr:cNvSpPr>
      </xdr:nvSpPr>
      <xdr:spPr bwMode="auto">
        <a:xfrm rot="5400000">
          <a:off x="6958012" y="10710863"/>
          <a:ext cx="352425" cy="95250"/>
        </a:xfrm>
        <a:prstGeom prst="rightArrow">
          <a:avLst>
            <a:gd name="adj1" fmla="val 50000"/>
            <a:gd name="adj2" fmla="val 75302"/>
          </a:avLst>
        </a:prstGeom>
        <a:solidFill>
          <a:srgbClr val="2EF0FA"/>
        </a:solidFill>
        <a:ln w="38100">
          <a:solidFill>
            <a:srgbClr val="558ED5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95250</xdr:colOff>
      <xdr:row>56</xdr:row>
      <xdr:rowOff>28575</xdr:rowOff>
    </xdr:to>
    <xdr:sp macro="" textlink="">
      <xdr:nvSpPr>
        <xdr:cNvPr id="1194" name="AutoShape 11">
          <a:extLst>
            <a:ext uri="{FF2B5EF4-FFF2-40B4-BE49-F238E27FC236}">
              <a16:creationId xmlns:a16="http://schemas.microsoft.com/office/drawing/2014/main" id="{E49DC064-8EFE-401A-BFCC-A481E73630F7}"/>
            </a:ext>
          </a:extLst>
        </xdr:cNvPr>
        <xdr:cNvSpPr>
          <a:spLocks noChangeArrowheads="1"/>
        </xdr:cNvSpPr>
      </xdr:nvSpPr>
      <xdr:spPr bwMode="auto">
        <a:xfrm rot="5400000">
          <a:off x="7862887" y="10691813"/>
          <a:ext cx="352425" cy="95250"/>
        </a:xfrm>
        <a:prstGeom prst="rightArrow">
          <a:avLst>
            <a:gd name="adj1" fmla="val 50000"/>
            <a:gd name="adj2" fmla="val 75302"/>
          </a:avLst>
        </a:prstGeom>
        <a:solidFill>
          <a:srgbClr val="2EF0FA"/>
        </a:solidFill>
        <a:ln w="38100">
          <a:solidFill>
            <a:srgbClr val="558ED5"/>
          </a:solidFill>
          <a:miter lim="800000"/>
          <a:headEnd/>
          <a:tailEnd/>
        </a:ln>
        <a:effectLst>
          <a:outerShdw dist="28398" dir="3806097" algn="ctr" rotWithShape="0">
            <a:srgbClr val="243F60">
              <a:alpha val="50000"/>
            </a:srgbClr>
          </a:outerShdw>
        </a:effectLst>
      </xdr:spPr>
    </xdr:sp>
    <xdr:clientData/>
  </xdr:twoCellAnchor>
  <xdr:twoCellAnchor editAs="oneCell">
    <xdr:from>
      <xdr:col>0</xdr:col>
      <xdr:colOff>95250</xdr:colOff>
      <xdr:row>0</xdr:row>
      <xdr:rowOff>9525</xdr:rowOff>
    </xdr:from>
    <xdr:to>
      <xdr:col>17</xdr:col>
      <xdr:colOff>276225</xdr:colOff>
      <xdr:row>9</xdr:row>
      <xdr:rowOff>85725</xdr:rowOff>
    </xdr:to>
    <xdr:pic>
      <xdr:nvPicPr>
        <xdr:cNvPr id="1195" name="Picture 6" descr="Duncan header.png">
          <a:extLst>
            <a:ext uri="{FF2B5EF4-FFF2-40B4-BE49-F238E27FC236}">
              <a16:creationId xmlns:a16="http://schemas.microsoft.com/office/drawing/2014/main" id="{95EF6F5A-35BA-46A4-B716-693BA40A5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779145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8"/>
  <sheetViews>
    <sheetView showGridLines="0" tabSelected="1" topLeftCell="A13" workbookViewId="0">
      <selection activeCell="E18" sqref="E18:G19"/>
    </sheetView>
  </sheetViews>
  <sheetFormatPr defaultRowHeight="12.75" x14ac:dyDescent="0.2"/>
  <cols>
    <col min="1" max="1" width="13.28515625" customWidth="1"/>
    <col min="2" max="2" width="5.7109375" customWidth="1"/>
    <col min="3" max="3" width="2.140625" customWidth="1"/>
    <col min="4" max="4" width="3.42578125" customWidth="1"/>
    <col min="5" max="5" width="12.85546875" customWidth="1"/>
    <col min="6" max="6" width="7.7109375" customWidth="1"/>
    <col min="7" max="7" width="6.28515625" customWidth="1"/>
    <col min="8" max="8" width="6.140625" customWidth="1"/>
    <col min="9" max="9" width="6.28515625" customWidth="1"/>
    <col min="10" max="10" width="2.28515625" customWidth="1"/>
    <col min="11" max="11" width="4.140625" customWidth="1"/>
    <col min="12" max="12" width="12.5703125" customWidth="1"/>
    <col min="13" max="13" width="4.5703125" customWidth="1"/>
    <col min="14" max="14" width="2.28515625" customWidth="1"/>
    <col min="15" max="15" width="3.85546875" customWidth="1"/>
    <col min="16" max="16" width="12.28515625" customWidth="1"/>
    <col min="17" max="17" width="8.28515625" customWidth="1"/>
    <col min="18" max="18" width="5.7109375" customWidth="1"/>
    <col min="19" max="19" width="3.85546875" customWidth="1"/>
    <col min="20" max="20" width="2.85546875" customWidth="1"/>
  </cols>
  <sheetData>
    <row r="1" spans="1:21" ht="20.25" x14ac:dyDescent="0.3">
      <c r="A1" s="38"/>
      <c r="B1" s="39"/>
      <c r="C1" s="39"/>
      <c r="D1" s="39"/>
      <c r="E1" s="39"/>
      <c r="F1" s="39"/>
      <c r="G1" s="39"/>
      <c r="H1" s="39"/>
      <c r="I1" s="82" t="s">
        <v>224</v>
      </c>
      <c r="J1" s="40"/>
      <c r="K1" s="39"/>
      <c r="M1" s="39"/>
      <c r="N1" s="39"/>
      <c r="O1" s="39"/>
      <c r="P1" s="39"/>
      <c r="Q1" s="39"/>
      <c r="R1" s="39"/>
      <c r="S1" s="39"/>
      <c r="T1" s="41"/>
    </row>
    <row r="2" spans="1:21" x14ac:dyDescent="0.2">
      <c r="A2" s="42"/>
      <c r="B2" s="3"/>
      <c r="C2" s="3"/>
      <c r="D2" s="3"/>
      <c r="E2" s="3"/>
      <c r="F2" s="3"/>
      <c r="H2" s="48"/>
      <c r="I2" s="47"/>
      <c r="J2" s="77"/>
      <c r="K2" s="47"/>
      <c r="R2" s="3"/>
      <c r="S2" s="3"/>
      <c r="T2" s="43"/>
    </row>
    <row r="3" spans="1:21" ht="20.25" x14ac:dyDescent="0.3">
      <c r="A3" s="42"/>
      <c r="B3" s="3"/>
      <c r="C3" s="3"/>
      <c r="D3" s="3"/>
      <c r="E3" s="3"/>
      <c r="F3" s="3"/>
      <c r="G3" s="3"/>
      <c r="H3" s="3"/>
      <c r="I3" s="3"/>
      <c r="J3" s="3"/>
      <c r="K3" s="80" t="s">
        <v>0</v>
      </c>
      <c r="L3" s="81"/>
      <c r="M3" s="81"/>
      <c r="N3" s="37"/>
      <c r="O3" s="37"/>
      <c r="P3" s="37"/>
      <c r="Q3" s="37"/>
      <c r="R3" s="3"/>
      <c r="S3" s="3"/>
      <c r="T3" s="43"/>
    </row>
    <row r="4" spans="1:21" x14ac:dyDescent="0.2">
      <c r="A4" s="42"/>
      <c r="B4" s="3"/>
      <c r="C4" s="3"/>
      <c r="D4" s="3"/>
      <c r="E4" s="3"/>
      <c r="F4" s="3"/>
      <c r="I4" s="3"/>
      <c r="J4" s="6"/>
      <c r="K4" s="3"/>
      <c r="N4" s="3"/>
      <c r="O4" s="3"/>
      <c r="R4" s="3"/>
      <c r="S4" s="3"/>
      <c r="T4" s="43"/>
    </row>
    <row r="5" spans="1:21" x14ac:dyDescent="0.2">
      <c r="A5" s="42"/>
      <c r="B5" s="3"/>
      <c r="C5" s="3"/>
      <c r="D5" s="3"/>
      <c r="E5" s="3"/>
      <c r="F5" s="3"/>
      <c r="G5" s="3"/>
      <c r="H5" s="3"/>
      <c r="I5" s="3"/>
      <c r="J5" s="3"/>
      <c r="K5" s="199"/>
      <c r="L5" s="199"/>
      <c r="M5" s="199"/>
      <c r="N5" s="3"/>
      <c r="O5" s="3"/>
      <c r="P5" s="84"/>
      <c r="Q5" s="3"/>
      <c r="R5" s="3"/>
      <c r="S5" s="3"/>
      <c r="T5" s="43"/>
    </row>
    <row r="6" spans="1:21" x14ac:dyDescent="0.2">
      <c r="A6" s="42"/>
      <c r="B6" s="3"/>
      <c r="C6" s="3"/>
      <c r="D6" s="3"/>
      <c r="E6" s="3"/>
      <c r="F6" s="3"/>
      <c r="G6" s="3"/>
      <c r="I6" s="3"/>
      <c r="J6" s="3"/>
      <c r="K6" s="3"/>
      <c r="L6" s="3"/>
      <c r="N6" s="3"/>
      <c r="O6" s="3"/>
      <c r="P6" s="3"/>
      <c r="Q6" s="3"/>
      <c r="R6" s="3"/>
      <c r="S6" s="3"/>
      <c r="T6" s="43"/>
    </row>
    <row r="7" spans="1:21" x14ac:dyDescent="0.2">
      <c r="A7" s="42"/>
      <c r="B7" s="3"/>
      <c r="C7" s="3"/>
      <c r="D7" s="3"/>
      <c r="E7" s="3"/>
      <c r="F7" s="3"/>
      <c r="G7" s="3"/>
      <c r="I7" s="3"/>
      <c r="K7" s="5"/>
      <c r="L7" s="79"/>
      <c r="N7" s="5" t="s">
        <v>23</v>
      </c>
      <c r="O7" s="3"/>
      <c r="P7" s="3"/>
      <c r="Q7" s="3"/>
      <c r="R7" s="3"/>
      <c r="S7" s="3"/>
      <c r="T7" s="43"/>
    </row>
    <row r="8" spans="1:21" x14ac:dyDescent="0.2">
      <c r="A8" s="42"/>
      <c r="B8" s="3"/>
      <c r="C8" s="3"/>
      <c r="D8" s="4"/>
      <c r="E8" s="3"/>
      <c r="F8" s="3"/>
      <c r="G8" s="3"/>
      <c r="H8" s="3"/>
      <c r="I8" s="3"/>
      <c r="K8" s="3"/>
      <c r="L8" s="3"/>
      <c r="N8" s="5" t="s">
        <v>22</v>
      </c>
      <c r="O8" s="3"/>
      <c r="P8" s="3"/>
      <c r="Q8" s="3"/>
      <c r="R8" s="3"/>
      <c r="S8" s="3"/>
      <c r="T8" s="43"/>
    </row>
    <row r="9" spans="1:21" ht="20.25" x14ac:dyDescent="0.3">
      <c r="A9" s="42"/>
      <c r="B9" s="46"/>
      <c r="C9" s="46"/>
      <c r="D9" s="46"/>
      <c r="E9" s="46"/>
      <c r="G9" s="46"/>
      <c r="I9" s="46" t="s">
        <v>26</v>
      </c>
      <c r="J9" s="46"/>
      <c r="K9" s="46"/>
      <c r="L9" s="46"/>
      <c r="M9" s="3"/>
      <c r="N9" s="3"/>
      <c r="O9" s="3"/>
      <c r="P9" s="3"/>
      <c r="Q9" s="3"/>
      <c r="R9" s="3"/>
      <c r="S9" s="3"/>
      <c r="T9" s="43"/>
    </row>
    <row r="10" spans="1:21" ht="15.75" customHeight="1" x14ac:dyDescent="0.25">
      <c r="A10" s="170"/>
      <c r="B10" s="95"/>
      <c r="C10" s="95"/>
      <c r="D10" s="171"/>
      <c r="E10" s="171"/>
      <c r="F10" s="171"/>
      <c r="G10" s="190"/>
      <c r="H10" s="191"/>
      <c r="I10" s="191"/>
      <c r="J10" s="191"/>
      <c r="K10" s="191"/>
      <c r="L10" s="191"/>
      <c r="M10" s="191"/>
      <c r="N10" s="95"/>
      <c r="O10" s="95"/>
      <c r="P10" s="95"/>
      <c r="Q10" s="95"/>
      <c r="R10" s="3"/>
      <c r="S10" s="3"/>
      <c r="T10" s="43"/>
    </row>
    <row r="11" spans="1:21" ht="15" customHeight="1" x14ac:dyDescent="0.2">
      <c r="A11" s="175" t="s">
        <v>1</v>
      </c>
      <c r="B11" s="90"/>
      <c r="C11" s="90"/>
      <c r="D11" s="90"/>
      <c r="E11" s="90"/>
      <c r="F11" s="90"/>
      <c r="G11" s="192"/>
      <c r="H11" s="192"/>
      <c r="I11" s="192"/>
      <c r="J11" s="192"/>
      <c r="K11" s="192"/>
      <c r="L11" s="192"/>
      <c r="M11" s="192"/>
      <c r="N11" s="95"/>
      <c r="O11" s="95"/>
      <c r="P11" s="95"/>
      <c r="Q11" s="95"/>
      <c r="R11" s="3"/>
      <c r="S11" s="3"/>
      <c r="T11" s="43"/>
    </row>
    <row r="12" spans="1:21" ht="15" customHeight="1" x14ac:dyDescent="0.2">
      <c r="A12" s="97"/>
      <c r="B12" s="90"/>
      <c r="C12" s="90"/>
      <c r="D12" s="90"/>
      <c r="E12" s="90"/>
      <c r="F12" s="90"/>
      <c r="G12" s="185"/>
      <c r="H12" s="185"/>
      <c r="I12" s="185"/>
      <c r="J12" s="185"/>
      <c r="K12" s="185"/>
      <c r="L12" s="185"/>
      <c r="M12" s="185"/>
      <c r="N12" s="95"/>
      <c r="O12" s="95"/>
      <c r="P12" s="95"/>
      <c r="Q12" s="95"/>
      <c r="R12" s="3"/>
      <c r="S12" s="3"/>
      <c r="T12" s="43"/>
    </row>
    <row r="13" spans="1:21" ht="15" customHeight="1" x14ac:dyDescent="0.2">
      <c r="A13" s="97" t="s">
        <v>243</v>
      </c>
      <c r="B13" s="90"/>
      <c r="C13" s="90"/>
      <c r="D13" s="90"/>
      <c r="E13" s="92" t="s">
        <v>242</v>
      </c>
      <c r="F13" s="92"/>
      <c r="G13" s="177"/>
      <c r="H13" s="177"/>
      <c r="I13" s="177"/>
      <c r="J13" s="177"/>
      <c r="K13" s="177"/>
      <c r="L13" s="177"/>
      <c r="M13" s="177"/>
      <c r="N13" s="95"/>
      <c r="O13" s="95"/>
      <c r="P13" s="95"/>
      <c r="Q13" s="95"/>
      <c r="R13" s="3"/>
      <c r="S13" s="3"/>
      <c r="T13" s="43"/>
    </row>
    <row r="14" spans="1:21" ht="15" customHeight="1" x14ac:dyDescent="0.2">
      <c r="A14" s="97"/>
      <c r="B14" s="90"/>
      <c r="C14" s="90"/>
      <c r="D14" s="90"/>
      <c r="E14" s="186"/>
      <c r="F14" s="186"/>
      <c r="G14" s="186"/>
      <c r="H14" s="186"/>
      <c r="I14" s="186"/>
      <c r="J14" s="186"/>
      <c r="K14" s="186"/>
      <c r="L14" s="90"/>
      <c r="M14" s="95"/>
      <c r="N14" s="95"/>
      <c r="O14" s="95"/>
      <c r="P14" s="95"/>
      <c r="Q14" s="95"/>
      <c r="R14" s="3"/>
      <c r="S14" s="3"/>
      <c r="T14" s="43"/>
    </row>
    <row r="15" spans="1:21" ht="15" customHeight="1" x14ac:dyDescent="0.2">
      <c r="A15" s="172" t="s">
        <v>12</v>
      </c>
      <c r="B15" s="90"/>
      <c r="C15" s="91"/>
      <c r="D15" s="173"/>
      <c r="E15" s="177"/>
      <c r="F15" s="177"/>
      <c r="G15" s="177"/>
      <c r="H15" s="177"/>
      <c r="I15" s="177"/>
      <c r="J15" s="177"/>
      <c r="K15" s="177"/>
      <c r="L15" s="90"/>
      <c r="M15" s="95"/>
      <c r="N15" s="95"/>
      <c r="O15" s="95"/>
      <c r="P15" s="95"/>
      <c r="Q15" s="95"/>
      <c r="R15" s="3"/>
      <c r="S15" s="3"/>
      <c r="T15" s="43"/>
    </row>
    <row r="16" spans="1:21" ht="15" customHeight="1" x14ac:dyDescent="0.2">
      <c r="A16" s="97"/>
      <c r="B16" s="90"/>
      <c r="C16" s="90"/>
      <c r="D16" s="90"/>
      <c r="E16" s="185"/>
      <c r="F16" s="185"/>
      <c r="G16" s="185"/>
      <c r="H16" s="90"/>
      <c r="I16" s="90"/>
      <c r="J16" s="90"/>
      <c r="K16" s="90"/>
      <c r="L16" s="90"/>
      <c r="M16" s="189"/>
      <c r="N16" s="189"/>
      <c r="O16" s="189"/>
      <c r="P16" s="189"/>
      <c r="Q16" s="189"/>
      <c r="R16" s="3"/>
      <c r="S16" s="3"/>
      <c r="T16" s="43"/>
      <c r="U16" s="3"/>
    </row>
    <row r="17" spans="1:21" ht="15" customHeight="1" x14ac:dyDescent="0.2">
      <c r="A17" s="97" t="s">
        <v>25</v>
      </c>
      <c r="B17" s="112"/>
      <c r="C17" s="90"/>
      <c r="D17" s="90"/>
      <c r="E17" s="177"/>
      <c r="F17" s="177"/>
      <c r="G17" s="177"/>
      <c r="H17" s="95"/>
      <c r="I17" s="95"/>
      <c r="J17" s="90"/>
      <c r="K17" s="90"/>
      <c r="L17" s="90" t="s">
        <v>24</v>
      </c>
      <c r="M17" s="187"/>
      <c r="N17" s="187"/>
      <c r="O17" s="187"/>
      <c r="P17" s="187"/>
      <c r="Q17" s="187"/>
      <c r="R17" s="3"/>
      <c r="S17" s="3"/>
      <c r="T17" s="43"/>
      <c r="U17" s="3"/>
    </row>
    <row r="18" spans="1:21" ht="15" customHeight="1" x14ac:dyDescent="0.2">
      <c r="A18" s="97"/>
      <c r="B18" s="90"/>
      <c r="C18" s="90"/>
      <c r="D18" s="90"/>
      <c r="E18" s="195"/>
      <c r="F18" s="195"/>
      <c r="G18" s="195"/>
      <c r="H18" s="90"/>
      <c r="I18" s="90"/>
      <c r="J18" s="90"/>
      <c r="K18" s="90"/>
      <c r="L18" s="90"/>
      <c r="M18" s="194"/>
      <c r="N18" s="188"/>
      <c r="O18" s="188"/>
      <c r="P18" s="188"/>
      <c r="Q18" s="188"/>
      <c r="R18" s="3"/>
      <c r="S18" s="3"/>
      <c r="T18" s="43"/>
      <c r="U18" s="3"/>
    </row>
    <row r="19" spans="1:21" ht="15" customHeight="1" x14ac:dyDescent="0.2">
      <c r="A19" s="174" t="s">
        <v>223</v>
      </c>
      <c r="B19" s="90"/>
      <c r="C19" s="90"/>
      <c r="D19" s="90"/>
      <c r="E19" s="196"/>
      <c r="F19" s="196"/>
      <c r="G19" s="196"/>
      <c r="H19" s="95"/>
      <c r="I19" s="95"/>
      <c r="J19" s="90"/>
      <c r="K19" s="90"/>
      <c r="L19" s="93" t="s">
        <v>2</v>
      </c>
      <c r="M19" s="187"/>
      <c r="N19" s="187"/>
      <c r="O19" s="187"/>
      <c r="P19" s="187"/>
      <c r="Q19" s="187"/>
      <c r="R19" s="3"/>
      <c r="S19" s="3"/>
      <c r="T19" s="43"/>
      <c r="U19" s="3"/>
    </row>
    <row r="20" spans="1:21" ht="15" customHeight="1" x14ac:dyDescent="0.2">
      <c r="A20" s="97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5"/>
      <c r="N20" s="95"/>
      <c r="O20" s="95"/>
      <c r="P20" s="95"/>
      <c r="Q20" s="95"/>
      <c r="R20" s="3"/>
      <c r="S20" s="3"/>
      <c r="T20" s="43"/>
      <c r="U20" s="3"/>
    </row>
    <row r="21" spans="1:21" ht="15" customHeight="1" x14ac:dyDescent="0.2">
      <c r="A21" s="4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  <c r="N21" s="3"/>
      <c r="O21" s="3"/>
      <c r="P21" s="3"/>
      <c r="Q21" s="3"/>
      <c r="R21" s="3"/>
      <c r="S21" s="3"/>
      <c r="T21" s="43"/>
      <c r="U21" s="3"/>
    </row>
    <row r="22" spans="1:21" ht="15" customHeight="1" x14ac:dyDescent="0.2">
      <c r="A22" s="88" t="s">
        <v>3</v>
      </c>
      <c r="B22" s="89"/>
      <c r="C22" s="90"/>
      <c r="D22" s="90"/>
      <c r="E22" s="90"/>
      <c r="F22" s="90"/>
      <c r="G22" s="90"/>
      <c r="H22" s="91"/>
      <c r="I22" s="92"/>
      <c r="J22" s="90"/>
      <c r="K22" s="90"/>
      <c r="L22" s="93" t="s">
        <v>4</v>
      </c>
      <c r="M22" s="94"/>
      <c r="N22" s="95"/>
      <c r="O22" s="96"/>
      <c r="P22" s="95"/>
      <c r="Q22" s="95"/>
      <c r="R22" s="95"/>
      <c r="S22" s="91"/>
      <c r="T22" s="43"/>
    </row>
    <row r="23" spans="1:21" ht="20.100000000000001" customHeight="1" x14ac:dyDescent="0.2">
      <c r="A23" s="176"/>
      <c r="B23" s="177"/>
      <c r="C23" s="177"/>
      <c r="D23" s="177"/>
      <c r="E23" s="177"/>
      <c r="F23" s="90"/>
      <c r="G23" s="90"/>
      <c r="H23" s="90"/>
      <c r="I23" s="90"/>
      <c r="J23" s="90"/>
      <c r="K23" s="90"/>
      <c r="L23" s="187"/>
      <c r="M23" s="187"/>
      <c r="N23" s="187"/>
      <c r="O23" s="187"/>
      <c r="P23" s="187"/>
      <c r="Q23" s="187"/>
      <c r="R23" s="187"/>
      <c r="S23" s="91"/>
      <c r="T23" s="43"/>
    </row>
    <row r="24" spans="1:21" ht="20.100000000000001" customHeight="1" x14ac:dyDescent="0.2">
      <c r="A24" s="178"/>
      <c r="B24" s="179"/>
      <c r="C24" s="179"/>
      <c r="D24" s="179"/>
      <c r="E24" s="179"/>
      <c r="F24" s="90"/>
      <c r="G24" s="90"/>
      <c r="H24" s="90"/>
      <c r="I24" s="90"/>
      <c r="J24" s="90"/>
      <c r="K24" s="90"/>
      <c r="L24" s="193"/>
      <c r="M24" s="193"/>
      <c r="N24" s="193"/>
      <c r="O24" s="193"/>
      <c r="P24" s="193"/>
      <c r="Q24" s="193"/>
      <c r="R24" s="193"/>
      <c r="S24" s="91"/>
      <c r="T24" s="43"/>
    </row>
    <row r="25" spans="1:21" ht="20.100000000000001" customHeight="1" x14ac:dyDescent="0.2">
      <c r="A25" s="178"/>
      <c r="B25" s="179"/>
      <c r="C25" s="179"/>
      <c r="D25" s="179"/>
      <c r="E25" s="179"/>
      <c r="F25" s="90"/>
      <c r="G25" s="90"/>
      <c r="H25" s="90"/>
      <c r="I25" s="90"/>
      <c r="J25" s="90"/>
      <c r="K25" s="90"/>
      <c r="L25" s="193"/>
      <c r="M25" s="193"/>
      <c r="N25" s="193"/>
      <c r="O25" s="193"/>
      <c r="P25" s="193"/>
      <c r="Q25" s="193"/>
      <c r="R25" s="193"/>
      <c r="S25" s="91"/>
      <c r="T25" s="43"/>
    </row>
    <row r="26" spans="1:21" ht="20.100000000000001" customHeight="1" x14ac:dyDescent="0.2">
      <c r="A26" s="178" t="s">
        <v>245</v>
      </c>
      <c r="B26" s="179"/>
      <c r="C26" s="179"/>
      <c r="D26" s="179"/>
      <c r="E26" s="179"/>
      <c r="F26" s="90"/>
      <c r="G26" s="90"/>
      <c r="H26" s="90"/>
      <c r="I26" s="90"/>
      <c r="J26" s="90"/>
      <c r="K26" s="90"/>
      <c r="L26" s="193"/>
      <c r="M26" s="193"/>
      <c r="N26" s="193"/>
      <c r="O26" s="193"/>
      <c r="P26" s="193"/>
      <c r="Q26" s="193"/>
      <c r="R26" s="193"/>
      <c r="S26" s="91"/>
      <c r="T26" s="43"/>
    </row>
    <row r="27" spans="1:21" ht="15" customHeight="1" x14ac:dyDescent="0.2">
      <c r="A27" s="97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5"/>
      <c r="M27" s="95"/>
      <c r="N27" s="95"/>
      <c r="O27" s="95"/>
      <c r="P27" s="95"/>
      <c r="Q27" s="95"/>
      <c r="R27" s="95"/>
      <c r="S27" s="91"/>
      <c r="T27" s="43"/>
    </row>
    <row r="28" spans="1:21" ht="15" customHeight="1" x14ac:dyDescent="0.2">
      <c r="A28" s="98" t="s">
        <v>232</v>
      </c>
      <c r="B28" s="90"/>
      <c r="C28" s="90"/>
      <c r="D28" s="90"/>
      <c r="E28" s="90"/>
      <c r="F28" s="90"/>
      <c r="G28" s="90"/>
      <c r="H28" s="91"/>
      <c r="I28" s="90"/>
      <c r="J28" s="90"/>
      <c r="K28" s="90"/>
      <c r="L28" s="99" t="s">
        <v>232</v>
      </c>
      <c r="M28" s="95"/>
      <c r="N28" s="95"/>
      <c r="O28" s="95"/>
      <c r="P28" s="95"/>
      <c r="Q28" s="95"/>
      <c r="R28" s="95"/>
      <c r="S28" s="95"/>
      <c r="T28" s="43"/>
    </row>
    <row r="29" spans="1:21" ht="6.75" customHeight="1" x14ac:dyDescent="0.2">
      <c r="A29" s="100"/>
      <c r="B29" s="90"/>
      <c r="C29" s="90"/>
      <c r="D29" s="186"/>
      <c r="E29" s="186"/>
      <c r="F29" s="186"/>
      <c r="G29" s="90"/>
      <c r="H29" s="91"/>
      <c r="I29" s="90"/>
      <c r="J29" s="90"/>
      <c r="K29" s="90"/>
      <c r="L29" s="92"/>
      <c r="M29" s="95"/>
      <c r="N29" s="95"/>
      <c r="O29" s="189" t="s">
        <v>240</v>
      </c>
      <c r="P29" s="189"/>
      <c r="Q29" s="189"/>
      <c r="R29" s="189"/>
      <c r="S29" s="189"/>
      <c r="T29" s="43"/>
    </row>
    <row r="30" spans="1:21" ht="15" customHeight="1" x14ac:dyDescent="0.2">
      <c r="A30" s="101" t="s">
        <v>229</v>
      </c>
      <c r="B30" s="91"/>
      <c r="C30" s="90"/>
      <c r="D30" s="177"/>
      <c r="E30" s="177"/>
      <c r="F30" s="177"/>
      <c r="G30" s="90"/>
      <c r="H30" s="91"/>
      <c r="I30" s="90"/>
      <c r="J30" s="90"/>
      <c r="K30" s="90"/>
      <c r="L30" s="102" t="s">
        <v>229</v>
      </c>
      <c r="M30" s="91"/>
      <c r="N30" s="90"/>
      <c r="O30" s="187"/>
      <c r="P30" s="187"/>
      <c r="Q30" s="187"/>
      <c r="R30" s="187"/>
      <c r="S30" s="187"/>
      <c r="T30" s="43"/>
    </row>
    <row r="31" spans="1:21" ht="21" customHeight="1" x14ac:dyDescent="0.2">
      <c r="A31" s="101" t="s">
        <v>227</v>
      </c>
      <c r="B31" s="91"/>
      <c r="C31" s="90"/>
      <c r="D31" s="179"/>
      <c r="E31" s="179"/>
      <c r="F31" s="179"/>
      <c r="G31" s="90"/>
      <c r="H31" s="91"/>
      <c r="I31" s="90"/>
      <c r="J31" s="90"/>
      <c r="K31" s="90"/>
      <c r="L31" s="102" t="s">
        <v>227</v>
      </c>
      <c r="M31" s="91"/>
      <c r="N31" s="90"/>
      <c r="O31" s="179"/>
      <c r="P31" s="179"/>
      <c r="Q31" s="179"/>
      <c r="R31" s="179"/>
      <c r="S31" s="179"/>
      <c r="T31" s="43"/>
    </row>
    <row r="32" spans="1:21" ht="21.75" customHeight="1" x14ac:dyDescent="0.2">
      <c r="A32" s="101" t="s">
        <v>228</v>
      </c>
      <c r="B32" s="91"/>
      <c r="C32" s="90"/>
      <c r="D32" s="179" t="s">
        <v>240</v>
      </c>
      <c r="E32" s="179"/>
      <c r="F32" s="179"/>
      <c r="G32" s="103" t="s">
        <v>230</v>
      </c>
      <c r="H32" s="187"/>
      <c r="I32" s="187"/>
      <c r="J32" s="90"/>
      <c r="K32" s="90"/>
      <c r="L32" s="102" t="s">
        <v>228</v>
      </c>
      <c r="M32" s="91"/>
      <c r="N32" s="90"/>
      <c r="O32" s="179"/>
      <c r="P32" s="179"/>
      <c r="Q32" s="179"/>
      <c r="R32" s="179"/>
      <c r="S32" s="179"/>
      <c r="T32" s="43"/>
    </row>
    <row r="33" spans="1:20" ht="15" customHeight="1" x14ac:dyDescent="0.2">
      <c r="A33" s="97"/>
      <c r="B33" s="90"/>
      <c r="C33" s="90"/>
      <c r="D33" s="90"/>
      <c r="E33" s="185"/>
      <c r="F33" s="90"/>
      <c r="G33" s="90"/>
      <c r="H33" s="90"/>
      <c r="I33" s="90"/>
      <c r="J33" s="90"/>
      <c r="K33" s="90"/>
      <c r="L33" s="90"/>
      <c r="M33" s="95"/>
      <c r="N33" s="95"/>
      <c r="O33" s="95"/>
      <c r="P33" s="188"/>
      <c r="Q33" s="95"/>
      <c r="R33" s="95"/>
      <c r="S33" s="95"/>
      <c r="T33" s="43"/>
    </row>
    <row r="34" spans="1:20" ht="15" customHeight="1" x14ac:dyDescent="0.2">
      <c r="A34" s="104" t="s">
        <v>231</v>
      </c>
      <c r="B34" s="91"/>
      <c r="C34" s="90"/>
      <c r="D34" s="90"/>
      <c r="E34" s="177"/>
      <c r="F34" s="91"/>
      <c r="G34" s="90"/>
      <c r="H34" s="90"/>
      <c r="I34" s="90"/>
      <c r="J34" s="105"/>
      <c r="K34" s="90"/>
      <c r="L34" s="105" t="s">
        <v>233</v>
      </c>
      <c r="M34" s="95"/>
      <c r="N34" s="95"/>
      <c r="O34" s="95"/>
      <c r="P34" s="187"/>
      <c r="Q34" s="95"/>
      <c r="R34" s="95"/>
      <c r="S34" s="95"/>
      <c r="T34" s="43"/>
    </row>
    <row r="35" spans="1:20" ht="15" customHeight="1" x14ac:dyDescent="0.2">
      <c r="A35" s="104"/>
      <c r="B35" s="91"/>
      <c r="C35" s="90"/>
      <c r="D35" s="90"/>
      <c r="E35" s="90"/>
      <c r="F35" s="91"/>
      <c r="G35" s="90"/>
      <c r="H35" s="90"/>
      <c r="I35" s="90"/>
      <c r="J35" s="105"/>
      <c r="K35" s="90"/>
      <c r="L35" s="105"/>
      <c r="M35" s="95"/>
      <c r="N35" s="95"/>
      <c r="O35" s="95"/>
      <c r="P35" s="95"/>
      <c r="Q35" s="95"/>
      <c r="R35" s="95"/>
      <c r="S35" s="95"/>
      <c r="T35" s="43"/>
    </row>
    <row r="36" spans="1:20" ht="15" customHeight="1" x14ac:dyDescent="0.2">
      <c r="A36" s="97"/>
      <c r="B36" s="90"/>
      <c r="C36" s="90"/>
      <c r="D36" s="90"/>
      <c r="E36" s="90"/>
      <c r="F36" s="106" t="s">
        <v>234</v>
      </c>
      <c r="G36" s="91"/>
      <c r="H36" s="106"/>
      <c r="I36" s="106"/>
      <c r="J36" s="106"/>
      <c r="K36" s="107" t="s">
        <v>246</v>
      </c>
      <c r="L36" s="91"/>
      <c r="M36" s="95"/>
      <c r="N36" s="95"/>
      <c r="O36" s="95"/>
      <c r="P36" s="95"/>
      <c r="Q36" s="95"/>
      <c r="R36" s="95"/>
      <c r="S36" s="95"/>
      <c r="T36" s="43"/>
    </row>
    <row r="37" spans="1:20" ht="15" customHeight="1" x14ac:dyDescent="0.2">
      <c r="A37" s="108" t="s">
        <v>5</v>
      </c>
      <c r="B37" s="90"/>
      <c r="C37" s="90"/>
      <c r="D37" s="177"/>
      <c r="E37" s="177"/>
      <c r="F37" s="177"/>
      <c r="G37" s="90"/>
      <c r="H37" s="90"/>
      <c r="I37" s="90"/>
      <c r="J37" s="90"/>
      <c r="K37" s="90"/>
      <c r="L37" s="90"/>
      <c r="M37" s="95"/>
      <c r="N37" s="95"/>
      <c r="O37" s="95"/>
      <c r="P37" s="95"/>
      <c r="Q37" s="95"/>
      <c r="R37" s="95"/>
      <c r="S37" s="95"/>
      <c r="T37" s="43"/>
    </row>
    <row r="38" spans="1:20" ht="15" customHeight="1" x14ac:dyDescent="0.2">
      <c r="A38" s="97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5"/>
      <c r="N38" s="95"/>
      <c r="O38" s="95"/>
      <c r="P38" s="95"/>
      <c r="Q38" s="95"/>
      <c r="R38" s="95"/>
      <c r="S38" s="95"/>
      <c r="T38" s="43"/>
    </row>
    <row r="39" spans="1:20" ht="15" customHeight="1" x14ac:dyDescent="0.2">
      <c r="A39" s="97" t="s">
        <v>6</v>
      </c>
      <c r="B39" s="90"/>
      <c r="C39" s="90"/>
      <c r="D39" s="90"/>
      <c r="E39" s="90"/>
      <c r="F39" s="90"/>
      <c r="G39" s="109" t="s">
        <v>240</v>
      </c>
      <c r="H39" s="109" t="s">
        <v>13</v>
      </c>
      <c r="I39" s="110" t="s">
        <v>14</v>
      </c>
      <c r="J39" s="110"/>
      <c r="K39" s="177"/>
      <c r="L39" s="177"/>
      <c r="M39" s="95"/>
      <c r="N39" s="95"/>
      <c r="O39" s="95"/>
      <c r="P39" s="95"/>
      <c r="Q39" s="95"/>
      <c r="R39" s="95"/>
      <c r="S39" s="95"/>
      <c r="T39" s="43"/>
    </row>
    <row r="40" spans="1:20" ht="15" customHeight="1" x14ac:dyDescent="0.2">
      <c r="A40" s="97"/>
      <c r="B40" s="90"/>
      <c r="C40" s="90"/>
      <c r="D40" s="90"/>
      <c r="E40" s="90"/>
      <c r="F40" s="90"/>
      <c r="G40" s="109"/>
      <c r="H40" s="109"/>
      <c r="I40" s="90"/>
      <c r="J40" s="90"/>
      <c r="K40" s="185" t="s">
        <v>241</v>
      </c>
      <c r="L40" s="185"/>
      <c r="M40" s="95"/>
      <c r="N40" s="95"/>
      <c r="O40" s="95"/>
      <c r="P40" s="95"/>
      <c r="Q40" s="95"/>
      <c r="R40" s="95"/>
      <c r="S40" s="95"/>
      <c r="T40" s="43"/>
    </row>
    <row r="41" spans="1:20" ht="15" customHeight="1" x14ac:dyDescent="0.2">
      <c r="A41" s="97" t="s">
        <v>7</v>
      </c>
      <c r="B41" s="90"/>
      <c r="C41" s="90"/>
      <c r="D41" s="90"/>
      <c r="E41" s="90"/>
      <c r="F41" s="90"/>
      <c r="G41" s="109" t="s">
        <v>240</v>
      </c>
      <c r="H41" s="109" t="s">
        <v>13</v>
      </c>
      <c r="I41" s="110" t="s">
        <v>15</v>
      </c>
      <c r="J41" s="110"/>
      <c r="K41" s="177"/>
      <c r="L41" s="177"/>
      <c r="M41" s="95"/>
      <c r="N41" s="95"/>
      <c r="O41" s="95"/>
      <c r="P41" s="95"/>
      <c r="Q41" s="95"/>
      <c r="R41" s="95"/>
      <c r="S41" s="95"/>
      <c r="T41" s="43"/>
    </row>
    <row r="42" spans="1:20" ht="15" customHeight="1" x14ac:dyDescent="0.2">
      <c r="A42" s="97"/>
      <c r="B42" s="90"/>
      <c r="C42" s="90"/>
      <c r="D42" s="90"/>
      <c r="E42" s="90"/>
      <c r="F42" s="90"/>
      <c r="G42" s="109"/>
      <c r="H42" s="109"/>
      <c r="I42" s="90"/>
      <c r="J42" s="90"/>
      <c r="K42" s="185"/>
      <c r="L42" s="185"/>
      <c r="M42" s="95"/>
      <c r="N42" s="95"/>
      <c r="O42" s="95"/>
      <c r="P42" s="95"/>
      <c r="Q42" s="95"/>
      <c r="R42" s="95"/>
      <c r="S42" s="95"/>
      <c r="T42" s="43"/>
    </row>
    <row r="43" spans="1:20" ht="15" customHeight="1" x14ac:dyDescent="0.2">
      <c r="A43" s="97" t="s">
        <v>8</v>
      </c>
      <c r="B43" s="90"/>
      <c r="C43" s="90"/>
      <c r="D43" s="90"/>
      <c r="E43" s="90"/>
      <c r="F43" s="90"/>
      <c r="G43" s="109" t="s">
        <v>240</v>
      </c>
      <c r="H43" s="109" t="s">
        <v>13</v>
      </c>
      <c r="I43" s="110" t="s">
        <v>16</v>
      </c>
      <c r="J43" s="110"/>
      <c r="K43" s="177"/>
      <c r="L43" s="177"/>
      <c r="M43" s="95"/>
      <c r="N43" s="95"/>
      <c r="O43" s="95"/>
      <c r="P43" s="95"/>
      <c r="Q43" s="95"/>
      <c r="R43" s="95"/>
      <c r="S43" s="95"/>
      <c r="T43" s="43"/>
    </row>
    <row r="44" spans="1:20" ht="15" customHeight="1" x14ac:dyDescent="0.2">
      <c r="A44" s="97"/>
      <c r="B44" s="90"/>
      <c r="C44" s="90"/>
      <c r="D44" s="90"/>
      <c r="E44" s="90"/>
      <c r="F44" s="90"/>
      <c r="G44" s="109"/>
      <c r="H44" s="109"/>
      <c r="I44" s="90"/>
      <c r="J44" s="90"/>
      <c r="K44" s="185"/>
      <c r="L44" s="185"/>
      <c r="M44" s="95"/>
      <c r="N44" s="95"/>
      <c r="O44" s="95"/>
      <c r="P44" s="95"/>
      <c r="Q44" s="95"/>
      <c r="R44" s="95"/>
      <c r="S44" s="95"/>
      <c r="T44" s="43"/>
    </row>
    <row r="45" spans="1:20" ht="15" customHeight="1" x14ac:dyDescent="0.2">
      <c r="A45" s="97" t="s">
        <v>9</v>
      </c>
      <c r="B45" s="90"/>
      <c r="C45" s="90"/>
      <c r="D45" s="90"/>
      <c r="E45" s="90"/>
      <c r="F45" s="90"/>
      <c r="G45" s="109" t="s">
        <v>240</v>
      </c>
      <c r="H45" s="109" t="s">
        <v>13</v>
      </c>
      <c r="I45" s="110" t="s">
        <v>17</v>
      </c>
      <c r="J45" s="110"/>
      <c r="K45" s="177"/>
      <c r="L45" s="177"/>
      <c r="M45" s="95"/>
      <c r="N45" s="95"/>
      <c r="O45" s="95"/>
      <c r="P45" s="95"/>
      <c r="Q45" s="95"/>
      <c r="R45" s="95"/>
      <c r="S45" s="95"/>
      <c r="T45" s="43"/>
    </row>
    <row r="46" spans="1:20" ht="15" customHeight="1" x14ac:dyDescent="0.2">
      <c r="A46" s="97"/>
      <c r="B46" s="90"/>
      <c r="C46" s="90"/>
      <c r="D46" s="90"/>
      <c r="E46" s="90"/>
      <c r="F46" s="90"/>
      <c r="G46" s="109"/>
      <c r="H46" s="109"/>
      <c r="I46" s="90"/>
      <c r="J46" s="90"/>
      <c r="K46" s="185"/>
      <c r="L46" s="185"/>
      <c r="M46" s="95"/>
      <c r="N46" s="95"/>
      <c r="O46" s="95"/>
      <c r="P46" s="95"/>
      <c r="Q46" s="95"/>
      <c r="R46" s="95"/>
      <c r="S46" s="95"/>
      <c r="T46" s="43"/>
    </row>
    <row r="47" spans="1:20" ht="15" customHeight="1" x14ac:dyDescent="0.2">
      <c r="A47" s="97" t="s">
        <v>10</v>
      </c>
      <c r="B47" s="90"/>
      <c r="C47" s="90"/>
      <c r="D47" s="90"/>
      <c r="E47" s="90"/>
      <c r="F47" s="90"/>
      <c r="G47" s="109" t="s">
        <v>240</v>
      </c>
      <c r="H47" s="109" t="s">
        <v>13</v>
      </c>
      <c r="I47" s="110" t="s">
        <v>17</v>
      </c>
      <c r="J47" s="110"/>
      <c r="K47" s="177"/>
      <c r="L47" s="177"/>
      <c r="M47" s="95"/>
      <c r="N47" s="95"/>
      <c r="O47" s="95"/>
      <c r="P47" s="95"/>
      <c r="Q47" s="95"/>
      <c r="R47" s="95"/>
      <c r="S47" s="95"/>
      <c r="T47" s="43"/>
    </row>
    <row r="48" spans="1:20" ht="15" customHeight="1" x14ac:dyDescent="0.2">
      <c r="A48" s="97"/>
      <c r="B48" s="90"/>
      <c r="C48" s="90"/>
      <c r="D48" s="90"/>
      <c r="E48" s="90"/>
      <c r="F48" s="90"/>
      <c r="G48" s="109"/>
      <c r="H48" s="109"/>
      <c r="I48" s="90"/>
      <c r="J48" s="90"/>
      <c r="K48" s="185"/>
      <c r="L48" s="185"/>
      <c r="M48" s="95"/>
      <c r="N48" s="95"/>
      <c r="O48" s="95"/>
      <c r="P48" s="95"/>
      <c r="Q48" s="95"/>
      <c r="R48" s="95"/>
      <c r="S48" s="95"/>
      <c r="T48" s="43"/>
    </row>
    <row r="49" spans="1:20" ht="15" customHeight="1" x14ac:dyDescent="0.2">
      <c r="A49" s="97" t="s">
        <v>11</v>
      </c>
      <c r="B49" s="90"/>
      <c r="C49" s="90"/>
      <c r="D49" s="90"/>
      <c r="E49" s="90"/>
      <c r="F49" s="90"/>
      <c r="G49" s="109" t="s">
        <v>240</v>
      </c>
      <c r="H49" s="109" t="s">
        <v>18</v>
      </c>
      <c r="I49" s="110" t="s">
        <v>19</v>
      </c>
      <c r="J49" s="110"/>
      <c r="K49" s="177"/>
      <c r="L49" s="177"/>
      <c r="M49" s="95"/>
      <c r="N49" s="95"/>
      <c r="O49" s="95"/>
      <c r="P49" s="95"/>
      <c r="Q49" s="95"/>
      <c r="R49" s="95"/>
      <c r="S49" s="95"/>
      <c r="T49" s="43"/>
    </row>
    <row r="50" spans="1:20" ht="15" customHeight="1" x14ac:dyDescent="0.2">
      <c r="A50" s="97"/>
      <c r="B50" s="90"/>
      <c r="C50" s="90"/>
      <c r="D50" s="90"/>
      <c r="E50" s="90"/>
      <c r="F50" s="90"/>
      <c r="G50" s="109"/>
      <c r="H50" s="109"/>
      <c r="I50" s="197" t="s">
        <v>21</v>
      </c>
      <c r="J50" s="198"/>
      <c r="K50" s="198"/>
      <c r="L50" s="198"/>
      <c r="M50" s="198"/>
      <c r="N50" s="198"/>
      <c r="O50" s="198"/>
      <c r="P50" s="95"/>
      <c r="Q50" s="95"/>
      <c r="R50" s="95"/>
      <c r="S50" s="95"/>
      <c r="T50" s="43"/>
    </row>
    <row r="51" spans="1:20" ht="15" customHeight="1" x14ac:dyDescent="0.2">
      <c r="A51" s="97" t="s">
        <v>20</v>
      </c>
      <c r="B51" s="90"/>
      <c r="C51" s="90"/>
      <c r="D51" s="90"/>
      <c r="E51" s="90"/>
      <c r="F51" s="90"/>
      <c r="G51" s="109" t="s">
        <v>240</v>
      </c>
      <c r="H51" s="109" t="s">
        <v>13</v>
      </c>
      <c r="I51" s="197"/>
      <c r="J51" s="198"/>
      <c r="K51" s="198"/>
      <c r="L51" s="198"/>
      <c r="M51" s="198"/>
      <c r="N51" s="198"/>
      <c r="O51" s="198"/>
      <c r="P51" s="95"/>
      <c r="Q51" s="95"/>
      <c r="R51" s="95"/>
      <c r="S51" s="95"/>
      <c r="T51" s="43"/>
    </row>
    <row r="52" spans="1:20" ht="15" customHeight="1" x14ac:dyDescent="0.2">
      <c r="A52" s="97"/>
      <c r="B52" s="90"/>
      <c r="C52" s="90"/>
      <c r="D52" s="90"/>
      <c r="E52" s="90"/>
      <c r="F52" s="90"/>
      <c r="G52" s="111"/>
      <c r="H52" s="111"/>
      <c r="I52" s="112"/>
      <c r="J52" s="90"/>
      <c r="K52" s="90"/>
      <c r="L52" s="90"/>
      <c r="M52" s="95"/>
      <c r="N52" s="95"/>
      <c r="O52" s="95"/>
      <c r="P52" s="95"/>
      <c r="Q52" s="95"/>
      <c r="R52" s="95"/>
      <c r="S52" s="95"/>
      <c r="T52" s="43"/>
    </row>
    <row r="53" spans="1:20" ht="13.5" thickBot="1" x14ac:dyDescent="0.25">
      <c r="A53" s="113"/>
      <c r="B53" s="114"/>
      <c r="C53" s="114"/>
      <c r="D53" s="114"/>
      <c r="E53" s="114"/>
      <c r="F53" s="114"/>
      <c r="G53" s="114"/>
      <c r="H53" s="114"/>
      <c r="I53" s="114" t="s">
        <v>244</v>
      </c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45"/>
    </row>
    <row r="54" spans="1:20" x14ac:dyDescent="0.2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1"/>
      <c r="N54" s="91"/>
      <c r="O54" s="91"/>
      <c r="P54" s="91"/>
      <c r="Q54" s="91"/>
      <c r="R54" s="91"/>
      <c r="S54" s="91"/>
    </row>
    <row r="55" spans="1:20" x14ac:dyDescent="0.2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1"/>
      <c r="N55" s="91"/>
      <c r="O55" s="91"/>
      <c r="P55" s="91"/>
      <c r="Q55" s="91"/>
      <c r="R55" s="91"/>
      <c r="S55" s="91"/>
    </row>
    <row r="56" spans="1:20" ht="22.5" x14ac:dyDescent="0.3">
      <c r="A56" s="3"/>
      <c r="B56" s="3"/>
      <c r="C56" s="3"/>
      <c r="D56" s="3"/>
      <c r="E56" s="3"/>
      <c r="F56" s="3"/>
      <c r="G56" s="200" t="s">
        <v>247</v>
      </c>
      <c r="H56" s="200"/>
      <c r="I56" s="200"/>
      <c r="J56" s="200"/>
      <c r="K56" s="200"/>
      <c r="L56" s="200"/>
      <c r="M56" s="201"/>
    </row>
    <row r="57" spans="1:2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2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20" ht="19.5" x14ac:dyDescent="0.25">
      <c r="A59" s="182" t="s">
        <v>27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</row>
    <row r="60" spans="1:20" x14ac:dyDescent="0.2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</row>
    <row r="61" spans="1:20" ht="16.5" thickBot="1" x14ac:dyDescent="0.3">
      <c r="E61" s="8" t="s">
        <v>226</v>
      </c>
      <c r="G61" s="7"/>
      <c r="K61" s="9"/>
    </row>
    <row r="62" spans="1:20" ht="13.5" thickBot="1" x14ac:dyDescent="0.25">
      <c r="A62" s="115" t="s">
        <v>28</v>
      </c>
      <c r="B62" s="116" t="s">
        <v>29</v>
      </c>
      <c r="C62" s="115" t="s">
        <v>31</v>
      </c>
      <c r="D62" s="115" t="s">
        <v>30</v>
      </c>
      <c r="E62" s="115" t="s">
        <v>28</v>
      </c>
      <c r="F62" s="116" t="s">
        <v>29</v>
      </c>
      <c r="G62" s="116" t="s">
        <v>29</v>
      </c>
      <c r="H62" s="116" t="s">
        <v>29</v>
      </c>
      <c r="I62" s="116" t="s">
        <v>29</v>
      </c>
      <c r="J62" s="115" t="s">
        <v>31</v>
      </c>
      <c r="K62" s="115" t="s">
        <v>30</v>
      </c>
      <c r="L62" s="115" t="s">
        <v>28</v>
      </c>
      <c r="M62" s="116" t="s">
        <v>29</v>
      </c>
      <c r="N62" s="115" t="s">
        <v>31</v>
      </c>
      <c r="O62" s="115" t="s">
        <v>30</v>
      </c>
      <c r="P62" s="62" t="s">
        <v>28</v>
      </c>
      <c r="Q62" s="78" t="s">
        <v>29</v>
      </c>
      <c r="R62" s="49" t="s">
        <v>31</v>
      </c>
      <c r="S62" s="10" t="s">
        <v>30</v>
      </c>
    </row>
    <row r="63" spans="1:20" ht="13.5" thickBot="1" x14ac:dyDescent="0.25">
      <c r="A63" s="117"/>
      <c r="B63" s="118"/>
      <c r="C63" s="119"/>
      <c r="D63" s="119"/>
      <c r="E63" s="118"/>
      <c r="F63" s="118"/>
      <c r="G63" s="118"/>
      <c r="H63" s="118"/>
      <c r="I63" s="118"/>
      <c r="J63" s="119"/>
      <c r="K63" s="119"/>
      <c r="L63" s="118"/>
      <c r="M63" s="118"/>
      <c r="N63" s="119"/>
      <c r="O63" s="119"/>
      <c r="P63" s="58"/>
      <c r="Q63" s="72"/>
      <c r="R63" s="50"/>
      <c r="S63" s="11"/>
    </row>
    <row r="64" spans="1:20" ht="13.5" thickBot="1" x14ac:dyDescent="0.25">
      <c r="A64" s="120" t="s">
        <v>32</v>
      </c>
      <c r="B64" s="121"/>
      <c r="C64" s="122"/>
      <c r="D64" s="123"/>
      <c r="E64" s="124" t="s">
        <v>33</v>
      </c>
      <c r="F64" s="125"/>
      <c r="G64" s="125"/>
      <c r="H64" s="125"/>
      <c r="I64" s="126"/>
      <c r="J64" s="127"/>
      <c r="K64" s="128"/>
      <c r="L64" s="183" t="s">
        <v>34</v>
      </c>
      <c r="M64" s="184"/>
      <c r="N64" s="127"/>
      <c r="O64" s="128"/>
      <c r="P64" s="180" t="s">
        <v>225</v>
      </c>
      <c r="Q64" s="181"/>
      <c r="R64" s="13"/>
      <c r="S64" s="2"/>
    </row>
    <row r="65" spans="1:19" x14ac:dyDescent="0.2">
      <c r="A65" s="129" t="s">
        <v>35</v>
      </c>
      <c r="B65" s="130"/>
      <c r="C65" s="131">
        <v>9</v>
      </c>
      <c r="D65" s="132">
        <f>SUM(B65*C65)</f>
        <v>0</v>
      </c>
      <c r="E65" s="133" t="s">
        <v>36</v>
      </c>
      <c r="F65" s="134"/>
      <c r="G65" s="134"/>
      <c r="H65" s="134"/>
      <c r="I65" s="135"/>
      <c r="J65" s="131">
        <v>17</v>
      </c>
      <c r="K65" s="132">
        <f t="shared" ref="K65:K92" si="0">SUM(F65:I65)*(J65)</f>
        <v>0</v>
      </c>
      <c r="L65" s="129" t="s">
        <v>37</v>
      </c>
      <c r="M65" s="130"/>
      <c r="N65" s="131">
        <v>9</v>
      </c>
      <c r="O65" s="132">
        <f t="shared" ref="O65:O84" si="1">SUM(M65*N65)</f>
        <v>0</v>
      </c>
      <c r="P65" s="63" t="s">
        <v>36</v>
      </c>
      <c r="Q65" s="64"/>
      <c r="R65" s="18">
        <v>17</v>
      </c>
      <c r="S65" s="14">
        <f t="shared" ref="S65:S73" si="2">SUM(Q65*R65)</f>
        <v>0</v>
      </c>
    </row>
    <row r="66" spans="1:19" x14ac:dyDescent="0.2">
      <c r="A66" s="133" t="s">
        <v>38</v>
      </c>
      <c r="B66" s="135"/>
      <c r="C66" s="131">
        <v>40</v>
      </c>
      <c r="D66" s="132">
        <f>SUM(B66*C66)</f>
        <v>0</v>
      </c>
      <c r="E66" s="133" t="s">
        <v>39</v>
      </c>
      <c r="F66" s="134"/>
      <c r="G66" s="134"/>
      <c r="H66" s="134"/>
      <c r="I66" s="135"/>
      <c r="J66" s="131">
        <v>34</v>
      </c>
      <c r="K66" s="132"/>
      <c r="L66" s="133" t="s">
        <v>40</v>
      </c>
      <c r="M66" s="135"/>
      <c r="N66" s="131">
        <v>10</v>
      </c>
      <c r="O66" s="132">
        <f t="shared" si="1"/>
        <v>0</v>
      </c>
      <c r="P66" s="21" t="s">
        <v>39</v>
      </c>
      <c r="Q66" s="59"/>
      <c r="R66" s="18">
        <v>35</v>
      </c>
      <c r="S66" s="14">
        <f t="shared" si="2"/>
        <v>0</v>
      </c>
    </row>
    <row r="67" spans="1:19" x14ac:dyDescent="0.2">
      <c r="A67" s="133" t="s">
        <v>41</v>
      </c>
      <c r="B67" s="135"/>
      <c r="C67" s="131">
        <v>10</v>
      </c>
      <c r="D67" s="132">
        <f>SUM(B67*C67)</f>
        <v>0</v>
      </c>
      <c r="E67" s="133" t="s">
        <v>42</v>
      </c>
      <c r="F67" s="134"/>
      <c r="G67" s="134"/>
      <c r="H67" s="134"/>
      <c r="I67" s="135"/>
      <c r="J67" s="131">
        <v>50</v>
      </c>
      <c r="K67" s="132">
        <f t="shared" si="0"/>
        <v>0</v>
      </c>
      <c r="L67" s="133" t="s">
        <v>35</v>
      </c>
      <c r="M67" s="135"/>
      <c r="N67" s="131">
        <v>9</v>
      </c>
      <c r="O67" s="132">
        <f t="shared" si="1"/>
        <v>0</v>
      </c>
      <c r="P67" s="21" t="s">
        <v>43</v>
      </c>
      <c r="Q67" s="59"/>
      <c r="R67" s="18">
        <v>35</v>
      </c>
      <c r="S67" s="14">
        <f t="shared" si="2"/>
        <v>0</v>
      </c>
    </row>
    <row r="68" spans="1:19" x14ac:dyDescent="0.2">
      <c r="A68" s="133" t="s">
        <v>44</v>
      </c>
      <c r="B68" s="135"/>
      <c r="C68" s="131">
        <v>10</v>
      </c>
      <c r="D68" s="132">
        <f>Z80</f>
        <v>0</v>
      </c>
      <c r="E68" s="133" t="s">
        <v>45</v>
      </c>
      <c r="F68" s="134"/>
      <c r="G68" s="134"/>
      <c r="H68" s="134"/>
      <c r="I68" s="135"/>
      <c r="J68" s="131">
        <v>70</v>
      </c>
      <c r="K68" s="132">
        <f t="shared" si="0"/>
        <v>0</v>
      </c>
      <c r="L68" s="133" t="s">
        <v>46</v>
      </c>
      <c r="M68" s="135"/>
      <c r="N68" s="131">
        <v>3</v>
      </c>
      <c r="O68" s="132">
        <f t="shared" si="1"/>
        <v>0</v>
      </c>
      <c r="P68" s="21" t="s">
        <v>47</v>
      </c>
      <c r="Q68" s="59"/>
      <c r="R68" s="18">
        <v>17</v>
      </c>
      <c r="S68" s="14">
        <f t="shared" si="2"/>
        <v>0</v>
      </c>
    </row>
    <row r="69" spans="1:19" x14ac:dyDescent="0.2">
      <c r="A69" s="133" t="s">
        <v>48</v>
      </c>
      <c r="B69" s="135"/>
      <c r="C69" s="131">
        <v>10</v>
      </c>
      <c r="D69" s="132">
        <f>SUM(B69*C69)</f>
        <v>0</v>
      </c>
      <c r="E69" s="133" t="s">
        <v>49</v>
      </c>
      <c r="F69" s="134"/>
      <c r="G69" s="134"/>
      <c r="H69" s="134"/>
      <c r="I69" s="135"/>
      <c r="J69" s="131">
        <v>3</v>
      </c>
      <c r="K69" s="132">
        <f t="shared" si="0"/>
        <v>0</v>
      </c>
      <c r="L69" s="133" t="s">
        <v>50</v>
      </c>
      <c r="M69" s="135"/>
      <c r="N69" s="131">
        <v>17</v>
      </c>
      <c r="O69" s="132">
        <f t="shared" si="1"/>
        <v>0</v>
      </c>
      <c r="P69" s="21" t="s">
        <v>51</v>
      </c>
      <c r="Q69" s="59"/>
      <c r="R69" s="18">
        <v>10</v>
      </c>
      <c r="S69" s="14">
        <f t="shared" si="2"/>
        <v>0</v>
      </c>
    </row>
    <row r="70" spans="1:19" x14ac:dyDescent="0.2">
      <c r="A70" s="133" t="s">
        <v>52</v>
      </c>
      <c r="B70" s="135"/>
      <c r="C70" s="131">
        <v>7</v>
      </c>
      <c r="D70" s="132">
        <f>SUM(B70*C70)</f>
        <v>0</v>
      </c>
      <c r="E70" s="133" t="s">
        <v>53</v>
      </c>
      <c r="F70" s="134"/>
      <c r="G70" s="134"/>
      <c r="H70" s="134"/>
      <c r="I70" s="135"/>
      <c r="J70" s="131">
        <v>7</v>
      </c>
      <c r="K70" s="132">
        <f t="shared" si="0"/>
        <v>0</v>
      </c>
      <c r="L70" s="133" t="s">
        <v>54</v>
      </c>
      <c r="M70" s="135"/>
      <c r="N70" s="131">
        <v>5</v>
      </c>
      <c r="O70" s="132">
        <f t="shared" si="1"/>
        <v>0</v>
      </c>
      <c r="P70" s="21" t="s">
        <v>55</v>
      </c>
      <c r="Q70" s="59"/>
      <c r="R70" s="18">
        <v>20</v>
      </c>
      <c r="S70" s="14">
        <f t="shared" si="2"/>
        <v>0</v>
      </c>
    </row>
    <row r="71" spans="1:19" ht="13.5" thickBot="1" x14ac:dyDescent="0.25">
      <c r="A71" s="136" t="s">
        <v>56</v>
      </c>
      <c r="B71" s="137"/>
      <c r="C71" s="131">
        <v>17</v>
      </c>
      <c r="D71" s="132">
        <f>SUM(B71*C71)</f>
        <v>0</v>
      </c>
      <c r="E71" s="133" t="s">
        <v>57</v>
      </c>
      <c r="F71" s="134"/>
      <c r="G71" s="134"/>
      <c r="H71" s="134"/>
      <c r="I71" s="135"/>
      <c r="J71" s="131">
        <v>5</v>
      </c>
      <c r="K71" s="132">
        <f t="shared" si="0"/>
        <v>0</v>
      </c>
      <c r="L71" s="133" t="s">
        <v>58</v>
      </c>
      <c r="M71" s="135"/>
      <c r="N71" s="131">
        <v>25</v>
      </c>
      <c r="O71" s="132">
        <f t="shared" si="1"/>
        <v>0</v>
      </c>
      <c r="P71" s="21" t="s">
        <v>59</v>
      </c>
      <c r="Q71" s="59"/>
      <c r="R71" s="18">
        <v>5</v>
      </c>
      <c r="S71" s="14">
        <f t="shared" si="2"/>
        <v>0</v>
      </c>
    </row>
    <row r="72" spans="1:19" ht="13.5" thickBot="1" x14ac:dyDescent="0.25">
      <c r="A72" s="138"/>
      <c r="B72" s="139"/>
      <c r="C72" s="140"/>
      <c r="D72" s="141"/>
      <c r="E72" s="133" t="s">
        <v>60</v>
      </c>
      <c r="F72" s="134"/>
      <c r="G72" s="134"/>
      <c r="H72" s="134"/>
      <c r="I72" s="135"/>
      <c r="J72" s="131">
        <v>1</v>
      </c>
      <c r="K72" s="132">
        <f t="shared" si="0"/>
        <v>0</v>
      </c>
      <c r="L72" s="133" t="s">
        <v>61</v>
      </c>
      <c r="M72" s="135"/>
      <c r="N72" s="131">
        <v>25</v>
      </c>
      <c r="O72" s="132">
        <f t="shared" si="1"/>
        <v>0</v>
      </c>
      <c r="P72" s="21" t="s">
        <v>62</v>
      </c>
      <c r="Q72" s="59"/>
      <c r="R72" s="18">
        <v>17</v>
      </c>
      <c r="S72" s="14">
        <f t="shared" si="2"/>
        <v>0</v>
      </c>
    </row>
    <row r="73" spans="1:19" ht="13.5" thickBot="1" x14ac:dyDescent="0.25">
      <c r="A73" s="120" t="s">
        <v>63</v>
      </c>
      <c r="B73" s="121"/>
      <c r="C73" s="131"/>
      <c r="D73" s="141"/>
      <c r="E73" s="133" t="s">
        <v>64</v>
      </c>
      <c r="F73" s="134"/>
      <c r="G73" s="134"/>
      <c r="H73" s="134"/>
      <c r="I73" s="135"/>
      <c r="J73" s="131">
        <v>5</v>
      </c>
      <c r="K73" s="132">
        <f t="shared" si="0"/>
        <v>0</v>
      </c>
      <c r="L73" s="133" t="s">
        <v>65</v>
      </c>
      <c r="M73" s="135"/>
      <c r="N73" s="131">
        <v>4</v>
      </c>
      <c r="O73" s="132">
        <f t="shared" si="1"/>
        <v>0</v>
      </c>
      <c r="P73" s="23" t="s">
        <v>66</v>
      </c>
      <c r="Q73" s="61"/>
      <c r="R73" s="18">
        <v>35</v>
      </c>
      <c r="S73" s="14">
        <f t="shared" si="2"/>
        <v>0</v>
      </c>
    </row>
    <row r="74" spans="1:19" ht="13.5" thickBot="1" x14ac:dyDescent="0.25">
      <c r="A74" s="129" t="s">
        <v>67</v>
      </c>
      <c r="B74" s="130"/>
      <c r="C74" s="131">
        <v>34</v>
      </c>
      <c r="D74" s="132">
        <f t="shared" ref="D74:D85" si="3">SUM(B74*C74)</f>
        <v>0</v>
      </c>
      <c r="E74" s="133" t="s">
        <v>68</v>
      </c>
      <c r="F74" s="134"/>
      <c r="G74" s="134"/>
      <c r="H74" s="134"/>
      <c r="I74" s="135"/>
      <c r="J74" s="131">
        <v>5</v>
      </c>
      <c r="K74" s="132">
        <f t="shared" si="0"/>
        <v>0</v>
      </c>
      <c r="L74" s="133" t="s">
        <v>69</v>
      </c>
      <c r="M74" s="135"/>
      <c r="N74" s="131">
        <v>2</v>
      </c>
      <c r="O74" s="142">
        <f t="shared" si="1"/>
        <v>0</v>
      </c>
      <c r="P74" s="70"/>
      <c r="Q74" s="71"/>
      <c r="R74" s="18"/>
      <c r="S74" s="16"/>
    </row>
    <row r="75" spans="1:19" ht="13.5" thickBot="1" x14ac:dyDescent="0.25">
      <c r="A75" s="133" t="s">
        <v>70</v>
      </c>
      <c r="B75" s="135"/>
      <c r="C75" s="131">
        <v>17</v>
      </c>
      <c r="D75" s="132">
        <f t="shared" si="3"/>
        <v>0</v>
      </c>
      <c r="E75" s="133" t="s">
        <v>71</v>
      </c>
      <c r="F75" s="134"/>
      <c r="G75" s="134"/>
      <c r="H75" s="134"/>
      <c r="I75" s="135"/>
      <c r="J75" s="131">
        <v>1</v>
      </c>
      <c r="K75" s="132">
        <f t="shared" si="0"/>
        <v>0</v>
      </c>
      <c r="L75" s="133" t="s">
        <v>72</v>
      </c>
      <c r="M75" s="135"/>
      <c r="N75" s="131">
        <v>3</v>
      </c>
      <c r="O75" s="132">
        <f t="shared" si="1"/>
        <v>0</v>
      </c>
      <c r="P75" s="180" t="s">
        <v>73</v>
      </c>
      <c r="Q75" s="181"/>
      <c r="R75" s="18"/>
      <c r="S75" s="16"/>
    </row>
    <row r="76" spans="1:19" x14ac:dyDescent="0.2">
      <c r="A76" s="133" t="s">
        <v>74</v>
      </c>
      <c r="B76" s="135"/>
      <c r="C76" s="131">
        <v>10</v>
      </c>
      <c r="D76" s="132">
        <f t="shared" si="3"/>
        <v>0</v>
      </c>
      <c r="E76" s="133" t="s">
        <v>75</v>
      </c>
      <c r="F76" s="134"/>
      <c r="G76" s="134"/>
      <c r="H76" s="134"/>
      <c r="I76" s="135"/>
      <c r="J76" s="131">
        <v>17</v>
      </c>
      <c r="K76" s="132">
        <f t="shared" si="0"/>
        <v>0</v>
      </c>
      <c r="L76" s="133" t="s">
        <v>76</v>
      </c>
      <c r="M76" s="135"/>
      <c r="N76" s="131">
        <v>6</v>
      </c>
      <c r="O76" s="132">
        <f t="shared" si="1"/>
        <v>0</v>
      </c>
      <c r="P76" s="63" t="s">
        <v>77</v>
      </c>
      <c r="Q76" s="64"/>
      <c r="R76" s="18">
        <v>3</v>
      </c>
      <c r="S76" s="14">
        <f t="shared" ref="S76:S89" si="4">SUM(Q76*R76)</f>
        <v>0</v>
      </c>
    </row>
    <row r="77" spans="1:19" x14ac:dyDescent="0.2">
      <c r="A77" s="133" t="s">
        <v>78</v>
      </c>
      <c r="B77" s="135"/>
      <c r="C77" s="131">
        <v>65</v>
      </c>
      <c r="D77" s="132">
        <f t="shared" si="3"/>
        <v>0</v>
      </c>
      <c r="E77" s="133" t="s">
        <v>79</v>
      </c>
      <c r="F77" s="134"/>
      <c r="G77" s="134"/>
      <c r="H77" s="134"/>
      <c r="I77" s="135"/>
      <c r="J77" s="131">
        <v>7</v>
      </c>
      <c r="K77" s="132">
        <f t="shared" si="0"/>
        <v>0</v>
      </c>
      <c r="L77" s="133" t="s">
        <v>80</v>
      </c>
      <c r="M77" s="135"/>
      <c r="N77" s="131">
        <v>5</v>
      </c>
      <c r="O77" s="132">
        <f t="shared" si="1"/>
        <v>0</v>
      </c>
      <c r="P77" s="21" t="s">
        <v>81</v>
      </c>
      <c r="Q77" s="59"/>
      <c r="R77" s="18">
        <v>35</v>
      </c>
      <c r="S77" s="14">
        <f t="shared" si="4"/>
        <v>0</v>
      </c>
    </row>
    <row r="78" spans="1:19" x14ac:dyDescent="0.2">
      <c r="A78" s="133" t="s">
        <v>82</v>
      </c>
      <c r="B78" s="135"/>
      <c r="C78" s="131">
        <v>17</v>
      </c>
      <c r="D78" s="132">
        <f t="shared" si="3"/>
        <v>0</v>
      </c>
      <c r="E78" s="133" t="s">
        <v>83</v>
      </c>
      <c r="F78" s="134"/>
      <c r="G78" s="134"/>
      <c r="H78" s="134"/>
      <c r="I78" s="135"/>
      <c r="J78" s="131">
        <v>3</v>
      </c>
      <c r="K78" s="132">
        <f t="shared" si="0"/>
        <v>0</v>
      </c>
      <c r="L78" s="133" t="s">
        <v>84</v>
      </c>
      <c r="M78" s="135"/>
      <c r="N78" s="131">
        <v>3</v>
      </c>
      <c r="O78" s="132">
        <f t="shared" si="1"/>
        <v>0</v>
      </c>
      <c r="P78" s="21" t="s">
        <v>85</v>
      </c>
      <c r="Q78" s="59"/>
      <c r="R78" s="18">
        <v>3</v>
      </c>
      <c r="S78" s="14">
        <f t="shared" si="4"/>
        <v>0</v>
      </c>
    </row>
    <row r="79" spans="1:19" x14ac:dyDescent="0.2">
      <c r="A79" s="133" t="s">
        <v>86</v>
      </c>
      <c r="B79" s="135"/>
      <c r="C79" s="131"/>
      <c r="D79" s="132">
        <f t="shared" si="3"/>
        <v>0</v>
      </c>
      <c r="E79" s="133" t="s">
        <v>87</v>
      </c>
      <c r="F79" s="134"/>
      <c r="G79" s="134"/>
      <c r="H79" s="134"/>
      <c r="I79" s="135"/>
      <c r="J79" s="131">
        <v>5</v>
      </c>
      <c r="K79" s="132">
        <f t="shared" si="0"/>
        <v>0</v>
      </c>
      <c r="L79" s="133" t="s">
        <v>88</v>
      </c>
      <c r="M79" s="135"/>
      <c r="N79" s="131">
        <v>25</v>
      </c>
      <c r="O79" s="132">
        <f t="shared" si="1"/>
        <v>0</v>
      </c>
      <c r="P79" s="21" t="s">
        <v>89</v>
      </c>
      <c r="Q79" s="59"/>
      <c r="R79" s="18">
        <v>5</v>
      </c>
      <c r="S79" s="14">
        <f t="shared" si="4"/>
        <v>0</v>
      </c>
    </row>
    <row r="80" spans="1:19" x14ac:dyDescent="0.2">
      <c r="A80" s="133" t="s">
        <v>90</v>
      </c>
      <c r="B80" s="135"/>
      <c r="C80" s="131">
        <v>50</v>
      </c>
      <c r="D80" s="132">
        <f t="shared" si="3"/>
        <v>0</v>
      </c>
      <c r="E80" s="133" t="s">
        <v>91</v>
      </c>
      <c r="F80" s="134"/>
      <c r="G80" s="134"/>
      <c r="H80" s="134"/>
      <c r="I80" s="135"/>
      <c r="J80" s="131">
        <v>5</v>
      </c>
      <c r="K80" s="132">
        <f t="shared" si="0"/>
        <v>0</v>
      </c>
      <c r="L80" s="133" t="s">
        <v>92</v>
      </c>
      <c r="M80" s="135"/>
      <c r="N80" s="131">
        <v>17</v>
      </c>
      <c r="O80" s="132">
        <f t="shared" si="1"/>
        <v>0</v>
      </c>
      <c r="P80" s="21" t="s">
        <v>93</v>
      </c>
      <c r="Q80" s="59"/>
      <c r="R80" s="18">
        <v>20</v>
      </c>
      <c r="S80" s="14">
        <f t="shared" si="4"/>
        <v>0</v>
      </c>
    </row>
    <row r="81" spans="1:19" x14ac:dyDescent="0.2">
      <c r="A81" s="133" t="s">
        <v>94</v>
      </c>
      <c r="B81" s="135"/>
      <c r="C81" s="131">
        <v>10</v>
      </c>
      <c r="D81" s="132">
        <f t="shared" si="3"/>
        <v>0</v>
      </c>
      <c r="E81" s="133" t="s">
        <v>95</v>
      </c>
      <c r="F81" s="134"/>
      <c r="G81" s="134"/>
      <c r="H81" s="134"/>
      <c r="I81" s="135"/>
      <c r="J81" s="131">
        <v>70</v>
      </c>
      <c r="K81" s="132">
        <f t="shared" si="0"/>
        <v>0</v>
      </c>
      <c r="L81" s="133" t="s">
        <v>96</v>
      </c>
      <c r="M81" s="135"/>
      <c r="N81" s="131">
        <v>17</v>
      </c>
      <c r="O81" s="132">
        <f t="shared" si="1"/>
        <v>0</v>
      </c>
      <c r="P81" s="21" t="s">
        <v>97</v>
      </c>
      <c r="Q81" s="59"/>
      <c r="R81" s="18">
        <v>150</v>
      </c>
      <c r="S81" s="14">
        <f t="shared" si="4"/>
        <v>0</v>
      </c>
    </row>
    <row r="82" spans="1:19" x14ac:dyDescent="0.2">
      <c r="A82" s="133" t="s">
        <v>98</v>
      </c>
      <c r="B82" s="135"/>
      <c r="C82" s="131">
        <v>25</v>
      </c>
      <c r="D82" s="132">
        <f t="shared" si="3"/>
        <v>0</v>
      </c>
      <c r="E82" s="133" t="s">
        <v>99</v>
      </c>
      <c r="F82" s="134"/>
      <c r="G82" s="134"/>
      <c r="H82" s="134"/>
      <c r="I82" s="135"/>
      <c r="J82" s="131">
        <v>85</v>
      </c>
      <c r="K82" s="132">
        <f t="shared" si="0"/>
        <v>0</v>
      </c>
      <c r="L82" s="133" t="s">
        <v>100</v>
      </c>
      <c r="M82" s="135"/>
      <c r="N82" s="131">
        <v>5</v>
      </c>
      <c r="O82" s="132">
        <f t="shared" si="1"/>
        <v>0</v>
      </c>
      <c r="P82" s="21" t="s">
        <v>101</v>
      </c>
      <c r="Q82" s="59"/>
      <c r="R82" s="18">
        <v>100</v>
      </c>
      <c r="S82" s="14">
        <f t="shared" si="4"/>
        <v>0</v>
      </c>
    </row>
    <row r="83" spans="1:19" x14ac:dyDescent="0.2">
      <c r="A83" s="133" t="s">
        <v>102</v>
      </c>
      <c r="B83" s="135"/>
      <c r="C83" s="131">
        <v>34</v>
      </c>
      <c r="D83" s="132">
        <f t="shared" si="3"/>
        <v>0</v>
      </c>
      <c r="E83" s="133" t="s">
        <v>103</v>
      </c>
      <c r="F83" s="134"/>
      <c r="G83" s="134"/>
      <c r="H83" s="134"/>
      <c r="I83" s="135"/>
      <c r="J83" s="131">
        <v>38</v>
      </c>
      <c r="K83" s="132">
        <f t="shared" si="0"/>
        <v>0</v>
      </c>
      <c r="L83" s="133" t="s">
        <v>104</v>
      </c>
      <c r="M83" s="135"/>
      <c r="N83" s="131">
        <v>4</v>
      </c>
      <c r="O83" s="132">
        <f t="shared" si="1"/>
        <v>0</v>
      </c>
      <c r="P83" s="21" t="s">
        <v>105</v>
      </c>
      <c r="Q83" s="59"/>
      <c r="R83" s="18">
        <v>7</v>
      </c>
      <c r="S83" s="14">
        <f t="shared" si="4"/>
        <v>0</v>
      </c>
    </row>
    <row r="84" spans="1:19" ht="13.5" thickBot="1" x14ac:dyDescent="0.25">
      <c r="A84" s="133" t="s">
        <v>106</v>
      </c>
      <c r="B84" s="135"/>
      <c r="C84" s="131">
        <v>14</v>
      </c>
      <c r="D84" s="132">
        <f t="shared" si="3"/>
        <v>0</v>
      </c>
      <c r="E84" s="133" t="s">
        <v>59</v>
      </c>
      <c r="F84" s="134"/>
      <c r="G84" s="134"/>
      <c r="H84" s="134"/>
      <c r="I84" s="135"/>
      <c r="J84" s="131">
        <v>4</v>
      </c>
      <c r="K84" s="132">
        <f t="shared" si="0"/>
        <v>0</v>
      </c>
      <c r="L84" s="136" t="s">
        <v>107</v>
      </c>
      <c r="M84" s="137"/>
      <c r="N84" s="131">
        <v>17</v>
      </c>
      <c r="O84" s="132">
        <f t="shared" si="1"/>
        <v>0</v>
      </c>
      <c r="P84" s="21" t="s">
        <v>108</v>
      </c>
      <c r="Q84" s="59"/>
      <c r="R84" s="18">
        <v>5</v>
      </c>
      <c r="S84" s="14">
        <f t="shared" si="4"/>
        <v>0</v>
      </c>
    </row>
    <row r="85" spans="1:19" ht="13.5" thickBot="1" x14ac:dyDescent="0.25">
      <c r="A85" s="136" t="s">
        <v>109</v>
      </c>
      <c r="B85" s="137"/>
      <c r="C85" s="131">
        <v>50</v>
      </c>
      <c r="D85" s="132">
        <f t="shared" si="3"/>
        <v>0</v>
      </c>
      <c r="E85" s="133" t="s">
        <v>110</v>
      </c>
      <c r="F85" s="134"/>
      <c r="G85" s="134"/>
      <c r="H85" s="134"/>
      <c r="I85" s="135"/>
      <c r="J85" s="131">
        <v>40</v>
      </c>
      <c r="K85" s="142">
        <f t="shared" si="0"/>
        <v>0</v>
      </c>
      <c r="L85" s="143"/>
      <c r="M85" s="139"/>
      <c r="N85" s="140"/>
      <c r="O85" s="141"/>
      <c r="P85" s="21" t="s">
        <v>111</v>
      </c>
      <c r="Q85" s="59"/>
      <c r="R85" s="18">
        <v>6</v>
      </c>
      <c r="S85" s="14">
        <f t="shared" si="4"/>
        <v>0</v>
      </c>
    </row>
    <row r="86" spans="1:19" ht="13.5" thickBot="1" x14ac:dyDescent="0.25">
      <c r="A86" s="115"/>
      <c r="B86" s="144"/>
      <c r="C86" s="140"/>
      <c r="D86" s="141"/>
      <c r="E86" s="133" t="s">
        <v>112</v>
      </c>
      <c r="F86" s="134"/>
      <c r="G86" s="134"/>
      <c r="H86" s="134"/>
      <c r="I86" s="135"/>
      <c r="J86" s="131">
        <v>2</v>
      </c>
      <c r="K86" s="132">
        <f t="shared" si="0"/>
        <v>0</v>
      </c>
      <c r="L86" s="183" t="s">
        <v>113</v>
      </c>
      <c r="M86" s="184"/>
      <c r="N86" s="131"/>
      <c r="O86" s="141"/>
      <c r="P86" s="21" t="s">
        <v>114</v>
      </c>
      <c r="Q86" s="59"/>
      <c r="R86" s="18">
        <v>100</v>
      </c>
      <c r="S86" s="14">
        <f t="shared" si="4"/>
        <v>0</v>
      </c>
    </row>
    <row r="87" spans="1:19" ht="13.5" thickBot="1" x14ac:dyDescent="0.25">
      <c r="A87" s="120" t="s">
        <v>115</v>
      </c>
      <c r="B87" s="121"/>
      <c r="C87" s="131"/>
      <c r="D87" s="141"/>
      <c r="E87" s="133" t="s">
        <v>116</v>
      </c>
      <c r="F87" s="134"/>
      <c r="G87" s="134"/>
      <c r="H87" s="134"/>
      <c r="I87" s="135"/>
      <c r="J87" s="131">
        <v>8</v>
      </c>
      <c r="K87" s="132">
        <f t="shared" si="0"/>
        <v>0</v>
      </c>
      <c r="L87" s="129" t="s">
        <v>117</v>
      </c>
      <c r="M87" s="130"/>
      <c r="N87" s="131">
        <v>5</v>
      </c>
      <c r="O87" s="132">
        <f t="shared" ref="O87:O118" si="5">SUM(M87*N87)</f>
        <v>0</v>
      </c>
      <c r="P87" s="21" t="s">
        <v>118</v>
      </c>
      <c r="Q87" s="59"/>
      <c r="R87" s="18">
        <v>75</v>
      </c>
      <c r="S87" s="14">
        <f t="shared" si="4"/>
        <v>0</v>
      </c>
    </row>
    <row r="88" spans="1:19" x14ac:dyDescent="0.2">
      <c r="A88" s="129" t="s">
        <v>119</v>
      </c>
      <c r="B88" s="130"/>
      <c r="C88" s="131">
        <v>35</v>
      </c>
      <c r="D88" s="132">
        <f t="shared" ref="D88:D96" si="6">SUM(B88*C88)</f>
        <v>0</v>
      </c>
      <c r="E88" s="133" t="s">
        <v>120</v>
      </c>
      <c r="F88" s="134"/>
      <c r="G88" s="134"/>
      <c r="H88" s="134"/>
      <c r="I88" s="135"/>
      <c r="J88" s="131">
        <v>4</v>
      </c>
      <c r="K88" s="132">
        <f t="shared" si="0"/>
        <v>0</v>
      </c>
      <c r="L88" s="133" t="s">
        <v>121</v>
      </c>
      <c r="M88" s="135">
        <v>1</v>
      </c>
      <c r="N88" s="131">
        <v>5</v>
      </c>
      <c r="O88" s="132">
        <f t="shared" si="5"/>
        <v>5</v>
      </c>
      <c r="P88" s="21" t="s">
        <v>122</v>
      </c>
      <c r="Q88" s="59"/>
      <c r="R88" s="18">
        <v>150</v>
      </c>
      <c r="S88" s="14">
        <f t="shared" si="4"/>
        <v>0</v>
      </c>
    </row>
    <row r="89" spans="1:19" x14ac:dyDescent="0.2">
      <c r="A89" s="133" t="s">
        <v>123</v>
      </c>
      <c r="B89" s="135"/>
      <c r="C89" s="131">
        <v>5</v>
      </c>
      <c r="D89" s="132">
        <f t="shared" si="6"/>
        <v>0</v>
      </c>
      <c r="E89" s="133" t="s">
        <v>124</v>
      </c>
      <c r="F89" s="134"/>
      <c r="G89" s="134"/>
      <c r="H89" s="134"/>
      <c r="I89" s="135"/>
      <c r="J89" s="131">
        <v>17</v>
      </c>
      <c r="K89" s="132">
        <f t="shared" si="0"/>
        <v>0</v>
      </c>
      <c r="L89" s="133" t="s">
        <v>125</v>
      </c>
      <c r="M89" s="135"/>
      <c r="N89" s="131">
        <v>17</v>
      </c>
      <c r="O89" s="132">
        <f t="shared" si="5"/>
        <v>0</v>
      </c>
      <c r="P89" s="21" t="s">
        <v>126</v>
      </c>
      <c r="Q89" s="59"/>
      <c r="R89" s="18">
        <v>100</v>
      </c>
      <c r="S89" s="14">
        <f t="shared" si="4"/>
        <v>0</v>
      </c>
    </row>
    <row r="90" spans="1:19" ht="13.5" thickBot="1" x14ac:dyDescent="0.25">
      <c r="A90" s="133" t="s">
        <v>127</v>
      </c>
      <c r="B90" s="135"/>
      <c r="C90" s="131">
        <v>100</v>
      </c>
      <c r="D90" s="132">
        <f t="shared" si="6"/>
        <v>0</v>
      </c>
      <c r="E90" s="133" t="s">
        <v>128</v>
      </c>
      <c r="F90" s="134"/>
      <c r="G90" s="134"/>
      <c r="H90" s="134"/>
      <c r="I90" s="135"/>
      <c r="J90" s="131">
        <v>34</v>
      </c>
      <c r="K90" s="132">
        <f t="shared" si="0"/>
        <v>0</v>
      </c>
      <c r="L90" s="133" t="s">
        <v>129</v>
      </c>
      <c r="M90" s="135"/>
      <c r="N90" s="131">
        <v>2</v>
      </c>
      <c r="O90" s="132">
        <f t="shared" si="5"/>
        <v>0</v>
      </c>
      <c r="P90" s="69"/>
      <c r="Q90" s="59"/>
      <c r="R90" s="51"/>
      <c r="S90" s="19"/>
    </row>
    <row r="91" spans="1:19" x14ac:dyDescent="0.2">
      <c r="A91" s="133" t="s">
        <v>130</v>
      </c>
      <c r="B91" s="135"/>
      <c r="C91" s="131">
        <v>26</v>
      </c>
      <c r="D91" s="132">
        <f t="shared" si="6"/>
        <v>0</v>
      </c>
      <c r="E91" s="133" t="s">
        <v>131</v>
      </c>
      <c r="F91" s="134"/>
      <c r="G91" s="134"/>
      <c r="H91" s="134"/>
      <c r="I91" s="135"/>
      <c r="J91" s="131">
        <v>70</v>
      </c>
      <c r="K91" s="132">
        <f t="shared" si="0"/>
        <v>0</v>
      </c>
      <c r="L91" s="133" t="s">
        <v>132</v>
      </c>
      <c r="M91" s="135"/>
      <c r="N91" s="131">
        <v>34</v>
      </c>
      <c r="O91" s="132">
        <f t="shared" si="5"/>
        <v>0</v>
      </c>
      <c r="P91" s="21" t="s">
        <v>133</v>
      </c>
      <c r="Q91" s="59"/>
      <c r="R91" s="52">
        <v>3</v>
      </c>
      <c r="S91" s="20">
        <f t="shared" ref="S91:S96" si="7">SUM(Q91*R91)</f>
        <v>0</v>
      </c>
    </row>
    <row r="92" spans="1:19" ht="13.5" thickBot="1" x14ac:dyDescent="0.25">
      <c r="A92" s="133" t="s">
        <v>134</v>
      </c>
      <c r="B92" s="135"/>
      <c r="C92" s="131">
        <v>12</v>
      </c>
      <c r="D92" s="132">
        <f t="shared" si="6"/>
        <v>0</v>
      </c>
      <c r="E92" s="136" t="s">
        <v>135</v>
      </c>
      <c r="F92" s="145"/>
      <c r="G92" s="145"/>
      <c r="H92" s="145"/>
      <c r="I92" s="137"/>
      <c r="J92" s="131">
        <v>100</v>
      </c>
      <c r="K92" s="132">
        <f t="shared" si="0"/>
        <v>0</v>
      </c>
      <c r="L92" s="133" t="s">
        <v>136</v>
      </c>
      <c r="M92" s="135"/>
      <c r="N92" s="131">
        <v>17</v>
      </c>
      <c r="O92" s="132">
        <f t="shared" si="5"/>
        <v>0</v>
      </c>
      <c r="P92" s="21" t="s">
        <v>137</v>
      </c>
      <c r="Q92" s="59"/>
      <c r="R92" s="18"/>
      <c r="S92" s="22">
        <f t="shared" si="7"/>
        <v>0</v>
      </c>
    </row>
    <row r="93" spans="1:19" ht="13.5" thickBot="1" x14ac:dyDescent="0.25">
      <c r="A93" s="133" t="s">
        <v>138</v>
      </c>
      <c r="B93" s="135"/>
      <c r="C93" s="131">
        <v>7</v>
      </c>
      <c r="D93" s="142">
        <f t="shared" si="6"/>
        <v>0</v>
      </c>
      <c r="E93" s="143"/>
      <c r="F93" s="146"/>
      <c r="G93" s="146"/>
      <c r="H93" s="146"/>
      <c r="I93" s="147"/>
      <c r="J93" s="148"/>
      <c r="K93" s="141"/>
      <c r="L93" s="133" t="s">
        <v>139</v>
      </c>
      <c r="M93" s="135"/>
      <c r="N93" s="131">
        <v>3</v>
      </c>
      <c r="O93" s="132">
        <f t="shared" si="5"/>
        <v>0</v>
      </c>
      <c r="P93" s="21" t="s">
        <v>140</v>
      </c>
      <c r="Q93" s="59"/>
      <c r="R93" s="18">
        <v>1</v>
      </c>
      <c r="S93" s="22">
        <f t="shared" si="7"/>
        <v>0</v>
      </c>
    </row>
    <row r="94" spans="1:19" ht="13.5" thickBot="1" x14ac:dyDescent="0.25">
      <c r="A94" s="133" t="s">
        <v>40</v>
      </c>
      <c r="B94" s="135"/>
      <c r="C94" s="131">
        <v>10</v>
      </c>
      <c r="D94" s="132">
        <f t="shared" si="6"/>
        <v>0</v>
      </c>
      <c r="E94" s="115" t="s">
        <v>141</v>
      </c>
      <c r="F94" s="115"/>
      <c r="G94" s="115">
        <v>2</v>
      </c>
      <c r="H94" s="115">
        <v>3</v>
      </c>
      <c r="I94" s="115">
        <v>4</v>
      </c>
      <c r="J94" s="149"/>
      <c r="K94" s="141"/>
      <c r="L94" s="133" t="s">
        <v>142</v>
      </c>
      <c r="M94" s="135"/>
      <c r="N94" s="131">
        <v>17</v>
      </c>
      <c r="O94" s="132">
        <f t="shared" si="5"/>
        <v>0</v>
      </c>
      <c r="P94" s="21" t="s">
        <v>143</v>
      </c>
      <c r="Q94" s="59"/>
      <c r="R94" s="18">
        <v>1</v>
      </c>
      <c r="S94" s="22">
        <f t="shared" si="7"/>
        <v>0</v>
      </c>
    </row>
    <row r="95" spans="1:19" x14ac:dyDescent="0.2">
      <c r="A95" s="133" t="s">
        <v>144</v>
      </c>
      <c r="B95" s="135"/>
      <c r="C95" s="131"/>
      <c r="D95" s="132">
        <f t="shared" si="6"/>
        <v>0</v>
      </c>
      <c r="E95" s="129" t="s">
        <v>43</v>
      </c>
      <c r="F95" s="150"/>
      <c r="G95" s="150"/>
      <c r="H95" s="150"/>
      <c r="I95" s="130"/>
      <c r="J95" s="131">
        <v>35</v>
      </c>
      <c r="K95" s="132">
        <f t="shared" ref="K95:K118" si="8">SUM(F95:I95)*(J95)</f>
        <v>0</v>
      </c>
      <c r="L95" s="133" t="s">
        <v>145</v>
      </c>
      <c r="M95" s="135"/>
      <c r="N95" s="131"/>
      <c r="O95" s="132">
        <f t="shared" si="5"/>
        <v>0</v>
      </c>
      <c r="P95" s="21" t="s">
        <v>146</v>
      </c>
      <c r="Q95" s="59"/>
      <c r="R95" s="18">
        <v>1</v>
      </c>
      <c r="S95" s="22">
        <f t="shared" si="7"/>
        <v>0</v>
      </c>
    </row>
    <row r="96" spans="1:19" ht="13.5" thickBot="1" x14ac:dyDescent="0.25">
      <c r="A96" s="136" t="s">
        <v>147</v>
      </c>
      <c r="B96" s="137"/>
      <c r="C96" s="131">
        <v>4</v>
      </c>
      <c r="D96" s="132">
        <f t="shared" si="6"/>
        <v>0</v>
      </c>
      <c r="E96" s="133" t="s">
        <v>148</v>
      </c>
      <c r="F96" s="134"/>
      <c r="G96" s="134"/>
      <c r="H96" s="134"/>
      <c r="I96" s="135"/>
      <c r="J96" s="131">
        <v>41</v>
      </c>
      <c r="K96" s="132">
        <f t="shared" si="8"/>
        <v>0</v>
      </c>
      <c r="L96" s="133" t="s">
        <v>149</v>
      </c>
      <c r="M96" s="135"/>
      <c r="N96" s="131">
        <v>1</v>
      </c>
      <c r="O96" s="132">
        <f t="shared" si="5"/>
        <v>0</v>
      </c>
      <c r="P96" s="21" t="s">
        <v>150</v>
      </c>
      <c r="Q96" s="59"/>
      <c r="R96" s="53">
        <v>1</v>
      </c>
      <c r="S96" s="24">
        <f t="shared" si="7"/>
        <v>0</v>
      </c>
    </row>
    <row r="97" spans="1:19" ht="13.5" thickBot="1" x14ac:dyDescent="0.25">
      <c r="A97" s="151"/>
      <c r="B97" s="152"/>
      <c r="C97" s="140"/>
      <c r="D97" s="141"/>
      <c r="E97" s="133" t="s">
        <v>47</v>
      </c>
      <c r="F97" s="134"/>
      <c r="G97" s="134"/>
      <c r="H97" s="134"/>
      <c r="I97" s="135"/>
      <c r="J97" s="131">
        <v>17</v>
      </c>
      <c r="K97" s="132">
        <f t="shared" si="8"/>
        <v>0</v>
      </c>
      <c r="L97" s="133" t="s">
        <v>151</v>
      </c>
      <c r="M97" s="135"/>
      <c r="N97" s="131">
        <v>17</v>
      </c>
      <c r="O97" s="132">
        <f t="shared" si="5"/>
        <v>0</v>
      </c>
      <c r="P97" s="69"/>
      <c r="Q97" s="59"/>
      <c r="R97" s="54"/>
      <c r="S97" s="25"/>
    </row>
    <row r="98" spans="1:19" ht="13.5" thickBot="1" x14ac:dyDescent="0.25">
      <c r="A98" s="120" t="s">
        <v>152</v>
      </c>
      <c r="B98" s="121"/>
      <c r="C98" s="131"/>
      <c r="D98" s="141"/>
      <c r="E98" s="133" t="s">
        <v>153</v>
      </c>
      <c r="F98" s="134"/>
      <c r="G98" s="134"/>
      <c r="H98" s="134"/>
      <c r="I98" s="135"/>
      <c r="J98" s="131">
        <v>50</v>
      </c>
      <c r="K98" s="132">
        <f t="shared" si="8"/>
        <v>0</v>
      </c>
      <c r="L98" s="133" t="s">
        <v>154</v>
      </c>
      <c r="M98" s="135"/>
      <c r="N98" s="131">
        <v>5</v>
      </c>
      <c r="O98" s="132">
        <f t="shared" si="5"/>
        <v>0</v>
      </c>
      <c r="P98" s="21" t="s">
        <v>155</v>
      </c>
      <c r="Q98" s="59"/>
      <c r="R98" s="26">
        <v>9</v>
      </c>
      <c r="S98" s="20">
        <f>SUM(Q98*R98)</f>
        <v>0</v>
      </c>
    </row>
    <row r="99" spans="1:19" x14ac:dyDescent="0.2">
      <c r="A99" s="129" t="s">
        <v>156</v>
      </c>
      <c r="B99" s="130"/>
      <c r="C99" s="131">
        <v>9</v>
      </c>
      <c r="D99" s="132">
        <f t="shared" ref="D99:D109" si="9">SUM(B99*C99)</f>
        <v>0</v>
      </c>
      <c r="E99" s="133" t="s">
        <v>157</v>
      </c>
      <c r="F99" s="134"/>
      <c r="G99" s="134"/>
      <c r="H99" s="134"/>
      <c r="I99" s="135"/>
      <c r="J99" s="131">
        <v>34</v>
      </c>
      <c r="K99" s="132">
        <f t="shared" si="8"/>
        <v>0</v>
      </c>
      <c r="L99" s="133" t="s">
        <v>158</v>
      </c>
      <c r="M99" s="135"/>
      <c r="N99" s="131">
        <v>11</v>
      </c>
      <c r="O99" s="132">
        <f t="shared" si="5"/>
        <v>0</v>
      </c>
      <c r="P99" s="21" t="s">
        <v>159</v>
      </c>
      <c r="Q99" s="59"/>
      <c r="R99" s="27">
        <v>50</v>
      </c>
      <c r="S99" s="22">
        <f>SUM(Q99*R99)</f>
        <v>0</v>
      </c>
    </row>
    <row r="100" spans="1:19" x14ac:dyDescent="0.2">
      <c r="A100" s="133" t="s">
        <v>160</v>
      </c>
      <c r="B100" s="135"/>
      <c r="C100" s="131">
        <v>17</v>
      </c>
      <c r="D100" s="132">
        <f t="shared" si="9"/>
        <v>0</v>
      </c>
      <c r="E100" s="133" t="s">
        <v>161</v>
      </c>
      <c r="F100" s="134"/>
      <c r="G100" s="134"/>
      <c r="H100" s="134"/>
      <c r="I100" s="135"/>
      <c r="J100" s="131">
        <v>20</v>
      </c>
      <c r="K100" s="132">
        <f t="shared" si="8"/>
        <v>0</v>
      </c>
      <c r="L100" s="133" t="s">
        <v>162</v>
      </c>
      <c r="M100" s="135"/>
      <c r="N100" s="131">
        <v>35</v>
      </c>
      <c r="O100" s="132">
        <f t="shared" si="5"/>
        <v>0</v>
      </c>
      <c r="P100" s="21" t="s">
        <v>163</v>
      </c>
      <c r="Q100" s="59"/>
      <c r="R100" s="27">
        <v>35</v>
      </c>
      <c r="S100" s="22">
        <f>SUM(Q100*R100)</f>
        <v>0</v>
      </c>
    </row>
    <row r="101" spans="1:19" ht="13.5" thickBot="1" x14ac:dyDescent="0.25">
      <c r="A101" s="133" t="s">
        <v>164</v>
      </c>
      <c r="B101" s="135"/>
      <c r="C101" s="131">
        <v>3</v>
      </c>
      <c r="D101" s="132">
        <f t="shared" si="9"/>
        <v>0</v>
      </c>
      <c r="E101" s="133" t="s">
        <v>165</v>
      </c>
      <c r="F101" s="134"/>
      <c r="G101" s="134"/>
      <c r="H101" s="134"/>
      <c r="I101" s="135"/>
      <c r="J101" s="131">
        <v>17</v>
      </c>
      <c r="K101" s="132">
        <f t="shared" si="8"/>
        <v>0</v>
      </c>
      <c r="L101" s="133" t="s">
        <v>166</v>
      </c>
      <c r="M101" s="135"/>
      <c r="N101" s="131">
        <v>1</v>
      </c>
      <c r="O101" s="132">
        <f t="shared" si="5"/>
        <v>0</v>
      </c>
      <c r="P101" s="23" t="s">
        <v>167</v>
      </c>
      <c r="Q101" s="61"/>
      <c r="R101" s="28">
        <v>17</v>
      </c>
      <c r="S101" s="24">
        <f>SUM(Q101*R101)</f>
        <v>0</v>
      </c>
    </row>
    <row r="102" spans="1:19" ht="13.5" thickBot="1" x14ac:dyDescent="0.25">
      <c r="A102" s="133" t="s">
        <v>168</v>
      </c>
      <c r="B102" s="135"/>
      <c r="C102" s="131">
        <v>5</v>
      </c>
      <c r="D102" s="132">
        <f t="shared" si="9"/>
        <v>0</v>
      </c>
      <c r="E102" s="133" t="s">
        <v>169</v>
      </c>
      <c r="F102" s="134"/>
      <c r="G102" s="134"/>
      <c r="H102" s="134"/>
      <c r="I102" s="135"/>
      <c r="J102" s="131">
        <v>3</v>
      </c>
      <c r="K102" s="132">
        <f t="shared" si="8"/>
        <v>0</v>
      </c>
      <c r="L102" s="133" t="s">
        <v>170</v>
      </c>
      <c r="M102" s="135"/>
      <c r="N102" s="131">
        <v>9</v>
      </c>
      <c r="O102" s="142">
        <f t="shared" si="5"/>
        <v>0</v>
      </c>
      <c r="P102" s="68"/>
      <c r="Q102" s="64"/>
      <c r="R102" s="54"/>
      <c r="S102" s="25"/>
    </row>
    <row r="103" spans="1:19" x14ac:dyDescent="0.2">
      <c r="A103" s="133" t="s">
        <v>171</v>
      </c>
      <c r="B103" s="135"/>
      <c r="C103" s="131">
        <v>17</v>
      </c>
      <c r="D103" s="132">
        <f t="shared" si="9"/>
        <v>0</v>
      </c>
      <c r="E103" s="133" t="s">
        <v>172</v>
      </c>
      <c r="F103" s="134"/>
      <c r="G103" s="134"/>
      <c r="H103" s="134"/>
      <c r="I103" s="135"/>
      <c r="J103" s="131">
        <v>34</v>
      </c>
      <c r="K103" s="132">
        <f t="shared" si="8"/>
        <v>0</v>
      </c>
      <c r="L103" s="133" t="s">
        <v>173</v>
      </c>
      <c r="M103" s="135"/>
      <c r="N103" s="131">
        <v>1</v>
      </c>
      <c r="O103" s="142">
        <f t="shared" si="5"/>
        <v>0</v>
      </c>
      <c r="P103" s="85" t="s">
        <v>236</v>
      </c>
      <c r="Q103" s="59"/>
      <c r="R103" s="26">
        <v>3</v>
      </c>
      <c r="S103" s="20"/>
    </row>
    <row r="104" spans="1:19" x14ac:dyDescent="0.2">
      <c r="A104" s="133" t="s">
        <v>174</v>
      </c>
      <c r="B104" s="135"/>
      <c r="C104" s="131">
        <v>35</v>
      </c>
      <c r="D104" s="132">
        <f t="shared" si="9"/>
        <v>0</v>
      </c>
      <c r="E104" s="133" t="s">
        <v>175</v>
      </c>
      <c r="F104" s="134"/>
      <c r="G104" s="134"/>
      <c r="H104" s="134"/>
      <c r="I104" s="135"/>
      <c r="J104" s="131">
        <v>41</v>
      </c>
      <c r="K104" s="132">
        <f t="shared" si="8"/>
        <v>0</v>
      </c>
      <c r="L104" s="133" t="s">
        <v>176</v>
      </c>
      <c r="M104" s="135"/>
      <c r="N104" s="131">
        <v>50</v>
      </c>
      <c r="O104" s="142">
        <f t="shared" si="5"/>
        <v>0</v>
      </c>
      <c r="P104" s="86" t="s">
        <v>237</v>
      </c>
      <c r="Q104" s="87">
        <v>5</v>
      </c>
      <c r="R104" s="27">
        <v>5</v>
      </c>
      <c r="S104" s="22"/>
    </row>
    <row r="105" spans="1:19" x14ac:dyDescent="0.2">
      <c r="A105" s="133" t="s">
        <v>177</v>
      </c>
      <c r="B105" s="135"/>
      <c r="C105" s="131">
        <v>25</v>
      </c>
      <c r="D105" s="132">
        <f t="shared" si="9"/>
        <v>0</v>
      </c>
      <c r="E105" s="133" t="s">
        <v>178</v>
      </c>
      <c r="F105" s="134"/>
      <c r="G105" s="134"/>
      <c r="H105" s="134"/>
      <c r="I105" s="135"/>
      <c r="J105" s="131">
        <v>31</v>
      </c>
      <c r="K105" s="132">
        <f t="shared" si="8"/>
        <v>0</v>
      </c>
      <c r="L105" s="133" t="s">
        <v>179</v>
      </c>
      <c r="M105" s="135"/>
      <c r="N105" s="131">
        <v>35</v>
      </c>
      <c r="O105" s="142">
        <f t="shared" si="5"/>
        <v>0</v>
      </c>
      <c r="P105" s="86" t="s">
        <v>238</v>
      </c>
      <c r="Q105" s="87">
        <v>2</v>
      </c>
      <c r="R105" s="27">
        <v>10</v>
      </c>
      <c r="S105" s="22"/>
    </row>
    <row r="106" spans="1:19" ht="13.5" thickBot="1" x14ac:dyDescent="0.25">
      <c r="A106" s="133" t="s">
        <v>180</v>
      </c>
      <c r="B106" s="135"/>
      <c r="C106" s="131">
        <v>17</v>
      </c>
      <c r="D106" s="132">
        <f t="shared" si="9"/>
        <v>0</v>
      </c>
      <c r="E106" s="133" t="s">
        <v>181</v>
      </c>
      <c r="F106" s="134"/>
      <c r="G106" s="134"/>
      <c r="H106" s="134"/>
      <c r="I106" s="135"/>
      <c r="J106" s="131">
        <v>3</v>
      </c>
      <c r="K106" s="132">
        <f t="shared" si="8"/>
        <v>0</v>
      </c>
      <c r="L106" s="133" t="s">
        <v>182</v>
      </c>
      <c r="M106" s="135"/>
      <c r="N106" s="131"/>
      <c r="O106" s="142">
        <f t="shared" si="5"/>
        <v>0</v>
      </c>
      <c r="P106" s="83" t="s">
        <v>239</v>
      </c>
      <c r="Q106" s="59">
        <v>3</v>
      </c>
      <c r="R106" s="28">
        <v>10</v>
      </c>
      <c r="S106" s="24"/>
    </row>
    <row r="107" spans="1:19" x14ac:dyDescent="0.2">
      <c r="A107" s="133" t="s">
        <v>183</v>
      </c>
      <c r="B107" s="135"/>
      <c r="C107" s="131">
        <v>50</v>
      </c>
      <c r="D107" s="132">
        <f t="shared" si="9"/>
        <v>0</v>
      </c>
      <c r="E107" s="133" t="s">
        <v>184</v>
      </c>
      <c r="F107" s="134"/>
      <c r="G107" s="134"/>
      <c r="H107" s="134"/>
      <c r="I107" s="135"/>
      <c r="J107" s="131">
        <v>17</v>
      </c>
      <c r="K107" s="132">
        <f t="shared" si="8"/>
        <v>0</v>
      </c>
      <c r="L107" s="133" t="s">
        <v>185</v>
      </c>
      <c r="M107" s="135"/>
      <c r="N107" s="131">
        <v>38</v>
      </c>
      <c r="O107" s="142">
        <f t="shared" si="5"/>
        <v>0</v>
      </c>
      <c r="P107" s="12"/>
      <c r="Q107" s="59"/>
      <c r="R107" s="55"/>
      <c r="S107" s="29"/>
    </row>
    <row r="108" spans="1:19" x14ac:dyDescent="0.2">
      <c r="A108" s="133" t="s">
        <v>186</v>
      </c>
      <c r="B108" s="135"/>
      <c r="C108" s="131">
        <v>12</v>
      </c>
      <c r="D108" s="132">
        <f t="shared" si="9"/>
        <v>0</v>
      </c>
      <c r="E108" s="133" t="s">
        <v>187</v>
      </c>
      <c r="F108" s="134"/>
      <c r="G108" s="134"/>
      <c r="H108" s="134"/>
      <c r="I108" s="135"/>
      <c r="J108" s="131">
        <v>35</v>
      </c>
      <c r="K108" s="132">
        <f t="shared" si="8"/>
        <v>0</v>
      </c>
      <c r="L108" s="133" t="s">
        <v>188</v>
      </c>
      <c r="M108" s="135"/>
      <c r="N108" s="131">
        <v>17</v>
      </c>
      <c r="O108" s="142">
        <f t="shared" si="5"/>
        <v>0</v>
      </c>
      <c r="P108" s="30"/>
      <c r="Q108" s="59"/>
      <c r="R108" s="17"/>
      <c r="S108" s="12"/>
    </row>
    <row r="109" spans="1:19" x14ac:dyDescent="0.2">
      <c r="A109" s="133" t="s">
        <v>189</v>
      </c>
      <c r="B109" s="135"/>
      <c r="C109" s="131">
        <v>5</v>
      </c>
      <c r="D109" s="132">
        <f t="shared" si="9"/>
        <v>0</v>
      </c>
      <c r="E109" s="133" t="s">
        <v>190</v>
      </c>
      <c r="F109" s="134"/>
      <c r="G109" s="134"/>
      <c r="H109" s="134"/>
      <c r="I109" s="135"/>
      <c r="J109" s="131">
        <v>19</v>
      </c>
      <c r="K109" s="132">
        <f t="shared" si="8"/>
        <v>0</v>
      </c>
      <c r="L109" s="133" t="s">
        <v>191</v>
      </c>
      <c r="M109" s="135"/>
      <c r="N109" s="131">
        <v>5</v>
      </c>
      <c r="O109" s="142">
        <f t="shared" si="5"/>
        <v>0</v>
      </c>
      <c r="P109" s="2" t="s">
        <v>192</v>
      </c>
      <c r="Q109" s="59"/>
      <c r="R109" s="17"/>
      <c r="S109" s="12"/>
    </row>
    <row r="110" spans="1:19" ht="13.5" thickBot="1" x14ac:dyDescent="0.25">
      <c r="A110" s="133"/>
      <c r="B110" s="135"/>
      <c r="C110" s="131"/>
      <c r="D110" s="141"/>
      <c r="E110" s="133" t="s">
        <v>193</v>
      </c>
      <c r="F110" s="134"/>
      <c r="G110" s="134"/>
      <c r="H110" s="134"/>
      <c r="I110" s="135"/>
      <c r="J110" s="131">
        <v>100</v>
      </c>
      <c r="K110" s="132">
        <f t="shared" si="8"/>
        <v>0</v>
      </c>
      <c r="L110" s="133" t="s">
        <v>194</v>
      </c>
      <c r="M110" s="135"/>
      <c r="N110" s="131">
        <v>35</v>
      </c>
      <c r="O110" s="142">
        <f t="shared" si="5"/>
        <v>0</v>
      </c>
      <c r="P110" s="31" t="s">
        <v>192</v>
      </c>
      <c r="Q110" s="66"/>
      <c r="R110" s="56"/>
      <c r="S110" s="15"/>
    </row>
    <row r="111" spans="1:19" ht="13.5" thickBot="1" x14ac:dyDescent="0.25">
      <c r="A111" s="133"/>
      <c r="B111" s="135"/>
      <c r="C111" s="131"/>
      <c r="D111" s="141"/>
      <c r="E111" s="133" t="s">
        <v>195</v>
      </c>
      <c r="F111" s="134"/>
      <c r="G111" s="134"/>
      <c r="H111" s="134"/>
      <c r="I111" s="135"/>
      <c r="J111" s="131">
        <v>3</v>
      </c>
      <c r="K111" s="132">
        <f t="shared" si="8"/>
        <v>0</v>
      </c>
      <c r="L111" s="133" t="s">
        <v>196</v>
      </c>
      <c r="M111" s="135"/>
      <c r="N111" s="131">
        <v>5</v>
      </c>
      <c r="O111" s="132">
        <f t="shared" si="5"/>
        <v>0</v>
      </c>
      <c r="P111" s="67" t="s">
        <v>197</v>
      </c>
      <c r="Q111" s="65"/>
      <c r="R111" s="57"/>
      <c r="S111" s="32"/>
    </row>
    <row r="112" spans="1:19" ht="13.5" thickBot="1" x14ac:dyDescent="0.25">
      <c r="A112" s="133"/>
      <c r="B112" s="135"/>
      <c r="C112" s="131"/>
      <c r="D112" s="141"/>
      <c r="E112" s="133" t="s">
        <v>198</v>
      </c>
      <c r="F112" s="134"/>
      <c r="G112" s="134"/>
      <c r="H112" s="134"/>
      <c r="I112" s="135"/>
      <c r="J112" s="153">
        <v>10</v>
      </c>
      <c r="K112" s="132">
        <f t="shared" si="8"/>
        <v>0</v>
      </c>
      <c r="L112" s="133" t="s">
        <v>199</v>
      </c>
      <c r="M112" s="135"/>
      <c r="N112" s="131">
        <v>3</v>
      </c>
      <c r="O112" s="142">
        <f t="shared" si="5"/>
        <v>0</v>
      </c>
      <c r="P112" s="75"/>
      <c r="Q112" s="76"/>
      <c r="R112" s="33"/>
      <c r="S112" s="33"/>
    </row>
    <row r="113" spans="1:19" ht="13.5" thickBot="1" x14ac:dyDescent="0.25">
      <c r="A113" s="133"/>
      <c r="B113" s="135"/>
      <c r="C113" s="131"/>
      <c r="D113" s="141"/>
      <c r="E113" s="133" t="s">
        <v>200</v>
      </c>
      <c r="F113" s="134"/>
      <c r="G113" s="134"/>
      <c r="H113" s="134"/>
      <c r="I113" s="135"/>
      <c r="J113" s="153">
        <v>17</v>
      </c>
      <c r="K113" s="132">
        <f t="shared" si="8"/>
        <v>0</v>
      </c>
      <c r="L113" s="133" t="s">
        <v>201</v>
      </c>
      <c r="M113" s="135"/>
      <c r="N113" s="131">
        <v>3</v>
      </c>
      <c r="O113" s="132">
        <f t="shared" si="5"/>
        <v>0</v>
      </c>
      <c r="P113" s="180" t="s">
        <v>202</v>
      </c>
      <c r="Q113" s="181"/>
      <c r="R113" s="34"/>
      <c r="S113" s="34"/>
    </row>
    <row r="114" spans="1:19" x14ac:dyDescent="0.2">
      <c r="A114" s="133"/>
      <c r="B114" s="135"/>
      <c r="C114" s="131"/>
      <c r="D114" s="141"/>
      <c r="E114" s="133" t="s">
        <v>203</v>
      </c>
      <c r="F114" s="134"/>
      <c r="G114" s="134"/>
      <c r="H114" s="134"/>
      <c r="I114" s="135"/>
      <c r="J114" s="153">
        <v>7</v>
      </c>
      <c r="K114" s="132">
        <f t="shared" si="8"/>
        <v>0</v>
      </c>
      <c r="L114" s="133" t="s">
        <v>204</v>
      </c>
      <c r="M114" s="135"/>
      <c r="N114" s="131">
        <v>10</v>
      </c>
      <c r="O114" s="132">
        <f t="shared" si="5"/>
        <v>0</v>
      </c>
      <c r="P114" s="63" t="s">
        <v>205</v>
      </c>
      <c r="Q114" s="64"/>
      <c r="R114" s="35"/>
      <c r="S114" s="36"/>
    </row>
    <row r="115" spans="1:19" x14ac:dyDescent="0.2">
      <c r="A115" s="133"/>
      <c r="B115" s="135"/>
      <c r="C115" s="131"/>
      <c r="D115" s="141"/>
      <c r="E115" s="133" t="s">
        <v>59</v>
      </c>
      <c r="F115" s="134"/>
      <c r="G115" s="134"/>
      <c r="H115" s="134"/>
      <c r="I115" s="135"/>
      <c r="J115" s="153">
        <v>4</v>
      </c>
      <c r="K115" s="132">
        <f t="shared" si="8"/>
        <v>0</v>
      </c>
      <c r="L115" s="133" t="s">
        <v>206</v>
      </c>
      <c r="M115" s="135"/>
      <c r="N115" s="131">
        <v>12</v>
      </c>
      <c r="O115" s="132">
        <f t="shared" si="5"/>
        <v>0</v>
      </c>
      <c r="P115" s="21" t="s">
        <v>207</v>
      </c>
      <c r="Q115" s="59"/>
      <c r="R115" s="35"/>
      <c r="S115" s="36"/>
    </row>
    <row r="116" spans="1:19" x14ac:dyDescent="0.2">
      <c r="A116" s="133"/>
      <c r="B116" s="135"/>
      <c r="C116" s="131"/>
      <c r="D116" s="141"/>
      <c r="E116" s="133" t="s">
        <v>208</v>
      </c>
      <c r="F116" s="134"/>
      <c r="G116" s="134"/>
      <c r="H116" s="134"/>
      <c r="I116" s="135"/>
      <c r="J116" s="153">
        <v>25</v>
      </c>
      <c r="K116" s="132">
        <f t="shared" si="8"/>
        <v>0</v>
      </c>
      <c r="L116" s="133" t="s">
        <v>209</v>
      </c>
      <c r="M116" s="135"/>
      <c r="N116" s="131">
        <v>7</v>
      </c>
      <c r="O116" s="132">
        <f t="shared" si="5"/>
        <v>0</v>
      </c>
      <c r="P116" s="21" t="s">
        <v>210</v>
      </c>
      <c r="Q116" s="59"/>
      <c r="R116" s="35"/>
      <c r="S116" s="36"/>
    </row>
    <row r="117" spans="1:19" ht="13.5" thickBot="1" x14ac:dyDescent="0.25">
      <c r="A117" s="133"/>
      <c r="B117" s="135"/>
      <c r="C117" s="131"/>
      <c r="D117" s="141"/>
      <c r="E117" s="133" t="s">
        <v>211</v>
      </c>
      <c r="F117" s="134"/>
      <c r="G117" s="134"/>
      <c r="H117" s="134"/>
      <c r="I117" s="135"/>
      <c r="J117" s="153">
        <v>35</v>
      </c>
      <c r="K117" s="132">
        <f t="shared" si="8"/>
        <v>0</v>
      </c>
      <c r="L117" s="133" t="s">
        <v>212</v>
      </c>
      <c r="M117" s="135"/>
      <c r="N117" s="131">
        <v>17</v>
      </c>
      <c r="O117" s="132">
        <f t="shared" si="5"/>
        <v>0</v>
      </c>
      <c r="P117" s="23" t="s">
        <v>213</v>
      </c>
      <c r="Q117" s="61"/>
      <c r="R117" s="35"/>
      <c r="S117" s="36"/>
    </row>
    <row r="118" spans="1:19" ht="13.5" thickBot="1" x14ac:dyDescent="0.25">
      <c r="A118" s="154"/>
      <c r="B118" s="155"/>
      <c r="C118" s="131"/>
      <c r="D118" s="123"/>
      <c r="E118" s="136" t="s">
        <v>214</v>
      </c>
      <c r="F118" s="145"/>
      <c r="G118" s="145"/>
      <c r="H118" s="156"/>
      <c r="I118" s="137"/>
      <c r="J118" s="157">
        <v>50</v>
      </c>
      <c r="K118" s="158">
        <f t="shared" si="8"/>
        <v>0</v>
      </c>
      <c r="L118" s="136" t="s">
        <v>215</v>
      </c>
      <c r="M118" s="137"/>
      <c r="N118" s="157">
        <v>35</v>
      </c>
      <c r="O118" s="159">
        <f t="shared" si="5"/>
        <v>0</v>
      </c>
      <c r="P118" s="73"/>
      <c r="Q118" s="74"/>
      <c r="R118" s="35"/>
      <c r="S118" s="17"/>
    </row>
    <row r="119" spans="1:19" x14ac:dyDescent="0.2">
      <c r="A119" s="160"/>
      <c r="B119" s="161"/>
      <c r="C119" s="131"/>
      <c r="D119" s="135"/>
      <c r="E119" s="124"/>
      <c r="F119" s="161"/>
      <c r="G119" s="161"/>
      <c r="H119" s="161"/>
      <c r="I119" s="150"/>
      <c r="J119" s="134"/>
      <c r="K119" s="162"/>
      <c r="L119" s="150"/>
      <c r="M119" s="150"/>
      <c r="N119" s="140"/>
      <c r="O119" s="162"/>
      <c r="P119" s="12"/>
      <c r="Q119" s="59"/>
      <c r="R119" s="35"/>
      <c r="S119" s="17"/>
    </row>
    <row r="120" spans="1:19" ht="13.5" thickBot="1" x14ac:dyDescent="0.25">
      <c r="A120" s="163" t="s">
        <v>216</v>
      </c>
      <c r="B120" s="164"/>
      <c r="C120" s="145"/>
      <c r="D120" s="165">
        <f>SUM(D65:D119)</f>
        <v>0</v>
      </c>
      <c r="E120" s="166" t="s">
        <v>217</v>
      </c>
      <c r="F120" s="145"/>
      <c r="G120" s="145"/>
      <c r="H120" s="145"/>
      <c r="I120" s="145"/>
      <c r="J120" s="145"/>
      <c r="K120" s="165">
        <f>SUM(K65:K119)</f>
        <v>0</v>
      </c>
      <c r="L120" s="166" t="s">
        <v>218</v>
      </c>
      <c r="M120" s="145"/>
      <c r="N120" s="145"/>
      <c r="O120" s="165">
        <f>SUM(O65:O119)</f>
        <v>5</v>
      </c>
      <c r="P120" s="60" t="s">
        <v>219</v>
      </c>
      <c r="Q120" s="61"/>
      <c r="R120" s="35"/>
      <c r="S120" s="36"/>
    </row>
    <row r="121" spans="1:19" x14ac:dyDescent="0.2">
      <c r="A121" s="167" t="s">
        <v>220</v>
      </c>
      <c r="B121" s="91"/>
      <c r="C121" s="91"/>
      <c r="D121" s="168" t="s">
        <v>221</v>
      </c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</row>
    <row r="122" spans="1:19" x14ac:dyDescent="0.2">
      <c r="A122" s="91"/>
      <c r="B122" s="167" t="s">
        <v>222</v>
      </c>
      <c r="C122" s="167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</row>
    <row r="123" spans="1:19" x14ac:dyDescent="0.2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</row>
    <row r="124" spans="1:19" x14ac:dyDescent="0.2">
      <c r="A124" s="91"/>
      <c r="B124" s="91"/>
      <c r="C124" s="91"/>
      <c r="D124" s="91"/>
      <c r="E124" s="169" t="s">
        <v>235</v>
      </c>
      <c r="F124" s="91"/>
      <c r="G124" s="91"/>
      <c r="H124" s="91"/>
      <c r="I124" s="91"/>
      <c r="J124" s="91"/>
      <c r="K124" s="91"/>
      <c r="L124" s="91"/>
      <c r="M124" s="91"/>
      <c r="N124" s="91"/>
      <c r="O124" s="91"/>
    </row>
    <row r="125" spans="1:19" x14ac:dyDescent="0.2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</row>
    <row r="126" spans="1:19" x14ac:dyDescent="0.2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</row>
    <row r="127" spans="1:19" x14ac:dyDescent="0.2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</row>
    <row r="128" spans="1:19" x14ac:dyDescent="0.2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</row>
  </sheetData>
  <mergeCells count="39">
    <mergeCell ref="K44:L45"/>
    <mergeCell ref="K46:L47"/>
    <mergeCell ref="K48:L49"/>
    <mergeCell ref="I50:O51"/>
    <mergeCell ref="K5:M5"/>
    <mergeCell ref="G10:M11"/>
    <mergeCell ref="L23:R23"/>
    <mergeCell ref="L24:R24"/>
    <mergeCell ref="L25:R25"/>
    <mergeCell ref="L26:R26"/>
    <mergeCell ref="G12:M13"/>
    <mergeCell ref="E14:K15"/>
    <mergeCell ref="M16:Q17"/>
    <mergeCell ref="E16:G17"/>
    <mergeCell ref="M18:Q19"/>
    <mergeCell ref="E18:G19"/>
    <mergeCell ref="D32:F32"/>
    <mergeCell ref="H32:I32"/>
    <mergeCell ref="P33:P34"/>
    <mergeCell ref="O29:S30"/>
    <mergeCell ref="O31:S31"/>
    <mergeCell ref="O32:S32"/>
    <mergeCell ref="E33:E34"/>
    <mergeCell ref="A23:E23"/>
    <mergeCell ref="A24:E24"/>
    <mergeCell ref="A25:E25"/>
    <mergeCell ref="A26:E26"/>
    <mergeCell ref="P113:Q113"/>
    <mergeCell ref="A59:M59"/>
    <mergeCell ref="L86:M86"/>
    <mergeCell ref="L64:M64"/>
    <mergeCell ref="P64:Q64"/>
    <mergeCell ref="P75:Q75"/>
    <mergeCell ref="D37:F37"/>
    <mergeCell ref="K39:L39"/>
    <mergeCell ref="K40:L41"/>
    <mergeCell ref="K42:L43"/>
    <mergeCell ref="D29:F30"/>
    <mergeCell ref="D31:F31"/>
  </mergeCells>
  <phoneticPr fontId="0" type="noConversion"/>
  <pageMargins left="0.24" right="0.26" top="1" bottom="0.96" header="0.5" footer="0.5"/>
  <pageSetup paperSize="9" scale="80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Mellissa</dc:creator>
  <cp:lastModifiedBy>Workstation 3</cp:lastModifiedBy>
  <cp:lastPrinted>2016-03-01T10:12:05Z</cp:lastPrinted>
  <dcterms:created xsi:type="dcterms:W3CDTF">2004-04-15T12:32:09Z</dcterms:created>
  <dcterms:modified xsi:type="dcterms:W3CDTF">2020-03-05T11:51:11Z</dcterms:modified>
</cp:coreProperties>
</file>