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75" yWindow="4875" windowWidth="20385" windowHeight="4650"/>
  </bookViews>
  <sheets>
    <sheet name="basicfreqs" sheetId="1" r:id="rId1"/>
    <sheet name="crosstabs" sheetId="2" r:id="rId2"/>
    <sheet name="addresses" sheetId="5" r:id="rId3"/>
    <sheet name="comments" sheetId="4" r:id="rId4"/>
  </sheets>
  <calcPr calcId="125725"/>
</workbook>
</file>

<file path=xl/calcChain.xml><?xml version="1.0" encoding="utf-8"?>
<calcChain xmlns="http://schemas.openxmlformats.org/spreadsheetml/2006/main">
  <c r="C59" i="1"/>
  <c r="C60"/>
  <c r="C61"/>
  <c r="C62"/>
  <c r="C58"/>
  <c r="C121"/>
  <c r="C122"/>
  <c r="C120"/>
  <c r="C161"/>
  <c r="C160"/>
  <c r="C186"/>
  <c r="C150"/>
  <c r="C147"/>
  <c r="C148"/>
  <c r="C149"/>
  <c r="C146"/>
  <c r="C139"/>
  <c r="C140"/>
  <c r="C141"/>
  <c r="C142"/>
  <c r="C138"/>
  <c r="C92"/>
  <c r="C84"/>
  <c r="C75"/>
  <c r="C31"/>
  <c r="C23"/>
  <c r="C205"/>
  <c r="C204"/>
  <c r="C203"/>
  <c r="C199"/>
  <c r="C198"/>
  <c r="C197"/>
  <c r="C193"/>
  <c r="C192"/>
  <c r="C191"/>
  <c r="C185"/>
  <c r="C184"/>
  <c r="C183"/>
  <c r="C179"/>
  <c r="C178"/>
  <c r="C177"/>
  <c r="C173"/>
  <c r="C172"/>
  <c r="C171"/>
  <c r="C167"/>
  <c r="C166"/>
  <c r="C165"/>
  <c r="C156"/>
  <c r="C155"/>
  <c r="C154"/>
  <c r="C134"/>
  <c r="C133"/>
  <c r="C132"/>
  <c r="C128"/>
  <c r="C127"/>
  <c r="C126"/>
  <c r="C116"/>
  <c r="C115"/>
  <c r="C114"/>
  <c r="C110"/>
  <c r="C109"/>
  <c r="C108"/>
  <c r="C104"/>
  <c r="C103"/>
  <c r="C102"/>
  <c r="C98"/>
  <c r="C97"/>
  <c r="C96"/>
  <c r="C91"/>
  <c r="C90"/>
  <c r="C89"/>
  <c r="C88"/>
  <c r="C83"/>
  <c r="C82"/>
  <c r="C81"/>
  <c r="C80"/>
  <c r="C79"/>
  <c r="C74"/>
  <c r="C73"/>
  <c r="C72"/>
  <c r="C68"/>
  <c r="C67"/>
  <c r="C66"/>
  <c r="C54"/>
  <c r="C53"/>
  <c r="C52"/>
  <c r="C48"/>
  <c r="C47"/>
  <c r="C46"/>
  <c r="C42"/>
  <c r="C41"/>
  <c r="C37"/>
  <c r="C36"/>
  <c r="C35"/>
  <c r="C30"/>
  <c r="C29"/>
  <c r="C28"/>
  <c r="C27"/>
  <c r="C22"/>
  <c r="C21"/>
  <c r="C20"/>
  <c r="C19"/>
  <c r="C15"/>
  <c r="C14"/>
  <c r="C13"/>
  <c r="C7"/>
  <c r="C8"/>
  <c r="C9"/>
  <c r="C6"/>
  <c r="C5"/>
  <c r="C31" i="2"/>
  <c r="C32"/>
  <c r="E31"/>
  <c r="E32"/>
  <c r="E30"/>
  <c r="C30"/>
  <c r="E29"/>
  <c r="C29"/>
  <c r="I21"/>
  <c r="I22"/>
  <c r="I23"/>
  <c r="I20"/>
  <c r="G21"/>
  <c r="G22"/>
  <c r="G23"/>
  <c r="G20"/>
  <c r="E21"/>
  <c r="E22"/>
  <c r="E23"/>
  <c r="E20"/>
  <c r="C21"/>
  <c r="C22"/>
  <c r="C23"/>
  <c r="C20"/>
  <c r="E14"/>
  <c r="E13"/>
  <c r="C14"/>
  <c r="C13"/>
  <c r="E5"/>
  <c r="E6"/>
  <c r="E7"/>
  <c r="C5"/>
  <c r="C6"/>
  <c r="C7"/>
  <c r="C4"/>
  <c r="E4"/>
</calcChain>
</file>

<file path=xl/sharedStrings.xml><?xml version="1.0" encoding="utf-8"?>
<sst xmlns="http://schemas.openxmlformats.org/spreadsheetml/2006/main" count="354" uniqueCount="235">
  <si>
    <t>a) Less than 5 years</t>
  </si>
  <si>
    <t>b) 6-10 years</t>
  </si>
  <si>
    <t>c) 11-20 years</t>
  </si>
  <si>
    <t>d) More than 20 years</t>
  </si>
  <si>
    <t>a) Rent</t>
  </si>
  <si>
    <t>b) Own</t>
  </si>
  <si>
    <t>a) Increased and updated playground equipment</t>
  </si>
  <si>
    <t>b) Improved and increased seating</t>
  </si>
  <si>
    <t>c) Landscape improvements</t>
  </si>
  <si>
    <t>d) Art installations</t>
  </si>
  <si>
    <t>e) Other</t>
  </si>
  <si>
    <t>a) Rats</t>
  </si>
  <si>
    <t>b) Mosquitoes</t>
  </si>
  <si>
    <t>c) Dog poop not cleaned up by owners</t>
  </si>
  <si>
    <t>d) Litter and graffiti</t>
  </si>
  <si>
    <t>a) Yes</t>
  </si>
  <si>
    <t>b) No</t>
  </si>
  <si>
    <t>a) Neighbors</t>
  </si>
  <si>
    <t>b) Proximity to events and public transportation</t>
  </si>
  <si>
    <t>c) Parks and recreational facilities</t>
  </si>
  <si>
    <t>d) Other</t>
  </si>
  <si>
    <t>a) Job training</t>
  </si>
  <si>
    <t>b) Arts programs</t>
  </si>
  <si>
    <t>c) Languages classes</t>
  </si>
  <si>
    <t>d) Teen events</t>
  </si>
  <si>
    <t>e) Computer labs and computer education</t>
  </si>
  <si>
    <t>f) Other</t>
  </si>
  <si>
    <t>a) Transportation</t>
  </si>
  <si>
    <t>b) Financial education</t>
  </si>
  <si>
    <t>c) Wellness and nutrition education</t>
  </si>
  <si>
    <t xml:space="preserve">d) Home maintenance, e.g. yard work, minor repairs, etc. </t>
  </si>
  <si>
    <t>a) Wireless internet available throughout the neighborhood</t>
  </si>
  <si>
    <t>b) Low impact development</t>
  </si>
  <si>
    <t>c) "Green" environmentally sensitive building</t>
  </si>
  <si>
    <t xml:space="preserve">d) Other </t>
  </si>
  <si>
    <t xml:space="preserve">other / unknown / don't know </t>
  </si>
  <si>
    <t>2x3</t>
  </si>
  <si>
    <t>N</t>
  </si>
  <si>
    <t>%</t>
  </si>
  <si>
    <t>Total*</t>
  </si>
  <si>
    <t>2x32</t>
  </si>
  <si>
    <t>2x12</t>
  </si>
  <si>
    <t>c) Parks &amp; recreational facilities</t>
  </si>
  <si>
    <t>2x20</t>
  </si>
  <si>
    <t>more lighting, bathrooms, bus stop with seating, recycling sign/can, signs asking not to play loud music, more grills, parking, attractions for both kids and adults</t>
  </si>
  <si>
    <t>need portable potty, clean up poop, thugs, noise, roaches, stray cats, street grass not mowed, litter</t>
  </si>
  <si>
    <t>better lighting</t>
  </si>
  <si>
    <t>litter / cleanliness</t>
  </si>
  <si>
    <t>quiet area, multiculturism/diversity, neighborhood spirit</t>
  </si>
  <si>
    <t>senior events, exercise/yoga classes, concerts, cultural events, activities for children, other classes (eg. Cooking, CPR, first-aid, etc)</t>
  </si>
  <si>
    <t>daily/weekly activities, companion care</t>
  </si>
  <si>
    <t>bike lanes/signs, safety/traffic issues, behavior of bicyclists/motorists</t>
  </si>
  <si>
    <t>bike rent/share programs</t>
  </si>
  <si>
    <t>bike racks/storage</t>
  </si>
  <si>
    <t>landscaping / fascade appearance improvements</t>
  </si>
  <si>
    <t>safety / security / police / loitering / drunkeness</t>
  </si>
  <si>
    <t>parking / traffic issues</t>
  </si>
  <si>
    <t>generally more variety, coffee shops, grocery store, more restaurants</t>
  </si>
  <si>
    <t>sit-down restaurant / bakery / café</t>
  </si>
  <si>
    <t>grocery store</t>
  </si>
  <si>
    <t>coffee shop</t>
  </si>
  <si>
    <t>hardware / other stores</t>
  </si>
  <si>
    <t>bar / lounge</t>
  </si>
  <si>
    <t>beautification of residences, increased parking, crosswalk, fiber cabling, landscaping</t>
  </si>
  <si>
    <t>We don't have power outages and it nevers gets flooded here</t>
  </si>
  <si>
    <t>Thanks for the work.</t>
  </si>
  <si>
    <t>number of pets some homes may have exceeded the number of pets allowed per household by the county without being a licensed kennel. Kids littering in the street.</t>
  </si>
  <si>
    <t xml:space="preserve">Re #29, there was recently a fatal accident at this intersection involving a county school bus and a pedestrian.  We need a setup like those at Tyroll Hills Park and Col Pike and Frederick for those using the Route 25 bus stop. </t>
  </si>
  <si>
    <t>lighting, tree planting, and fiber cabling are very important for making the more attractive and improving the value and cost of real estate.  2- financial help to condominium communities in the area  will ?? From paying every day increasing the condo fees etc.  especially at this crumbling economic times</t>
  </si>
  <si>
    <t>Since we are a school zone that does not have school buses, we need speed bumps in our neighborhood to protect childrens from speeding care and the pedestrians too.</t>
  </si>
  <si>
    <t>Question 29 would benefit from a text box -- the three suggestions are possibly a little too restrictive.</t>
  </si>
  <si>
    <t>cut down some trees, too much trees, too close to the utility post and dangerous</t>
  </si>
  <si>
    <t>Most the information touched on here is good.  I would like there to be more of an outreach to the residents in the community to make them aware of the civic organization and how it is a resource for information.  Moving wires underground would be  great, Carlyle style lighting would also be a nice touch.   Trash in the neighborhood is big problem so invariably trashcans in some location would help especially at bus stops   Trash pick up events as part of community work for students might be a good idea. Commercial and other vehicles on Arlington Mill are an eye sore.  Basically the neighborhood can use some sprucing up.</t>
  </si>
  <si>
    <t>WE NEED THE TROLLEY!!!</t>
  </si>
  <si>
    <t>Vehicles frequently stop in the travel lane to wait for people, or whatever, in our neighborhood.  This is especially a problem on Greenbriar Street.  There needs to be an alternative, increased enforcement, or both.    Also, parking is always an issue.  There are probably a few places where street spaces could be added.  The problem with zoning is that it leaves nowhere for guests to park.  Dealing with illegal boarding houses would probably help a lot.</t>
  </si>
  <si>
    <t>thanks for the survey</t>
  </si>
  <si>
    <t>Residents should object to all low-income housing units at Arlington Mill.  Mixed-income housing is the preferred and more modern approach to housing</t>
  </si>
  <si>
    <t>trees behind our house can fall to our house during storm, bad weather.  They are too high and could fall in our house, they are old trees; can damage property.  Two bags fill with beer cans put in our front yard.  This is a good survey.  Thank you.</t>
  </si>
  <si>
    <t>traffic loitering and garbage on the street are the most important issues facing our neighborhood today</t>
  </si>
  <si>
    <t xml:space="preserve">There's a problem with vehicles stopping in travel lanes for extended periods of time, especially on 7th Rd and on Greenbriar.  Police should ticket them.  Also, busses tend to speed and cross the double yellow lines on the curve between 7th Rd and Dinwiddie. </t>
  </si>
  <si>
    <t>8th road and the area witih duplexes are very dirty and have litter</t>
  </si>
  <si>
    <t>I think we need to work hard to maintain the improvements we have made.  We also need programs that are of interest to our teens.  We need parents to get more involved in the community and their children--perhaps working with the schools.  Residents need to feel safe going to Tyrol Hill Park.  There needs to be community events to bring residents together. Ensure residents know what's available in our community--amenities, shops, opportunities for involvement, means of addressing concerns, etc.  Educate home owners on need to maintain neighborhood appearance; clean up litter in front of their homes.</t>
  </si>
  <si>
    <t>Thank you to the board for working so hard.</t>
  </si>
  <si>
    <t xml:space="preserve">I congratulate you for the survey, I think it will be of great help.  Thank you. </t>
  </si>
  <si>
    <t xml:space="preserve">our community needs better security and less congestion. </t>
  </si>
  <si>
    <t>7th Road S is an extremely narrow road, people speed down it, many accidents occur, not enough parking</t>
  </si>
  <si>
    <t>I like the schools.</t>
  </si>
  <si>
    <t>The should be a parking lot (multilevel) in our neighborhood</t>
  </si>
  <si>
    <t>latinos are the most important issue facing out community</t>
  </si>
  <si>
    <t>Do not like that the county took away street parking on 7th Rd. for bus pull-over areas before and after the park. There is not that much traffic on 7th that we needed that pull-over. We do however need that parking for residents and visitors.</t>
  </si>
  <si>
    <t>lighting would improve security, as well as an active neighborhood watch program</t>
  </si>
  <si>
    <t>Thank you and good luck.</t>
  </si>
  <si>
    <t>thanks</t>
  </si>
  <si>
    <t>keep up the great work!</t>
  </si>
  <si>
    <t>Only other improvement I can think of is probably not feasible, but renovating or taking down and rebuilding of the old barracks type buildings in the area would do a lot to improve the aesthetics and well being of the area.</t>
  </si>
  <si>
    <t>While parking is an issue in my area, I would be concerned that if the area were zoned that it would be impossible for guests to find any sort of parking.</t>
  </si>
  <si>
    <t>I favor zoned parking as long as we have options for long term visitors (temporary parking permits, etc).</t>
  </si>
  <si>
    <t>Please request that the county install trash cans at bottom and top of 7th Road South/Dinwiddie hill, on the south side especially.  People buy food/drinks from 7-11, McDonalds, etc. at Pike Plaza and dump their litter as they are walking up the hill.  I know this because I go out there every few weeks and pick it up.  Some people will litter no matter what because that's the way they are, but I think most people would use the litter cans if they were made available. Thank you.</t>
  </si>
  <si>
    <t xml:space="preserve">would like zipcar in our neighborhood and more buses on weekends </t>
  </si>
  <si>
    <t>The Windsor Towers apartment community, owned by Carmel Partners, is currently evicting tenants that have lived there for as long as fifteen years.  They are being given no assistance in this forced transition as per the guidelines set down in the Arlington County Relocation Guidelines.  I feel this kind of reckless and heartless development besmirches and damages any goodwill towards Pike Development.  Sadly, this 'improvement' is being unmasked as what it is.  Gentrification.  More work needs to be done for people who have grown up in this community and have called it home, only to be thoughtlessly cast aside when there is money to be made.  Its shameful.</t>
  </si>
  <si>
    <t>Please write in anything in the space below that you believe to be important that we left out of this survey.</t>
  </si>
  <si>
    <t>I've been hearing about the proposal to install a trolley line on Columbia Pike, and I think it is unnecessary.  There are enough Metro buses on Columbia Pike to accommodate the public.  I can wait 5 minutes at a bus stop on Columbia Pike and I will see at least 3 buses that I can take to get to the majority of places/areas in Arlington and its surrounding areas.  The trolley line would be a waste of funds and resources that can be use for other services.  Perhaps, the committee would consider using the funds for the trolley to add another public library on Columbia Pike (maybe at the new Arlington Mill).</t>
  </si>
  <si>
    <t>just need consistent patrols to keep people who linger and create mischief moving.</t>
  </si>
  <si>
    <t>need left turn signal on street so that residents at 5353 can enter the complex without crossing three lanes of traffic.</t>
  </si>
  <si>
    <t>largest issue facing our community is the great number of dogs living in small are e.g. palazzo condos.</t>
  </si>
  <si>
    <t>We need to clean 8th Rd</t>
  </si>
  <si>
    <t>Please fix some pot holes in the neighborhood. Cars are parked to close to the corner of 7th Pl. &amp; Jefferson causing difficult to drive when entering from 7th Rd.  to Jefferson and turn right to 7th Pl.  Thank you</t>
  </si>
  <si>
    <t xml:space="preserve">Lived here since 1993 and many significant improvements have been made to this neighborhood! Now the focus should be on maintaining the quality we have achieved, not just adding new initiatives because they are the latest and popul thing </t>
  </si>
  <si>
    <t>campbell school should be made to keep the side walk and bushes clean and cut back on 7th road</t>
  </si>
  <si>
    <t>bustop on 5353 columbia pike is too close to service way. We need turn left sign on the street.</t>
  </si>
  <si>
    <t>1. On what street and block (2800 8th Street S., etc.) do you live?</t>
  </si>
  <si>
    <t>2. How long have you lived in Columbia Heights West?</t>
  </si>
  <si>
    <t>3. Do you rent or own your residence</t>
  </si>
  <si>
    <t>4. If there was money to fund a renovation of Tyrol Hills Park, what types of changes would you like to see (Circle all responses that apply)</t>
  </si>
  <si>
    <t>5. Do any of the following issues cause problems near your home or at Tyrol Hills Park?  (Circle all responses that apply and tell us the location of these problem(s) in the space below)</t>
  </si>
  <si>
    <t xml:space="preserve">6. If space were available in our community for a neighborhood garden would you be interested in a plot? </t>
  </si>
  <si>
    <t xml:space="preserve">7. If you answered yes to the above question, would you be willing to pay a small fee to rent a plot? </t>
  </si>
  <si>
    <t xml:space="preserve">8. Do you think that historical markers should be installed at historical sites of interest in the neighborhood? </t>
  </si>
  <si>
    <t xml:space="preserve">9. Do you think that more trash cans/recycling bins should be placed in common areas around the neighborhood? </t>
  </si>
  <si>
    <t xml:space="preserve">10. (top 5 listed) What are three things we can do to make Columbia Heights West a more attractive and inviting neighborhood in which to live, work and play? </t>
  </si>
  <si>
    <t xml:space="preserve">11. Do you believe that the utility lines, such as telephone and cable lines should be moved underground? </t>
  </si>
  <si>
    <t>12. What do you like most about the Columbia Heights West neighborhood?</t>
  </si>
  <si>
    <t>13. The new Arlington Mill Community Center is slated to reopen in 2013.  For latest news and updates on Arlington Mill go to http://tinyurl.com/2wksmfj When it reopens what types of activities would you like held there?</t>
  </si>
  <si>
    <t xml:space="preserve">14. What types of services are needed for our senior citizens? </t>
  </si>
  <si>
    <t xml:space="preserve">15. Are there areas in the neighborhood that could use more or better lighting? </t>
  </si>
  <si>
    <t>16. Are you satisfied with the public transportation available?  (please choose yes or no and explain your answer in the space below)</t>
  </si>
  <si>
    <t xml:space="preserve">17. Are there streets on which trees, bushes or other obstructions restrict your line of sight, impede pedestrian walkways and otherwise make it difficult to drive in our neighborhood? </t>
  </si>
  <si>
    <t>18. Our neighborhood is located near heavily used bike and walk paths.  Have you used the bike paths or walking trails in our neighborhood? (please choose yes or no and explain your answer in the space below)</t>
  </si>
  <si>
    <t>19. (main 3) How can cycling in the neighborhood be improved? (please explain in the space below)</t>
  </si>
  <si>
    <t xml:space="preserve">20. Do you favor building a trolley line on Columbia Pike/ (please choose yes or no and explain your answer in the space below) </t>
  </si>
  <si>
    <t>21. Do you think that speeding is a problem in the neighborhood?  (please choose yes or no and explain your answer in the space below)</t>
  </si>
  <si>
    <t>22. (top 5) What improvements would you like to see made to the Pike Plaza Shopping Center (located at the corner of Columbia Pike and S. Dinwiddie St.)? (please explain in the space below)</t>
  </si>
  <si>
    <t>23. (top 5) What types of businesses are missing in our community? (please explain in the space below)</t>
  </si>
  <si>
    <t xml:space="preserve">24. Is there a sidewalk in front your house? </t>
  </si>
  <si>
    <t xml:space="preserve">25. If you answered yes to the above question, does the sidewalk need repair or replacement? </t>
  </si>
  <si>
    <t xml:space="preserve">26. Is there a problem with your driveway apron (the part of the driveway adjacent to the street)? </t>
  </si>
  <si>
    <t xml:space="preserve">27. Would you favor installing Carlyle-style streetlights with shorter poles on your street? </t>
  </si>
  <si>
    <t xml:space="preserve">28. Are there problems with the gutter or drainage on your street? </t>
  </si>
  <si>
    <t>29. The 2010 Neighborhood Conservation Plan is likely to be in place for the next 10-15 years.  In that time, would any of the following be of intereest to you?  (Circle all responses that apply)</t>
  </si>
  <si>
    <t xml:space="preserve">30. Are there structures, vacant lots or other inoperable vehicles in the neighborhood that you consider eyesores or safety hazards? </t>
  </si>
  <si>
    <t>31. Are you concerned about too many occupants in some houses in the neighborhood?  (e.g. boarding houses, group houses)</t>
  </si>
  <si>
    <t xml:space="preserve">32. If parking is a problem near your house, would you be interested in having your block zoned for permit parking?  A permit parking program restricts street parking to residents or owners of properties that are located in resiential permit zones. </t>
  </si>
  <si>
    <t xml:space="preserve">Your final comments:  Please write in anything in the space below that you believe to be important that we left out of this survey. </t>
  </si>
  <si>
    <t>clean up litter / improve general cleanliness</t>
  </si>
  <si>
    <t>increase safety/security / more police patrols</t>
  </si>
  <si>
    <t>improvements in bus, pedestrian, traffic, road maintenance issues</t>
  </si>
  <si>
    <t>more landscaping, green space, parks, art</t>
  </si>
  <si>
    <t>more bus stops, better schedules, lost parking to make bus stops</t>
  </si>
  <si>
    <t>8th Rd &amp; Carlin Springs, 7th Rd in general, Columbia Pike</t>
  </si>
  <si>
    <t>traffic congestion, not needed / already have busses</t>
  </si>
  <si>
    <t>increase home values, revitalization, better public transit</t>
  </si>
  <si>
    <t xml:space="preserve">7th Rd, 8th Rd, Greenbriar, Dinwiddie, busses speeding </t>
  </si>
  <si>
    <t>vehicles stop in lane, people drive too slowly, not worse than elsewhere</t>
  </si>
  <si>
    <t>see full list ("comments" tab)</t>
  </si>
  <si>
    <t>2914 Brook Drive</t>
  </si>
  <si>
    <t>4900 7th Road South</t>
  </si>
  <si>
    <t>800 south harrison street</t>
  </si>
  <si>
    <t>5041 7th Road South</t>
  </si>
  <si>
    <t>4900 7th Rd S</t>
  </si>
  <si>
    <t>5000 7th Road</t>
  </si>
  <si>
    <t>4929 7th Rd. S.</t>
  </si>
  <si>
    <t>5000 7th Road W.</t>
  </si>
  <si>
    <t>708 s Arlington mill drive</t>
  </si>
  <si>
    <t>5600 8th Road South</t>
  </si>
  <si>
    <t>Columbia Pike and S. Jefferson</t>
  </si>
  <si>
    <t>5100 8th rd</t>
  </si>
  <si>
    <t>8th road south</t>
  </si>
  <si>
    <t>800 Dinwiddie</t>
  </si>
  <si>
    <t>801 S Greenbrier St</t>
  </si>
  <si>
    <t>4900 7th Road S.</t>
  </si>
  <si>
    <t>5625 S. 7th Place</t>
  </si>
  <si>
    <t>800 S. Arlington Mill</t>
  </si>
  <si>
    <t>5100 8th Rd S</t>
  </si>
  <si>
    <t>5030 7th Rd. South</t>
  </si>
  <si>
    <t>8th place</t>
  </si>
  <si>
    <t>4900 7th Street S</t>
  </si>
  <si>
    <t>5040 7th rd s</t>
  </si>
  <si>
    <t>5400 8th Street S.</t>
  </si>
  <si>
    <t>5010 7th Road S.</t>
  </si>
  <si>
    <t>5000, S. 7th Road</t>
  </si>
  <si>
    <t>800 S Dinwiddie St</t>
  </si>
  <si>
    <t>8TH RD S</t>
  </si>
  <si>
    <t>5050 7th Rd. S Unit 201</t>
  </si>
  <si>
    <t>5000 7th Rd S</t>
  </si>
  <si>
    <t>840 S Dikerson St</t>
  </si>
  <si>
    <t xml:space="preserve">5000 7th Road So </t>
  </si>
  <si>
    <t>5030 201 7th Rd S</t>
  </si>
  <si>
    <t>4903 7th Road South</t>
  </si>
  <si>
    <t>4900 7th Rd</t>
  </si>
  <si>
    <t>5030 7th Road S</t>
  </si>
  <si>
    <t>750 S Dikerson</t>
  </si>
  <si>
    <t>Dickerson St / 8th Road</t>
  </si>
  <si>
    <t>5101 8th Rd</t>
  </si>
  <si>
    <t>5111 S 8th Rd</t>
  </si>
  <si>
    <t>5111 8th Rd S</t>
  </si>
  <si>
    <t>5006 South 8th Road</t>
  </si>
  <si>
    <t>5200 8th Rd S</t>
  </si>
  <si>
    <t>840 S Dinwiddie St</t>
  </si>
  <si>
    <t xml:space="preserve">804 S.Greenbrier St Apt </t>
  </si>
  <si>
    <t xml:space="preserve">5500 7th Road </t>
  </si>
  <si>
    <t>5400 7th rd</t>
  </si>
  <si>
    <t>5509 7th rd</t>
  </si>
  <si>
    <t>5600 7th rd</t>
  </si>
  <si>
    <t xml:space="preserve">834 Harrison </t>
  </si>
  <si>
    <t>5630 7th road</t>
  </si>
  <si>
    <t xml:space="preserve">none given </t>
  </si>
  <si>
    <t>Columbia Pike</t>
  </si>
  <si>
    <t>5353 Columbia Pike</t>
  </si>
  <si>
    <t>5353 Columbia Pike Unit #511</t>
  </si>
  <si>
    <t xml:space="preserve">5353 Columbia Pike </t>
  </si>
  <si>
    <t>5101 8th Rd S</t>
  </si>
  <si>
    <t>5100 8th S</t>
  </si>
  <si>
    <t>5101 8th R South</t>
  </si>
  <si>
    <t>Park Spring Condo 7th Rd South</t>
  </si>
  <si>
    <t>5300 S 8th Rd</t>
  </si>
  <si>
    <t>5611 S 8th St.</t>
  </si>
  <si>
    <t>5091 7th Rd South</t>
  </si>
  <si>
    <t>5001 7th Rd S</t>
  </si>
  <si>
    <t>5000 S 7th Road</t>
  </si>
  <si>
    <t>5009 7th Rd #202</t>
  </si>
  <si>
    <t xml:space="preserve">5000 7th Road South </t>
  </si>
  <si>
    <t>5091 7th Rd S</t>
  </si>
  <si>
    <t>4900 7th Road S</t>
  </si>
  <si>
    <t>5000 7th St S</t>
  </si>
  <si>
    <t>5000 8th Rd</t>
  </si>
  <si>
    <t>Greenbrier 8 Rd</t>
  </si>
  <si>
    <t>5110 8th Rd S</t>
  </si>
  <si>
    <t>5229 S 8th Rd</t>
  </si>
  <si>
    <t>750 S Dikerson St</t>
  </si>
  <si>
    <t>5300 107 7th Rd</t>
  </si>
  <si>
    <t>865 Greenbrier St</t>
  </si>
  <si>
    <t>S Frederick 8SS</t>
  </si>
  <si>
    <t>801 S Florida St</t>
  </si>
  <si>
    <t>840 S Kikerson St</t>
  </si>
  <si>
    <t>see list for those who answered ("addresses" tab)</t>
  </si>
</sst>
</file>

<file path=xl/styles.xml><?xml version="1.0" encoding="utf-8"?>
<styleSheet xmlns="http://schemas.openxmlformats.org/spreadsheetml/2006/main">
  <numFmts count="1">
    <numFmt numFmtId="164" formatCode="0.0"/>
  </numFmts>
  <fonts count="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left"/>
    </xf>
    <xf numFmtId="0" fontId="0" fillId="0" borderId="0" xfId="0" applyAlignment="1">
      <alignment horizontal="right"/>
    </xf>
    <xf numFmtId="0" fontId="0" fillId="0" borderId="0" xfId="0" applyAlignment="1">
      <alignment horizontal="center"/>
    </xf>
    <xf numFmtId="164" fontId="0" fillId="0" borderId="0" xfId="0" applyNumberFormat="1"/>
    <xf numFmtId="0" fontId="0" fillId="0" borderId="0" xfId="0" applyFill="1"/>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09"/>
  <sheetViews>
    <sheetView tabSelected="1" workbookViewId="0"/>
  </sheetViews>
  <sheetFormatPr defaultRowHeight="15"/>
  <cols>
    <col min="1" max="1" width="65.85546875" style="1" customWidth="1"/>
  </cols>
  <sheetData>
    <row r="1" spans="1:5">
      <c r="A1" s="1" t="s">
        <v>110</v>
      </c>
    </row>
    <row r="2" spans="1:5">
      <c r="A2" s="1" t="s">
        <v>234</v>
      </c>
    </row>
    <row r="4" spans="1:5">
      <c r="A4" s="1" t="s">
        <v>111</v>
      </c>
    </row>
    <row r="5" spans="1:5">
      <c r="A5" s="1" t="s">
        <v>0</v>
      </c>
      <c r="B5">
        <v>34</v>
      </c>
      <c r="C5" s="4">
        <f>100*B5/101</f>
        <v>33.663366336633665</v>
      </c>
    </row>
    <row r="6" spans="1:5">
      <c r="A6" s="1" t="s">
        <v>1</v>
      </c>
      <c r="B6">
        <v>30</v>
      </c>
      <c r="C6" s="4">
        <f>100*B6/101</f>
        <v>29.702970297029704</v>
      </c>
    </row>
    <row r="7" spans="1:5">
      <c r="A7" s="1" t="s">
        <v>2</v>
      </c>
      <c r="B7">
        <v>19</v>
      </c>
      <c r="C7" s="4">
        <f t="shared" ref="C7:C9" si="0">100*B7/101</f>
        <v>18.811881188118811</v>
      </c>
    </row>
    <row r="8" spans="1:5">
      <c r="A8" s="1" t="s">
        <v>3</v>
      </c>
      <c r="B8">
        <v>15</v>
      </c>
      <c r="C8" s="4">
        <f t="shared" si="0"/>
        <v>14.851485148514852</v>
      </c>
    </row>
    <row r="9" spans="1:5">
      <c r="A9" s="1" t="s">
        <v>35</v>
      </c>
      <c r="B9">
        <v>3</v>
      </c>
      <c r="C9" s="4">
        <f t="shared" si="0"/>
        <v>2.9702970297029703</v>
      </c>
      <c r="E9" s="4"/>
    </row>
    <row r="10" spans="1:5">
      <c r="C10" s="4"/>
      <c r="E10" s="4"/>
    </row>
    <row r="12" spans="1:5">
      <c r="A12" s="1" t="s">
        <v>112</v>
      </c>
    </row>
    <row r="13" spans="1:5">
      <c r="A13" s="1" t="s">
        <v>4</v>
      </c>
      <c r="B13">
        <v>24</v>
      </c>
      <c r="C13" s="4">
        <f t="shared" ref="C13:C15" si="1">100*B13/101</f>
        <v>23.762376237623762</v>
      </c>
    </row>
    <row r="14" spans="1:5">
      <c r="A14" s="1" t="s">
        <v>5</v>
      </c>
      <c r="B14">
        <v>74</v>
      </c>
      <c r="C14" s="4">
        <f t="shared" si="1"/>
        <v>73.267326732673268</v>
      </c>
    </row>
    <row r="15" spans="1:5">
      <c r="A15" s="1" t="s">
        <v>35</v>
      </c>
      <c r="B15">
        <v>3</v>
      </c>
      <c r="C15" s="4">
        <f t="shared" si="1"/>
        <v>2.9702970297029703</v>
      </c>
    </row>
    <row r="16" spans="1:5">
      <c r="C16" s="4"/>
    </row>
    <row r="18" spans="1:5">
      <c r="A18" s="1" t="s">
        <v>113</v>
      </c>
    </row>
    <row r="19" spans="1:5">
      <c r="A19" s="1" t="s">
        <v>6</v>
      </c>
      <c r="B19">
        <v>41</v>
      </c>
      <c r="C19" s="4">
        <f t="shared" ref="C19:C23" si="2">100*B19/101</f>
        <v>40.594059405940591</v>
      </c>
    </row>
    <row r="20" spans="1:5">
      <c r="A20" s="1" t="s">
        <v>7</v>
      </c>
      <c r="B20">
        <v>42</v>
      </c>
      <c r="C20" s="4">
        <f t="shared" si="2"/>
        <v>41.584158415841586</v>
      </c>
    </row>
    <row r="21" spans="1:5">
      <c r="A21" s="1" t="s">
        <v>8</v>
      </c>
      <c r="B21">
        <v>60</v>
      </c>
      <c r="C21" s="4">
        <f t="shared" si="2"/>
        <v>59.405940594059409</v>
      </c>
    </row>
    <row r="22" spans="1:5">
      <c r="A22" s="1" t="s">
        <v>9</v>
      </c>
      <c r="B22">
        <v>31</v>
      </c>
      <c r="C22" s="4">
        <f t="shared" si="2"/>
        <v>30.693069306930692</v>
      </c>
    </row>
    <row r="23" spans="1:5">
      <c r="A23" s="1" t="s">
        <v>10</v>
      </c>
      <c r="B23">
        <v>15</v>
      </c>
      <c r="C23" s="4">
        <f t="shared" si="2"/>
        <v>14.851485148514852</v>
      </c>
      <c r="E23" t="s">
        <v>44</v>
      </c>
    </row>
    <row r="26" spans="1:5">
      <c r="A26" s="1" t="s">
        <v>114</v>
      </c>
    </row>
    <row r="27" spans="1:5">
      <c r="A27" s="1" t="s">
        <v>11</v>
      </c>
      <c r="B27">
        <v>23</v>
      </c>
      <c r="C27" s="4">
        <f t="shared" ref="C27:C31" si="3">100*B27/101</f>
        <v>22.772277227722771</v>
      </c>
    </row>
    <row r="28" spans="1:5">
      <c r="A28" s="1" t="s">
        <v>12</v>
      </c>
      <c r="B28">
        <v>30</v>
      </c>
      <c r="C28" s="4">
        <f t="shared" si="3"/>
        <v>29.702970297029704</v>
      </c>
    </row>
    <row r="29" spans="1:5">
      <c r="A29" s="1" t="s">
        <v>13</v>
      </c>
      <c r="B29">
        <v>28</v>
      </c>
      <c r="C29" s="4">
        <f t="shared" si="3"/>
        <v>27.722772277227723</v>
      </c>
    </row>
    <row r="30" spans="1:5">
      <c r="A30" s="1" t="s">
        <v>14</v>
      </c>
      <c r="B30">
        <v>48</v>
      </c>
      <c r="C30" s="4">
        <f t="shared" si="3"/>
        <v>47.524752475247524</v>
      </c>
    </row>
    <row r="31" spans="1:5">
      <c r="A31" s="1" t="s">
        <v>10</v>
      </c>
      <c r="B31">
        <v>15</v>
      </c>
      <c r="C31" s="4">
        <f t="shared" si="3"/>
        <v>14.851485148514852</v>
      </c>
      <c r="E31" t="s">
        <v>45</v>
      </c>
    </row>
    <row r="34" spans="1:3">
      <c r="A34" s="1" t="s">
        <v>115</v>
      </c>
    </row>
    <row r="35" spans="1:3">
      <c r="A35" s="1" t="s">
        <v>15</v>
      </c>
      <c r="B35">
        <v>46</v>
      </c>
      <c r="C35" s="4">
        <f t="shared" ref="C35:C37" si="4">100*B35/101</f>
        <v>45.544554455445542</v>
      </c>
    </row>
    <row r="36" spans="1:3">
      <c r="A36" s="1" t="s">
        <v>16</v>
      </c>
      <c r="B36">
        <v>51</v>
      </c>
      <c r="C36" s="4">
        <f t="shared" si="4"/>
        <v>50.495049504950494</v>
      </c>
    </row>
    <row r="37" spans="1:3">
      <c r="A37" s="1" t="s">
        <v>35</v>
      </c>
      <c r="B37">
        <v>4</v>
      </c>
      <c r="C37" s="4">
        <f t="shared" si="4"/>
        <v>3.9603960396039604</v>
      </c>
    </row>
    <row r="38" spans="1:3">
      <c r="C38" s="4"/>
    </row>
    <row r="40" spans="1:3">
      <c r="A40" s="1" t="s">
        <v>116</v>
      </c>
    </row>
    <row r="41" spans="1:3">
      <c r="A41" s="1" t="s">
        <v>15</v>
      </c>
      <c r="B41">
        <v>31</v>
      </c>
      <c r="C41" s="4">
        <f>100*B41/46</f>
        <v>67.391304347826093</v>
      </c>
    </row>
    <row r="42" spans="1:3">
      <c r="A42" s="1" t="s">
        <v>16</v>
      </c>
      <c r="B42">
        <v>15</v>
      </c>
      <c r="C42" s="4">
        <f>100*B42/46</f>
        <v>32.608695652173914</v>
      </c>
    </row>
    <row r="45" spans="1:3">
      <c r="A45" s="1" t="s">
        <v>117</v>
      </c>
    </row>
    <row r="46" spans="1:3">
      <c r="A46" s="1" t="s">
        <v>15</v>
      </c>
      <c r="B46">
        <v>64</v>
      </c>
      <c r="C46" s="4">
        <f t="shared" ref="C46:C48" si="5">100*B46/101</f>
        <v>63.366336633663366</v>
      </c>
    </row>
    <row r="47" spans="1:3">
      <c r="A47" s="1" t="s">
        <v>16</v>
      </c>
      <c r="B47">
        <v>19</v>
      </c>
      <c r="C47" s="4">
        <f t="shared" si="5"/>
        <v>18.811881188118811</v>
      </c>
    </row>
    <row r="48" spans="1:3">
      <c r="A48" s="1" t="s">
        <v>35</v>
      </c>
      <c r="B48">
        <v>18</v>
      </c>
      <c r="C48" s="4">
        <f t="shared" si="5"/>
        <v>17.821782178217823</v>
      </c>
    </row>
    <row r="49" spans="1:3">
      <c r="C49" s="4"/>
    </row>
    <row r="51" spans="1:3">
      <c r="A51" s="1" t="s">
        <v>118</v>
      </c>
    </row>
    <row r="52" spans="1:3">
      <c r="A52" s="1" t="s">
        <v>15</v>
      </c>
      <c r="B52">
        <v>72</v>
      </c>
      <c r="C52" s="4">
        <f t="shared" ref="C52:C54" si="6">100*B52/101</f>
        <v>71.287128712871294</v>
      </c>
    </row>
    <row r="53" spans="1:3">
      <c r="A53" s="1" t="s">
        <v>16</v>
      </c>
      <c r="B53">
        <v>12</v>
      </c>
      <c r="C53" s="4">
        <f t="shared" si="6"/>
        <v>11.881188118811881</v>
      </c>
    </row>
    <row r="54" spans="1:3">
      <c r="A54" s="1" t="s">
        <v>35</v>
      </c>
      <c r="B54">
        <v>17</v>
      </c>
      <c r="C54" s="4">
        <f t="shared" si="6"/>
        <v>16.831683168316832</v>
      </c>
    </row>
    <row r="55" spans="1:3">
      <c r="C55" s="4"/>
    </row>
    <row r="57" spans="1:3">
      <c r="A57" s="1" t="s">
        <v>119</v>
      </c>
    </row>
    <row r="58" spans="1:3">
      <c r="A58" s="1" t="s">
        <v>146</v>
      </c>
      <c r="B58">
        <v>33</v>
      </c>
      <c r="C58" s="4">
        <f t="shared" ref="C58:C62" si="7">100*B58/101</f>
        <v>32.67326732673267</v>
      </c>
    </row>
    <row r="59" spans="1:3">
      <c r="A59" s="1" t="s">
        <v>145</v>
      </c>
      <c r="B59">
        <v>27</v>
      </c>
      <c r="C59" s="4">
        <f t="shared" si="7"/>
        <v>26.732673267326732</v>
      </c>
    </row>
    <row r="60" spans="1:3">
      <c r="A60" s="1" t="s">
        <v>46</v>
      </c>
      <c r="B60">
        <v>23</v>
      </c>
      <c r="C60" s="4">
        <f t="shared" si="7"/>
        <v>22.772277227722771</v>
      </c>
    </row>
    <row r="61" spans="1:3">
      <c r="A61" s="1" t="s">
        <v>143</v>
      </c>
      <c r="B61">
        <v>22</v>
      </c>
      <c r="C61" s="4">
        <f t="shared" si="7"/>
        <v>21.782178217821784</v>
      </c>
    </row>
    <row r="62" spans="1:3">
      <c r="A62" s="1" t="s">
        <v>144</v>
      </c>
      <c r="B62">
        <v>13</v>
      </c>
      <c r="C62" s="4">
        <f t="shared" si="7"/>
        <v>12.871287128712872</v>
      </c>
    </row>
    <row r="65" spans="1:5">
      <c r="A65" s="1" t="s">
        <v>120</v>
      </c>
    </row>
    <row r="66" spans="1:5">
      <c r="A66" s="1" t="s">
        <v>15</v>
      </c>
      <c r="B66">
        <v>58</v>
      </c>
      <c r="C66" s="4">
        <f t="shared" ref="C66:C68" si="8">100*B66/101</f>
        <v>57.425742574257427</v>
      </c>
    </row>
    <row r="67" spans="1:5">
      <c r="A67" s="1" t="s">
        <v>16</v>
      </c>
      <c r="B67">
        <v>25</v>
      </c>
      <c r="C67" s="4">
        <f t="shared" si="8"/>
        <v>24.752475247524753</v>
      </c>
    </row>
    <row r="68" spans="1:5">
      <c r="A68" s="1" t="s">
        <v>35</v>
      </c>
      <c r="B68">
        <v>18</v>
      </c>
      <c r="C68" s="4">
        <f t="shared" si="8"/>
        <v>17.821782178217823</v>
      </c>
    </row>
    <row r="69" spans="1:5">
      <c r="C69" s="4"/>
    </row>
    <row r="71" spans="1:5">
      <c r="A71" s="1" t="s">
        <v>121</v>
      </c>
    </row>
    <row r="72" spans="1:5">
      <c r="A72" s="1" t="s">
        <v>17</v>
      </c>
      <c r="B72">
        <v>28</v>
      </c>
      <c r="C72" s="4">
        <f t="shared" ref="C72:C75" si="9">100*B72/101</f>
        <v>27.722772277227723</v>
      </c>
    </row>
    <row r="73" spans="1:5">
      <c r="A73" s="1" t="s">
        <v>18</v>
      </c>
      <c r="B73">
        <v>65</v>
      </c>
      <c r="C73" s="4">
        <f t="shared" si="9"/>
        <v>64.356435643564353</v>
      </c>
    </row>
    <row r="74" spans="1:5">
      <c r="A74" s="1" t="s">
        <v>19</v>
      </c>
      <c r="B74">
        <v>31</v>
      </c>
      <c r="C74" s="4">
        <f t="shared" si="9"/>
        <v>30.693069306930692</v>
      </c>
    </row>
    <row r="75" spans="1:5">
      <c r="A75" s="1" t="s">
        <v>20</v>
      </c>
      <c r="B75">
        <v>7</v>
      </c>
      <c r="C75" s="4">
        <f t="shared" si="9"/>
        <v>6.9306930693069306</v>
      </c>
      <c r="E75" t="s">
        <v>48</v>
      </c>
    </row>
    <row r="78" spans="1:5">
      <c r="A78" s="1" t="s">
        <v>122</v>
      </c>
    </row>
    <row r="79" spans="1:5">
      <c r="A79" s="1" t="s">
        <v>21</v>
      </c>
      <c r="B79">
        <v>32</v>
      </c>
      <c r="C79" s="4">
        <f t="shared" ref="C79:C84" si="10">100*B79/101</f>
        <v>31.683168316831683</v>
      </c>
    </row>
    <row r="80" spans="1:5">
      <c r="A80" s="1" t="s">
        <v>22</v>
      </c>
      <c r="B80">
        <v>41</v>
      </c>
      <c r="C80" s="4">
        <f t="shared" si="10"/>
        <v>40.594059405940591</v>
      </c>
    </row>
    <row r="81" spans="1:5">
      <c r="A81" s="1" t="s">
        <v>23</v>
      </c>
      <c r="B81">
        <v>40</v>
      </c>
      <c r="C81" s="4">
        <f t="shared" si="10"/>
        <v>39.603960396039604</v>
      </c>
    </row>
    <row r="82" spans="1:5">
      <c r="A82" s="1" t="s">
        <v>24</v>
      </c>
      <c r="B82">
        <v>29</v>
      </c>
      <c r="C82" s="4">
        <f t="shared" si="10"/>
        <v>28.712871287128714</v>
      </c>
    </row>
    <row r="83" spans="1:5">
      <c r="A83" s="1" t="s">
        <v>25</v>
      </c>
      <c r="B83">
        <v>42</v>
      </c>
      <c r="C83" s="4">
        <f t="shared" si="10"/>
        <v>41.584158415841586</v>
      </c>
    </row>
    <row r="84" spans="1:5">
      <c r="A84" s="1" t="s">
        <v>26</v>
      </c>
      <c r="B84">
        <v>13</v>
      </c>
      <c r="C84" s="4">
        <f t="shared" si="10"/>
        <v>12.871287128712872</v>
      </c>
      <c r="E84" t="s">
        <v>49</v>
      </c>
    </row>
    <row r="87" spans="1:5">
      <c r="A87" s="1" t="s">
        <v>123</v>
      </c>
    </row>
    <row r="88" spans="1:5">
      <c r="A88" s="1" t="s">
        <v>27</v>
      </c>
      <c r="B88">
        <v>44</v>
      </c>
      <c r="C88" s="4">
        <f t="shared" ref="C88:C92" si="11">100*B88/101</f>
        <v>43.564356435643568</v>
      </c>
    </row>
    <row r="89" spans="1:5">
      <c r="A89" s="1" t="s">
        <v>28</v>
      </c>
      <c r="B89">
        <v>20</v>
      </c>
      <c r="C89" s="4">
        <f t="shared" si="11"/>
        <v>19.801980198019802</v>
      </c>
    </row>
    <row r="90" spans="1:5">
      <c r="A90" s="1" t="s">
        <v>29</v>
      </c>
      <c r="B90">
        <v>39</v>
      </c>
      <c r="C90" s="4">
        <f t="shared" si="11"/>
        <v>38.613861386138616</v>
      </c>
    </row>
    <row r="91" spans="1:5">
      <c r="A91" s="1" t="s">
        <v>30</v>
      </c>
      <c r="B91">
        <v>45</v>
      </c>
      <c r="C91" s="4">
        <f t="shared" si="11"/>
        <v>44.554455445544555</v>
      </c>
    </row>
    <row r="92" spans="1:5">
      <c r="A92" s="1" t="s">
        <v>10</v>
      </c>
      <c r="B92">
        <v>4</v>
      </c>
      <c r="C92" s="4">
        <f t="shared" si="11"/>
        <v>3.9603960396039604</v>
      </c>
      <c r="E92" t="s">
        <v>50</v>
      </c>
    </row>
    <row r="95" spans="1:5">
      <c r="A95" s="1" t="s">
        <v>124</v>
      </c>
    </row>
    <row r="96" spans="1:5">
      <c r="A96" s="1" t="s">
        <v>15</v>
      </c>
      <c r="B96">
        <v>56</v>
      </c>
      <c r="C96" s="4">
        <f t="shared" ref="C96:C98" si="12">100*B96/101</f>
        <v>55.445544554455445</v>
      </c>
    </row>
    <row r="97" spans="1:5">
      <c r="A97" s="1" t="s">
        <v>16</v>
      </c>
      <c r="B97">
        <v>25</v>
      </c>
      <c r="C97" s="4">
        <f t="shared" si="12"/>
        <v>24.752475247524753</v>
      </c>
    </row>
    <row r="98" spans="1:5">
      <c r="A98" s="1" t="s">
        <v>35</v>
      </c>
      <c r="B98">
        <v>20</v>
      </c>
      <c r="C98" s="4">
        <f t="shared" si="12"/>
        <v>19.801980198019802</v>
      </c>
    </row>
    <row r="99" spans="1:5">
      <c r="C99" s="4"/>
    </row>
    <row r="101" spans="1:5">
      <c r="A101" s="1" t="s">
        <v>125</v>
      </c>
    </row>
    <row r="102" spans="1:5">
      <c r="A102" s="1" t="s">
        <v>15</v>
      </c>
      <c r="B102">
        <v>82</v>
      </c>
      <c r="C102" s="4">
        <f t="shared" ref="C102:C104" si="13">100*B102/101</f>
        <v>81.188118811881182</v>
      </c>
    </row>
    <row r="103" spans="1:5">
      <c r="A103" s="1" t="s">
        <v>16</v>
      </c>
      <c r="B103">
        <v>14</v>
      </c>
      <c r="C103" s="4">
        <f t="shared" si="13"/>
        <v>13.861386138613861</v>
      </c>
      <c r="E103" t="s">
        <v>147</v>
      </c>
    </row>
    <row r="104" spans="1:5">
      <c r="A104" s="1" t="s">
        <v>35</v>
      </c>
      <c r="B104">
        <v>5</v>
      </c>
      <c r="C104" s="4">
        <f t="shared" si="13"/>
        <v>4.9504950495049505</v>
      </c>
    </row>
    <row r="105" spans="1:5">
      <c r="C105" s="4"/>
    </row>
    <row r="107" spans="1:5">
      <c r="A107" s="1" t="s">
        <v>126</v>
      </c>
    </row>
    <row r="108" spans="1:5">
      <c r="A108" s="1" t="s">
        <v>15</v>
      </c>
      <c r="B108">
        <v>36</v>
      </c>
      <c r="C108" s="4">
        <f t="shared" ref="C108:C110" si="14">100*B108/101</f>
        <v>35.643564356435647</v>
      </c>
      <c r="E108" t="s">
        <v>148</v>
      </c>
    </row>
    <row r="109" spans="1:5">
      <c r="A109" s="1" t="s">
        <v>16</v>
      </c>
      <c r="B109">
        <v>57</v>
      </c>
      <c r="C109" s="4">
        <f t="shared" si="14"/>
        <v>56.435643564356432</v>
      </c>
    </row>
    <row r="110" spans="1:5">
      <c r="A110" s="1" t="s">
        <v>35</v>
      </c>
      <c r="B110">
        <v>8</v>
      </c>
      <c r="C110" s="4">
        <f t="shared" si="14"/>
        <v>7.9207920792079207</v>
      </c>
    </row>
    <row r="111" spans="1:5">
      <c r="C111" s="4"/>
    </row>
    <row r="113" spans="1:5">
      <c r="A113" s="1" t="s">
        <v>127</v>
      </c>
    </row>
    <row r="114" spans="1:5">
      <c r="A114" s="1" t="s">
        <v>15</v>
      </c>
      <c r="B114">
        <v>69</v>
      </c>
      <c r="C114" s="4">
        <f t="shared" ref="C114:C116" si="15">100*B114/101</f>
        <v>68.316831683168317</v>
      </c>
    </row>
    <row r="115" spans="1:5">
      <c r="A115" s="1" t="s">
        <v>16</v>
      </c>
      <c r="B115">
        <v>17</v>
      </c>
      <c r="C115" s="4">
        <f t="shared" si="15"/>
        <v>16.831683168316832</v>
      </c>
    </row>
    <row r="116" spans="1:5">
      <c r="A116" s="1" t="s">
        <v>35</v>
      </c>
      <c r="B116">
        <v>15</v>
      </c>
      <c r="C116" s="4">
        <f t="shared" si="15"/>
        <v>14.851485148514852</v>
      </c>
    </row>
    <row r="117" spans="1:5">
      <c r="C117" s="4"/>
    </row>
    <row r="119" spans="1:5">
      <c r="A119" s="1" t="s">
        <v>128</v>
      </c>
    </row>
    <row r="120" spans="1:5">
      <c r="A120" s="1" t="s">
        <v>51</v>
      </c>
      <c r="B120">
        <v>23</v>
      </c>
      <c r="C120" s="4">
        <f t="shared" ref="C120:C122" si="16">100*B120/101</f>
        <v>22.772277227722771</v>
      </c>
    </row>
    <row r="121" spans="1:5">
      <c r="A121" s="1" t="s">
        <v>52</v>
      </c>
      <c r="B121">
        <v>4</v>
      </c>
      <c r="C121" s="4">
        <f t="shared" si="16"/>
        <v>3.9603960396039604</v>
      </c>
    </row>
    <row r="122" spans="1:5">
      <c r="A122" s="1" t="s">
        <v>53</v>
      </c>
      <c r="B122">
        <v>3</v>
      </c>
      <c r="C122" s="4">
        <f t="shared" si="16"/>
        <v>2.9702970297029703</v>
      </c>
    </row>
    <row r="125" spans="1:5">
      <c r="A125" s="1" t="s">
        <v>129</v>
      </c>
    </row>
    <row r="126" spans="1:5">
      <c r="A126" s="1" t="s">
        <v>15</v>
      </c>
      <c r="B126">
        <v>55</v>
      </c>
      <c r="C126" s="4">
        <f t="shared" ref="C126:C128" si="17">100*B126/101</f>
        <v>54.455445544554458</v>
      </c>
      <c r="E126" t="s">
        <v>150</v>
      </c>
    </row>
    <row r="127" spans="1:5">
      <c r="A127" s="1" t="s">
        <v>16</v>
      </c>
      <c r="B127">
        <v>39</v>
      </c>
      <c r="C127" s="4">
        <f t="shared" si="17"/>
        <v>38.613861386138616</v>
      </c>
      <c r="E127" t="s">
        <v>149</v>
      </c>
    </row>
    <row r="128" spans="1:5">
      <c r="A128" s="1" t="s">
        <v>35</v>
      </c>
      <c r="B128">
        <v>7</v>
      </c>
      <c r="C128" s="4">
        <f t="shared" si="17"/>
        <v>6.9306930693069306</v>
      </c>
    </row>
    <row r="129" spans="1:5">
      <c r="C129" s="4"/>
    </row>
    <row r="131" spans="1:5">
      <c r="A131" s="1" t="s">
        <v>130</v>
      </c>
    </row>
    <row r="132" spans="1:5">
      <c r="A132" s="1" t="s">
        <v>15</v>
      </c>
      <c r="B132">
        <v>58</v>
      </c>
      <c r="C132" s="4">
        <f t="shared" ref="C132:C134" si="18">100*B132/101</f>
        <v>57.425742574257427</v>
      </c>
      <c r="E132" t="s">
        <v>151</v>
      </c>
    </row>
    <row r="133" spans="1:5">
      <c r="A133" s="1" t="s">
        <v>16</v>
      </c>
      <c r="B133">
        <v>38</v>
      </c>
      <c r="C133" s="4">
        <f t="shared" si="18"/>
        <v>37.623762376237622</v>
      </c>
      <c r="E133" t="s">
        <v>152</v>
      </c>
    </row>
    <row r="134" spans="1:5">
      <c r="A134" s="1" t="s">
        <v>35</v>
      </c>
      <c r="B134">
        <v>5</v>
      </c>
      <c r="C134" s="4">
        <f t="shared" si="18"/>
        <v>4.9504950495049505</v>
      </c>
    </row>
    <row r="135" spans="1:5">
      <c r="C135" s="4"/>
    </row>
    <row r="137" spans="1:5">
      <c r="A137" s="1" t="s">
        <v>131</v>
      </c>
    </row>
    <row r="138" spans="1:5">
      <c r="A138" s="1" t="s">
        <v>57</v>
      </c>
      <c r="B138">
        <v>29</v>
      </c>
      <c r="C138" s="4">
        <f t="shared" ref="C138:C142" si="19">100*B138/101</f>
        <v>28.712871287128714</v>
      </c>
    </row>
    <row r="139" spans="1:5">
      <c r="A139" s="1" t="s">
        <v>54</v>
      </c>
      <c r="B139">
        <v>20</v>
      </c>
      <c r="C139" s="4">
        <f t="shared" si="19"/>
        <v>19.801980198019802</v>
      </c>
    </row>
    <row r="140" spans="1:5">
      <c r="A140" s="1" t="s">
        <v>55</v>
      </c>
      <c r="B140">
        <v>19</v>
      </c>
      <c r="C140" s="4">
        <f t="shared" si="19"/>
        <v>18.811881188118811</v>
      </c>
    </row>
    <row r="141" spans="1:5">
      <c r="A141" s="1" t="s">
        <v>56</v>
      </c>
      <c r="B141">
        <v>16</v>
      </c>
      <c r="C141" s="4">
        <f t="shared" si="19"/>
        <v>15.841584158415841</v>
      </c>
    </row>
    <row r="142" spans="1:5">
      <c r="A142" s="1" t="s">
        <v>47</v>
      </c>
      <c r="B142">
        <v>10</v>
      </c>
      <c r="C142" s="4">
        <f t="shared" si="19"/>
        <v>9.9009900990099009</v>
      </c>
    </row>
    <row r="145" spans="1:3">
      <c r="A145" s="1" t="s">
        <v>132</v>
      </c>
    </row>
    <row r="146" spans="1:3">
      <c r="A146" s="1" t="s">
        <v>58</v>
      </c>
      <c r="B146">
        <v>26</v>
      </c>
      <c r="C146" s="4">
        <f t="shared" ref="C146:C150" si="20">100*B146/101</f>
        <v>25.742574257425744</v>
      </c>
    </row>
    <row r="147" spans="1:3">
      <c r="A147" s="1" t="s">
        <v>59</v>
      </c>
      <c r="B147">
        <v>16</v>
      </c>
      <c r="C147" s="4">
        <f t="shared" si="20"/>
        <v>15.841584158415841</v>
      </c>
    </row>
    <row r="148" spans="1:3">
      <c r="A148" s="1" t="s">
        <v>60</v>
      </c>
      <c r="B148">
        <v>16</v>
      </c>
      <c r="C148" s="4">
        <f t="shared" si="20"/>
        <v>15.841584158415841</v>
      </c>
    </row>
    <row r="149" spans="1:3">
      <c r="A149" s="1" t="s">
        <v>61</v>
      </c>
      <c r="B149">
        <v>12</v>
      </c>
      <c r="C149" s="4">
        <f t="shared" si="20"/>
        <v>11.881188118811881</v>
      </c>
    </row>
    <row r="150" spans="1:3">
      <c r="A150" s="1" t="s">
        <v>62</v>
      </c>
      <c r="B150">
        <v>8</v>
      </c>
      <c r="C150" s="4">
        <f t="shared" si="20"/>
        <v>7.9207920792079207</v>
      </c>
    </row>
    <row r="153" spans="1:3">
      <c r="A153" s="1" t="s">
        <v>133</v>
      </c>
    </row>
    <row r="154" spans="1:3">
      <c r="A154" s="1" t="s">
        <v>15</v>
      </c>
      <c r="B154">
        <v>92</v>
      </c>
      <c r="C154" s="4">
        <f t="shared" ref="C154:C156" si="21">100*B154/101</f>
        <v>91.089108910891085</v>
      </c>
    </row>
    <row r="155" spans="1:3">
      <c r="A155" s="1" t="s">
        <v>16</v>
      </c>
      <c r="B155">
        <v>7</v>
      </c>
      <c r="C155" s="4">
        <f t="shared" si="21"/>
        <v>6.9306930693069306</v>
      </c>
    </row>
    <row r="156" spans="1:3">
      <c r="A156" s="1" t="s">
        <v>35</v>
      </c>
      <c r="B156">
        <v>2</v>
      </c>
      <c r="C156" s="4">
        <f t="shared" si="21"/>
        <v>1.9801980198019802</v>
      </c>
    </row>
    <row r="157" spans="1:3">
      <c r="C157" s="4"/>
    </row>
    <row r="159" spans="1:3">
      <c r="A159" s="1" t="s">
        <v>134</v>
      </c>
    </row>
    <row r="160" spans="1:3">
      <c r="A160" s="1" t="s">
        <v>15</v>
      </c>
      <c r="B160">
        <v>16</v>
      </c>
      <c r="C160" s="4">
        <f>100*B160/88</f>
        <v>18.181818181818183</v>
      </c>
    </row>
    <row r="161" spans="1:3">
      <c r="A161" s="1" t="s">
        <v>16</v>
      </c>
      <c r="B161">
        <v>72</v>
      </c>
      <c r="C161" s="4">
        <f>100*B161/88</f>
        <v>81.818181818181813</v>
      </c>
    </row>
    <row r="162" spans="1:3">
      <c r="C162" s="4"/>
    </row>
    <row r="164" spans="1:3">
      <c r="A164" s="1" t="s">
        <v>135</v>
      </c>
    </row>
    <row r="165" spans="1:3">
      <c r="A165" s="1" t="s">
        <v>15</v>
      </c>
      <c r="B165">
        <v>16</v>
      </c>
      <c r="C165" s="4">
        <f t="shared" ref="C165:C167" si="22">100*B165/101</f>
        <v>15.841584158415841</v>
      </c>
    </row>
    <row r="166" spans="1:3">
      <c r="A166" s="1" t="s">
        <v>16</v>
      </c>
      <c r="B166">
        <v>77</v>
      </c>
      <c r="C166" s="4">
        <f t="shared" si="22"/>
        <v>76.237623762376231</v>
      </c>
    </row>
    <row r="167" spans="1:3">
      <c r="A167" s="1" t="s">
        <v>35</v>
      </c>
      <c r="B167">
        <v>8</v>
      </c>
      <c r="C167" s="4">
        <f t="shared" si="22"/>
        <v>7.9207920792079207</v>
      </c>
    </row>
    <row r="168" spans="1:3">
      <c r="C168" s="4"/>
    </row>
    <row r="170" spans="1:3">
      <c r="A170" s="1" t="s">
        <v>136</v>
      </c>
    </row>
    <row r="171" spans="1:3">
      <c r="A171" s="1" t="s">
        <v>15</v>
      </c>
      <c r="B171">
        <v>69</v>
      </c>
      <c r="C171" s="4">
        <f t="shared" ref="C171:C173" si="23">100*B171/101</f>
        <v>68.316831683168317</v>
      </c>
    </row>
    <row r="172" spans="1:3">
      <c r="A172" s="1" t="s">
        <v>16</v>
      </c>
      <c r="B172">
        <v>24</v>
      </c>
      <c r="C172" s="4">
        <f t="shared" si="23"/>
        <v>23.762376237623762</v>
      </c>
    </row>
    <row r="173" spans="1:3">
      <c r="A173" s="1" t="s">
        <v>35</v>
      </c>
      <c r="B173">
        <v>8</v>
      </c>
      <c r="C173" s="4">
        <f t="shared" si="23"/>
        <v>7.9207920792079207</v>
      </c>
    </row>
    <row r="174" spans="1:3">
      <c r="C174" s="4"/>
    </row>
    <row r="176" spans="1:3">
      <c r="A176" s="1" t="s">
        <v>137</v>
      </c>
    </row>
    <row r="177" spans="1:5">
      <c r="A177" s="1" t="s">
        <v>15</v>
      </c>
      <c r="B177">
        <v>15</v>
      </c>
      <c r="C177" s="4">
        <f t="shared" ref="C177:C179" si="24">100*B177/101</f>
        <v>14.851485148514852</v>
      </c>
    </row>
    <row r="178" spans="1:5">
      <c r="A178" s="1" t="s">
        <v>16</v>
      </c>
      <c r="B178">
        <v>74</v>
      </c>
      <c r="C178" s="4">
        <f t="shared" si="24"/>
        <v>73.267326732673268</v>
      </c>
    </row>
    <row r="179" spans="1:5">
      <c r="A179" s="1" t="s">
        <v>35</v>
      </c>
      <c r="B179">
        <v>12</v>
      </c>
      <c r="C179" s="4">
        <f t="shared" si="24"/>
        <v>11.881188118811881</v>
      </c>
    </row>
    <row r="180" spans="1:5">
      <c r="C180" s="4"/>
    </row>
    <row r="182" spans="1:5">
      <c r="A182" s="1" t="s">
        <v>138</v>
      </c>
    </row>
    <row r="183" spans="1:5">
      <c r="A183" s="1" t="s">
        <v>31</v>
      </c>
      <c r="B183">
        <v>74</v>
      </c>
      <c r="C183" s="4">
        <f t="shared" ref="C183:C186" si="25">100*B183/101</f>
        <v>73.267326732673268</v>
      </c>
    </row>
    <row r="184" spans="1:5">
      <c r="A184" s="1" t="s">
        <v>32</v>
      </c>
      <c r="B184">
        <v>44</v>
      </c>
      <c r="C184" s="4">
        <f t="shared" si="25"/>
        <v>43.564356435643568</v>
      </c>
    </row>
    <row r="185" spans="1:5">
      <c r="A185" s="1" t="s">
        <v>33</v>
      </c>
      <c r="B185">
        <v>57</v>
      </c>
      <c r="C185" s="4">
        <f t="shared" si="25"/>
        <v>56.435643564356432</v>
      </c>
    </row>
    <row r="186" spans="1:5">
      <c r="A186" s="1" t="s">
        <v>34</v>
      </c>
      <c r="B186">
        <v>6</v>
      </c>
      <c r="C186" s="4">
        <f t="shared" si="25"/>
        <v>5.9405940594059405</v>
      </c>
      <c r="E186" t="s">
        <v>63</v>
      </c>
    </row>
    <row r="187" spans="1:5">
      <c r="A187" s="1" t="s">
        <v>35</v>
      </c>
    </row>
    <row r="190" spans="1:5">
      <c r="A190" s="1" t="s">
        <v>139</v>
      </c>
    </row>
    <row r="191" spans="1:5">
      <c r="A191" s="1" t="s">
        <v>15</v>
      </c>
      <c r="B191">
        <v>31</v>
      </c>
      <c r="C191" s="4">
        <f t="shared" ref="C191:C193" si="26">100*B191/101</f>
        <v>30.693069306930692</v>
      </c>
    </row>
    <row r="192" spans="1:5">
      <c r="A192" s="1" t="s">
        <v>16</v>
      </c>
      <c r="B192">
        <v>57</v>
      </c>
      <c r="C192" s="4">
        <f t="shared" si="26"/>
        <v>56.435643564356432</v>
      </c>
    </row>
    <row r="193" spans="1:3">
      <c r="A193" s="1" t="s">
        <v>35</v>
      </c>
      <c r="B193">
        <v>13</v>
      </c>
      <c r="C193" s="4">
        <f t="shared" si="26"/>
        <v>12.871287128712872</v>
      </c>
    </row>
    <row r="194" spans="1:3">
      <c r="C194" s="4"/>
    </row>
    <row r="196" spans="1:3">
      <c r="A196" s="1" t="s">
        <v>140</v>
      </c>
    </row>
    <row r="197" spans="1:3">
      <c r="A197" s="1" t="s">
        <v>15</v>
      </c>
      <c r="B197">
        <v>56</v>
      </c>
      <c r="C197" s="4">
        <f t="shared" ref="C197:C199" si="27">100*B197/101</f>
        <v>55.445544554455445</v>
      </c>
    </row>
    <row r="198" spans="1:3">
      <c r="A198" s="1" t="s">
        <v>16</v>
      </c>
      <c r="B198">
        <v>34</v>
      </c>
      <c r="C198" s="4">
        <f t="shared" si="27"/>
        <v>33.663366336633665</v>
      </c>
    </row>
    <row r="199" spans="1:3">
      <c r="A199" s="1" t="s">
        <v>35</v>
      </c>
      <c r="B199">
        <v>11</v>
      </c>
      <c r="C199" s="4">
        <f t="shared" si="27"/>
        <v>10.891089108910892</v>
      </c>
    </row>
    <row r="200" spans="1:3">
      <c r="C200" s="4"/>
    </row>
    <row r="202" spans="1:3">
      <c r="A202" s="1" t="s">
        <v>141</v>
      </c>
    </row>
    <row r="203" spans="1:3">
      <c r="A203" s="1" t="s">
        <v>15</v>
      </c>
      <c r="B203">
        <v>49</v>
      </c>
      <c r="C203" s="4">
        <f t="shared" ref="C203:C205" si="28">100*B203/101</f>
        <v>48.514851485148512</v>
      </c>
    </row>
    <row r="204" spans="1:3">
      <c r="A204" s="1" t="s">
        <v>16</v>
      </c>
      <c r="B204">
        <v>42</v>
      </c>
      <c r="C204" s="4">
        <f t="shared" si="28"/>
        <v>41.584158415841586</v>
      </c>
    </row>
    <row r="205" spans="1:3">
      <c r="A205" s="1" t="s">
        <v>35</v>
      </c>
      <c r="B205">
        <v>10</v>
      </c>
      <c r="C205" s="4">
        <f t="shared" si="28"/>
        <v>9.9009900990099009</v>
      </c>
    </row>
    <row r="206" spans="1:3">
      <c r="C206" s="4"/>
    </row>
    <row r="208" spans="1:3">
      <c r="A208" s="1" t="s">
        <v>142</v>
      </c>
    </row>
    <row r="209" spans="1:1">
      <c r="A209" s="1"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32"/>
  <sheetViews>
    <sheetView workbookViewId="0">
      <selection activeCell="A9" sqref="A9"/>
    </sheetView>
  </sheetViews>
  <sheetFormatPr defaultRowHeight="15"/>
  <cols>
    <col min="1" max="1" width="21.7109375" customWidth="1"/>
    <col min="3" max="3" width="5.28515625" customWidth="1"/>
    <col min="5" max="5" width="5.85546875" customWidth="1"/>
    <col min="7" max="7" width="5.7109375" customWidth="1"/>
    <col min="9" max="9" width="5.42578125" customWidth="1"/>
  </cols>
  <sheetData>
    <row r="1" spans="1:6">
      <c r="A1" t="s">
        <v>36</v>
      </c>
    </row>
    <row r="2" spans="1:6">
      <c r="B2" s="7" t="s">
        <v>4</v>
      </c>
      <c r="C2" s="7"/>
      <c r="D2" s="7" t="s">
        <v>5</v>
      </c>
      <c r="E2" s="7"/>
      <c r="F2" s="3" t="s">
        <v>39</v>
      </c>
    </row>
    <row r="3" spans="1:6">
      <c r="B3" s="2" t="s">
        <v>37</v>
      </c>
      <c r="C3" s="2" t="s">
        <v>38</v>
      </c>
      <c r="D3" s="2" t="s">
        <v>37</v>
      </c>
      <c r="E3" s="2" t="s">
        <v>38</v>
      </c>
    </row>
    <row r="4" spans="1:6">
      <c r="A4" t="s">
        <v>0</v>
      </c>
      <c r="B4">
        <v>11</v>
      </c>
      <c r="C4" s="4">
        <f>100*B4/F4</f>
        <v>32.352941176470587</v>
      </c>
      <c r="D4">
        <v>23</v>
      </c>
      <c r="E4" s="4">
        <f>100*D4/F4</f>
        <v>67.647058823529406</v>
      </c>
      <c r="F4">
        <v>34</v>
      </c>
    </row>
    <row r="5" spans="1:6">
      <c r="A5" t="s">
        <v>1</v>
      </c>
      <c r="B5">
        <v>9</v>
      </c>
      <c r="C5" s="4">
        <f t="shared" ref="C5:C7" si="0">100*B5/F5</f>
        <v>30</v>
      </c>
      <c r="D5">
        <v>20</v>
      </c>
      <c r="E5" s="4">
        <f t="shared" ref="E5:E7" si="1">100*D5/F5</f>
        <v>66.666666666666671</v>
      </c>
      <c r="F5">
        <v>30</v>
      </c>
    </row>
    <row r="6" spans="1:6">
      <c r="A6" t="s">
        <v>2</v>
      </c>
      <c r="B6">
        <v>4</v>
      </c>
      <c r="C6" s="4">
        <f t="shared" si="0"/>
        <v>21.05263157894737</v>
      </c>
      <c r="D6">
        <v>15</v>
      </c>
      <c r="E6" s="4">
        <f t="shared" si="1"/>
        <v>78.94736842105263</v>
      </c>
      <c r="F6">
        <v>19</v>
      </c>
    </row>
    <row r="7" spans="1:6">
      <c r="A7" t="s">
        <v>3</v>
      </c>
      <c r="B7">
        <v>0</v>
      </c>
      <c r="C7" s="4">
        <f t="shared" si="0"/>
        <v>0</v>
      </c>
      <c r="D7">
        <v>15</v>
      </c>
      <c r="E7" s="4">
        <f t="shared" si="1"/>
        <v>100</v>
      </c>
      <c r="F7">
        <v>15</v>
      </c>
    </row>
    <row r="10" spans="1:6">
      <c r="A10" t="s">
        <v>40</v>
      </c>
    </row>
    <row r="11" spans="1:6">
      <c r="B11" s="7" t="s">
        <v>15</v>
      </c>
      <c r="C11" s="7"/>
      <c r="D11" s="7" t="s">
        <v>16</v>
      </c>
      <c r="E11" s="7"/>
      <c r="F11" s="3" t="s">
        <v>39</v>
      </c>
    </row>
    <row r="12" spans="1:6">
      <c r="B12" s="2" t="s">
        <v>37</v>
      </c>
      <c r="C12" s="2" t="s">
        <v>38</v>
      </c>
      <c r="D12" s="2" t="s">
        <v>37</v>
      </c>
      <c r="E12" s="2" t="s">
        <v>38</v>
      </c>
    </row>
    <row r="13" spans="1:6">
      <c r="A13" t="s">
        <v>4</v>
      </c>
      <c r="B13">
        <v>14</v>
      </c>
      <c r="C13" s="4">
        <f>100*B13/F13</f>
        <v>58.333333333333336</v>
      </c>
      <c r="D13">
        <v>8</v>
      </c>
      <c r="E13" s="4">
        <f t="shared" ref="E13:E14" si="2">100*D13/F13</f>
        <v>33.333333333333336</v>
      </c>
      <c r="F13">
        <v>24</v>
      </c>
    </row>
    <row r="14" spans="1:6">
      <c r="A14" t="s">
        <v>5</v>
      </c>
      <c r="B14">
        <v>35</v>
      </c>
      <c r="C14" s="4">
        <f>100*B14/F14</f>
        <v>47.297297297297298</v>
      </c>
      <c r="D14">
        <v>34</v>
      </c>
      <c r="E14" s="4">
        <f t="shared" si="2"/>
        <v>45.945945945945944</v>
      </c>
      <c r="F14">
        <v>74</v>
      </c>
    </row>
    <row r="17" spans="1:10">
      <c r="A17" t="s">
        <v>41</v>
      </c>
    </row>
    <row r="18" spans="1:10" ht="45" customHeight="1">
      <c r="B18" s="7" t="s">
        <v>17</v>
      </c>
      <c r="C18" s="7"/>
      <c r="D18" s="6" t="s">
        <v>18</v>
      </c>
      <c r="E18" s="6"/>
      <c r="F18" s="6" t="s">
        <v>42</v>
      </c>
      <c r="G18" s="6"/>
      <c r="H18" s="7" t="s">
        <v>20</v>
      </c>
      <c r="I18" s="7"/>
      <c r="J18" s="3" t="s">
        <v>39</v>
      </c>
    </row>
    <row r="19" spans="1:10">
      <c r="B19" s="2" t="s">
        <v>37</v>
      </c>
      <c r="C19" s="2" t="s">
        <v>38</v>
      </c>
      <c r="D19" s="2" t="s">
        <v>37</v>
      </c>
      <c r="E19" s="2" t="s">
        <v>38</v>
      </c>
      <c r="F19" s="2" t="s">
        <v>37</v>
      </c>
      <c r="G19" s="2" t="s">
        <v>38</v>
      </c>
      <c r="H19" s="2" t="s">
        <v>37</v>
      </c>
      <c r="I19" s="2" t="s">
        <v>38</v>
      </c>
    </row>
    <row r="20" spans="1:10">
      <c r="A20" t="s">
        <v>0</v>
      </c>
      <c r="B20">
        <v>7</v>
      </c>
      <c r="C20" s="4">
        <f>100*B20/J20</f>
        <v>20.588235294117649</v>
      </c>
      <c r="D20">
        <v>21</v>
      </c>
      <c r="E20" s="4">
        <f>100*D20/J20</f>
        <v>61.764705882352942</v>
      </c>
      <c r="F20">
        <v>8</v>
      </c>
      <c r="G20" s="4">
        <f>100*F20/J20</f>
        <v>23.529411764705884</v>
      </c>
      <c r="H20">
        <v>1</v>
      </c>
      <c r="I20" s="4">
        <f>100*H20/J20</f>
        <v>2.9411764705882355</v>
      </c>
      <c r="J20">
        <v>34</v>
      </c>
    </row>
    <row r="21" spans="1:10">
      <c r="A21" t="s">
        <v>1</v>
      </c>
      <c r="B21">
        <v>6</v>
      </c>
      <c r="C21" s="4">
        <f t="shared" ref="C21:C23" si="3">100*B21/J21</f>
        <v>20</v>
      </c>
      <c r="D21">
        <v>18</v>
      </c>
      <c r="E21" s="4">
        <f t="shared" ref="E21:E23" si="4">100*D21/J21</f>
        <v>60</v>
      </c>
      <c r="F21">
        <v>12</v>
      </c>
      <c r="G21" s="4">
        <f t="shared" ref="G21:G23" si="5">100*F21/J21</f>
        <v>40</v>
      </c>
      <c r="H21">
        <v>1</v>
      </c>
      <c r="I21" s="4">
        <f t="shared" ref="I21:I23" si="6">100*H21/J21</f>
        <v>3.3333333333333335</v>
      </c>
      <c r="J21">
        <v>30</v>
      </c>
    </row>
    <row r="22" spans="1:10">
      <c r="A22" t="s">
        <v>2</v>
      </c>
      <c r="B22">
        <v>7</v>
      </c>
      <c r="C22" s="4">
        <f t="shared" si="3"/>
        <v>36.842105263157897</v>
      </c>
      <c r="D22">
        <v>13</v>
      </c>
      <c r="E22" s="4">
        <f t="shared" si="4"/>
        <v>68.421052631578945</v>
      </c>
      <c r="F22">
        <v>7</v>
      </c>
      <c r="G22" s="4">
        <f t="shared" si="5"/>
        <v>36.842105263157897</v>
      </c>
      <c r="H22">
        <v>3</v>
      </c>
      <c r="I22" s="4">
        <f t="shared" si="6"/>
        <v>15.789473684210526</v>
      </c>
      <c r="J22">
        <v>19</v>
      </c>
    </row>
    <row r="23" spans="1:10">
      <c r="A23" t="s">
        <v>3</v>
      </c>
      <c r="B23">
        <v>7</v>
      </c>
      <c r="C23" s="4">
        <f t="shared" si="3"/>
        <v>46.666666666666664</v>
      </c>
      <c r="D23">
        <v>12</v>
      </c>
      <c r="E23" s="4">
        <f t="shared" si="4"/>
        <v>80</v>
      </c>
      <c r="F23">
        <v>4</v>
      </c>
      <c r="G23" s="4">
        <f t="shared" si="5"/>
        <v>26.666666666666668</v>
      </c>
      <c r="H23">
        <v>3</v>
      </c>
      <c r="I23" s="4">
        <f t="shared" si="6"/>
        <v>20</v>
      </c>
      <c r="J23">
        <v>15</v>
      </c>
    </row>
    <row r="26" spans="1:10">
      <c r="A26" t="s">
        <v>43</v>
      </c>
    </row>
    <row r="27" spans="1:10">
      <c r="B27" s="7" t="s">
        <v>15</v>
      </c>
      <c r="C27" s="7"/>
      <c r="D27" s="7" t="s">
        <v>16</v>
      </c>
      <c r="E27" s="7"/>
      <c r="F27" s="3" t="s">
        <v>39</v>
      </c>
    </row>
    <row r="28" spans="1:10">
      <c r="B28" s="2" t="s">
        <v>37</v>
      </c>
      <c r="C28" s="2" t="s">
        <v>38</v>
      </c>
      <c r="D28" s="2" t="s">
        <v>37</v>
      </c>
      <c r="E28" s="2" t="s">
        <v>38</v>
      </c>
    </row>
    <row r="29" spans="1:10">
      <c r="A29" t="s">
        <v>0</v>
      </c>
      <c r="B29">
        <v>23</v>
      </c>
      <c r="C29" s="4">
        <f>100*B29/F29</f>
        <v>67.647058823529406</v>
      </c>
      <c r="D29">
        <v>10</v>
      </c>
      <c r="E29" s="4">
        <f t="shared" ref="E29:E32" si="7">100*D29/F29</f>
        <v>29.411764705882351</v>
      </c>
      <c r="F29">
        <v>34</v>
      </c>
    </row>
    <row r="30" spans="1:10">
      <c r="A30" t="s">
        <v>1</v>
      </c>
      <c r="B30">
        <v>19</v>
      </c>
      <c r="C30" s="4">
        <f>100*B30/F30</f>
        <v>63.333333333333336</v>
      </c>
      <c r="D30">
        <v>9</v>
      </c>
      <c r="E30" s="4">
        <f t="shared" si="7"/>
        <v>30</v>
      </c>
      <c r="F30">
        <v>30</v>
      </c>
    </row>
    <row r="31" spans="1:10">
      <c r="A31" t="s">
        <v>2</v>
      </c>
      <c r="B31">
        <v>9</v>
      </c>
      <c r="C31" s="4">
        <f t="shared" ref="C31:C32" si="8">100*B31/F31</f>
        <v>47.368421052631582</v>
      </c>
      <c r="D31">
        <v>8</v>
      </c>
      <c r="E31" s="4">
        <f t="shared" si="7"/>
        <v>42.10526315789474</v>
      </c>
      <c r="F31">
        <v>19</v>
      </c>
    </row>
    <row r="32" spans="1:10">
      <c r="A32" t="s">
        <v>3</v>
      </c>
      <c r="B32">
        <v>3</v>
      </c>
      <c r="C32" s="4">
        <f t="shared" si="8"/>
        <v>20</v>
      </c>
      <c r="D32">
        <v>11</v>
      </c>
      <c r="E32" s="4">
        <f t="shared" si="7"/>
        <v>73.333333333333329</v>
      </c>
      <c r="F32">
        <v>15</v>
      </c>
    </row>
  </sheetData>
  <mergeCells count="10">
    <mergeCell ref="F18:G18"/>
    <mergeCell ref="H18:I18"/>
    <mergeCell ref="B27:C27"/>
    <mergeCell ref="D27:E27"/>
    <mergeCell ref="B2:C2"/>
    <mergeCell ref="D2:E2"/>
    <mergeCell ref="B11:C11"/>
    <mergeCell ref="D11:E11"/>
    <mergeCell ref="B18:C18"/>
    <mergeCell ref="D18:E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96"/>
  <sheetViews>
    <sheetView workbookViewId="0"/>
  </sheetViews>
  <sheetFormatPr defaultRowHeight="15"/>
  <cols>
    <col min="1" max="1" width="9.140625" customWidth="1"/>
  </cols>
  <sheetData>
    <row r="1" spans="1:1">
      <c r="A1" t="s">
        <v>154</v>
      </c>
    </row>
    <row r="2" spans="1:1">
      <c r="A2" t="s">
        <v>155</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158</v>
      </c>
    </row>
    <row r="21" spans="1:1">
      <c r="A21" t="s">
        <v>173</v>
      </c>
    </row>
    <row r="22" spans="1:1">
      <c r="A22" t="s">
        <v>174</v>
      </c>
    </row>
    <row r="23" spans="1:1">
      <c r="A23" t="s">
        <v>175</v>
      </c>
    </row>
    <row r="24" spans="1:1">
      <c r="A24" t="s">
        <v>176</v>
      </c>
    </row>
    <row r="25" spans="1:1">
      <c r="A25" t="s">
        <v>177</v>
      </c>
    </row>
    <row r="26" spans="1:1">
      <c r="A26" t="s">
        <v>178</v>
      </c>
    </row>
    <row r="27" spans="1:1">
      <c r="A27" t="s">
        <v>179</v>
      </c>
    </row>
    <row r="28" spans="1:1">
      <c r="A28" t="s">
        <v>180</v>
      </c>
    </row>
    <row r="29" spans="1:1">
      <c r="A29" t="s">
        <v>181</v>
      </c>
    </row>
    <row r="30" spans="1:1">
      <c r="A30" t="s">
        <v>182</v>
      </c>
    </row>
    <row r="31" spans="1:1">
      <c r="A31" s="5" t="s">
        <v>183</v>
      </c>
    </row>
    <row r="32" spans="1:1">
      <c r="A32" t="s">
        <v>184</v>
      </c>
    </row>
    <row r="33" spans="1:1">
      <c r="A33" t="s">
        <v>185</v>
      </c>
    </row>
    <row r="34" spans="1:1">
      <c r="A34" t="s">
        <v>159</v>
      </c>
    </row>
    <row r="35" spans="1:1">
      <c r="A35" t="s">
        <v>186</v>
      </c>
    </row>
    <row r="36" spans="1:1">
      <c r="A36" t="s">
        <v>187</v>
      </c>
    </row>
    <row r="37" spans="1:1">
      <c r="A37" t="s">
        <v>188</v>
      </c>
    </row>
    <row r="38" spans="1:1">
      <c r="A38" t="s">
        <v>189</v>
      </c>
    </row>
    <row r="39" spans="1:1">
      <c r="A39" t="s">
        <v>190</v>
      </c>
    </row>
    <row r="40" spans="1:1">
      <c r="A40" t="s">
        <v>191</v>
      </c>
    </row>
    <row r="41" spans="1:1">
      <c r="A41" t="s">
        <v>192</v>
      </c>
    </row>
    <row r="42" spans="1:1">
      <c r="A42" s="5" t="s">
        <v>193</v>
      </c>
    </row>
    <row r="43" spans="1:1">
      <c r="A43" t="s">
        <v>193</v>
      </c>
    </row>
    <row r="44" spans="1:1">
      <c r="A44" t="s">
        <v>194</v>
      </c>
    </row>
    <row r="45" spans="1:1">
      <c r="A45" t="s">
        <v>195</v>
      </c>
    </row>
    <row r="46" spans="1:1">
      <c r="A46" t="s">
        <v>196</v>
      </c>
    </row>
    <row r="47" spans="1:1">
      <c r="A47" s="5" t="s">
        <v>193</v>
      </c>
    </row>
    <row r="48" spans="1:1">
      <c r="A48" t="s">
        <v>197</v>
      </c>
    </row>
    <row r="49" spans="1:1">
      <c r="A49" t="s">
        <v>198</v>
      </c>
    </row>
    <row r="50" spans="1:1">
      <c r="A50" t="s">
        <v>199</v>
      </c>
    </row>
    <row r="51" spans="1:1">
      <c r="A51" t="s">
        <v>200</v>
      </c>
    </row>
    <row r="52" spans="1:1">
      <c r="A52" t="s">
        <v>201</v>
      </c>
    </row>
    <row r="53" spans="1:1">
      <c r="A53" t="s">
        <v>202</v>
      </c>
    </row>
    <row r="54" spans="1:1">
      <c r="A54" t="s">
        <v>203</v>
      </c>
    </row>
    <row r="55" spans="1:1">
      <c r="A55" t="s">
        <v>204</v>
      </c>
    </row>
    <row r="56" spans="1:1">
      <c r="A56" t="s">
        <v>206</v>
      </c>
    </row>
    <row r="57" spans="1:1">
      <c r="A57" t="s">
        <v>207</v>
      </c>
    </row>
    <row r="58" spans="1:1">
      <c r="A58" t="s">
        <v>207</v>
      </c>
    </row>
    <row r="59" spans="1:1">
      <c r="A59" t="s">
        <v>207</v>
      </c>
    </row>
    <row r="60" spans="1:1">
      <c r="A60" t="s">
        <v>206</v>
      </c>
    </row>
    <row r="61" spans="1:1">
      <c r="A61" t="s">
        <v>205</v>
      </c>
    </row>
    <row r="62" spans="1:1">
      <c r="A62" t="s">
        <v>208</v>
      </c>
    </row>
    <row r="63" spans="1:1">
      <c r="A63" t="s">
        <v>209</v>
      </c>
    </row>
    <row r="64" spans="1:1">
      <c r="A64" t="s">
        <v>209</v>
      </c>
    </row>
    <row r="65" spans="1:1">
      <c r="A65" t="s">
        <v>207</v>
      </c>
    </row>
    <row r="66" spans="1:1">
      <c r="A66" t="s">
        <v>207</v>
      </c>
    </row>
    <row r="67" spans="1:1">
      <c r="A67" t="s">
        <v>207</v>
      </c>
    </row>
    <row r="68" spans="1:1">
      <c r="A68" t="s">
        <v>210</v>
      </c>
    </row>
    <row r="69" spans="1:1">
      <c r="A69" t="s">
        <v>192</v>
      </c>
    </row>
    <row r="70" spans="1:1">
      <c r="A70" t="s">
        <v>192</v>
      </c>
    </row>
    <row r="71" spans="1:1">
      <c r="A71" t="s">
        <v>211</v>
      </c>
    </row>
    <row r="72" spans="1:1">
      <c r="A72" t="s">
        <v>212</v>
      </c>
    </row>
    <row r="73" spans="1:1">
      <c r="A73" t="s">
        <v>213</v>
      </c>
    </row>
    <row r="74" spans="1:1">
      <c r="A74" t="s">
        <v>214</v>
      </c>
    </row>
    <row r="75" spans="1:1">
      <c r="A75" t="s">
        <v>196</v>
      </c>
    </row>
    <row r="76" spans="1:1">
      <c r="A76" t="s">
        <v>215</v>
      </c>
    </row>
    <row r="77" spans="1:1">
      <c r="A77" t="s">
        <v>216</v>
      </c>
    </row>
    <row r="78" spans="1:1">
      <c r="A78" t="s">
        <v>217</v>
      </c>
    </row>
    <row r="79" spans="1:1">
      <c r="A79" t="s">
        <v>218</v>
      </c>
    </row>
    <row r="80" spans="1:1">
      <c r="A80" t="s">
        <v>183</v>
      </c>
    </row>
    <row r="81" spans="1:1">
      <c r="A81" t="s">
        <v>219</v>
      </c>
    </row>
    <row r="82" spans="1:1">
      <c r="A82" t="s">
        <v>220</v>
      </c>
    </row>
    <row r="83" spans="1:1">
      <c r="A83" t="s">
        <v>221</v>
      </c>
    </row>
    <row r="84" spans="1:1">
      <c r="A84" t="s">
        <v>180</v>
      </c>
    </row>
    <row r="85" spans="1:1">
      <c r="A85" t="s">
        <v>222</v>
      </c>
    </row>
    <row r="86" spans="1:1">
      <c r="A86" t="s">
        <v>223</v>
      </c>
    </row>
    <row r="87" spans="1:1">
      <c r="A87" t="s">
        <v>224</v>
      </c>
    </row>
    <row r="88" spans="1:1">
      <c r="A88" t="s">
        <v>225</v>
      </c>
    </row>
    <row r="89" spans="1:1">
      <c r="A89" t="s">
        <v>226</v>
      </c>
    </row>
    <row r="90" spans="1:1">
      <c r="A90" t="s">
        <v>227</v>
      </c>
    </row>
    <row r="91" spans="1:1">
      <c r="A91" t="s">
        <v>228</v>
      </c>
    </row>
    <row r="92" spans="1:1">
      <c r="A92" t="s">
        <v>229</v>
      </c>
    </row>
    <row r="93" spans="1:1">
      <c r="A93" t="s">
        <v>230</v>
      </c>
    </row>
    <row r="94" spans="1:1">
      <c r="A94" t="s">
        <v>231</v>
      </c>
    </row>
    <row r="95" spans="1:1">
      <c r="A95" t="s">
        <v>232</v>
      </c>
    </row>
    <row r="96" spans="1:1">
      <c r="A96"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6"/>
  <sheetViews>
    <sheetView workbookViewId="0"/>
  </sheetViews>
  <sheetFormatPr defaultRowHeight="15"/>
  <cols>
    <col min="1" max="1" width="9.140625" customWidth="1"/>
  </cols>
  <sheetData>
    <row r="1" spans="1:1">
      <c r="A1" t="s">
        <v>85</v>
      </c>
    </row>
    <row r="2" spans="1:1">
      <c r="A2" s="5" t="s">
        <v>80</v>
      </c>
    </row>
    <row r="3" spans="1:1">
      <c r="A3" t="s">
        <v>109</v>
      </c>
    </row>
    <row r="4" spans="1:1">
      <c r="A4" t="s">
        <v>108</v>
      </c>
    </row>
    <row r="5" spans="1:1">
      <c r="A5" t="s">
        <v>71</v>
      </c>
    </row>
    <row r="6" spans="1:1">
      <c r="A6" t="s">
        <v>89</v>
      </c>
    </row>
    <row r="7" spans="1:1">
      <c r="A7" t="s">
        <v>83</v>
      </c>
    </row>
    <row r="8" spans="1:1">
      <c r="A8" t="s">
        <v>96</v>
      </c>
    </row>
    <row r="9" spans="1:1">
      <c r="A9" t="s">
        <v>86</v>
      </c>
    </row>
    <row r="10" spans="1:1">
      <c r="A10" t="s">
        <v>81</v>
      </c>
    </row>
    <row r="11" spans="1:1">
      <c r="A11" t="s">
        <v>101</v>
      </c>
    </row>
    <row r="12" spans="1:1">
      <c r="A12" t="s">
        <v>102</v>
      </c>
    </row>
    <row r="13" spans="1:1">
      <c r="A13" t="s">
        <v>93</v>
      </c>
    </row>
    <row r="14" spans="1:1">
      <c r="A14" t="s">
        <v>104</v>
      </c>
    </row>
    <row r="15" spans="1:1">
      <c r="A15" t="s">
        <v>88</v>
      </c>
    </row>
    <row r="16" spans="1:1">
      <c r="A16" t="s">
        <v>90</v>
      </c>
    </row>
    <row r="17" spans="1:1">
      <c r="A17" t="s">
        <v>68</v>
      </c>
    </row>
    <row r="18" spans="1:1">
      <c r="A18" t="s">
        <v>107</v>
      </c>
    </row>
    <row r="19" spans="1:1">
      <c r="A19" t="s">
        <v>72</v>
      </c>
    </row>
    <row r="20" spans="1:1">
      <c r="A20" t="s">
        <v>103</v>
      </c>
    </row>
    <row r="21" spans="1:1">
      <c r="A21" t="s">
        <v>66</v>
      </c>
    </row>
    <row r="22" spans="1:1">
      <c r="A22" t="s">
        <v>94</v>
      </c>
    </row>
    <row r="23" spans="1:1">
      <c r="A23" t="s">
        <v>84</v>
      </c>
    </row>
    <row r="24" spans="1:1">
      <c r="A24" t="s">
        <v>106</v>
      </c>
    </row>
    <row r="25" spans="1:1">
      <c r="A25" t="s">
        <v>97</v>
      </c>
    </row>
    <row r="26" spans="1:1">
      <c r="A26" t="s">
        <v>100</v>
      </c>
    </row>
    <row r="27" spans="1:1">
      <c r="A27" t="s">
        <v>70</v>
      </c>
    </row>
    <row r="28" spans="1:1">
      <c r="A28" t="s">
        <v>67</v>
      </c>
    </row>
    <row r="29" spans="1:1">
      <c r="A29" t="s">
        <v>76</v>
      </c>
    </row>
    <row r="30" spans="1:1">
      <c r="A30" t="s">
        <v>69</v>
      </c>
    </row>
    <row r="31" spans="1:1">
      <c r="A31" t="s">
        <v>91</v>
      </c>
    </row>
    <row r="32" spans="1:1">
      <c r="A32" t="s">
        <v>82</v>
      </c>
    </row>
    <row r="33" spans="1:1">
      <c r="A33" t="s">
        <v>92</v>
      </c>
    </row>
    <row r="34" spans="1:1">
      <c r="A34" t="s">
        <v>75</v>
      </c>
    </row>
    <row r="35" spans="1:1">
      <c r="A35" t="s">
        <v>75</v>
      </c>
    </row>
    <row r="36" spans="1:1">
      <c r="A36" t="s">
        <v>75</v>
      </c>
    </row>
    <row r="37" spans="1:1">
      <c r="A37" t="s">
        <v>65</v>
      </c>
    </row>
    <row r="38" spans="1:1">
      <c r="A38" t="s">
        <v>87</v>
      </c>
    </row>
    <row r="39" spans="1:1">
      <c r="A39" t="s">
        <v>99</v>
      </c>
    </row>
    <row r="40" spans="1:1">
      <c r="A40" s="5" t="s">
        <v>79</v>
      </c>
    </row>
    <row r="41" spans="1:1">
      <c r="A41" t="s">
        <v>78</v>
      </c>
    </row>
    <row r="42" spans="1:1">
      <c r="A42" t="s">
        <v>77</v>
      </c>
    </row>
    <row r="43" spans="1:1">
      <c r="A43" t="s">
        <v>74</v>
      </c>
    </row>
    <row r="44" spans="1:1">
      <c r="A44" t="s">
        <v>64</v>
      </c>
    </row>
    <row r="45" spans="1:1">
      <c r="A45" t="s">
        <v>73</v>
      </c>
    </row>
    <row r="46" spans="1:1">
      <c r="A46" t="s">
        <v>105</v>
      </c>
    </row>
    <row r="47" spans="1:1">
      <c r="A47" t="s">
        <v>95</v>
      </c>
    </row>
    <row r="48" spans="1:1">
      <c r="A48" t="s">
        <v>98</v>
      </c>
    </row>
    <row r="56" spans="1:1">
      <c r="A56" s="5"/>
    </row>
  </sheetData>
  <sortState ref="A1:G250">
    <sortCondition ref="A1:A2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basicfreqs</vt:lpstr>
      <vt:lpstr>crosstabs</vt:lpstr>
      <vt:lpstr>addresses</vt:lpstr>
      <vt:lpstr>comments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2011-07-21T01:38:53Z</dcterms:modified>
</cp:coreProperties>
</file>