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C:\Users\danig\Desktop\Universidad\Forex\"/>
    </mc:Choice>
  </mc:AlternateContent>
  <xr:revisionPtr revIDLastSave="0" documentId="8_{AF52A003-2161-441B-8104-2008F170CA78}" xr6:coauthVersionLast="44" xr6:coauthVersionMax="44" xr10:uidLastSave="{00000000-0000-0000-0000-000000000000}"/>
  <bookViews>
    <workbookView xWindow="-120" yWindow="-120" windowWidth="20730" windowHeight="11160" xr2:uid="{00000000-000D-0000-FFFF-FFFF00000000}"/>
  </bookViews>
  <sheets>
    <sheet name="NOT. FUNDAM TF 5MIN" sheetId="2" r:id="rId1"/>
    <sheet name="NOT. FUNDAM TF 15M" sheetId="4" r:id="rId2"/>
    <sheet name="Historicos" sheetId="3" r:id="rId3"/>
    <sheet name="Análisis " sheetId="7" r:id="rId4"/>
    <sheet name="Anexos" sheetId="6" r:id="rId5"/>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212" i="6" l="1"/>
  <c r="M200" i="6"/>
  <c r="M191" i="6"/>
  <c r="M181" i="6"/>
  <c r="M170" i="6"/>
  <c r="M160" i="6"/>
  <c r="M150" i="6"/>
  <c r="M139" i="6"/>
  <c r="M130" i="6"/>
  <c r="M120" i="6"/>
  <c r="M105" i="6"/>
  <c r="M90" i="6"/>
  <c r="M78" i="6"/>
  <c r="M61" i="6"/>
  <c r="M47" i="6"/>
  <c r="M31" i="6"/>
  <c r="M18" i="6"/>
  <c r="M2" i="6"/>
  <c r="A208" i="6"/>
  <c r="A188" i="6"/>
  <c r="A171" i="6"/>
  <c r="A146" i="6"/>
  <c r="A127" i="6"/>
  <c r="A104" i="6"/>
  <c r="A83" i="6"/>
  <c r="A66" i="6"/>
  <c r="A47" i="6"/>
  <c r="A29" i="6"/>
  <c r="A15" i="6"/>
  <c r="A2" i="6"/>
  <c r="AB13" i="4"/>
  <c r="N13" i="4"/>
  <c r="W13" i="4" s="1"/>
  <c r="M16" i="2"/>
  <c r="Z16" i="2" s="1"/>
  <c r="M5" i="4"/>
  <c r="Z5" i="4" s="1"/>
  <c r="O22" i="4"/>
  <c r="V22" i="4" s="1"/>
  <c r="N22" i="4"/>
  <c r="W22" i="4" s="1"/>
  <c r="M22" i="4"/>
  <c r="X22" i="4" s="1"/>
  <c r="O21" i="4"/>
  <c r="V21" i="4" s="1"/>
  <c r="N21" i="4"/>
  <c r="AB21" i="4" s="1"/>
  <c r="M21" i="4"/>
  <c r="X21" i="4" s="1"/>
  <c r="O20" i="4"/>
  <c r="V20" i="4" s="1"/>
  <c r="N20" i="4"/>
  <c r="W20" i="4" s="1"/>
  <c r="M20" i="4"/>
  <c r="X20" i="4" s="1"/>
  <c r="O19" i="4"/>
  <c r="V19" i="4" s="1"/>
  <c r="N19" i="4"/>
  <c r="W19" i="4" s="1"/>
  <c r="M19" i="4"/>
  <c r="X19" i="4" s="1"/>
  <c r="O18" i="4"/>
  <c r="V18" i="4" s="1"/>
  <c r="N18" i="4"/>
  <c r="W18" i="4" s="1"/>
  <c r="M18" i="4"/>
  <c r="X18" i="4" s="1"/>
  <c r="O17" i="4"/>
  <c r="V17" i="4" s="1"/>
  <c r="N17" i="4"/>
  <c r="W17" i="4" s="1"/>
  <c r="M17" i="4"/>
  <c r="X17" i="4" s="1"/>
  <c r="O16" i="4"/>
  <c r="V16" i="4" s="1"/>
  <c r="N16" i="4"/>
  <c r="W16" i="4" s="1"/>
  <c r="M16" i="4"/>
  <c r="X16" i="4" s="1"/>
  <c r="O15" i="4"/>
  <c r="V15" i="4" s="1"/>
  <c r="N15" i="4"/>
  <c r="W15" i="4" s="1"/>
  <c r="M15" i="4"/>
  <c r="X15" i="4" s="1"/>
  <c r="O14" i="4"/>
  <c r="V14" i="4" s="1"/>
  <c r="N14" i="4"/>
  <c r="W14" i="4" s="1"/>
  <c r="M14" i="4"/>
  <c r="X14" i="4" s="1"/>
  <c r="O13" i="4"/>
  <c r="V13" i="4" s="1"/>
  <c r="M13" i="4"/>
  <c r="X13" i="4" s="1"/>
  <c r="O12" i="4"/>
  <c r="V12" i="4" s="1"/>
  <c r="N12" i="4"/>
  <c r="W12" i="4" s="1"/>
  <c r="M12" i="4"/>
  <c r="X12" i="4" s="1"/>
  <c r="O11" i="4"/>
  <c r="V11" i="4" s="1"/>
  <c r="N11" i="4"/>
  <c r="W11" i="4" s="1"/>
  <c r="M11" i="4"/>
  <c r="X11" i="4" s="1"/>
  <c r="O10" i="4"/>
  <c r="V10" i="4" s="1"/>
  <c r="N10" i="4"/>
  <c r="W10" i="4" s="1"/>
  <c r="M10" i="4"/>
  <c r="X10" i="4" s="1"/>
  <c r="O9" i="4"/>
  <c r="V9" i="4" s="1"/>
  <c r="N9" i="4"/>
  <c r="W9" i="4" s="1"/>
  <c r="M9" i="4"/>
  <c r="X9" i="4" s="1"/>
  <c r="O8" i="4"/>
  <c r="V8" i="4" s="1"/>
  <c r="N8" i="4"/>
  <c r="W8" i="4" s="1"/>
  <c r="M8" i="4"/>
  <c r="X8" i="4" s="1"/>
  <c r="O7" i="4"/>
  <c r="V7" i="4" s="1"/>
  <c r="N7" i="4"/>
  <c r="W7" i="4" s="1"/>
  <c r="M7" i="4"/>
  <c r="X7" i="4" s="1"/>
  <c r="O6" i="4"/>
  <c r="V6" i="4" s="1"/>
  <c r="N6" i="4"/>
  <c r="W6" i="4" s="1"/>
  <c r="M6" i="4"/>
  <c r="X6" i="4" s="1"/>
  <c r="O5" i="4"/>
  <c r="P5" i="4" s="1"/>
  <c r="N5" i="4"/>
  <c r="AA5" i="4" s="1"/>
  <c r="F8" i="3"/>
  <c r="F7" i="3"/>
  <c r="F4" i="3"/>
  <c r="F3" i="3"/>
  <c r="AB18" i="4" l="1"/>
  <c r="Y8" i="4"/>
  <c r="V5" i="4"/>
  <c r="Z17" i="4"/>
  <c r="R5" i="4"/>
  <c r="W21" i="4"/>
  <c r="Y20" i="4"/>
  <c r="AB5" i="4"/>
  <c r="AB22" i="4"/>
  <c r="Y5" i="4"/>
  <c r="Z22" i="4"/>
  <c r="AB9" i="4"/>
  <c r="Y9" i="4"/>
  <c r="X5" i="4"/>
  <c r="AB14" i="4"/>
  <c r="Z12" i="4"/>
  <c r="AB16" i="4"/>
  <c r="Z13" i="4"/>
  <c r="Z14" i="4"/>
  <c r="AB20" i="4"/>
  <c r="Z16" i="4"/>
  <c r="Y21" i="4"/>
  <c r="AB8" i="4"/>
  <c r="AB12" i="4"/>
  <c r="Z8" i="4"/>
  <c r="Y13" i="4"/>
  <c r="Y17" i="4"/>
  <c r="Z21" i="4"/>
  <c r="W5" i="4"/>
  <c r="Y11" i="4"/>
  <c r="AA9" i="4"/>
  <c r="AA13" i="4"/>
  <c r="AA17" i="4"/>
  <c r="AA21" i="4"/>
  <c r="AB17" i="4"/>
  <c r="Z9" i="4"/>
  <c r="Y14" i="4"/>
  <c r="Y18" i="4"/>
  <c r="Y6" i="4"/>
  <c r="AA6" i="4"/>
  <c r="AA10" i="4"/>
  <c r="AA14" i="4"/>
  <c r="AA18" i="4"/>
  <c r="AA22" i="4"/>
  <c r="AB6" i="4"/>
  <c r="AB10" i="4"/>
  <c r="Z6" i="4"/>
  <c r="Z10" i="4"/>
  <c r="Y15" i="4"/>
  <c r="Y19" i="4"/>
  <c r="Z19" i="4"/>
  <c r="AA7" i="4"/>
  <c r="AA11" i="4"/>
  <c r="AA15" i="4"/>
  <c r="AA19" i="4"/>
  <c r="Y10" i="4"/>
  <c r="Z18" i="4"/>
  <c r="Y7" i="4"/>
  <c r="Z11" i="4"/>
  <c r="Z15" i="4"/>
  <c r="Y22" i="4"/>
  <c r="AB7" i="4"/>
  <c r="AB11" i="4"/>
  <c r="AB15" i="4"/>
  <c r="AB19" i="4"/>
  <c r="Z7" i="4"/>
  <c r="Y12" i="4"/>
  <c r="Y16" i="4"/>
  <c r="Z20" i="4"/>
  <c r="AA8" i="4"/>
  <c r="AA12" i="4"/>
  <c r="AA16" i="4"/>
  <c r="AA20" i="4"/>
  <c r="X16" i="2"/>
  <c r="S5" i="4"/>
  <c r="O5" i="2" l="1"/>
  <c r="N5" i="2"/>
  <c r="M5" i="2"/>
  <c r="W5" i="2" l="1"/>
  <c r="AB5" i="2"/>
  <c r="AA5" i="2"/>
  <c r="Y5" i="2"/>
  <c r="V5" i="2"/>
  <c r="P5" i="2"/>
  <c r="Q5" i="2"/>
  <c r="S5" i="2"/>
  <c r="X5" i="2"/>
  <c r="R5" i="2"/>
  <c r="Z5" i="2"/>
  <c r="O10" i="2"/>
  <c r="P10" i="2" s="1"/>
  <c r="O6" i="2"/>
  <c r="V6" i="2" s="1"/>
  <c r="O7" i="2"/>
  <c r="O8" i="2"/>
  <c r="V8" i="2" s="1"/>
  <c r="O9" i="2"/>
  <c r="O11" i="2"/>
  <c r="V11" i="2" s="1"/>
  <c r="O12" i="2"/>
  <c r="O13" i="2"/>
  <c r="O14" i="2"/>
  <c r="O15" i="2"/>
  <c r="O16" i="2"/>
  <c r="V16" i="2" s="1"/>
  <c r="N6" i="2"/>
  <c r="N7" i="2"/>
  <c r="N8" i="2"/>
  <c r="N9" i="2"/>
  <c r="N10" i="2"/>
  <c r="N11" i="2"/>
  <c r="N12" i="2"/>
  <c r="N13" i="2"/>
  <c r="N14" i="2"/>
  <c r="N15" i="2"/>
  <c r="N16" i="2"/>
  <c r="M6" i="2"/>
  <c r="M7" i="2"/>
  <c r="M8" i="2"/>
  <c r="M9" i="2"/>
  <c r="M10" i="2"/>
  <c r="M11" i="2"/>
  <c r="M12" i="2"/>
  <c r="M13" i="2"/>
  <c r="M14" i="2"/>
  <c r="M15" i="2"/>
  <c r="R16" i="2"/>
  <c r="Q8" i="2"/>
  <c r="Q6" i="4"/>
  <c r="Q7" i="4"/>
  <c r="Q8" i="4"/>
  <c r="P9" i="4"/>
  <c r="Q10" i="4"/>
  <c r="Q11" i="4"/>
  <c r="Q12" i="4"/>
  <c r="P13" i="4"/>
  <c r="Q14" i="4"/>
  <c r="Q15" i="4"/>
  <c r="P16" i="4"/>
  <c r="P17" i="4"/>
  <c r="P18" i="4"/>
  <c r="Q19" i="4"/>
  <c r="P20" i="4"/>
  <c r="P21" i="4"/>
  <c r="P22" i="4"/>
  <c r="S22" i="4"/>
  <c r="R21" i="4"/>
  <c r="S20" i="4"/>
  <c r="S19" i="4"/>
  <c r="S18" i="4"/>
  <c r="S17" i="4"/>
  <c r="S16" i="4"/>
  <c r="S15" i="4"/>
  <c r="S14" i="4"/>
  <c r="R13" i="4"/>
  <c r="S12" i="4"/>
  <c r="S11" i="4"/>
  <c r="S10" i="4"/>
  <c r="S9" i="4"/>
  <c r="S8" i="4"/>
  <c r="S7" i="4"/>
  <c r="S6" i="4"/>
  <c r="AB15" i="2" l="1"/>
  <c r="AA15" i="2"/>
  <c r="W15" i="2"/>
  <c r="Y15" i="2"/>
  <c r="S11" i="2"/>
  <c r="Z11" i="2"/>
  <c r="X11" i="2"/>
  <c r="AB14" i="2"/>
  <c r="AA14" i="2"/>
  <c r="Y14" i="2"/>
  <c r="W14" i="2"/>
  <c r="AB6" i="2"/>
  <c r="AA6" i="2"/>
  <c r="Y6" i="2"/>
  <c r="W6" i="2"/>
  <c r="Y8" i="2"/>
  <c r="W8" i="2"/>
  <c r="AB8" i="2"/>
  <c r="AA8" i="2"/>
  <c r="P9" i="2"/>
  <c r="V9" i="2"/>
  <c r="S10" i="2"/>
  <c r="X10" i="2"/>
  <c r="Z10" i="2"/>
  <c r="Y13" i="2"/>
  <c r="W13" i="2"/>
  <c r="AB13" i="2"/>
  <c r="AA13" i="2"/>
  <c r="P7" i="2"/>
  <c r="V7" i="2"/>
  <c r="W16" i="2"/>
  <c r="Y16" i="2"/>
  <c r="AB16" i="2"/>
  <c r="AA16" i="2"/>
  <c r="Z12" i="2"/>
  <c r="X12" i="2"/>
  <c r="AB7" i="2"/>
  <c r="W7" i="2"/>
  <c r="AA7" i="2"/>
  <c r="Y7" i="2"/>
  <c r="R8" i="2"/>
  <c r="X8" i="2"/>
  <c r="Z8" i="2"/>
  <c r="AB11" i="2"/>
  <c r="AA11" i="2"/>
  <c r="Y11" i="2"/>
  <c r="W11" i="2"/>
  <c r="P14" i="2"/>
  <c r="V14" i="2"/>
  <c r="Q10" i="2"/>
  <c r="V10" i="2"/>
  <c r="W12" i="2"/>
  <c r="AB12" i="2"/>
  <c r="Y12" i="2"/>
  <c r="AA12" i="2"/>
  <c r="R15" i="2"/>
  <c r="X15" i="2"/>
  <c r="Z15" i="2"/>
  <c r="X7" i="2"/>
  <c r="Z7" i="2"/>
  <c r="AB10" i="2"/>
  <c r="W10" i="2"/>
  <c r="AA10" i="2"/>
  <c r="Y10" i="2"/>
  <c r="P13" i="2"/>
  <c r="V13" i="2"/>
  <c r="X9" i="2"/>
  <c r="Z9" i="2"/>
  <c r="P15" i="2"/>
  <c r="V15" i="2"/>
  <c r="S14" i="2"/>
  <c r="Z14" i="2"/>
  <c r="X14" i="2"/>
  <c r="Z6" i="2"/>
  <c r="X6" i="2"/>
  <c r="AB9" i="2"/>
  <c r="AA9" i="2"/>
  <c r="Y9" i="2"/>
  <c r="W9" i="2"/>
  <c r="P12" i="2"/>
  <c r="V12" i="2"/>
  <c r="Z13" i="2"/>
  <c r="X13" i="2"/>
  <c r="R16" i="4"/>
  <c r="Q5" i="4"/>
  <c r="R8" i="4"/>
  <c r="P19" i="4"/>
  <c r="Q16" i="4"/>
  <c r="P8" i="4"/>
  <c r="Q17" i="4"/>
  <c r="Q20" i="4"/>
  <c r="S21" i="4"/>
  <c r="S13" i="4"/>
  <c r="Q9" i="4"/>
  <c r="P12" i="4"/>
  <c r="Q13" i="4"/>
  <c r="R12" i="4"/>
  <c r="R9" i="4"/>
  <c r="R17" i="4"/>
  <c r="P6" i="4"/>
  <c r="P10" i="4"/>
  <c r="P14" i="4"/>
  <c r="Q22" i="4"/>
  <c r="Q18" i="4"/>
  <c r="R10" i="4"/>
  <c r="R14" i="4"/>
  <c r="R18" i="4"/>
  <c r="R22" i="4"/>
  <c r="R6" i="4"/>
  <c r="P7" i="4"/>
  <c r="P11" i="4"/>
  <c r="P15" i="4"/>
  <c r="Q21" i="4"/>
  <c r="R7" i="4"/>
  <c r="R11" i="4"/>
  <c r="R15" i="4"/>
  <c r="R19" i="4"/>
  <c r="R20" i="4"/>
  <c r="R10" i="2"/>
  <c r="Q14" i="2"/>
  <c r="S15" i="2"/>
  <c r="S16" i="2"/>
  <c r="Q9" i="2"/>
  <c r="Q6" i="2"/>
  <c r="Q11" i="2"/>
  <c r="Q12" i="2"/>
  <c r="P6" i="2"/>
  <c r="R9" i="2"/>
  <c r="S8" i="2"/>
  <c r="P8" i="2"/>
  <c r="P11" i="2"/>
  <c r="Q7" i="2"/>
  <c r="Q15" i="2"/>
  <c r="Q13" i="2"/>
  <c r="R6" i="2"/>
  <c r="R14" i="2"/>
  <c r="S9" i="2" l="1"/>
  <c r="S6" i="2"/>
  <c r="Q16" i="2"/>
  <c r="P16" i="2"/>
  <c r="R7" i="2" l="1"/>
  <c r="S7" i="2"/>
  <c r="R11" i="2" l="1"/>
  <c r="S12" i="2" l="1"/>
  <c r="R12" i="2"/>
  <c r="S13" i="2" l="1"/>
  <c r="R13"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WINDOWS</author>
    <author>FUENTES MERCHAN</author>
  </authors>
  <commentList>
    <comment ref="A2" authorId="0" shapeId="0" xr:uid="{00000000-0006-0000-0000-000001000000}">
      <text>
        <r>
          <rPr>
            <b/>
            <sz val="9"/>
            <color indexed="81"/>
            <rFont val="Tahoma"/>
            <family val="2"/>
          </rPr>
          <t>WINDOWS:</t>
        </r>
        <r>
          <rPr>
            <sz val="9"/>
            <color indexed="81"/>
            <rFont val="Tahoma"/>
            <family val="2"/>
          </rPr>
          <t xml:space="preserve">
Plataforma</t>
        </r>
      </text>
    </comment>
    <comment ref="B2" authorId="0" shapeId="0" xr:uid="{00000000-0006-0000-0000-000002000000}">
      <text>
        <r>
          <rPr>
            <b/>
            <sz val="9"/>
            <color indexed="81"/>
            <rFont val="Tahoma"/>
            <family val="2"/>
          </rPr>
          <t>WINDOWS:</t>
        </r>
        <r>
          <rPr>
            <sz val="9"/>
            <color indexed="81"/>
            <rFont val="Tahoma"/>
            <family val="2"/>
          </rPr>
          <t xml:space="preserve">
Plataforma</t>
        </r>
      </text>
    </comment>
    <comment ref="G2" authorId="0" shapeId="0" xr:uid="{00000000-0006-0000-0000-000003000000}">
      <text>
        <r>
          <rPr>
            <b/>
            <sz val="9"/>
            <color indexed="81"/>
            <rFont val="Tahoma"/>
            <family val="2"/>
          </rPr>
          <t>WINDOWS:</t>
        </r>
        <r>
          <rPr>
            <sz val="9"/>
            <color indexed="81"/>
            <rFont val="Tahoma"/>
            <family val="2"/>
          </rPr>
          <t xml:space="preserve">
Alcista o Bajista</t>
        </r>
      </text>
    </comment>
    <comment ref="H2" authorId="1" shapeId="0" xr:uid="{00000000-0006-0000-0000-000004000000}">
      <text>
        <r>
          <rPr>
            <b/>
            <sz val="9"/>
            <color indexed="81"/>
            <rFont val="Tahoma"/>
            <family val="2"/>
          </rPr>
          <t>FUENTES MERCHAN:</t>
        </r>
        <r>
          <rPr>
            <sz val="9"/>
            <color indexed="81"/>
            <rFont val="Tahoma"/>
            <family val="2"/>
          </rPr>
          <t xml:space="preserve">
Alcista o Bajista</t>
        </r>
      </text>
    </comment>
    <comment ref="I2" authorId="0" shapeId="0" xr:uid="{00000000-0006-0000-0000-000005000000}">
      <text>
        <r>
          <rPr>
            <b/>
            <sz val="9"/>
            <color indexed="81"/>
            <rFont val="Tahoma"/>
            <family val="2"/>
          </rPr>
          <t>WINDOWS:</t>
        </r>
        <r>
          <rPr>
            <sz val="9"/>
            <color indexed="81"/>
            <rFont val="Tahoma"/>
            <family val="2"/>
          </rPr>
          <t xml:space="preserve">
VELA: Alcista o Bajista</t>
        </r>
      </text>
    </comment>
    <comment ref="M2" authorId="0" shapeId="0" xr:uid="{00000000-0006-0000-0000-000006000000}">
      <text>
        <r>
          <rPr>
            <b/>
            <sz val="9"/>
            <color indexed="81"/>
            <rFont val="Tahoma"/>
            <family val="2"/>
          </rPr>
          <t xml:space="preserve">WINDO
</t>
        </r>
        <r>
          <rPr>
            <sz val="9"/>
            <color indexed="81"/>
            <rFont val="Tahoma"/>
            <family val="2"/>
          </rPr>
          <t xml:space="preserve">Color ROJO: 
Color VERDE:
(Si los datos son iguales mirar el contexto y el historico de la noticia).
</t>
        </r>
      </text>
    </comment>
    <comment ref="P2" authorId="0" shapeId="0" xr:uid="{00000000-0006-0000-0000-000007000000}">
      <text>
        <r>
          <rPr>
            <b/>
            <sz val="9"/>
            <color indexed="81"/>
            <rFont val="Tahoma"/>
            <family val="2"/>
          </rPr>
          <t>WINDOWS:</t>
        </r>
        <r>
          <rPr>
            <sz val="9"/>
            <color indexed="81"/>
            <rFont val="Tahoma"/>
            <family val="2"/>
          </rPr>
          <t xml:space="preserve">
COMPARAR Tend. Previa (Cp) con (Pron - Previo).
Escribir SI o NO</t>
        </r>
      </text>
    </comment>
    <comment ref="Q2" authorId="0" shapeId="0" xr:uid="{00000000-0006-0000-0000-000008000000}">
      <text>
        <r>
          <rPr>
            <b/>
            <sz val="9"/>
            <color indexed="81"/>
            <rFont val="Tahoma"/>
            <family val="2"/>
          </rPr>
          <t>WINDOWS:</t>
        </r>
        <r>
          <rPr>
            <sz val="9"/>
            <color indexed="81"/>
            <rFont val="Tahoma"/>
            <family val="2"/>
          </rPr>
          <t xml:space="preserve">
COMPARAR Tend. Previa (Lp) con (Pron - Previo).
Escribir SI o NO</t>
        </r>
      </text>
    </comment>
    <comment ref="R2" authorId="0" shapeId="0" xr:uid="{00000000-0006-0000-0000-000009000000}">
      <text>
        <r>
          <rPr>
            <b/>
            <sz val="9"/>
            <color indexed="81"/>
            <rFont val="Tahoma"/>
            <family val="2"/>
          </rPr>
          <t>WINDOWS:</t>
        </r>
        <r>
          <rPr>
            <sz val="9"/>
            <color indexed="81"/>
            <rFont val="Tahoma"/>
            <family val="2"/>
          </rPr>
          <t xml:space="preserve">
COMPARAR Tend. Posterior (Cp) con (Act - Previo).
Escribir SI o NO</t>
        </r>
      </text>
    </comment>
    <comment ref="S2" authorId="0" shapeId="0" xr:uid="{00000000-0006-0000-0000-00000A000000}">
      <text>
        <r>
          <rPr>
            <b/>
            <sz val="9"/>
            <color indexed="81"/>
            <rFont val="Tahoma"/>
            <family val="2"/>
          </rPr>
          <t>WINDOWS:</t>
        </r>
        <r>
          <rPr>
            <sz val="9"/>
            <color indexed="81"/>
            <rFont val="Tahoma"/>
            <family val="2"/>
          </rPr>
          <t xml:space="preserve">
COMPARAR Tend. Posterior (Cp) con (Act - Previo).
Escribir SI o NO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WINDOWS</author>
    <author>FUENTES MERCHAN</author>
  </authors>
  <commentList>
    <comment ref="A2" authorId="0" shapeId="0" xr:uid="{00000000-0006-0000-0100-000001000000}">
      <text>
        <r>
          <rPr>
            <b/>
            <sz val="9"/>
            <color indexed="81"/>
            <rFont val="Tahoma"/>
            <family val="2"/>
          </rPr>
          <t>WINDOWS:</t>
        </r>
        <r>
          <rPr>
            <sz val="9"/>
            <color indexed="81"/>
            <rFont val="Tahoma"/>
            <family val="2"/>
          </rPr>
          <t xml:space="preserve">
Plataforma</t>
        </r>
      </text>
    </comment>
    <comment ref="B2" authorId="0" shapeId="0" xr:uid="{00000000-0006-0000-0100-000002000000}">
      <text>
        <r>
          <rPr>
            <b/>
            <sz val="9"/>
            <color indexed="81"/>
            <rFont val="Tahoma"/>
            <family val="2"/>
          </rPr>
          <t>WINDOWS:</t>
        </r>
        <r>
          <rPr>
            <sz val="9"/>
            <color indexed="81"/>
            <rFont val="Tahoma"/>
            <family val="2"/>
          </rPr>
          <t xml:space="preserve">
Plataforma</t>
        </r>
      </text>
    </comment>
    <comment ref="G2" authorId="0" shapeId="0" xr:uid="{00000000-0006-0000-0100-000003000000}">
      <text>
        <r>
          <rPr>
            <b/>
            <sz val="9"/>
            <color indexed="81"/>
            <rFont val="Tahoma"/>
            <family val="2"/>
          </rPr>
          <t>WINDOWS:</t>
        </r>
        <r>
          <rPr>
            <sz val="9"/>
            <color indexed="81"/>
            <rFont val="Tahoma"/>
            <family val="2"/>
          </rPr>
          <t xml:space="preserve">
Alcista o Bajista</t>
        </r>
      </text>
    </comment>
    <comment ref="H2" authorId="1" shapeId="0" xr:uid="{00000000-0006-0000-0100-000004000000}">
      <text>
        <r>
          <rPr>
            <b/>
            <sz val="9"/>
            <color indexed="81"/>
            <rFont val="Tahoma"/>
            <family val="2"/>
          </rPr>
          <t>FUENTES MERCHAN:</t>
        </r>
        <r>
          <rPr>
            <sz val="9"/>
            <color indexed="81"/>
            <rFont val="Tahoma"/>
            <family val="2"/>
          </rPr>
          <t xml:space="preserve">
Alcista o Bajista</t>
        </r>
      </text>
    </comment>
    <comment ref="I2" authorId="0" shapeId="0" xr:uid="{00000000-0006-0000-0100-000005000000}">
      <text>
        <r>
          <rPr>
            <b/>
            <sz val="9"/>
            <color indexed="81"/>
            <rFont val="Tahoma"/>
            <family val="2"/>
          </rPr>
          <t>WINDOWS:</t>
        </r>
        <r>
          <rPr>
            <sz val="9"/>
            <color indexed="81"/>
            <rFont val="Tahoma"/>
            <family val="2"/>
          </rPr>
          <t xml:space="preserve">
VELA: Alcista o Bajista</t>
        </r>
      </text>
    </comment>
    <comment ref="M2" authorId="0" shapeId="0" xr:uid="{00000000-0006-0000-0100-000006000000}">
      <text>
        <r>
          <rPr>
            <b/>
            <sz val="9"/>
            <color indexed="81"/>
            <rFont val="Tahoma"/>
            <family val="2"/>
          </rPr>
          <t xml:space="preserve">WINDO
</t>
        </r>
        <r>
          <rPr>
            <sz val="9"/>
            <color indexed="81"/>
            <rFont val="Tahoma"/>
            <family val="2"/>
          </rPr>
          <t xml:space="preserve">Color ROJO: 
Color VERDE:
(Si los datos son iguales mirar el contexto y el historico de la noticia).
</t>
        </r>
      </text>
    </comment>
    <comment ref="P2" authorId="0" shapeId="0" xr:uid="{00000000-0006-0000-0100-000007000000}">
      <text>
        <r>
          <rPr>
            <b/>
            <sz val="9"/>
            <color indexed="81"/>
            <rFont val="Tahoma"/>
            <family val="2"/>
          </rPr>
          <t>WINDOWS:</t>
        </r>
        <r>
          <rPr>
            <sz val="9"/>
            <color indexed="81"/>
            <rFont val="Tahoma"/>
            <family val="2"/>
          </rPr>
          <t xml:space="preserve">
COMPARAR Tend. Previa (Cp) con (Pron - Previo).
Escribir SI o NO</t>
        </r>
      </text>
    </comment>
    <comment ref="Q2" authorId="0" shapeId="0" xr:uid="{00000000-0006-0000-0100-000008000000}">
      <text>
        <r>
          <rPr>
            <b/>
            <sz val="9"/>
            <color indexed="81"/>
            <rFont val="Tahoma"/>
            <family val="2"/>
          </rPr>
          <t>WINDOWS:</t>
        </r>
        <r>
          <rPr>
            <sz val="9"/>
            <color indexed="81"/>
            <rFont val="Tahoma"/>
            <family val="2"/>
          </rPr>
          <t xml:space="preserve">
COMPARAR Tend. Previa (Lp) con (Pron - Previo).
Escribir SI o NO</t>
        </r>
      </text>
    </comment>
    <comment ref="R2" authorId="0" shapeId="0" xr:uid="{00000000-0006-0000-0100-000009000000}">
      <text>
        <r>
          <rPr>
            <b/>
            <sz val="9"/>
            <color indexed="81"/>
            <rFont val="Tahoma"/>
            <family val="2"/>
          </rPr>
          <t>WINDOWS:</t>
        </r>
        <r>
          <rPr>
            <sz val="9"/>
            <color indexed="81"/>
            <rFont val="Tahoma"/>
            <family val="2"/>
          </rPr>
          <t xml:space="preserve">
COMPARAR Tend. Posterior (Cp) con (Act - Previo).
Escribir SI o NO</t>
        </r>
      </text>
    </comment>
    <comment ref="S2" authorId="0" shapeId="0" xr:uid="{00000000-0006-0000-0100-00000A000000}">
      <text>
        <r>
          <rPr>
            <b/>
            <sz val="9"/>
            <color indexed="81"/>
            <rFont val="Tahoma"/>
            <family val="2"/>
          </rPr>
          <t>WINDOWS:</t>
        </r>
        <r>
          <rPr>
            <sz val="9"/>
            <color indexed="81"/>
            <rFont val="Tahoma"/>
            <family val="2"/>
          </rPr>
          <t xml:space="preserve">
COMPARAR Tend. Posterior (Cp) con (Act - Previo).
Escribir SI o NO</t>
        </r>
      </text>
    </comment>
  </commentList>
</comments>
</file>

<file path=xl/sharedStrings.xml><?xml version="1.0" encoding="utf-8"?>
<sst xmlns="http://schemas.openxmlformats.org/spreadsheetml/2006/main" count="342" uniqueCount="70">
  <si>
    <t>DATOS</t>
  </si>
  <si>
    <t>PREVIO</t>
  </si>
  <si>
    <t>PRONOST</t>
  </si>
  <si>
    <t>ACTUAL</t>
  </si>
  <si>
    <t>RELACION</t>
  </si>
  <si>
    <t>MAS NOTICIAS</t>
  </si>
  <si>
    <t>LP (120)</t>
  </si>
  <si>
    <t>PRON - PREVIO</t>
  </si>
  <si>
    <t>DATO DESCONTADO (CP)</t>
  </si>
  <si>
    <t>DATO DESCONTADO (LP)</t>
  </si>
  <si>
    <t>TENDENCIA PREVIA EN             TF</t>
  </si>
  <si>
    <t>TENDENCIA POSTERIOR EN TF</t>
  </si>
  <si>
    <t xml:space="preserve">VELA ANTER.        </t>
  </si>
  <si>
    <t xml:space="preserve">VELA POSTER.         </t>
  </si>
  <si>
    <t>ACT - PRE</t>
  </si>
  <si>
    <t>ACT - PRO</t>
  </si>
  <si>
    <t>PAR:</t>
  </si>
  <si>
    <t>VELA NOTICIA</t>
  </si>
  <si>
    <t>CP (60)</t>
  </si>
  <si>
    <t>DATO POSTERIOR (CP)</t>
  </si>
  <si>
    <t>DATO POSTERIOR (LP)</t>
  </si>
  <si>
    <t>FECHA  Plataforma</t>
  </si>
  <si>
    <t>HORA Plataforma</t>
  </si>
  <si>
    <t>Time Frame:</t>
  </si>
  <si>
    <t>NOTICIA:</t>
  </si>
  <si>
    <t xml:space="preserve">TASA DE DESEMPLEO CANADIENSE </t>
  </si>
  <si>
    <t xml:space="preserve">5 MIN </t>
  </si>
  <si>
    <t>CADCHF</t>
  </si>
  <si>
    <t>15M</t>
  </si>
  <si>
    <t>Alcista</t>
  </si>
  <si>
    <t xml:space="preserve">Anexos </t>
  </si>
  <si>
    <t xml:space="preserve">Bajista </t>
  </si>
  <si>
    <t>Bajista</t>
  </si>
  <si>
    <t>Anexo</t>
  </si>
  <si>
    <t>Creación de empleo Canadá</t>
  </si>
  <si>
    <t xml:space="preserve">Creación de empleo Canadá , reunión de la OPEP </t>
  </si>
  <si>
    <t>Creación de empleo Canadá y RMPI Canadá</t>
  </si>
  <si>
    <t>Creación de empleo Canadá y Balance Comercial Canadá</t>
  </si>
  <si>
    <t>Creación de empleo Canadá, Ivey PMI Canadá</t>
  </si>
  <si>
    <t xml:space="preserve">Creación de empleo Canadá </t>
  </si>
  <si>
    <t xml:space="preserve">Bajita </t>
  </si>
  <si>
    <t>Fecha</t>
  </si>
  <si>
    <t xml:space="preserve">Porcentaje </t>
  </si>
  <si>
    <t xml:space="preserve">Máximo </t>
  </si>
  <si>
    <t xml:space="preserve">Minimo </t>
  </si>
  <si>
    <t xml:space="preserve">Vela Anterior Descontado </t>
  </si>
  <si>
    <t>Vela Posterior Coherente (Actual vs Pronóstico)</t>
  </si>
  <si>
    <t>Vela de Noticia Coherente (Actual vs Anterior)</t>
  </si>
  <si>
    <t>Vela de Noticia Posterior (Actual vs Anterior)</t>
  </si>
  <si>
    <t>Vela de Noticia Coherente (Actual vs Pronóstico)</t>
  </si>
  <si>
    <t xml:space="preserve">Historica </t>
  </si>
  <si>
    <t xml:space="preserve">Periodo analizado </t>
  </si>
  <si>
    <t>DATO PREVIO (CP)</t>
  </si>
  <si>
    <t>DATO PREVIO (LP)</t>
  </si>
  <si>
    <t>TENDENCIA POSTERIOR CP (Actual vs Pronostico)</t>
  </si>
  <si>
    <t>TENDENCIA POSTERIOR lP (Actual vs Pronostico)</t>
  </si>
  <si>
    <t>TENDENCIA POSTERIOR LP (Actual vs Pronostico)</t>
  </si>
  <si>
    <t xml:space="preserve">CADCHF </t>
  </si>
  <si>
    <t xml:space="preserve">Dólar canadiense                              </t>
  </si>
  <si>
    <t xml:space="preserve">           Franco Suizo</t>
  </si>
  <si>
    <t>IMPACTO DE LAS NOTICIAS ECONOMICAS SOBRE LAS RESPECTIVAS PARIDADES DEL MERCADO FOREX</t>
  </si>
  <si>
    <t xml:space="preserve">1. Noticia </t>
  </si>
  <si>
    <t xml:space="preserve">Tasa de Desempleo </t>
  </si>
  <si>
    <t xml:space="preserve"> </t>
  </si>
  <si>
    <t xml:space="preserve">     </t>
  </si>
  <si>
    <t xml:space="preserve">      </t>
  </si>
  <si>
    <t xml:space="preserve">   </t>
  </si>
  <si>
    <t xml:space="preserve">         </t>
  </si>
  <si>
    <t xml:space="preserve">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</si>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</sst>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2" x14ac:knownFonts="1">
    <font>
      <sz val="11"/>
      <color theme="1"/>
      <name val="Calibri"/>
      <family val="2"/>
      <scheme val="minor"/>
    </font>
    <font>
      <sz val="9"/>
      <color indexed="81"/>
      <name val="Tahoma"/>
      <family val="2"/>
    </font>
    <font>
      <b/>
      <sz val="9"/>
      <color indexed="81"/>
      <name val="Tahoma"/>
      <family val="2"/>
    </font>
    <font>
      <sz val="11"/>
      <color theme="1"/>
      <name val="Book Antiqua"/>
      <family val="1"/>
    </font>
    <font>
      <b/>
      <sz val="11"/>
      <color theme="1"/>
      <name val="Book Antiqua"/>
      <family val="1"/>
    </font>
    <font>
      <sz val="11"/>
      <color theme="3"/>
      <name val="Book Antiqua"/>
      <family val="1"/>
    </font>
    <font>
      <sz val="11"/>
      <color theme="1"/>
      <name val="Calibri"/>
      <family val="2"/>
      <scheme val="minor"/>
    </font>
    <font>
      <b/>
      <sz val="11"/>
      <color theme="1"/>
      <name val="Calibri"/>
      <family val="2"/>
      <scheme val="minor"/>
    </font>
    <font>
      <sz val="11"/>
      <color theme="0"/>
      <name val="Calibri"/>
      <family val="2"/>
      <scheme val="minor"/>
    </font>
    <font>
      <sz val="12"/>
      <color theme="1"/>
      <name val="Arial"/>
      <family val="2"/>
    </font>
    <font>
      <b/>
      <sz val="14"/>
      <color theme="1"/>
      <name val="Arial"/>
      <family val="2"/>
    </font>
    <font>
      <i/>
      <sz val="12"/>
      <color theme="1"/>
      <name val="Arial"/>
      <family val="2"/>
    </font>
  </fonts>
  <fills count="6">
    <fill>
      <patternFill patternType="none"/>
    </fill>
    <fill>
      <patternFill patternType="gray125"/>
    </fill>
    <fill>
      <patternFill patternType="solid">
        <fgColor theme="0" tint="-0.249977111117893"/>
        <bgColor indexed="64"/>
      </patternFill>
    </fill>
    <fill>
      <patternFill patternType="solid">
        <fgColor theme="5"/>
      </patternFill>
    </fill>
    <fill>
      <patternFill patternType="solid">
        <fgColor theme="5" tint="0.79998168889431442"/>
        <bgColor indexed="65"/>
      </patternFill>
    </fill>
    <fill>
      <patternFill patternType="solid">
        <fgColor theme="5" tint="0.39997558519241921"/>
        <bgColor indexed="65"/>
      </patternFill>
    </fill>
  </fills>
  <borders count="1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5">
    <xf numFmtId="0" fontId="0" fillId="0" borderId="0"/>
    <xf numFmtId="9" fontId="6" fillId="0" borderId="0" applyFont="0" applyFill="0" applyBorder="0" applyAlignment="0" applyProtection="0"/>
    <xf numFmtId="0" fontId="8"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cellStyleXfs>
  <cellXfs count="62">
    <xf numFmtId="0" fontId="0" fillId="0" borderId="0" xfId="0"/>
    <xf numFmtId="0" fontId="3" fillId="0" borderId="0" xfId="0" applyFont="1"/>
    <xf numFmtId="0" fontId="3" fillId="0" borderId="0" xfId="0" applyFont="1" applyAlignment="1">
      <alignment horizontal="center" vertical="center"/>
    </xf>
    <xf numFmtId="0" fontId="3" fillId="2" borderId="0" xfId="0" applyFont="1" applyFill="1"/>
    <xf numFmtId="14" fontId="3" fillId="0" borderId="11" xfId="0" applyNumberFormat="1" applyFont="1" applyBorder="1"/>
    <xf numFmtId="0" fontId="3" fillId="0" borderId="11" xfId="0" applyFont="1" applyBorder="1"/>
    <xf numFmtId="10" fontId="3" fillId="0" borderId="11" xfId="0" applyNumberFormat="1" applyFont="1" applyBorder="1"/>
    <xf numFmtId="20" fontId="3" fillId="0" borderId="11" xfId="0" applyNumberFormat="1" applyFont="1" applyBorder="1"/>
    <xf numFmtId="0" fontId="5" fillId="0" borderId="11" xfId="0" applyFont="1" applyBorder="1"/>
    <xf numFmtId="0" fontId="4" fillId="0" borderId="0" xfId="0" applyFont="1"/>
    <xf numFmtId="14" fontId="4" fillId="0" borderId="0" xfId="0" applyNumberFormat="1" applyFont="1"/>
    <xf numFmtId="0" fontId="0" fillId="0" borderId="0" xfId="0"/>
    <xf numFmtId="0" fontId="3" fillId="0" borderId="0" xfId="0" applyFont="1"/>
    <xf numFmtId="14" fontId="3" fillId="0" borderId="11" xfId="0" applyNumberFormat="1" applyFont="1" applyBorder="1"/>
    <xf numFmtId="0" fontId="3" fillId="0" borderId="11" xfId="0" applyFont="1" applyBorder="1"/>
    <xf numFmtId="0" fontId="5" fillId="0" borderId="11" xfId="0" applyFont="1" applyBorder="1"/>
    <xf numFmtId="0" fontId="4" fillId="0" borderId="0" xfId="0" applyFont="1"/>
    <xf numFmtId="14" fontId="4" fillId="0" borderId="0" xfId="0" applyNumberFormat="1" applyFont="1"/>
    <xf numFmtId="10" fontId="0" fillId="0" borderId="0" xfId="0" applyNumberFormat="1"/>
    <xf numFmtId="164" fontId="3" fillId="0" borderId="0" xfId="1" applyNumberFormat="1" applyFont="1"/>
    <xf numFmtId="0" fontId="7" fillId="5" borderId="7" xfId="4" applyFont="1" applyBorder="1" applyAlignment="1">
      <alignment horizontal="center" vertical="center"/>
    </xf>
    <xf numFmtId="14" fontId="3" fillId="0" borderId="12" xfId="0" applyNumberFormat="1" applyFont="1" applyBorder="1"/>
    <xf numFmtId="20" fontId="3" fillId="0" borderId="12" xfId="0" applyNumberFormat="1" applyFont="1" applyBorder="1"/>
    <xf numFmtId="0" fontId="3" fillId="0" borderId="12" xfId="0" applyFont="1" applyBorder="1"/>
    <xf numFmtId="10" fontId="3" fillId="0" borderId="12" xfId="0" applyNumberFormat="1" applyFont="1" applyBorder="1"/>
    <xf numFmtId="0" fontId="5" fillId="0" borderId="12" xfId="0" applyFont="1" applyBorder="1"/>
    <xf numFmtId="0" fontId="7" fillId="5" borderId="10" xfId="4" applyFont="1" applyBorder="1" applyAlignment="1">
      <alignment horizontal="center" vertical="center"/>
    </xf>
    <xf numFmtId="14" fontId="6" fillId="4" borderId="12" xfId="3" applyNumberFormat="1" applyBorder="1"/>
    <xf numFmtId="14" fontId="6" fillId="4" borderId="11" xfId="3" applyNumberFormat="1" applyBorder="1"/>
    <xf numFmtId="0" fontId="8" fillId="3" borderId="11" xfId="2" applyBorder="1"/>
    <xf numFmtId="14" fontId="0" fillId="0" borderId="11" xfId="0" applyNumberFormat="1" applyBorder="1"/>
    <xf numFmtId="10" fontId="0" fillId="0" borderId="11" xfId="0" applyNumberFormat="1" applyBorder="1"/>
    <xf numFmtId="0" fontId="0" fillId="0" borderId="11" xfId="0" applyBorder="1"/>
    <xf numFmtId="10" fontId="0" fillId="0" borderId="11" xfId="1" applyNumberFormat="1" applyFont="1" applyBorder="1"/>
    <xf numFmtId="0" fontId="7" fillId="0" borderId="0" xfId="0" applyFont="1"/>
    <xf numFmtId="0" fontId="9" fillId="0" borderId="0" xfId="0" applyFont="1"/>
    <xf numFmtId="0" fontId="10" fillId="0" borderId="0" xfId="0" applyFont="1" applyAlignment="1">
      <alignment vertical="center"/>
    </xf>
    <xf numFmtId="0" fontId="9" fillId="0" borderId="0" xfId="0" applyFont="1" applyAlignment="1">
      <alignment horizontal="justify" vertical="center"/>
    </xf>
    <xf numFmtId="0" fontId="11" fillId="0" borderId="0" xfId="0" applyFont="1" applyAlignment="1">
      <alignment horizontal="justify" vertical="center"/>
    </xf>
    <xf numFmtId="0" fontId="7" fillId="5" borderId="11" xfId="4" applyFont="1" applyBorder="1" applyAlignment="1">
      <alignment horizontal="center" vertical="center" wrapText="1"/>
    </xf>
    <xf numFmtId="0" fontId="3" fillId="2" borderId="5" xfId="0" applyFont="1" applyFill="1" applyBorder="1" applyAlignment="1">
      <alignment horizontal="center"/>
    </xf>
    <xf numFmtId="0" fontId="7" fillId="5" borderId="7" xfId="4" applyFont="1" applyBorder="1" applyAlignment="1">
      <alignment horizontal="center" vertical="center" wrapText="1"/>
    </xf>
    <xf numFmtId="0" fontId="7" fillId="5" borderId="8" xfId="4" applyFont="1" applyBorder="1" applyAlignment="1">
      <alignment horizontal="center" vertical="center" wrapText="1"/>
    </xf>
    <xf numFmtId="0" fontId="7" fillId="5" borderId="9" xfId="4" applyFont="1" applyBorder="1" applyAlignment="1">
      <alignment horizontal="center" vertical="center" wrapText="1"/>
    </xf>
    <xf numFmtId="0" fontId="7" fillId="5" borderId="1" xfId="4" applyFont="1" applyBorder="1" applyAlignment="1">
      <alignment horizontal="center" vertical="center" wrapText="1"/>
    </xf>
    <xf numFmtId="0" fontId="7" fillId="5" borderId="3" xfId="4" applyFont="1" applyBorder="1" applyAlignment="1">
      <alignment horizontal="center" vertical="center" wrapText="1"/>
    </xf>
    <xf numFmtId="0" fontId="7" fillId="5" borderId="4" xfId="4" applyFont="1" applyBorder="1" applyAlignment="1">
      <alignment horizontal="center" vertical="center" wrapText="1"/>
    </xf>
    <xf numFmtId="0" fontId="7" fillId="5" borderId="6" xfId="4" applyFont="1" applyBorder="1" applyAlignment="1">
      <alignment horizontal="center" vertical="center" wrapText="1"/>
    </xf>
    <xf numFmtId="0" fontId="7" fillId="5" borderId="1" xfId="4" applyFont="1" applyBorder="1" applyAlignment="1">
      <alignment horizontal="center" vertical="center"/>
    </xf>
    <xf numFmtId="0" fontId="7" fillId="5" borderId="2" xfId="4" applyFont="1" applyBorder="1" applyAlignment="1">
      <alignment horizontal="center" vertical="center"/>
    </xf>
    <xf numFmtId="0" fontId="7" fillId="5" borderId="3" xfId="4" applyFont="1" applyBorder="1" applyAlignment="1">
      <alignment horizontal="center" vertical="center"/>
    </xf>
    <xf numFmtId="0" fontId="7" fillId="5" borderId="4" xfId="4" applyFont="1" applyBorder="1" applyAlignment="1">
      <alignment horizontal="center" vertical="center"/>
    </xf>
    <xf numFmtId="0" fontId="7" fillId="5" borderId="5" xfId="4" applyFont="1" applyBorder="1" applyAlignment="1">
      <alignment horizontal="center" vertical="center"/>
    </xf>
    <xf numFmtId="0" fontId="7" fillId="5" borderId="6" xfId="4" applyFont="1" applyBorder="1" applyAlignment="1">
      <alignment horizontal="center" vertical="center"/>
    </xf>
    <xf numFmtId="0" fontId="7" fillId="5" borderId="14" xfId="4" applyFont="1" applyBorder="1" applyAlignment="1">
      <alignment horizontal="center" vertical="center" wrapText="1"/>
    </xf>
    <xf numFmtId="0" fontId="7" fillId="5" borderId="15" xfId="4" applyFont="1" applyBorder="1" applyAlignment="1">
      <alignment horizontal="center" vertical="center" wrapText="1"/>
    </xf>
    <xf numFmtId="0" fontId="7" fillId="5" borderId="16" xfId="4" applyFont="1" applyBorder="1" applyAlignment="1">
      <alignment horizontal="center" vertical="center" wrapText="1"/>
    </xf>
    <xf numFmtId="0" fontId="7" fillId="5" borderId="13" xfId="4" applyFont="1" applyBorder="1" applyAlignment="1">
      <alignment horizontal="center" vertical="center" wrapText="1"/>
    </xf>
    <xf numFmtId="0" fontId="7" fillId="5" borderId="10" xfId="4" applyFont="1" applyBorder="1" applyAlignment="1">
      <alignment horizontal="center" vertical="center" wrapText="1"/>
    </xf>
    <xf numFmtId="0" fontId="7" fillId="5" borderId="10" xfId="4" applyFont="1" applyBorder="1" applyAlignment="1">
      <alignment horizontal="center" vertical="center"/>
    </xf>
    <xf numFmtId="0" fontId="6" fillId="5" borderId="11" xfId="4" applyBorder="1" applyAlignment="1">
      <alignment horizontal="center"/>
    </xf>
    <xf numFmtId="0" fontId="10" fillId="0" borderId="0" xfId="0" applyFont="1" applyAlignment="1">
      <alignment horizontal="center" vertical="center"/>
    </xf>
  </cellXfs>
  <cellStyles count="5">
    <cellStyle name="20% - Énfasis2" xfId="3" builtinId="34"/>
    <cellStyle name="60% - Énfasis2" xfId="4" builtinId="36"/>
    <cellStyle name="Énfasis2" xfId="2" builtinId="33"/>
    <cellStyle name="Normal" xfId="0" builtinId="0"/>
    <cellStyle name="Porcentaje" xfId="1" builtinId="5"/>
  </cellStyles>
  <dxfs count="18">
    <dxf>
      <font>
        <color rgb="FF9C0006"/>
      </font>
      <fill>
        <patternFill>
          <bgColor rgb="FFFFC7CE"/>
        </patternFill>
      </fill>
    </dxf>
    <dxf>
      <font>
        <color rgb="FF006100"/>
      </font>
      <fill>
        <patternFill>
          <bgColor rgb="FFC6EFCE"/>
        </patternFill>
      </fill>
    </dxf>
    <dxf>
      <font>
        <color theme="0"/>
      </font>
      <fill>
        <patternFill>
          <bgColor rgb="FF00B050"/>
        </patternFill>
      </fill>
    </dxf>
    <dxf>
      <font>
        <color theme="0"/>
      </font>
      <fill>
        <patternFill>
          <bgColor rgb="FF00B050"/>
        </patternFill>
      </fill>
    </dxf>
    <dxf>
      <font>
        <color rgb="FF00B050"/>
      </font>
      <fill>
        <patternFill>
          <bgColor rgb="FF00B050"/>
        </patternFill>
      </fill>
    </dxf>
    <dxf>
      <font>
        <color rgb="FFFF0000"/>
      </font>
      <fill>
        <patternFill>
          <bgColor rgb="FFFF0000"/>
        </patternFill>
      </fill>
    </dxf>
    <dxf>
      <font>
        <color rgb="FF9C0006"/>
      </font>
      <fill>
        <patternFill>
          <bgColor rgb="FFFFC7CE"/>
        </patternFill>
      </fill>
    </dxf>
    <dxf>
      <font>
        <color rgb="FF006100"/>
      </font>
      <fill>
        <patternFill>
          <bgColor rgb="FFC6EFCE"/>
        </patternFill>
      </fill>
    </dxf>
    <dxf>
      <font>
        <color theme="0"/>
      </font>
      <fill>
        <patternFill>
          <bgColor rgb="FF00B050"/>
        </patternFill>
      </fill>
    </dxf>
    <dxf>
      <font>
        <color theme="0"/>
      </font>
      <fill>
        <patternFill>
          <bgColor rgb="FF00B050"/>
        </patternFill>
      </fill>
    </dxf>
    <dxf>
      <font>
        <color rgb="FF00B050"/>
      </font>
      <fill>
        <patternFill>
          <bgColor rgb="FF00B050"/>
        </patternFill>
      </fill>
    </dxf>
    <dxf>
      <font>
        <color rgb="FFFF0000"/>
      </font>
      <fill>
        <patternFill>
          <bgColor rgb="FFFF0000"/>
        </patternFill>
      </fill>
    </dxf>
    <dxf>
      <font>
        <color rgb="FF9C0006"/>
      </font>
      <fill>
        <patternFill>
          <bgColor rgb="FFFFC7CE"/>
        </patternFill>
      </fill>
    </dxf>
    <dxf>
      <font>
        <color rgb="FF006100"/>
      </font>
      <fill>
        <patternFill>
          <bgColor rgb="FFC6EFCE"/>
        </patternFill>
      </fill>
    </dxf>
    <dxf>
      <font>
        <color theme="0"/>
      </font>
      <fill>
        <patternFill>
          <bgColor rgb="FF00B050"/>
        </patternFill>
      </fill>
    </dxf>
    <dxf>
      <font>
        <color theme="0"/>
      </font>
      <fill>
        <patternFill>
          <bgColor rgb="FF00B050"/>
        </patternFill>
      </fill>
    </dxf>
    <dxf>
      <font>
        <color rgb="FF00B050"/>
      </font>
      <fill>
        <patternFill>
          <bgColor rgb="FF00B05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4"/>
    </mc:Choice>
    <mc:Fallback>
      <c:style val="4"/>
    </mc:Fallback>
  </mc:AlternateContent>
  <c:chart>
    <c:title>
      <c:tx>
        <c:rich>
          <a:bodyPr rot="0" spcFirstLastPara="1" vertOverflow="ellipsis" vert="horz" wrap="square" anchor="ctr" anchorCtr="1"/>
          <a:lstStyle/>
          <a:p>
            <a:pPr>
              <a:defRPr sz="23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sz="2300"/>
              <a:t>TASA DE DESEMPLEO CANADA (2007-  2020)</a:t>
            </a:r>
          </a:p>
        </c:rich>
      </c:tx>
      <c:layout>
        <c:manualLayout>
          <c:xMode val="edge"/>
          <c:yMode val="edge"/>
          <c:x val="0.10546802360550421"/>
          <c:y val="2.3308926565282561E-2"/>
        </c:manualLayout>
      </c:layout>
      <c:overlay val="0"/>
      <c:spPr>
        <a:noFill/>
        <a:ln>
          <a:noFill/>
        </a:ln>
        <a:effectLst/>
      </c:spPr>
      <c:txPr>
        <a:bodyPr rot="0" spcFirstLastPara="1" vertOverflow="ellipsis" vert="horz" wrap="square" anchor="ctr" anchorCtr="1"/>
        <a:lstStyle/>
        <a:p>
          <a:pPr>
            <a:defRPr sz="23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CO"/>
        </a:p>
      </c:txPr>
    </c:title>
    <c:autoTitleDeleted val="0"/>
    <c:plotArea>
      <c:layout>
        <c:manualLayout>
          <c:layoutTarget val="inner"/>
          <c:xMode val="edge"/>
          <c:yMode val="edge"/>
          <c:x val="0.10380608032358998"/>
          <c:y val="0.15890316070993149"/>
          <c:w val="0.85763088142043553"/>
          <c:h val="0.5838921466559468"/>
        </c:manualLayout>
      </c:layout>
      <c:lineChart>
        <c:grouping val="standard"/>
        <c:varyColors val="0"/>
        <c:ser>
          <c:idx val="3"/>
          <c:order val="0"/>
          <c:tx>
            <c:strRef>
              <c:f>Historicos!$C$2</c:f>
              <c:strCache>
                <c:ptCount val="1"/>
                <c:pt idx="0">
                  <c:v>Porcentaje </c:v>
                </c:pt>
              </c:strCache>
            </c:strRef>
          </c:tx>
          <c:spPr>
            <a:ln w="34925" cap="rnd">
              <a:solidFill>
                <a:srgbClr val="C00000"/>
              </a:solidFill>
              <a:round/>
            </a:ln>
            <a:effectLst>
              <a:outerShdw blurRad="40000" dist="23000" dir="5400000" rotWithShape="0">
                <a:srgbClr val="000000">
                  <a:alpha val="35000"/>
                </a:srgbClr>
              </a:outerShdw>
            </a:effectLst>
          </c:spPr>
          <c:marker>
            <c:symbol val="none"/>
          </c:marker>
          <c:dLbls>
            <c:dLbl>
              <c:idx val="32"/>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4C1E-42E8-AF58-F9139A2866A3}"/>
                </c:ext>
              </c:extLst>
            </c:dLbl>
            <c:dLbl>
              <c:idx val="149"/>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4C1E-42E8-AF58-F9139A2866A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numRef>
              <c:f>Historicos!$B$3:$B$161</c:f>
              <c:numCache>
                <c:formatCode>m/d/yyyy</c:formatCode>
                <c:ptCount val="159"/>
                <c:pt idx="0">
                  <c:v>43896</c:v>
                </c:pt>
                <c:pt idx="1">
                  <c:v>43868</c:v>
                </c:pt>
                <c:pt idx="2">
                  <c:v>43840</c:v>
                </c:pt>
                <c:pt idx="3">
                  <c:v>43811</c:v>
                </c:pt>
                <c:pt idx="4">
                  <c:v>43777</c:v>
                </c:pt>
                <c:pt idx="5">
                  <c:v>43749</c:v>
                </c:pt>
                <c:pt idx="6">
                  <c:v>43714</c:v>
                </c:pt>
                <c:pt idx="7">
                  <c:v>43686</c:v>
                </c:pt>
                <c:pt idx="8">
                  <c:v>43651</c:v>
                </c:pt>
                <c:pt idx="9">
                  <c:v>43623</c:v>
                </c:pt>
                <c:pt idx="10">
                  <c:v>43595</c:v>
                </c:pt>
                <c:pt idx="11">
                  <c:v>43560</c:v>
                </c:pt>
                <c:pt idx="12">
                  <c:v>43532</c:v>
                </c:pt>
                <c:pt idx="13">
                  <c:v>43504</c:v>
                </c:pt>
                <c:pt idx="14">
                  <c:v>43469</c:v>
                </c:pt>
                <c:pt idx="15">
                  <c:v>43441</c:v>
                </c:pt>
                <c:pt idx="16">
                  <c:v>43406</c:v>
                </c:pt>
                <c:pt idx="17">
                  <c:v>43378</c:v>
                </c:pt>
                <c:pt idx="18">
                  <c:v>43350</c:v>
                </c:pt>
                <c:pt idx="19">
                  <c:v>43322</c:v>
                </c:pt>
                <c:pt idx="20">
                  <c:v>43287</c:v>
                </c:pt>
                <c:pt idx="21">
                  <c:v>43259</c:v>
                </c:pt>
                <c:pt idx="22">
                  <c:v>43231</c:v>
                </c:pt>
                <c:pt idx="23">
                  <c:v>43196</c:v>
                </c:pt>
                <c:pt idx="24">
                  <c:v>43168</c:v>
                </c:pt>
                <c:pt idx="25">
                  <c:v>43140</c:v>
                </c:pt>
                <c:pt idx="26">
                  <c:v>43105</c:v>
                </c:pt>
                <c:pt idx="27">
                  <c:v>43070</c:v>
                </c:pt>
                <c:pt idx="28">
                  <c:v>43042</c:v>
                </c:pt>
                <c:pt idx="29">
                  <c:v>43014</c:v>
                </c:pt>
                <c:pt idx="30">
                  <c:v>42986</c:v>
                </c:pt>
                <c:pt idx="31">
                  <c:v>42982</c:v>
                </c:pt>
                <c:pt idx="32">
                  <c:v>42923</c:v>
                </c:pt>
                <c:pt idx="33">
                  <c:v>42895</c:v>
                </c:pt>
                <c:pt idx="34">
                  <c:v>42860</c:v>
                </c:pt>
                <c:pt idx="35">
                  <c:v>42832</c:v>
                </c:pt>
                <c:pt idx="36">
                  <c:v>42804</c:v>
                </c:pt>
                <c:pt idx="37">
                  <c:v>42776</c:v>
                </c:pt>
                <c:pt idx="38">
                  <c:v>42741</c:v>
                </c:pt>
                <c:pt idx="39">
                  <c:v>43071</c:v>
                </c:pt>
                <c:pt idx="40">
                  <c:v>42678</c:v>
                </c:pt>
                <c:pt idx="41">
                  <c:v>42650</c:v>
                </c:pt>
                <c:pt idx="42">
                  <c:v>42622</c:v>
                </c:pt>
                <c:pt idx="43">
                  <c:v>42588</c:v>
                </c:pt>
                <c:pt idx="44">
                  <c:v>42559</c:v>
                </c:pt>
                <c:pt idx="45">
                  <c:v>42531</c:v>
                </c:pt>
                <c:pt idx="46">
                  <c:v>42496</c:v>
                </c:pt>
                <c:pt idx="47">
                  <c:v>42468</c:v>
                </c:pt>
                <c:pt idx="48">
                  <c:v>42440</c:v>
                </c:pt>
                <c:pt idx="49">
                  <c:v>42405</c:v>
                </c:pt>
                <c:pt idx="50">
                  <c:v>42377</c:v>
                </c:pt>
                <c:pt idx="51">
                  <c:v>42342</c:v>
                </c:pt>
                <c:pt idx="52">
                  <c:v>42314</c:v>
                </c:pt>
                <c:pt idx="53">
                  <c:v>42286</c:v>
                </c:pt>
                <c:pt idx="54">
                  <c:v>42251</c:v>
                </c:pt>
                <c:pt idx="55">
                  <c:v>42223</c:v>
                </c:pt>
                <c:pt idx="56">
                  <c:v>42195</c:v>
                </c:pt>
                <c:pt idx="57">
                  <c:v>42160</c:v>
                </c:pt>
                <c:pt idx="58">
                  <c:v>42132</c:v>
                </c:pt>
                <c:pt idx="59">
                  <c:v>42073</c:v>
                </c:pt>
                <c:pt idx="60">
                  <c:v>42076</c:v>
                </c:pt>
                <c:pt idx="61">
                  <c:v>42041</c:v>
                </c:pt>
                <c:pt idx="62">
                  <c:v>42013</c:v>
                </c:pt>
                <c:pt idx="63">
                  <c:v>41978</c:v>
                </c:pt>
                <c:pt idx="64">
                  <c:v>41950</c:v>
                </c:pt>
                <c:pt idx="65">
                  <c:v>41922</c:v>
                </c:pt>
                <c:pt idx="66">
                  <c:v>41887</c:v>
                </c:pt>
                <c:pt idx="67">
                  <c:v>41859</c:v>
                </c:pt>
                <c:pt idx="68">
                  <c:v>41831</c:v>
                </c:pt>
                <c:pt idx="69">
                  <c:v>41796</c:v>
                </c:pt>
                <c:pt idx="70">
                  <c:v>41768</c:v>
                </c:pt>
                <c:pt idx="71">
                  <c:v>41733</c:v>
                </c:pt>
                <c:pt idx="72">
                  <c:v>41705</c:v>
                </c:pt>
                <c:pt idx="73">
                  <c:v>41677</c:v>
                </c:pt>
                <c:pt idx="74">
                  <c:v>41649</c:v>
                </c:pt>
                <c:pt idx="75">
                  <c:v>41614</c:v>
                </c:pt>
                <c:pt idx="76">
                  <c:v>41586</c:v>
                </c:pt>
                <c:pt idx="77">
                  <c:v>41558</c:v>
                </c:pt>
                <c:pt idx="78">
                  <c:v>41523</c:v>
                </c:pt>
                <c:pt idx="79">
                  <c:v>41495</c:v>
                </c:pt>
                <c:pt idx="80">
                  <c:v>41460</c:v>
                </c:pt>
                <c:pt idx="81">
                  <c:v>41432</c:v>
                </c:pt>
                <c:pt idx="82">
                  <c:v>41404</c:v>
                </c:pt>
                <c:pt idx="83">
                  <c:v>41369</c:v>
                </c:pt>
                <c:pt idx="84">
                  <c:v>41341</c:v>
                </c:pt>
                <c:pt idx="85">
                  <c:v>41313</c:v>
                </c:pt>
                <c:pt idx="86">
                  <c:v>41278</c:v>
                </c:pt>
                <c:pt idx="87">
                  <c:v>41250</c:v>
                </c:pt>
                <c:pt idx="88">
                  <c:v>41215</c:v>
                </c:pt>
                <c:pt idx="89">
                  <c:v>41187</c:v>
                </c:pt>
                <c:pt idx="90">
                  <c:v>41159</c:v>
                </c:pt>
                <c:pt idx="91">
                  <c:v>41131</c:v>
                </c:pt>
                <c:pt idx="92">
                  <c:v>41096</c:v>
                </c:pt>
                <c:pt idx="93">
                  <c:v>41068</c:v>
                </c:pt>
                <c:pt idx="94">
                  <c:v>41040</c:v>
                </c:pt>
                <c:pt idx="95">
                  <c:v>41004</c:v>
                </c:pt>
                <c:pt idx="96">
                  <c:v>40977</c:v>
                </c:pt>
                <c:pt idx="97">
                  <c:v>40942</c:v>
                </c:pt>
                <c:pt idx="98">
                  <c:v>40940</c:v>
                </c:pt>
                <c:pt idx="99">
                  <c:v>40879</c:v>
                </c:pt>
                <c:pt idx="100">
                  <c:v>40851</c:v>
                </c:pt>
                <c:pt idx="101">
                  <c:v>40823</c:v>
                </c:pt>
                <c:pt idx="102">
                  <c:v>40795</c:v>
                </c:pt>
                <c:pt idx="103">
                  <c:v>40760</c:v>
                </c:pt>
                <c:pt idx="104">
                  <c:v>40732</c:v>
                </c:pt>
                <c:pt idx="105">
                  <c:v>40704</c:v>
                </c:pt>
                <c:pt idx="106">
                  <c:v>40669</c:v>
                </c:pt>
                <c:pt idx="107">
                  <c:v>40641</c:v>
                </c:pt>
                <c:pt idx="108">
                  <c:v>40613</c:v>
                </c:pt>
                <c:pt idx="109">
                  <c:v>40578</c:v>
                </c:pt>
                <c:pt idx="110">
                  <c:v>40550</c:v>
                </c:pt>
                <c:pt idx="111">
                  <c:v>40515</c:v>
                </c:pt>
                <c:pt idx="112">
                  <c:v>40487</c:v>
                </c:pt>
                <c:pt idx="113">
                  <c:v>40459</c:v>
                </c:pt>
                <c:pt idx="114">
                  <c:v>40431</c:v>
                </c:pt>
                <c:pt idx="115">
                  <c:v>40396</c:v>
                </c:pt>
                <c:pt idx="116">
                  <c:v>40368</c:v>
                </c:pt>
                <c:pt idx="117">
                  <c:v>40333</c:v>
                </c:pt>
                <c:pt idx="118">
                  <c:v>40305</c:v>
                </c:pt>
                <c:pt idx="119">
                  <c:v>40277</c:v>
                </c:pt>
                <c:pt idx="120">
                  <c:v>40249</c:v>
                </c:pt>
                <c:pt idx="121">
                  <c:v>40214</c:v>
                </c:pt>
                <c:pt idx="122">
                  <c:v>40186</c:v>
                </c:pt>
                <c:pt idx="123">
                  <c:v>40151</c:v>
                </c:pt>
                <c:pt idx="124">
                  <c:v>40123</c:v>
                </c:pt>
                <c:pt idx="125">
                  <c:v>40095</c:v>
                </c:pt>
                <c:pt idx="126">
                  <c:v>40060</c:v>
                </c:pt>
                <c:pt idx="127">
                  <c:v>40032</c:v>
                </c:pt>
                <c:pt idx="128">
                  <c:v>40004</c:v>
                </c:pt>
                <c:pt idx="129">
                  <c:v>39969</c:v>
                </c:pt>
                <c:pt idx="130">
                  <c:v>39941</c:v>
                </c:pt>
                <c:pt idx="131">
                  <c:v>39912</c:v>
                </c:pt>
                <c:pt idx="132">
                  <c:v>39885</c:v>
                </c:pt>
                <c:pt idx="133">
                  <c:v>39850</c:v>
                </c:pt>
                <c:pt idx="134">
                  <c:v>39822</c:v>
                </c:pt>
                <c:pt idx="135">
                  <c:v>39787</c:v>
                </c:pt>
                <c:pt idx="136">
                  <c:v>39759</c:v>
                </c:pt>
                <c:pt idx="137">
                  <c:v>39731</c:v>
                </c:pt>
                <c:pt idx="138">
                  <c:v>39696</c:v>
                </c:pt>
                <c:pt idx="139">
                  <c:v>39668</c:v>
                </c:pt>
                <c:pt idx="140">
                  <c:v>39640</c:v>
                </c:pt>
                <c:pt idx="141">
                  <c:v>39605</c:v>
                </c:pt>
                <c:pt idx="142">
                  <c:v>39577</c:v>
                </c:pt>
                <c:pt idx="143">
                  <c:v>39542</c:v>
                </c:pt>
                <c:pt idx="144">
                  <c:v>39514</c:v>
                </c:pt>
                <c:pt idx="145">
                  <c:v>39486</c:v>
                </c:pt>
                <c:pt idx="146">
                  <c:v>39458</c:v>
                </c:pt>
                <c:pt idx="147">
                  <c:v>39423</c:v>
                </c:pt>
                <c:pt idx="148">
                  <c:v>39388</c:v>
                </c:pt>
                <c:pt idx="149">
                  <c:v>39360</c:v>
                </c:pt>
                <c:pt idx="150">
                  <c:v>39332</c:v>
                </c:pt>
                <c:pt idx="151">
                  <c:v>39304</c:v>
                </c:pt>
                <c:pt idx="152">
                  <c:v>39269</c:v>
                </c:pt>
                <c:pt idx="153">
                  <c:v>39241</c:v>
                </c:pt>
                <c:pt idx="154">
                  <c:v>39213</c:v>
                </c:pt>
                <c:pt idx="155">
                  <c:v>39177</c:v>
                </c:pt>
                <c:pt idx="156">
                  <c:v>39150</c:v>
                </c:pt>
                <c:pt idx="157">
                  <c:v>39122</c:v>
                </c:pt>
                <c:pt idx="158">
                  <c:v>39087</c:v>
                </c:pt>
              </c:numCache>
            </c:numRef>
          </c:cat>
          <c:val>
            <c:numRef>
              <c:f>Historicos!$C$3:$C$161</c:f>
              <c:numCache>
                <c:formatCode>0.00%</c:formatCode>
                <c:ptCount val="159"/>
                <c:pt idx="0">
                  <c:v>5.6000000000000001E-2</c:v>
                </c:pt>
                <c:pt idx="1">
                  <c:v>5.5E-2</c:v>
                </c:pt>
                <c:pt idx="2">
                  <c:v>5.6000000000000001E-2</c:v>
                </c:pt>
                <c:pt idx="3">
                  <c:v>5.8999999999999997E-2</c:v>
                </c:pt>
                <c:pt idx="4">
                  <c:v>5.5E-2</c:v>
                </c:pt>
                <c:pt idx="5">
                  <c:v>5.5E-2</c:v>
                </c:pt>
                <c:pt idx="6">
                  <c:v>5.7000000000000002E-2</c:v>
                </c:pt>
                <c:pt idx="7">
                  <c:v>5.7000000000000002E-2</c:v>
                </c:pt>
                <c:pt idx="8">
                  <c:v>5.5E-2</c:v>
                </c:pt>
                <c:pt idx="9">
                  <c:v>5.3999999999999999E-2</c:v>
                </c:pt>
                <c:pt idx="10">
                  <c:v>5.7000000000000002E-2</c:v>
                </c:pt>
                <c:pt idx="11">
                  <c:v>5.8000000000000003E-2</c:v>
                </c:pt>
                <c:pt idx="12">
                  <c:v>5.8000000000000003E-2</c:v>
                </c:pt>
                <c:pt idx="13">
                  <c:v>5.8000000000000003E-2</c:v>
                </c:pt>
                <c:pt idx="14">
                  <c:v>5.6000000000000001E-2</c:v>
                </c:pt>
                <c:pt idx="15">
                  <c:v>5.6000000000000001E-2</c:v>
                </c:pt>
                <c:pt idx="16">
                  <c:v>5.8000000000000003E-2</c:v>
                </c:pt>
                <c:pt idx="17">
                  <c:v>5.8999999999999997E-2</c:v>
                </c:pt>
                <c:pt idx="18">
                  <c:v>0.06</c:v>
                </c:pt>
                <c:pt idx="19">
                  <c:v>5.8000000000000003E-2</c:v>
                </c:pt>
                <c:pt idx="20">
                  <c:v>0.06</c:v>
                </c:pt>
                <c:pt idx="21">
                  <c:v>5.8000000000000003E-2</c:v>
                </c:pt>
                <c:pt idx="22">
                  <c:v>5.8000000000000003E-2</c:v>
                </c:pt>
                <c:pt idx="23">
                  <c:v>5.8000000000000003E-2</c:v>
                </c:pt>
                <c:pt idx="24">
                  <c:v>5.8000000000000003E-2</c:v>
                </c:pt>
                <c:pt idx="25">
                  <c:v>5.8999999999999997E-2</c:v>
                </c:pt>
                <c:pt idx="26">
                  <c:v>5.7000000000000002E-2</c:v>
                </c:pt>
                <c:pt idx="27">
                  <c:v>5.8999999999999997E-2</c:v>
                </c:pt>
                <c:pt idx="28">
                  <c:v>6.3E-2</c:v>
                </c:pt>
                <c:pt idx="29">
                  <c:v>6.2E-2</c:v>
                </c:pt>
                <c:pt idx="30">
                  <c:v>6.2E-2</c:v>
                </c:pt>
                <c:pt idx="31">
                  <c:v>6.3E-2</c:v>
                </c:pt>
                <c:pt idx="32">
                  <c:v>6.5000000000000002E-2</c:v>
                </c:pt>
                <c:pt idx="33">
                  <c:v>6.6000000000000003E-2</c:v>
                </c:pt>
                <c:pt idx="34">
                  <c:v>6.5000000000000002E-2</c:v>
                </c:pt>
                <c:pt idx="35">
                  <c:v>6.7000000000000004E-2</c:v>
                </c:pt>
                <c:pt idx="36">
                  <c:v>6.6000000000000003E-2</c:v>
                </c:pt>
                <c:pt idx="37">
                  <c:v>6.8000000000000005E-2</c:v>
                </c:pt>
                <c:pt idx="38">
                  <c:v>6.9000000000000006E-2</c:v>
                </c:pt>
                <c:pt idx="39">
                  <c:v>6.8000000000000005E-2</c:v>
                </c:pt>
                <c:pt idx="40">
                  <c:v>7.0000000000000007E-2</c:v>
                </c:pt>
                <c:pt idx="41">
                  <c:v>7.0000000000000007E-2</c:v>
                </c:pt>
                <c:pt idx="42">
                  <c:v>7.0000000000000007E-2</c:v>
                </c:pt>
                <c:pt idx="43">
                  <c:v>6.9000000000000006E-2</c:v>
                </c:pt>
                <c:pt idx="44">
                  <c:v>6.8000000000000005E-2</c:v>
                </c:pt>
                <c:pt idx="45">
                  <c:v>6.9000000000000006E-2</c:v>
                </c:pt>
                <c:pt idx="46">
                  <c:v>7.0999999999999994E-2</c:v>
                </c:pt>
                <c:pt idx="47">
                  <c:v>7.0999999999999994E-2</c:v>
                </c:pt>
                <c:pt idx="48">
                  <c:v>7.2999999999999995E-2</c:v>
                </c:pt>
                <c:pt idx="49">
                  <c:v>7.1999999999999995E-2</c:v>
                </c:pt>
                <c:pt idx="50">
                  <c:v>7.0999999999999994E-2</c:v>
                </c:pt>
                <c:pt idx="51">
                  <c:v>7.0999999999999994E-2</c:v>
                </c:pt>
                <c:pt idx="52">
                  <c:v>7.0000000000000007E-2</c:v>
                </c:pt>
                <c:pt idx="53">
                  <c:v>7.0999999999999994E-2</c:v>
                </c:pt>
                <c:pt idx="54">
                  <c:v>7.0000000000000007E-2</c:v>
                </c:pt>
                <c:pt idx="55">
                  <c:v>6.8000000000000005E-2</c:v>
                </c:pt>
                <c:pt idx="56">
                  <c:v>6.8000000000000005E-2</c:v>
                </c:pt>
                <c:pt idx="57">
                  <c:v>6.8000000000000005E-2</c:v>
                </c:pt>
                <c:pt idx="58">
                  <c:v>6.8000000000000005E-2</c:v>
                </c:pt>
                <c:pt idx="59">
                  <c:v>6.8000000000000005E-2</c:v>
                </c:pt>
                <c:pt idx="60">
                  <c:v>6.8000000000000005E-2</c:v>
                </c:pt>
                <c:pt idx="61">
                  <c:v>6.6000000000000003E-2</c:v>
                </c:pt>
                <c:pt idx="62">
                  <c:v>6.6000000000000003E-2</c:v>
                </c:pt>
                <c:pt idx="63">
                  <c:v>6.6000000000000003E-2</c:v>
                </c:pt>
                <c:pt idx="64">
                  <c:v>6.5000000000000002E-2</c:v>
                </c:pt>
                <c:pt idx="65">
                  <c:v>6.8000000000000005E-2</c:v>
                </c:pt>
                <c:pt idx="66">
                  <c:v>7.0000000000000007E-2</c:v>
                </c:pt>
                <c:pt idx="67">
                  <c:v>7.0000000000000007E-2</c:v>
                </c:pt>
                <c:pt idx="68">
                  <c:v>7.0999999999999994E-2</c:v>
                </c:pt>
                <c:pt idx="69">
                  <c:v>7.0000000000000007E-2</c:v>
                </c:pt>
                <c:pt idx="70">
                  <c:v>6.9000000000000006E-2</c:v>
                </c:pt>
                <c:pt idx="71">
                  <c:v>6.9000000000000006E-2</c:v>
                </c:pt>
                <c:pt idx="72">
                  <c:v>7.0000000000000007E-2</c:v>
                </c:pt>
                <c:pt idx="73">
                  <c:v>7.0000000000000007E-2</c:v>
                </c:pt>
                <c:pt idx="74">
                  <c:v>7.1999999999999995E-2</c:v>
                </c:pt>
                <c:pt idx="75">
                  <c:v>6.9000000000000006E-2</c:v>
                </c:pt>
                <c:pt idx="76">
                  <c:v>6.9000000000000006E-2</c:v>
                </c:pt>
                <c:pt idx="77">
                  <c:v>6.9000000000000006E-2</c:v>
                </c:pt>
                <c:pt idx="78">
                  <c:v>7.0999999999999994E-2</c:v>
                </c:pt>
                <c:pt idx="79">
                  <c:v>7.1999999999999995E-2</c:v>
                </c:pt>
                <c:pt idx="80">
                  <c:v>7.0999999999999994E-2</c:v>
                </c:pt>
                <c:pt idx="81">
                  <c:v>7.0999999999999994E-2</c:v>
                </c:pt>
                <c:pt idx="82">
                  <c:v>7.1999999999999995E-2</c:v>
                </c:pt>
                <c:pt idx="83">
                  <c:v>7.1999999999999995E-2</c:v>
                </c:pt>
                <c:pt idx="84">
                  <c:v>7.0000000000000007E-2</c:v>
                </c:pt>
                <c:pt idx="85">
                  <c:v>7.0000000000000007E-2</c:v>
                </c:pt>
                <c:pt idx="86">
                  <c:v>7.0999999999999994E-2</c:v>
                </c:pt>
                <c:pt idx="87">
                  <c:v>7.1999999999999995E-2</c:v>
                </c:pt>
                <c:pt idx="88">
                  <c:v>7.3999999999999996E-2</c:v>
                </c:pt>
                <c:pt idx="89">
                  <c:v>7.3999999999999996E-2</c:v>
                </c:pt>
                <c:pt idx="90">
                  <c:v>7.2999999999999995E-2</c:v>
                </c:pt>
                <c:pt idx="91">
                  <c:v>7.2999999999999995E-2</c:v>
                </c:pt>
                <c:pt idx="92">
                  <c:v>7.1999999999999995E-2</c:v>
                </c:pt>
                <c:pt idx="93">
                  <c:v>7.2999999999999995E-2</c:v>
                </c:pt>
                <c:pt idx="94">
                  <c:v>7.2999999999999995E-2</c:v>
                </c:pt>
                <c:pt idx="95">
                  <c:v>7.1999999999999995E-2</c:v>
                </c:pt>
                <c:pt idx="96">
                  <c:v>7.3999999999999996E-2</c:v>
                </c:pt>
                <c:pt idx="97">
                  <c:v>7.5999999999999998E-2</c:v>
                </c:pt>
                <c:pt idx="98">
                  <c:v>7.4999999999999997E-2</c:v>
                </c:pt>
                <c:pt idx="99">
                  <c:v>7.3999999999999996E-2</c:v>
                </c:pt>
                <c:pt idx="100">
                  <c:v>7.2999999999999995E-2</c:v>
                </c:pt>
                <c:pt idx="101">
                  <c:v>7.0999999999999994E-2</c:v>
                </c:pt>
                <c:pt idx="102">
                  <c:v>7.2999999999999995E-2</c:v>
                </c:pt>
                <c:pt idx="103">
                  <c:v>7.1999999999999995E-2</c:v>
                </c:pt>
                <c:pt idx="104">
                  <c:v>7.3999999999999996E-2</c:v>
                </c:pt>
                <c:pt idx="105">
                  <c:v>7.3999999999999996E-2</c:v>
                </c:pt>
                <c:pt idx="106">
                  <c:v>7.5999999999999998E-2</c:v>
                </c:pt>
                <c:pt idx="107">
                  <c:v>7.6999999999999999E-2</c:v>
                </c:pt>
                <c:pt idx="108">
                  <c:v>7.8E-2</c:v>
                </c:pt>
                <c:pt idx="109">
                  <c:v>7.8E-2</c:v>
                </c:pt>
                <c:pt idx="110">
                  <c:v>7.5999999999999998E-2</c:v>
                </c:pt>
                <c:pt idx="111">
                  <c:v>7.5999999999999998E-2</c:v>
                </c:pt>
                <c:pt idx="112">
                  <c:v>7.9000000000000001E-2</c:v>
                </c:pt>
                <c:pt idx="113">
                  <c:v>0.08</c:v>
                </c:pt>
                <c:pt idx="114">
                  <c:v>8.1000000000000003E-2</c:v>
                </c:pt>
                <c:pt idx="115">
                  <c:v>0.08</c:v>
                </c:pt>
                <c:pt idx="116">
                  <c:v>7.9000000000000001E-2</c:v>
                </c:pt>
                <c:pt idx="117">
                  <c:v>8.1000000000000003E-2</c:v>
                </c:pt>
                <c:pt idx="118">
                  <c:v>8.1000000000000003E-2</c:v>
                </c:pt>
                <c:pt idx="119">
                  <c:v>8.2000000000000003E-2</c:v>
                </c:pt>
                <c:pt idx="120">
                  <c:v>8.2000000000000003E-2</c:v>
                </c:pt>
                <c:pt idx="121">
                  <c:v>8.3000000000000004E-2</c:v>
                </c:pt>
                <c:pt idx="122">
                  <c:v>8.5000000000000006E-2</c:v>
                </c:pt>
                <c:pt idx="123">
                  <c:v>8.5000000000000006E-2</c:v>
                </c:pt>
                <c:pt idx="124">
                  <c:v>8.5999999999999993E-2</c:v>
                </c:pt>
                <c:pt idx="125">
                  <c:v>8.4000000000000005E-2</c:v>
                </c:pt>
                <c:pt idx="126">
                  <c:v>8.6999999999999994E-2</c:v>
                </c:pt>
                <c:pt idx="127">
                  <c:v>8.5999999999999993E-2</c:v>
                </c:pt>
                <c:pt idx="128">
                  <c:v>8.5999999999999993E-2</c:v>
                </c:pt>
                <c:pt idx="129">
                  <c:v>8.4000000000000005E-2</c:v>
                </c:pt>
                <c:pt idx="130">
                  <c:v>0.08</c:v>
                </c:pt>
                <c:pt idx="131">
                  <c:v>0.08</c:v>
                </c:pt>
                <c:pt idx="132">
                  <c:v>7.6999999999999999E-2</c:v>
                </c:pt>
                <c:pt idx="133">
                  <c:v>7.1999999999999995E-2</c:v>
                </c:pt>
                <c:pt idx="134">
                  <c:v>6.6000000000000003E-2</c:v>
                </c:pt>
                <c:pt idx="135">
                  <c:v>6.3E-2</c:v>
                </c:pt>
                <c:pt idx="136">
                  <c:v>6.2E-2</c:v>
                </c:pt>
                <c:pt idx="137">
                  <c:v>6.0999999999999999E-2</c:v>
                </c:pt>
                <c:pt idx="138">
                  <c:v>6.0999999999999999E-2</c:v>
                </c:pt>
                <c:pt idx="139">
                  <c:v>6.0999999999999999E-2</c:v>
                </c:pt>
                <c:pt idx="140">
                  <c:v>6.2E-2</c:v>
                </c:pt>
                <c:pt idx="141">
                  <c:v>6.0999999999999999E-2</c:v>
                </c:pt>
                <c:pt idx="142">
                  <c:v>6.0999999999999999E-2</c:v>
                </c:pt>
                <c:pt idx="143">
                  <c:v>0.06</c:v>
                </c:pt>
                <c:pt idx="144">
                  <c:v>5.8000000000000003E-2</c:v>
                </c:pt>
                <c:pt idx="145">
                  <c:v>5.8000000000000003E-2</c:v>
                </c:pt>
                <c:pt idx="146">
                  <c:v>5.8999999999999997E-2</c:v>
                </c:pt>
                <c:pt idx="147">
                  <c:v>5.8999999999999997E-2</c:v>
                </c:pt>
                <c:pt idx="148">
                  <c:v>5.8000000000000003E-2</c:v>
                </c:pt>
                <c:pt idx="149">
                  <c:v>5.8999999999999997E-2</c:v>
                </c:pt>
                <c:pt idx="150">
                  <c:v>0.06</c:v>
                </c:pt>
                <c:pt idx="151">
                  <c:v>0.06</c:v>
                </c:pt>
                <c:pt idx="152">
                  <c:v>6.0999999999999999E-2</c:v>
                </c:pt>
                <c:pt idx="153">
                  <c:v>6.0999999999999999E-2</c:v>
                </c:pt>
                <c:pt idx="154">
                  <c:v>6.0999999999999999E-2</c:v>
                </c:pt>
                <c:pt idx="155">
                  <c:v>6.0999999999999999E-2</c:v>
                </c:pt>
                <c:pt idx="156">
                  <c:v>6.0999999999999999E-2</c:v>
                </c:pt>
                <c:pt idx="157">
                  <c:v>6.2E-2</c:v>
                </c:pt>
                <c:pt idx="158">
                  <c:v>6.0999999999999999E-2</c:v>
                </c:pt>
              </c:numCache>
            </c:numRef>
          </c:val>
          <c:smooth val="0"/>
          <c:extLst>
            <c:ext xmlns:c16="http://schemas.microsoft.com/office/drawing/2014/chart" uri="{C3380CC4-5D6E-409C-BE32-E72D297353CC}">
              <c16:uniqueId val="{00000009-4C1E-42E8-AF58-F9139A2866A3}"/>
            </c:ext>
          </c:extLst>
        </c:ser>
        <c:dLbls>
          <c:showLegendKey val="0"/>
          <c:showVal val="0"/>
          <c:showCatName val="0"/>
          <c:showSerName val="0"/>
          <c:showPercent val="0"/>
          <c:showBubbleSize val="0"/>
        </c:dLbls>
        <c:smooth val="0"/>
        <c:axId val="854747071"/>
        <c:axId val="1027378127"/>
      </c:lineChart>
      <c:dateAx>
        <c:axId val="854747071"/>
        <c:scaling>
          <c:orientation val="minMax"/>
        </c:scaling>
        <c:delete val="0"/>
        <c:axPos val="b"/>
        <c:title>
          <c:tx>
            <c:rich>
              <a:bodyPr rot="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r>
                  <a:rPr lang="es-CO" sz="1050"/>
                  <a:t>Fecha</a:t>
                </a:r>
              </a:p>
            </c:rich>
          </c:tx>
          <c:layout>
            <c:manualLayout>
              <c:xMode val="edge"/>
              <c:yMode val="edge"/>
              <c:x val="0.48550672017721441"/>
              <c:y val="0.90416380332114521"/>
            </c:manualLayout>
          </c:layout>
          <c:overlay val="0"/>
          <c:spPr>
            <a:noFill/>
            <a:ln>
              <a:noFill/>
            </a:ln>
            <a:effectLst/>
          </c:spPr>
          <c:txPr>
            <a:bodyPr rot="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endParaRPr lang="es-CO"/>
            </a:p>
          </c:txPr>
        </c:title>
        <c:numFmt formatCode="m/d/yyyy" sourceLinked="1"/>
        <c:majorTickMark val="out"/>
        <c:minorTickMark val="none"/>
        <c:tickLblPos val="nextTo"/>
        <c:spPr>
          <a:noFill/>
          <a:ln w="9525" cap="flat" cmpd="sng" algn="ctr">
            <a:solidFill>
              <a:schemeClr val="lt1">
                <a:lumMod val="95000"/>
                <a:alpha val="10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CO"/>
          </a:p>
        </c:txPr>
        <c:crossAx val="1027378127"/>
        <c:crosses val="autoZero"/>
        <c:auto val="1"/>
        <c:lblOffset val="100"/>
        <c:baseTimeUnit val="days"/>
      </c:dateAx>
      <c:valAx>
        <c:axId val="1027378127"/>
        <c:scaling>
          <c:orientation val="minMax"/>
          <c:min val="5.000000000000001E-2"/>
        </c:scaling>
        <c:delete val="0"/>
        <c:axPos val="l"/>
        <c:majorGridlines>
          <c:spPr>
            <a:ln w="9525" cap="flat" cmpd="sng" algn="ctr">
              <a:solidFill>
                <a:schemeClr val="lt1">
                  <a:lumMod val="95000"/>
                  <a:alpha val="10000"/>
                </a:schemeClr>
              </a:solidFill>
              <a:round/>
            </a:ln>
            <a:effectLst/>
          </c:spPr>
        </c:majorGridlines>
        <c:title>
          <c:tx>
            <c:rich>
              <a:bodyPr rot="-540000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r>
                  <a:rPr lang="es-CO" sz="1050"/>
                  <a:t>Porcentaje</a:t>
                </a:r>
              </a:p>
            </c:rich>
          </c:tx>
          <c:layout>
            <c:manualLayout>
              <c:xMode val="edge"/>
              <c:yMode val="edge"/>
              <c:x val="8.9794114116016534E-3"/>
              <c:y val="0.34173906899018908"/>
            </c:manualLayout>
          </c:layout>
          <c:overlay val="0"/>
          <c:spPr>
            <a:noFill/>
            <a:ln>
              <a:noFill/>
            </a:ln>
            <a:effectLst/>
          </c:spPr>
          <c:txPr>
            <a:bodyPr rot="-540000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endParaRPr lang="es-CO"/>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CO"/>
          </a:p>
        </c:txPr>
        <c:crossAx val="854747071"/>
        <c:crosses val="autoZero"/>
        <c:crossBetween val="between"/>
      </c:valAx>
      <c:spPr>
        <a:noFill/>
        <a:ln>
          <a:noFill/>
        </a:ln>
        <a:effectLst/>
      </c:spPr>
    </c:plotArea>
    <c:plotVisOnly val="1"/>
    <c:dispBlanksAs val="gap"/>
    <c:showDLblsOverMax val="0"/>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CO"/>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23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sz="2300"/>
              <a:t>TASA DE DESEMPLEO CANADA (2018-2020)</a:t>
            </a:r>
          </a:p>
        </c:rich>
      </c:tx>
      <c:layout>
        <c:manualLayout>
          <c:xMode val="edge"/>
          <c:yMode val="edge"/>
          <c:x val="0.11403879829642313"/>
          <c:y val="2.3309001298638683E-2"/>
        </c:manualLayout>
      </c:layout>
      <c:overlay val="0"/>
      <c:spPr>
        <a:noFill/>
        <a:ln>
          <a:noFill/>
        </a:ln>
        <a:effectLst/>
      </c:spPr>
      <c:txPr>
        <a:bodyPr rot="0" spcFirstLastPara="1" vertOverflow="ellipsis" vert="horz" wrap="square" anchor="ctr" anchorCtr="1"/>
        <a:lstStyle/>
        <a:p>
          <a:pPr>
            <a:defRPr sz="23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CO"/>
        </a:p>
      </c:txPr>
    </c:title>
    <c:autoTitleDeleted val="0"/>
    <c:plotArea>
      <c:layout>
        <c:manualLayout>
          <c:layoutTarget val="inner"/>
          <c:xMode val="edge"/>
          <c:yMode val="edge"/>
          <c:x val="0.10380608032358998"/>
          <c:y val="0.15890316070993149"/>
          <c:w val="0.85763088142043553"/>
          <c:h val="0.5838921466559468"/>
        </c:manualLayout>
      </c:layout>
      <c:lineChart>
        <c:grouping val="standard"/>
        <c:varyColors val="0"/>
        <c:ser>
          <c:idx val="3"/>
          <c:order val="0"/>
          <c:tx>
            <c:strRef>
              <c:f>Historicos!$E$7</c:f>
              <c:strCache>
                <c:ptCount val="1"/>
                <c:pt idx="0">
                  <c:v>Máximo </c:v>
                </c:pt>
              </c:strCache>
            </c:strRef>
          </c:tx>
          <c:spPr>
            <a:ln w="34925" cap="rnd">
              <a:solidFill>
                <a:srgbClr val="C00000"/>
              </a:solidFill>
              <a:round/>
            </a:ln>
            <a:effectLst>
              <a:outerShdw blurRad="40000" dist="23000" dir="5400000" rotWithShape="0">
                <a:srgbClr val="000000">
                  <a:alpha val="35000"/>
                </a:srgbClr>
              </a:outerShdw>
            </a:effectLst>
          </c:spPr>
          <c:marker>
            <c:symbol val="none"/>
          </c:marker>
          <c:dLbls>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E34-457B-A137-DBFA73962410}"/>
                </c:ext>
              </c:extLst>
            </c:dLbl>
            <c:dLbl>
              <c:idx val="1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E34-457B-A137-DBFA7396241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numRef>
              <c:f>Historicos!$B$5:$B$22</c:f>
              <c:numCache>
                <c:formatCode>m/d/yyyy</c:formatCode>
                <c:ptCount val="18"/>
                <c:pt idx="0">
                  <c:v>43840</c:v>
                </c:pt>
                <c:pt idx="1">
                  <c:v>43811</c:v>
                </c:pt>
                <c:pt idx="2">
                  <c:v>43777</c:v>
                </c:pt>
                <c:pt idx="3">
                  <c:v>43749</c:v>
                </c:pt>
                <c:pt idx="4">
                  <c:v>43714</c:v>
                </c:pt>
                <c:pt idx="5">
                  <c:v>43686</c:v>
                </c:pt>
                <c:pt idx="6">
                  <c:v>43651</c:v>
                </c:pt>
                <c:pt idx="7">
                  <c:v>43623</c:v>
                </c:pt>
                <c:pt idx="8">
                  <c:v>43595</c:v>
                </c:pt>
                <c:pt idx="9">
                  <c:v>43560</c:v>
                </c:pt>
                <c:pt idx="10">
                  <c:v>43532</c:v>
                </c:pt>
                <c:pt idx="11">
                  <c:v>43504</c:v>
                </c:pt>
                <c:pt idx="12">
                  <c:v>43469</c:v>
                </c:pt>
                <c:pt idx="13">
                  <c:v>43441</c:v>
                </c:pt>
                <c:pt idx="14">
                  <c:v>43406</c:v>
                </c:pt>
                <c:pt idx="15">
                  <c:v>43378</c:v>
                </c:pt>
                <c:pt idx="16">
                  <c:v>43350</c:v>
                </c:pt>
                <c:pt idx="17">
                  <c:v>43322</c:v>
                </c:pt>
              </c:numCache>
            </c:numRef>
          </c:cat>
          <c:val>
            <c:numRef>
              <c:f>Historicos!$C$5:$C$22</c:f>
              <c:numCache>
                <c:formatCode>0.00%</c:formatCode>
                <c:ptCount val="18"/>
                <c:pt idx="0">
                  <c:v>5.6000000000000001E-2</c:v>
                </c:pt>
                <c:pt idx="1">
                  <c:v>5.8999999999999997E-2</c:v>
                </c:pt>
                <c:pt idx="2">
                  <c:v>5.5E-2</c:v>
                </c:pt>
                <c:pt idx="3">
                  <c:v>5.5E-2</c:v>
                </c:pt>
                <c:pt idx="4">
                  <c:v>5.7000000000000002E-2</c:v>
                </c:pt>
                <c:pt idx="5">
                  <c:v>5.7000000000000002E-2</c:v>
                </c:pt>
                <c:pt idx="6">
                  <c:v>5.5E-2</c:v>
                </c:pt>
                <c:pt idx="7">
                  <c:v>5.3999999999999999E-2</c:v>
                </c:pt>
                <c:pt idx="8">
                  <c:v>5.7000000000000002E-2</c:v>
                </c:pt>
                <c:pt idx="9">
                  <c:v>5.8000000000000003E-2</c:v>
                </c:pt>
                <c:pt idx="10">
                  <c:v>5.8000000000000003E-2</c:v>
                </c:pt>
                <c:pt idx="11">
                  <c:v>5.8000000000000003E-2</c:v>
                </c:pt>
                <c:pt idx="12">
                  <c:v>5.6000000000000001E-2</c:v>
                </c:pt>
                <c:pt idx="13">
                  <c:v>5.6000000000000001E-2</c:v>
                </c:pt>
                <c:pt idx="14">
                  <c:v>5.8000000000000003E-2</c:v>
                </c:pt>
                <c:pt idx="15">
                  <c:v>5.8999999999999997E-2</c:v>
                </c:pt>
                <c:pt idx="16">
                  <c:v>0.06</c:v>
                </c:pt>
                <c:pt idx="17">
                  <c:v>5.8000000000000003E-2</c:v>
                </c:pt>
              </c:numCache>
            </c:numRef>
          </c:val>
          <c:smooth val="0"/>
          <c:extLst>
            <c:ext xmlns:c16="http://schemas.microsoft.com/office/drawing/2014/chart" uri="{C3380CC4-5D6E-409C-BE32-E72D297353CC}">
              <c16:uniqueId val="{00000002-9E34-457B-A137-DBFA73962410}"/>
            </c:ext>
          </c:extLst>
        </c:ser>
        <c:dLbls>
          <c:showLegendKey val="0"/>
          <c:showVal val="0"/>
          <c:showCatName val="0"/>
          <c:showSerName val="0"/>
          <c:showPercent val="0"/>
          <c:showBubbleSize val="0"/>
        </c:dLbls>
        <c:smooth val="0"/>
        <c:axId val="854747071"/>
        <c:axId val="1027378127"/>
      </c:lineChart>
      <c:dateAx>
        <c:axId val="854747071"/>
        <c:scaling>
          <c:orientation val="minMax"/>
        </c:scaling>
        <c:delete val="0"/>
        <c:axPos val="b"/>
        <c:title>
          <c:tx>
            <c:rich>
              <a:bodyPr rot="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r>
                  <a:rPr lang="es-CO" sz="1050"/>
                  <a:t>Fecha</a:t>
                </a:r>
              </a:p>
            </c:rich>
          </c:tx>
          <c:layout>
            <c:manualLayout>
              <c:xMode val="edge"/>
              <c:yMode val="edge"/>
              <c:x val="0.48550672017721441"/>
              <c:y val="0.90416380332114521"/>
            </c:manualLayout>
          </c:layout>
          <c:overlay val="0"/>
          <c:spPr>
            <a:noFill/>
            <a:ln>
              <a:noFill/>
            </a:ln>
            <a:effectLst/>
          </c:spPr>
          <c:txPr>
            <a:bodyPr rot="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endParaRPr lang="es-CO"/>
            </a:p>
          </c:txPr>
        </c:title>
        <c:numFmt formatCode="m/d/yyyy" sourceLinked="1"/>
        <c:majorTickMark val="out"/>
        <c:minorTickMark val="none"/>
        <c:tickLblPos val="nextTo"/>
        <c:spPr>
          <a:noFill/>
          <a:ln w="9525" cap="flat" cmpd="sng" algn="ctr">
            <a:solidFill>
              <a:schemeClr val="lt1">
                <a:lumMod val="95000"/>
                <a:alpha val="10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CO"/>
          </a:p>
        </c:txPr>
        <c:crossAx val="1027378127"/>
        <c:crosses val="autoZero"/>
        <c:auto val="1"/>
        <c:lblOffset val="100"/>
        <c:baseTimeUnit val="days"/>
      </c:dateAx>
      <c:valAx>
        <c:axId val="1027378127"/>
        <c:scaling>
          <c:orientation val="minMax"/>
          <c:min val="5.000000000000001E-2"/>
        </c:scaling>
        <c:delete val="0"/>
        <c:axPos val="l"/>
        <c:majorGridlines>
          <c:spPr>
            <a:ln w="9525" cap="flat" cmpd="sng" algn="ctr">
              <a:solidFill>
                <a:schemeClr val="lt1">
                  <a:lumMod val="95000"/>
                  <a:alpha val="10000"/>
                </a:schemeClr>
              </a:solidFill>
              <a:round/>
            </a:ln>
            <a:effectLst/>
          </c:spPr>
        </c:majorGridlines>
        <c:title>
          <c:tx>
            <c:rich>
              <a:bodyPr rot="-540000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r>
                  <a:rPr lang="es-CO" sz="1050"/>
                  <a:t>Porcentaje</a:t>
                </a:r>
              </a:p>
            </c:rich>
          </c:tx>
          <c:layout>
            <c:manualLayout>
              <c:xMode val="edge"/>
              <c:yMode val="edge"/>
              <c:x val="8.9794114116016534E-3"/>
              <c:y val="0.34173906899018908"/>
            </c:manualLayout>
          </c:layout>
          <c:overlay val="0"/>
          <c:spPr>
            <a:noFill/>
            <a:ln>
              <a:noFill/>
            </a:ln>
            <a:effectLst/>
          </c:spPr>
          <c:txPr>
            <a:bodyPr rot="-5400000" spcFirstLastPara="1" vertOverflow="ellipsis" vert="horz" wrap="square" anchor="ctr" anchorCtr="1"/>
            <a:lstStyle/>
            <a:p>
              <a:pPr>
                <a:defRPr sz="1050" b="1" i="0" u="none" strike="noStrike" kern="1200" cap="all" baseline="0">
                  <a:solidFill>
                    <a:schemeClr val="lt1">
                      <a:lumMod val="85000"/>
                    </a:schemeClr>
                  </a:solidFill>
                  <a:latin typeface="+mn-lt"/>
                  <a:ea typeface="+mn-ea"/>
                  <a:cs typeface="+mn-cs"/>
                </a:defRPr>
              </a:pPr>
              <a:endParaRPr lang="es-CO"/>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CO"/>
          </a:p>
        </c:txPr>
        <c:crossAx val="854747071"/>
        <c:crosses val="autoZero"/>
        <c:crossBetween val="between"/>
      </c:valAx>
      <c:spPr>
        <a:noFill/>
        <a:ln>
          <a:noFill/>
        </a:ln>
        <a:effectLst/>
      </c:spPr>
    </c:plotArea>
    <c:plotVisOnly val="1"/>
    <c:dispBlanksAs val="gap"/>
    <c:showDLblsOverMax val="0"/>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CO"/>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withinLinear" id="15">
  <a:schemeClr val="accent2"/>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33">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9525" cap="flat" cmpd="sng" algn="ctr">
        <a:solidFill>
          <a:schemeClr val="lt1">
            <a:lumMod val="95000"/>
            <a:alpha val="10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33">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9525" cap="flat" cmpd="sng" algn="ctr">
        <a:solidFill>
          <a:schemeClr val="lt1">
            <a:lumMod val="95000"/>
            <a:alpha val="10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3" Type="http://schemas.openxmlformats.org/officeDocument/2006/relationships/image" Target="../media/image13.png"/><Relationship Id="rId18" Type="http://schemas.openxmlformats.org/officeDocument/2006/relationships/image" Target="../media/image18.emf"/><Relationship Id="rId26" Type="http://schemas.openxmlformats.org/officeDocument/2006/relationships/image" Target="../media/image26.emf"/><Relationship Id="rId39" Type="http://schemas.openxmlformats.org/officeDocument/2006/relationships/image" Target="../media/image39.png"/><Relationship Id="rId21" Type="http://schemas.openxmlformats.org/officeDocument/2006/relationships/image" Target="../media/image21.png"/><Relationship Id="rId34" Type="http://schemas.openxmlformats.org/officeDocument/2006/relationships/image" Target="../media/image34.png"/><Relationship Id="rId42" Type="http://schemas.openxmlformats.org/officeDocument/2006/relationships/image" Target="../media/image42.emf"/><Relationship Id="rId47" Type="http://schemas.openxmlformats.org/officeDocument/2006/relationships/image" Target="../media/image47.emf"/><Relationship Id="rId50" Type="http://schemas.openxmlformats.org/officeDocument/2006/relationships/image" Target="../media/image50.emf"/><Relationship Id="rId7" Type="http://schemas.openxmlformats.org/officeDocument/2006/relationships/image" Target="../media/image7.png"/><Relationship Id="rId2" Type="http://schemas.openxmlformats.org/officeDocument/2006/relationships/image" Target="../media/image2.png"/><Relationship Id="rId16" Type="http://schemas.openxmlformats.org/officeDocument/2006/relationships/image" Target="../media/image16.png"/><Relationship Id="rId29" Type="http://schemas.openxmlformats.org/officeDocument/2006/relationships/image" Target="../media/image29.emf"/><Relationship Id="rId11" Type="http://schemas.openxmlformats.org/officeDocument/2006/relationships/image" Target="../media/image11.png"/><Relationship Id="rId24" Type="http://schemas.openxmlformats.org/officeDocument/2006/relationships/image" Target="../media/image24.emf"/><Relationship Id="rId32" Type="http://schemas.openxmlformats.org/officeDocument/2006/relationships/image" Target="../media/image32.emf"/><Relationship Id="rId37" Type="http://schemas.openxmlformats.org/officeDocument/2006/relationships/image" Target="../media/image37.emf"/><Relationship Id="rId40" Type="http://schemas.openxmlformats.org/officeDocument/2006/relationships/image" Target="../media/image40.png"/><Relationship Id="rId45" Type="http://schemas.openxmlformats.org/officeDocument/2006/relationships/image" Target="../media/image45.pn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emf"/><Relationship Id="rId28" Type="http://schemas.openxmlformats.org/officeDocument/2006/relationships/image" Target="../media/image28.emf"/><Relationship Id="rId36" Type="http://schemas.openxmlformats.org/officeDocument/2006/relationships/image" Target="../media/image36.emf"/><Relationship Id="rId49" Type="http://schemas.openxmlformats.org/officeDocument/2006/relationships/image" Target="../media/image49.emf"/><Relationship Id="rId10" Type="http://schemas.openxmlformats.org/officeDocument/2006/relationships/image" Target="../media/image10.png"/><Relationship Id="rId19" Type="http://schemas.openxmlformats.org/officeDocument/2006/relationships/image" Target="../media/image19.emf"/><Relationship Id="rId31" Type="http://schemas.openxmlformats.org/officeDocument/2006/relationships/image" Target="../media/image31.emf"/><Relationship Id="rId44" Type="http://schemas.openxmlformats.org/officeDocument/2006/relationships/image" Target="../media/image44.emf"/><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 Id="rId30" Type="http://schemas.openxmlformats.org/officeDocument/2006/relationships/image" Target="../media/image30.png"/><Relationship Id="rId35" Type="http://schemas.openxmlformats.org/officeDocument/2006/relationships/image" Target="../media/image35.emf"/><Relationship Id="rId43" Type="http://schemas.openxmlformats.org/officeDocument/2006/relationships/image" Target="../media/image43.emf"/><Relationship Id="rId48" Type="http://schemas.openxmlformats.org/officeDocument/2006/relationships/image" Target="../media/image48.emf"/><Relationship Id="rId8" Type="http://schemas.openxmlformats.org/officeDocument/2006/relationships/image" Target="../media/image8.png"/><Relationship Id="rId3" Type="http://schemas.openxmlformats.org/officeDocument/2006/relationships/image" Target="../media/image3.png"/><Relationship Id="rId12" Type="http://schemas.openxmlformats.org/officeDocument/2006/relationships/image" Target="../media/image12.png"/><Relationship Id="rId17" Type="http://schemas.openxmlformats.org/officeDocument/2006/relationships/image" Target="../media/image17.emf"/><Relationship Id="rId25" Type="http://schemas.openxmlformats.org/officeDocument/2006/relationships/image" Target="../media/image25.emf"/><Relationship Id="rId33" Type="http://schemas.openxmlformats.org/officeDocument/2006/relationships/image" Target="../media/image33.png"/><Relationship Id="rId38" Type="http://schemas.openxmlformats.org/officeDocument/2006/relationships/image" Target="../media/image38.emf"/><Relationship Id="rId46" Type="http://schemas.openxmlformats.org/officeDocument/2006/relationships/image" Target="../media/image46.png"/><Relationship Id="rId20" Type="http://schemas.openxmlformats.org/officeDocument/2006/relationships/image" Target="../media/image20.emf"/><Relationship Id="rId41" Type="http://schemas.openxmlformats.org/officeDocument/2006/relationships/image" Target="../media/image41.emf"/><Relationship Id="rId1" Type="http://schemas.openxmlformats.org/officeDocument/2006/relationships/image" Target="../media/image1.png"/><Relationship Id="rId6" Type="http://schemas.openxmlformats.org/officeDocument/2006/relationships/image" Target="../media/image6.png"/></Relationships>
</file>

<file path=xl/drawings/_rels/drawing5.xml.rels><?xml version="1.0" encoding="UTF-8" standalone="yes"?>
<Relationships xmlns="http://schemas.openxmlformats.org/package/2006/relationships"><Relationship Id="rId8" Type="http://schemas.openxmlformats.org/officeDocument/2006/relationships/image" Target="../media/image58.png"/><Relationship Id="rId13" Type="http://schemas.openxmlformats.org/officeDocument/2006/relationships/image" Target="../media/image63.png"/><Relationship Id="rId18" Type="http://schemas.openxmlformats.org/officeDocument/2006/relationships/image" Target="../media/image68.png"/><Relationship Id="rId26" Type="http://schemas.openxmlformats.org/officeDocument/2006/relationships/image" Target="../media/image76.png"/><Relationship Id="rId3" Type="http://schemas.openxmlformats.org/officeDocument/2006/relationships/image" Target="../media/image53.png"/><Relationship Id="rId21" Type="http://schemas.openxmlformats.org/officeDocument/2006/relationships/image" Target="../media/image71.png"/><Relationship Id="rId7" Type="http://schemas.openxmlformats.org/officeDocument/2006/relationships/image" Target="../media/image57.png"/><Relationship Id="rId12" Type="http://schemas.openxmlformats.org/officeDocument/2006/relationships/image" Target="../media/image62.png"/><Relationship Id="rId17" Type="http://schemas.openxmlformats.org/officeDocument/2006/relationships/image" Target="../media/image67.png"/><Relationship Id="rId25" Type="http://schemas.openxmlformats.org/officeDocument/2006/relationships/image" Target="../media/image75.png"/><Relationship Id="rId2" Type="http://schemas.openxmlformats.org/officeDocument/2006/relationships/image" Target="../media/image52.png"/><Relationship Id="rId16" Type="http://schemas.openxmlformats.org/officeDocument/2006/relationships/image" Target="../media/image66.png"/><Relationship Id="rId20" Type="http://schemas.openxmlformats.org/officeDocument/2006/relationships/image" Target="../media/image70.png"/><Relationship Id="rId29" Type="http://schemas.openxmlformats.org/officeDocument/2006/relationships/image" Target="../media/image79.png"/><Relationship Id="rId1" Type="http://schemas.openxmlformats.org/officeDocument/2006/relationships/image" Target="../media/image51.png"/><Relationship Id="rId6" Type="http://schemas.openxmlformats.org/officeDocument/2006/relationships/image" Target="../media/image56.png"/><Relationship Id="rId11" Type="http://schemas.openxmlformats.org/officeDocument/2006/relationships/image" Target="../media/image61.png"/><Relationship Id="rId24" Type="http://schemas.openxmlformats.org/officeDocument/2006/relationships/image" Target="../media/image74.png"/><Relationship Id="rId5" Type="http://schemas.openxmlformats.org/officeDocument/2006/relationships/image" Target="../media/image55.png"/><Relationship Id="rId15" Type="http://schemas.openxmlformats.org/officeDocument/2006/relationships/image" Target="../media/image65.png"/><Relationship Id="rId23" Type="http://schemas.openxmlformats.org/officeDocument/2006/relationships/image" Target="../media/image73.png"/><Relationship Id="rId28" Type="http://schemas.openxmlformats.org/officeDocument/2006/relationships/image" Target="../media/image78.png"/><Relationship Id="rId10" Type="http://schemas.openxmlformats.org/officeDocument/2006/relationships/image" Target="../media/image60.png"/><Relationship Id="rId19" Type="http://schemas.openxmlformats.org/officeDocument/2006/relationships/image" Target="../media/image69.png"/><Relationship Id="rId4" Type="http://schemas.openxmlformats.org/officeDocument/2006/relationships/image" Target="../media/image54.png"/><Relationship Id="rId9" Type="http://schemas.openxmlformats.org/officeDocument/2006/relationships/image" Target="../media/image59.png"/><Relationship Id="rId14" Type="http://schemas.openxmlformats.org/officeDocument/2006/relationships/image" Target="../media/image64.png"/><Relationship Id="rId22" Type="http://schemas.openxmlformats.org/officeDocument/2006/relationships/image" Target="../media/image72.png"/><Relationship Id="rId27" Type="http://schemas.openxmlformats.org/officeDocument/2006/relationships/image" Target="../media/image77.png"/><Relationship Id="rId30" Type="http://schemas.openxmlformats.org/officeDocument/2006/relationships/image" Target="../media/image80.png"/></Relationships>
</file>

<file path=xl/drawings/drawing1.xml><?xml version="1.0" encoding="utf-8"?>
<xdr:wsDr xmlns:xdr="http://schemas.openxmlformats.org/drawingml/2006/spreadsheetDrawing" xmlns:a="http://schemas.openxmlformats.org/drawingml/2006/main">
  <xdr:twoCellAnchor>
    <xdr:from>
      <xdr:col>6</xdr:col>
      <xdr:colOff>569203</xdr:colOff>
      <xdr:row>1</xdr:row>
      <xdr:rowOff>0</xdr:rowOff>
    </xdr:from>
    <xdr:to>
      <xdr:col>16</xdr:col>
      <xdr:colOff>334566</xdr:colOff>
      <xdr:row>21</xdr:row>
      <xdr:rowOff>11759</xdr:rowOff>
    </xdr:to>
    <xdr:graphicFrame macro="">
      <xdr:nvGraphicFramePr>
        <xdr:cNvPr id="2" name="Gráfico 1">
          <a:extLst>
            <a:ext uri="{FF2B5EF4-FFF2-40B4-BE49-F238E27FC236}">
              <a16:creationId xmlns:a16="http://schemas.microsoft.com/office/drawing/2014/main" id="{8E9AB681-D63D-4390-9F45-3AE17B78FB7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xdr:col>
      <xdr:colOff>517407</xdr:colOff>
      <xdr:row>22</xdr:row>
      <xdr:rowOff>0</xdr:rowOff>
    </xdr:from>
    <xdr:to>
      <xdr:col>16</xdr:col>
      <xdr:colOff>282770</xdr:colOff>
      <xdr:row>42</xdr:row>
      <xdr:rowOff>11759</xdr:rowOff>
    </xdr:to>
    <xdr:graphicFrame macro="">
      <xdr:nvGraphicFramePr>
        <xdr:cNvPr id="7" name="Gráfico 6">
          <a:extLst>
            <a:ext uri="{FF2B5EF4-FFF2-40B4-BE49-F238E27FC236}">
              <a16:creationId xmlns:a16="http://schemas.microsoft.com/office/drawing/2014/main" id="{0BDC2667-5DB2-4E17-92EA-96665659A3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0.69209</cdr:x>
      <cdr:y>0.90561</cdr:y>
    </cdr:from>
    <cdr:to>
      <cdr:x>0.98281</cdr:x>
      <cdr:y>1</cdr:y>
    </cdr:to>
    <cdr:sp macro="" textlink="">
      <cdr:nvSpPr>
        <cdr:cNvPr id="2" name="CuadroTexto 1">
          <a:extLst xmlns:a="http://schemas.openxmlformats.org/drawingml/2006/main">
            <a:ext uri="{FF2B5EF4-FFF2-40B4-BE49-F238E27FC236}">
              <a16:creationId xmlns:a16="http://schemas.microsoft.com/office/drawing/2014/main" id="{667F60E2-17DB-43F7-A411-86B062C723C9}"/>
            </a:ext>
          </a:extLst>
        </cdr:cNvPr>
        <cdr:cNvSpPr txBox="1"/>
      </cdr:nvSpPr>
      <cdr:spPr>
        <a:xfrm xmlns:a="http://schemas.openxmlformats.org/drawingml/2006/main">
          <a:off x="5143502" y="3454970"/>
          <a:ext cx="2160549" cy="360092"/>
        </a:xfrm>
        <a:prstGeom xmlns:a="http://schemas.openxmlformats.org/drawingml/2006/main" prst="rect">
          <a:avLst/>
        </a:prstGeom>
        <a:ln xmlns:a="http://schemas.openxmlformats.org/drawingml/2006/main">
          <a:noFill/>
        </a:ln>
      </cdr:spPr>
      <cdr:txBody>
        <a:bodyPr xmlns:a="http://schemas.openxmlformats.org/drawingml/2006/main" vertOverflow="clip" wrap="square" rtlCol="0"/>
        <a:lstStyle xmlns:a="http://schemas.openxmlformats.org/drawingml/2006/main"/>
        <a:p xmlns:a="http://schemas.openxmlformats.org/drawingml/2006/main">
          <a:r>
            <a:rPr lang="es-CO" sz="1000">
              <a:solidFill>
                <a:schemeClr val="bg1"/>
              </a:solidFill>
            </a:rPr>
            <a:t>Datos Recuperados de: ForexFactory</a:t>
          </a:r>
        </a:p>
      </cdr:txBody>
    </cdr:sp>
  </cdr:relSizeAnchor>
</c:userShapes>
</file>

<file path=xl/drawings/drawing3.xml><?xml version="1.0" encoding="utf-8"?>
<c:userShapes xmlns:c="http://schemas.openxmlformats.org/drawingml/2006/chart">
  <cdr:relSizeAnchor xmlns:cdr="http://schemas.openxmlformats.org/drawingml/2006/chartDrawing">
    <cdr:from>
      <cdr:x>0.69209</cdr:x>
      <cdr:y>0.90561</cdr:y>
    </cdr:from>
    <cdr:to>
      <cdr:x>0.98281</cdr:x>
      <cdr:y>1</cdr:y>
    </cdr:to>
    <cdr:sp macro="" textlink="">
      <cdr:nvSpPr>
        <cdr:cNvPr id="2" name="CuadroTexto 1">
          <a:extLst xmlns:a="http://schemas.openxmlformats.org/drawingml/2006/main">
            <a:ext uri="{FF2B5EF4-FFF2-40B4-BE49-F238E27FC236}">
              <a16:creationId xmlns:a16="http://schemas.microsoft.com/office/drawing/2014/main" id="{667F60E2-17DB-43F7-A411-86B062C723C9}"/>
            </a:ext>
          </a:extLst>
        </cdr:cNvPr>
        <cdr:cNvSpPr txBox="1"/>
      </cdr:nvSpPr>
      <cdr:spPr>
        <a:xfrm xmlns:a="http://schemas.openxmlformats.org/drawingml/2006/main">
          <a:off x="5143502" y="3454970"/>
          <a:ext cx="2160549" cy="360092"/>
        </a:xfrm>
        <a:prstGeom xmlns:a="http://schemas.openxmlformats.org/drawingml/2006/main" prst="rect">
          <a:avLst/>
        </a:prstGeom>
        <a:ln xmlns:a="http://schemas.openxmlformats.org/drawingml/2006/main">
          <a:noFill/>
        </a:ln>
      </cdr:spPr>
      <cdr:txBody>
        <a:bodyPr xmlns:a="http://schemas.openxmlformats.org/drawingml/2006/main" vertOverflow="clip" wrap="square" rtlCol="0"/>
        <a:lstStyle xmlns:a="http://schemas.openxmlformats.org/drawingml/2006/main"/>
        <a:p xmlns:a="http://schemas.openxmlformats.org/drawingml/2006/main">
          <a:r>
            <a:rPr lang="es-CO" sz="1000">
              <a:solidFill>
                <a:schemeClr val="bg1"/>
              </a:solidFill>
            </a:rPr>
            <a:t>Datos Recuperados de: ForexFactory</a:t>
          </a:r>
        </a:p>
      </cdr:txBody>
    </cdr:sp>
  </cdr:relSizeAnchor>
</c:userShapes>
</file>

<file path=xl/drawings/drawing4.xml><?xml version="1.0" encoding="utf-8"?>
<xdr:wsDr xmlns:xdr="http://schemas.openxmlformats.org/drawingml/2006/spreadsheetDrawing" xmlns:a="http://schemas.openxmlformats.org/drawingml/2006/main">
  <xdr:twoCellAnchor>
    <xdr:from>
      <xdr:col>7</xdr:col>
      <xdr:colOff>1</xdr:colOff>
      <xdr:row>7</xdr:row>
      <xdr:rowOff>0</xdr:rowOff>
    </xdr:from>
    <xdr:to>
      <xdr:col>10</xdr:col>
      <xdr:colOff>1</xdr:colOff>
      <xdr:row>15</xdr:row>
      <xdr:rowOff>28575</xdr:rowOff>
    </xdr:to>
    <xdr:pic>
      <xdr:nvPicPr>
        <xdr:cNvPr id="2" name="Imagen 1" descr="FF847B61">
          <a:extLst>
            <a:ext uri="{FF2B5EF4-FFF2-40B4-BE49-F238E27FC236}">
              <a16:creationId xmlns:a16="http://schemas.microsoft.com/office/drawing/2014/main" id="{C9AE66B3-0A1B-4C00-8E39-51AEE6A25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1" y="571500"/>
          <a:ext cx="2286000" cy="1552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0</xdr:colOff>
      <xdr:row>7</xdr:row>
      <xdr:rowOff>0</xdr:rowOff>
    </xdr:from>
    <xdr:to>
      <xdr:col>14</xdr:col>
      <xdr:colOff>28575</xdr:colOff>
      <xdr:row>15</xdr:row>
      <xdr:rowOff>28575</xdr:rowOff>
    </xdr:to>
    <xdr:pic>
      <xdr:nvPicPr>
        <xdr:cNvPr id="3" name="Imagen 2" descr="FF1DB517">
          <a:extLst>
            <a:ext uri="{FF2B5EF4-FFF2-40B4-BE49-F238E27FC236}">
              <a16:creationId xmlns:a16="http://schemas.microsoft.com/office/drawing/2014/main" id="{9F0F3621-2259-4FDC-AA4C-E0C16946650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0" y="571500"/>
          <a:ext cx="2314575" cy="1552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34600</xdr:colOff>
      <xdr:row>21</xdr:row>
      <xdr:rowOff>49664</xdr:rowOff>
    </xdr:from>
    <xdr:to>
      <xdr:col>14</xdr:col>
      <xdr:colOff>261937</xdr:colOff>
      <xdr:row>46</xdr:row>
      <xdr:rowOff>95250</xdr:rowOff>
    </xdr:to>
    <xdr:sp macro="" textlink="">
      <xdr:nvSpPr>
        <xdr:cNvPr id="4" name="CuadroTexto 3">
          <a:extLst>
            <a:ext uri="{FF2B5EF4-FFF2-40B4-BE49-F238E27FC236}">
              <a16:creationId xmlns:a16="http://schemas.microsoft.com/office/drawing/2014/main" id="{812F6016-80BA-483B-87D9-361669C83137}"/>
            </a:ext>
          </a:extLst>
        </xdr:cNvPr>
        <xdr:cNvSpPr txBox="1"/>
      </xdr:nvSpPr>
      <xdr:spPr>
        <a:xfrm>
          <a:off x="796600" y="4145414"/>
          <a:ext cx="5561337" cy="480808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a:solidFill>
                <a:schemeClr val="dk1"/>
              </a:solidFill>
              <a:effectLst/>
              <a:latin typeface="+mn-lt"/>
              <a:ea typeface="+mn-ea"/>
              <a:cs typeface="+mn-cs"/>
            </a:rPr>
            <a:t>La tasa de desempleo es una medida de gran importancia para poder entender el contexto de cada país o sitio geográfico. Como dice el DANE (s.f.), al ser un indicador del entorno macroeconómico permite “indagar por la capacidad del país para proveer al sector productivo un entorno adecuado que le permita no sólo trabajar para el mercado nacional sino también insertase en los mercados internacionales.” Como tal., este indicador lo podemos definir como una de las medidas de la “salud económica” mas importantes, que se calcula de la siguiente manera.</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Tasa de desempleo=   </a:t>
          </a:r>
          <a:r>
            <a:rPr lang="es-CO" sz="1100" u="sng">
              <a:solidFill>
                <a:schemeClr val="dk1"/>
              </a:solidFill>
              <a:effectLst/>
              <a:latin typeface="+mn-lt"/>
              <a:ea typeface="+mn-ea"/>
              <a:cs typeface="+mn-cs"/>
            </a:rPr>
            <a:t>Desempleados                                          </a:t>
          </a:r>
          <a:r>
            <a:rPr lang="es-CO" sz="1100">
              <a:solidFill>
                <a:schemeClr val="dk1"/>
              </a:solidFill>
              <a:effectLst/>
              <a:latin typeface="+mn-lt"/>
              <a:ea typeface="+mn-ea"/>
              <a:cs typeface="+mn-cs"/>
            </a:rPr>
            <a:t>*100</a:t>
          </a:r>
        </a:p>
        <a:p>
          <a:r>
            <a:rPr lang="es-CO" sz="1100">
              <a:solidFill>
                <a:schemeClr val="dk1"/>
              </a:solidFill>
              <a:effectLst/>
              <a:latin typeface="+mn-lt"/>
              <a:ea typeface="+mn-ea"/>
              <a:cs typeface="+mn-cs"/>
            </a:rPr>
            <a:t>				Población Económicamente activa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De acuerdo con Statistics Canadá, “El desempleo es la oferta no utilizada de mano de obra en la fuerza laboral. La tasa de desempleo mide el desempleo y se expresa como un porcentaje de la fuerza laboral total, que es el número total de personas de 15 años o más que están empleadas o desempleadas.”. Sin embargo, es importante recalcar que la tasa agrupa los diferentes tipos de desempleo, entre los cuales están el transitorio, el estacional, el cíclico y el estructural.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Finalmente, la importancia de esta noticia se basa en la importancia y trasfondo que muestra esta tasa, la cual, como afirma Jonathan Heath (2012), refleja como se esta comportando la actividad y bienestar económico, ya que “es un concepto básico de la economía de mercado (..) Si no hay un mercado en donde una persona puede ofrecer sus servicios, no puede existir el desempleo”.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endParaRPr lang="es-CO" sz="1100"/>
        </a:p>
      </xdr:txBody>
    </xdr:sp>
    <xdr:clientData/>
  </xdr:twoCellAnchor>
  <xdr:twoCellAnchor>
    <xdr:from>
      <xdr:col>7</xdr:col>
      <xdr:colOff>58317</xdr:colOff>
      <xdr:row>47</xdr:row>
      <xdr:rowOff>131698</xdr:rowOff>
    </xdr:from>
    <xdr:to>
      <xdr:col>14</xdr:col>
      <xdr:colOff>214312</xdr:colOff>
      <xdr:row>63</xdr:row>
      <xdr:rowOff>186127</xdr:rowOff>
    </xdr:to>
    <xdr:sp macro="" textlink="">
      <xdr:nvSpPr>
        <xdr:cNvPr id="5" name="CuadroTexto 4">
          <a:extLst>
            <a:ext uri="{FF2B5EF4-FFF2-40B4-BE49-F238E27FC236}">
              <a16:creationId xmlns:a16="http://schemas.microsoft.com/office/drawing/2014/main" id="{05D156AF-DD0F-4CEB-B931-2659D8647D95}"/>
            </a:ext>
          </a:extLst>
        </xdr:cNvPr>
        <xdr:cNvSpPr txBox="1"/>
      </xdr:nvSpPr>
      <xdr:spPr>
        <a:xfrm>
          <a:off x="820317" y="9180448"/>
          <a:ext cx="5489995" cy="310242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pPr lvl="0"/>
          <a:r>
            <a:rPr lang="es-CO" sz="1100" b="1">
              <a:solidFill>
                <a:schemeClr val="dk1"/>
              </a:solidFill>
              <a:effectLst/>
              <a:latin typeface="+mn-lt"/>
              <a:ea typeface="+mn-ea"/>
              <a:cs typeface="+mn-cs"/>
            </a:rPr>
            <a:t>¿QUIEN EMITE EL DATO? (Entidad u Organismo)</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La tasa de desempleo es emitida por la oficina nacional de estadística de Canadá “Statistics Canadá”, la cual es el ente encargado de la publicación de los principales indicadores macroeconómicos del país norteamericano. </a:t>
          </a: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pPr lvl="0"/>
          <a:r>
            <a:rPr lang="es-CO" sz="1100" b="1">
              <a:solidFill>
                <a:schemeClr val="dk1"/>
              </a:solidFill>
              <a:effectLst/>
              <a:latin typeface="+mn-lt"/>
              <a:ea typeface="+mn-ea"/>
              <a:cs typeface="+mn-cs"/>
            </a:rPr>
            <a:t>¿CADA CUANTO SE EMITE? (Semanal, Quincenal o Mensual)</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pPr lvl="0"/>
          <a:r>
            <a:rPr lang="es-CO" sz="1100">
              <a:solidFill>
                <a:schemeClr val="dk1"/>
              </a:solidFill>
              <a:effectLst/>
              <a:latin typeface="+mn-lt"/>
              <a:ea typeface="+mn-ea"/>
              <a:cs typeface="+mn-cs"/>
            </a:rPr>
            <a:t>El dato se emite mensualmente, un viernes al mes, principalmente entre los primeros 8-15 días del mes entrante. </a:t>
          </a:r>
        </a:p>
        <a:p>
          <a:r>
            <a:rPr lang="es-CO" sz="1100">
              <a:solidFill>
                <a:schemeClr val="dk1"/>
              </a:solidFill>
              <a:effectLst/>
              <a:latin typeface="+mn-lt"/>
              <a:ea typeface="+mn-ea"/>
              <a:cs typeface="+mn-cs"/>
            </a:rPr>
            <a:t> </a:t>
          </a:r>
        </a:p>
        <a:p>
          <a:pPr lvl="0"/>
          <a:r>
            <a:rPr lang="es-CO" sz="1100" b="1">
              <a:solidFill>
                <a:schemeClr val="dk1"/>
              </a:solidFill>
              <a:effectLst/>
              <a:latin typeface="+mn-lt"/>
              <a:ea typeface="+mn-ea"/>
              <a:cs typeface="+mn-cs"/>
            </a:rPr>
            <a:t>IMPACTO DE LA NOTICIA (Bajo, Mediano o Alto).</a:t>
          </a:r>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pPr lvl="0"/>
          <a:r>
            <a:rPr lang="es-CO" sz="1100">
              <a:solidFill>
                <a:schemeClr val="dk1"/>
              </a:solidFill>
              <a:effectLst/>
              <a:latin typeface="+mn-lt"/>
              <a:ea typeface="+mn-ea"/>
              <a:cs typeface="+mn-cs"/>
            </a:rPr>
            <a:t>El impacto de la noticia, debido a su trascendencia macroeconómica es alto. </a:t>
          </a:r>
        </a:p>
        <a:p>
          <a:r>
            <a:rPr lang="es-CO" sz="1100">
              <a:solidFill>
                <a:schemeClr val="dk1"/>
              </a:solidFill>
              <a:effectLst/>
              <a:latin typeface="+mn-lt"/>
              <a:ea typeface="+mn-ea"/>
              <a:cs typeface="+mn-cs"/>
            </a:rPr>
            <a:t> </a:t>
          </a:r>
        </a:p>
        <a:p>
          <a:endParaRPr lang="es-CO" sz="1100"/>
        </a:p>
      </xdr:txBody>
    </xdr:sp>
    <xdr:clientData/>
  </xdr:twoCellAnchor>
  <xdr:twoCellAnchor>
    <xdr:from>
      <xdr:col>7</xdr:col>
      <xdr:colOff>23812</xdr:colOff>
      <xdr:row>66</xdr:row>
      <xdr:rowOff>142871</xdr:rowOff>
    </xdr:from>
    <xdr:to>
      <xdr:col>14</xdr:col>
      <xdr:colOff>428625</xdr:colOff>
      <xdr:row>499</xdr:row>
      <xdr:rowOff>71437</xdr:rowOff>
    </xdr:to>
    <xdr:sp macro="" textlink="">
      <xdr:nvSpPr>
        <xdr:cNvPr id="6" name="CuadroTexto 5">
          <a:extLst>
            <a:ext uri="{FF2B5EF4-FFF2-40B4-BE49-F238E27FC236}">
              <a16:creationId xmlns:a16="http://schemas.microsoft.com/office/drawing/2014/main" id="{2F4CAF67-3B81-4D1E-BEF2-54A4382A1888}"/>
            </a:ext>
          </a:extLst>
        </xdr:cNvPr>
        <xdr:cNvSpPr txBox="1"/>
      </xdr:nvSpPr>
      <xdr:spPr>
        <a:xfrm>
          <a:off x="5357812" y="12811121"/>
          <a:ext cx="5738813" cy="824150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es-CO" sz="1100" b="1">
              <a:solidFill>
                <a:schemeClr val="dk1"/>
              </a:solidFill>
              <a:effectLst/>
              <a:latin typeface="+mn-lt"/>
              <a:ea typeface="+mn-ea"/>
              <a:cs typeface="+mn-cs"/>
            </a:rPr>
            <a:t>GRAFICAS HISTORICAS DE LA </a:t>
          </a:r>
          <a:r>
            <a:rPr lang="es-CO" sz="1100" b="1" i="1" u="sng">
              <a:solidFill>
                <a:schemeClr val="dk1"/>
              </a:solidFill>
              <a:effectLst/>
              <a:latin typeface="+mn-lt"/>
              <a:ea typeface="+mn-ea"/>
              <a:cs typeface="+mn-cs"/>
            </a:rPr>
            <a:t>NOTICIA</a:t>
          </a:r>
          <a:r>
            <a:rPr lang="es-CO" sz="1100" b="1">
              <a:solidFill>
                <a:schemeClr val="dk1"/>
              </a:solidFill>
              <a:effectLst/>
              <a:latin typeface="+mn-lt"/>
              <a:ea typeface="+mn-ea"/>
              <a:cs typeface="+mn-cs"/>
            </a:rPr>
            <a:t>. (Tomar el mayor periodo posible para el análisis) </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El periodo de tiempo graficado va desde enero de 2007 a mayo del presente año. En donde como se puede observar, el mínimo fue de 5,4% y el máximo de 8,7%. Sin embargo, se observa como la tasa ha tenido un buen comportamiento en los últimos años, al tener una tendencia bajista, lo cual teniendo en cuenta el indicador, es buena señal de la economía. </a:t>
          </a:r>
        </a:p>
        <a:p>
          <a:r>
            <a:rPr lang="es-CO" sz="1100">
              <a:solidFill>
                <a:schemeClr val="dk1"/>
              </a:solidFill>
              <a:effectLst/>
              <a:latin typeface="+mn-lt"/>
              <a:ea typeface="+mn-ea"/>
              <a:cs typeface="+mn-cs"/>
            </a:rPr>
            <a:t> </a:t>
          </a:r>
        </a:p>
        <a:p>
          <a:pPr lvl="0"/>
          <a:r>
            <a:rPr lang="es-CO" sz="1100" b="1">
              <a:solidFill>
                <a:schemeClr val="dk1"/>
              </a:solidFill>
              <a:effectLst/>
              <a:latin typeface="+mn-lt"/>
              <a:ea typeface="+mn-ea"/>
              <a:cs typeface="+mn-cs"/>
            </a:rPr>
            <a:t>GRAFICAS DE LA </a:t>
          </a:r>
          <a:r>
            <a:rPr lang="es-CO" sz="1100" b="1" i="1" u="sng">
              <a:solidFill>
                <a:schemeClr val="dk1"/>
              </a:solidFill>
              <a:effectLst/>
              <a:latin typeface="+mn-lt"/>
              <a:ea typeface="+mn-ea"/>
              <a:cs typeface="+mn-cs"/>
            </a:rPr>
            <a:t>NOTICIA</a:t>
          </a:r>
          <a:r>
            <a:rPr lang="es-CO" sz="1100" b="1">
              <a:solidFill>
                <a:schemeClr val="dk1"/>
              </a:solidFill>
              <a:effectLst/>
              <a:latin typeface="+mn-lt"/>
              <a:ea typeface="+mn-ea"/>
              <a:cs typeface="+mn-cs"/>
            </a:rPr>
            <a:t> DEL PERIODO ANALIZADO – NOMBRAR EL MAXIMO Y MINIMO.</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El periodo analizado va desde agosto de 2018 a principios del presente año. En donde como se puede observar en gráfica, la tasa no ha tenido cambios bruscos, al contrario, se va mantenido estable. Teniendo su valor mínimo y máximo de 5,4% y 6,0% respectivamente.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pPr lvl="0"/>
          <a:r>
            <a:rPr lang="es-CO" sz="1100" b="1">
              <a:solidFill>
                <a:schemeClr val="dk1"/>
              </a:solidFill>
              <a:effectLst/>
              <a:latin typeface="+mn-lt"/>
              <a:ea typeface="+mn-ea"/>
              <a:cs typeface="+mn-cs"/>
            </a:rPr>
            <a:t>¿LA VELA ANTERIOR DESCUENTA o NO LA NOTICIA Y EN QUE PORCENTAJE?</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(Mirar la vela anterior con respecto a la relación Pronóstico vs Anterior)</a:t>
          </a:r>
        </a:p>
        <a:p>
          <a:r>
            <a:rPr lang="es-CO" sz="1100" b="1">
              <a:solidFill>
                <a:schemeClr val="dk1"/>
              </a:solidFill>
              <a:effectLst/>
              <a:latin typeface="+mn-lt"/>
              <a:ea typeface="+mn-ea"/>
              <a:cs typeface="+mn-cs"/>
            </a:rPr>
            <a:t>Para un time frame de 5 minutos:</a:t>
          </a:r>
          <a:r>
            <a:rPr lang="es-CO" sz="1100">
              <a:solidFill>
                <a:schemeClr val="dk1"/>
              </a:solidFill>
              <a:effectLst/>
              <a:latin typeface="+mn-lt"/>
              <a:ea typeface="+mn-ea"/>
              <a:cs typeface="+mn-cs"/>
            </a:rPr>
            <a:t>               </a:t>
          </a:r>
          <a:r>
            <a:rPr lang="es-CO" sz="1100" b="1">
              <a:solidFill>
                <a:schemeClr val="dk1"/>
              </a:solidFill>
              <a:effectLst/>
              <a:latin typeface="+mn-lt"/>
              <a:ea typeface="+mn-ea"/>
              <a:cs typeface="+mn-cs"/>
            </a:rPr>
            <a:t>Para un time frame de 15 minutos</a:t>
          </a:r>
          <a:r>
            <a:rPr lang="es-CO" sz="1100">
              <a:solidFill>
                <a:schemeClr val="dk1"/>
              </a:solidFill>
              <a:effectLst/>
              <a:latin typeface="+mn-lt"/>
              <a:ea typeface="+mn-ea"/>
              <a:cs typeface="+mn-cs"/>
            </a:rPr>
            <a:t>:</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pPr lvl="0"/>
          <a:r>
            <a:rPr lang="es-CO" sz="1100" b="1">
              <a:solidFill>
                <a:schemeClr val="dk1"/>
              </a:solidFill>
              <a:effectLst/>
              <a:latin typeface="+mn-lt"/>
              <a:ea typeface="+mn-ea"/>
              <a:cs typeface="+mn-cs"/>
            </a:rPr>
            <a:t>¿LA VELA POSTERIOR ES COHERENTE o NO CON EL DATO Y EN QUE PORCENTAJE?</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(Mirar la vela posterior con respecto a la relación Actual vs Pronóstico y con la relación Actual vs Anterior)</a:t>
          </a:r>
        </a:p>
        <a:p>
          <a:r>
            <a:rPr lang="es-CO" sz="1100" b="1">
              <a:solidFill>
                <a:schemeClr val="dk1"/>
              </a:solidFill>
              <a:effectLst/>
              <a:latin typeface="+mn-lt"/>
              <a:ea typeface="+mn-ea"/>
              <a:cs typeface="+mn-cs"/>
            </a:rPr>
            <a:t>Para un time frame de 5 minutos:</a:t>
          </a:r>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b="1">
              <a:solidFill>
                <a:schemeClr val="dk1"/>
              </a:solidFill>
              <a:effectLst/>
              <a:latin typeface="+mn-lt"/>
              <a:ea typeface="+mn-ea"/>
              <a:cs typeface="+mn-cs"/>
            </a:rPr>
            <a:t> </a:t>
          </a: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b="1">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Para un time frame de 15 minutos</a:t>
          </a:r>
          <a:r>
            <a:rPr lang="es-CO" sz="1100">
              <a:solidFill>
                <a:schemeClr val="dk1"/>
              </a:solidFill>
              <a:effectLst/>
              <a:latin typeface="+mn-lt"/>
              <a:ea typeface="+mn-ea"/>
              <a:cs typeface="+mn-cs"/>
            </a:rPr>
            <a:t>:</a:t>
          </a:r>
        </a:p>
        <a:p>
          <a:r>
            <a:rPr lang="es-CO" sz="1100">
              <a:solidFill>
                <a:schemeClr val="dk1"/>
              </a:solidFill>
              <a:effectLst/>
              <a:latin typeface="+mn-lt"/>
              <a:ea typeface="+mn-ea"/>
              <a:cs typeface="+mn-cs"/>
            </a:rPr>
            <a:t>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Por lo que se observa que la vela posterior es coherente con la relación dato actual vs dato pronosticado, con un porcentaje de 50%. Además, también muestra que la relación actual vs posterior también tiene un porcentaje considerable, a pesar de que en el timeframe de 5 minutos es del 41,7%.</a:t>
          </a:r>
        </a:p>
        <a:p>
          <a:pPr lvl="0"/>
          <a:r>
            <a:rPr lang="es-CO" sz="1100" b="1">
              <a:solidFill>
                <a:schemeClr val="dk1"/>
              </a:solidFill>
              <a:effectLst/>
              <a:latin typeface="+mn-lt"/>
              <a:ea typeface="+mn-ea"/>
              <a:cs typeface="+mn-cs"/>
            </a:rPr>
            <a:t>LA VELA DE LA NOTICIA ES COHERENTE CON EL DATO Y EN QUE PORCENTAJE?</a:t>
          </a:r>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(Mirar la vela posterior con respecto a la relación Actual vs Pronóstico y con la relación Actual vs Anterior)</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Para un time frame de 5 minutos: </a:t>
          </a:r>
        </a:p>
        <a:p>
          <a:r>
            <a:rPr lang="es-CO" sz="1100">
              <a:solidFill>
                <a:schemeClr val="dk1"/>
              </a:solidFill>
              <a:effectLst/>
              <a:latin typeface="+mn-lt"/>
              <a:ea typeface="+mn-ea"/>
              <a:cs typeface="+mn-cs"/>
            </a:rPr>
            <a:t>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b="1">
              <a:solidFill>
                <a:schemeClr val="dk1"/>
              </a:solidFill>
              <a:effectLst/>
              <a:latin typeface="+mn-lt"/>
              <a:ea typeface="+mn-ea"/>
              <a:cs typeface="+mn-cs"/>
            </a:rPr>
            <a:t>Para un time frame de 15 minutos</a:t>
          </a:r>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En las cuatro gráficas anteriores se confirma como la vela de la noticia es coherente con el dato en un porcentaje de más del 60%, tanto para la relación actual vs pronóstico, como para la relación actual vs anterior. Mostrando en este caso además el gran impacto e importancia de la noticia frente al par.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pPr lvl="0"/>
          <a:r>
            <a:rPr lang="es-CO" sz="1100" b="1">
              <a:solidFill>
                <a:schemeClr val="dk1"/>
              </a:solidFill>
              <a:effectLst/>
              <a:latin typeface="+mn-lt"/>
              <a:ea typeface="+mn-ea"/>
              <a:cs typeface="+mn-cs"/>
            </a:rPr>
            <a:t>ANALIZAR LA TENDENCIA ANTERIOR DE LP y CP CON LA RELACION PRONOSTICO vs ANTERIOR.    </a:t>
          </a:r>
          <a:r>
            <a:rPr lang="es-CO" sz="1100" b="1" i="1">
              <a:solidFill>
                <a:schemeClr val="dk1"/>
              </a:solidFill>
              <a:effectLst/>
              <a:latin typeface="+mn-lt"/>
              <a:ea typeface="+mn-ea"/>
              <a:cs typeface="+mn-cs"/>
            </a:rPr>
            <a:t>¿LA NOTICIA DESCUENTA EL DATO o NO Y EN QUE PORCENTAJE? (Adjuntar Gráficos)</a:t>
          </a:r>
          <a:endParaRPr lang="es-CO" sz="1100">
            <a:solidFill>
              <a:schemeClr val="dk1"/>
            </a:solidFill>
            <a:effectLst/>
            <a:latin typeface="+mn-lt"/>
            <a:ea typeface="+mn-ea"/>
            <a:cs typeface="+mn-cs"/>
          </a:endParaRPr>
        </a:p>
        <a:p>
          <a:r>
            <a:rPr lang="es-CO" sz="1100" i="1">
              <a:solidFill>
                <a:schemeClr val="dk1"/>
              </a:solidFill>
              <a:effectLst/>
              <a:latin typeface="+mn-lt"/>
              <a:ea typeface="+mn-ea"/>
              <a:cs typeface="+mn-cs"/>
            </a:rPr>
            <a:t>(Sacar estadística del numero veces que descuenta el dato).</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Para un timeframe de 5 minutos</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endParaRPr lang="es-CO" sz="1100"/>
        </a:p>
        <a:p>
          <a:endParaRPr lang="es-CO" sz="1100"/>
        </a:p>
        <a:p>
          <a:endParaRPr lang="es-CO" sz="1100"/>
        </a:p>
        <a:p>
          <a:endParaRPr lang="es-CO" sz="1100"/>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Para un timeframe de 15 minutos:</a:t>
          </a:r>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effectLst/>
              <a:latin typeface="+mn-lt"/>
              <a:ea typeface="+mn-ea"/>
              <a:cs typeface="+mn-cs"/>
            </a:rPr>
            <a:t>En promedio si se analiza la relación que hay entre la tasa pronosticada y la anterior se puede observar como por lo menos para el par CADCHF no genera un movimiento en específico, ya que la mitad del tiempo se descuenta y la otra mitad no, es importante mencionar que esto puede pasar por diferentes aspectos, tanto macroeconómicos como no. En general, solo en el time frame de 5 minutos se pudo observar que la tendencia anterior si descuenta la noticia de acuerdo con el pronóstico que se da. </a:t>
          </a:r>
        </a:p>
        <a:p>
          <a:endParaRPr lang="es-CO" sz="1100"/>
        </a:p>
        <a:p>
          <a:endParaRPr lang="es-CO" sz="1100"/>
        </a:p>
        <a:p>
          <a:pPr lvl="0"/>
          <a:r>
            <a:rPr lang="es-CO" sz="1100" b="1">
              <a:solidFill>
                <a:schemeClr val="dk1"/>
              </a:solidFill>
              <a:effectLst/>
              <a:latin typeface="+mn-lt"/>
              <a:ea typeface="+mn-ea"/>
              <a:cs typeface="+mn-cs"/>
            </a:rPr>
            <a:t>ANALIZAR LA TENDENCIA POSTERIOR DE LP y CP CON LA RELACION (DATO ACTUAL-PRONOSTICO) </a:t>
          </a:r>
          <a:endParaRPr lang="es-CO" sz="1100">
            <a:solidFill>
              <a:schemeClr val="dk1"/>
            </a:solidFill>
            <a:effectLst/>
            <a:latin typeface="+mn-lt"/>
            <a:ea typeface="+mn-ea"/>
            <a:cs typeface="+mn-cs"/>
          </a:endParaRPr>
        </a:p>
        <a:p>
          <a:r>
            <a:rPr lang="es-CO" sz="1100" i="1">
              <a:solidFill>
                <a:schemeClr val="dk1"/>
              </a:solidFill>
              <a:effectLst/>
              <a:latin typeface="+mn-lt"/>
              <a:ea typeface="+mn-ea"/>
              <a:cs typeface="+mn-cs"/>
            </a:rPr>
            <a:t>¿HAY COHERENCIA? - (Gráficos y Estadísticas).</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Para un timeframe de 5 minutos: </a:t>
          </a:r>
        </a:p>
        <a:p>
          <a:r>
            <a:rPr lang="es-CO" sz="1100">
              <a:solidFill>
                <a:schemeClr val="dk1"/>
              </a:solidFill>
              <a:effectLst/>
              <a:latin typeface="+mn-lt"/>
              <a:ea typeface="+mn-ea"/>
              <a:cs typeface="+mn-cs"/>
            </a:rPr>
            <a:t> </a:t>
          </a:r>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effectLst/>
              <a:latin typeface="+mn-lt"/>
              <a:ea typeface="+mn-ea"/>
              <a:cs typeface="+mn-cs"/>
            </a:rPr>
            <a:t>Para un time frame de 15 minutos:</a:t>
          </a:r>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effectLst/>
              <a:latin typeface="+mn-lt"/>
              <a:ea typeface="+mn-ea"/>
              <a:cs typeface="+mn-cs"/>
            </a:rPr>
            <a:t>En el caso de la relación entre el dato actual y el pronóstico, se puede afirmar que para el par CADCHF, la tendencia posterior tanto en Corto Plazo como en Largo para los time frames de 5 minutos y 15 minutos, muestran que existe más del 50% de coherencia. Es decir que la tendencia se empieza a moldear después de que se publica el dato de la tasa de desempleo. </a:t>
          </a:r>
        </a:p>
        <a:p>
          <a:endParaRPr lang="es-CO" sz="1100"/>
        </a:p>
        <a:p>
          <a:endParaRPr lang="es-CO" sz="1100"/>
        </a:p>
        <a:p>
          <a:pPr lvl="0"/>
          <a:r>
            <a:rPr lang="es-CO" sz="1100" b="1">
              <a:solidFill>
                <a:schemeClr val="dk1"/>
              </a:solidFill>
              <a:effectLst/>
              <a:latin typeface="+mn-lt"/>
              <a:ea typeface="+mn-ea"/>
              <a:cs typeface="+mn-cs"/>
            </a:rPr>
            <a:t>ANALIZAR LA TENDENCIA POSTERIOR DE LP y CP CON LA RELACION (DATO ACTUAL-PREVIO) </a:t>
          </a:r>
          <a:r>
            <a:rPr lang="es-CO" sz="1100" b="1" i="1">
              <a:solidFill>
                <a:schemeClr val="dk1"/>
              </a:solidFill>
              <a:effectLst/>
              <a:latin typeface="+mn-lt"/>
              <a:ea typeface="+mn-ea"/>
              <a:cs typeface="+mn-cs"/>
            </a:rPr>
            <a:t>¿HAY COHERENCIA? - (Gráficos y Estadísticas).</a:t>
          </a:r>
          <a:endParaRPr lang="es-CO" sz="1100">
            <a:solidFill>
              <a:schemeClr val="dk1"/>
            </a:solidFill>
            <a:effectLst/>
            <a:latin typeface="+mn-lt"/>
            <a:ea typeface="+mn-ea"/>
            <a:cs typeface="+mn-cs"/>
          </a:endParaRPr>
        </a:p>
        <a:p>
          <a:r>
            <a:rPr lang="es-CO" sz="1100" b="1">
              <a:solidFill>
                <a:schemeClr val="dk1"/>
              </a:solidFill>
              <a:effectLst/>
              <a:latin typeface="+mn-lt"/>
              <a:ea typeface="+mn-ea"/>
              <a:cs typeface="+mn-cs"/>
            </a:rPr>
            <a:t> </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Para un time frame de 5 minutos: </a:t>
          </a:r>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Para un time frame de 15 minutos:</a:t>
          </a:r>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endParaRPr lang="es-CO" sz="1100"/>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Al analizar y observar la tendencia tanto en corto plazo con 60 velas y en el largo plazo con 120 velas, se puede observar que frente a la relación de los datos actuales y previos,  en el time frame de 5 minutos, ambos tienen las mismas estadísticas, la misma cantidad de veces que tiene coherencia el dato, ya que se ve como la noticia afecta en el 66,67&amp;, es decir que la noticia tiene coherencia con la tendencia posterior que tiene el par CADCHF, por otro lado, en el time frame de 15 minutos se puede observar como en el corto plazo tiene una mayor coherencia que en largo plazo, aun que en este último la cantidad de veces que la tendencia tiene coherencia con la relación mencionada anteriormente, es del 50%, es decir una cantidad considerable, teniendo en cuenta que además se analizan un mayor número de periodos en este time frame. </a:t>
          </a:r>
        </a:p>
        <a:p>
          <a:endParaRPr lang="es-CO" sz="1100"/>
        </a:p>
      </xdr:txBody>
    </xdr:sp>
    <xdr:clientData/>
  </xdr:twoCellAnchor>
  <xdr:twoCellAnchor>
    <xdr:from>
      <xdr:col>7</xdr:col>
      <xdr:colOff>128588</xdr:colOff>
      <xdr:row>68</xdr:row>
      <xdr:rowOff>166687</xdr:rowOff>
    </xdr:from>
    <xdr:to>
      <xdr:col>14</xdr:col>
      <xdr:colOff>114819</xdr:colOff>
      <xdr:row>83</xdr:row>
      <xdr:rowOff>100012</xdr:rowOff>
    </xdr:to>
    <xdr:pic>
      <xdr:nvPicPr>
        <xdr:cNvPr id="7" name="Imagen 6">
          <a:extLst>
            <a:ext uri="{FF2B5EF4-FFF2-40B4-BE49-F238E27FC236}">
              <a16:creationId xmlns:a16="http://schemas.microsoft.com/office/drawing/2014/main" id="{31854A24-240A-46D1-AE6B-ED63033DB55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90588" y="13215937"/>
          <a:ext cx="5320231" cy="2790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142874</xdr:colOff>
      <xdr:row>90</xdr:row>
      <xdr:rowOff>142876</xdr:rowOff>
    </xdr:from>
    <xdr:to>
      <xdr:col>14</xdr:col>
      <xdr:colOff>119061</xdr:colOff>
      <xdr:row>106</xdr:row>
      <xdr:rowOff>95250</xdr:rowOff>
    </xdr:to>
    <xdr:pic>
      <xdr:nvPicPr>
        <xdr:cNvPr id="8" name="Gráfico 1">
          <a:extLst>
            <a:ext uri="{FF2B5EF4-FFF2-40B4-BE49-F238E27FC236}">
              <a16:creationId xmlns:a16="http://schemas.microsoft.com/office/drawing/2014/main" id="{3C03C23E-9886-4BDF-ADB6-52626781B2FA}"/>
            </a:ext>
          </a:extLst>
        </xdr:cNvPr>
        <xdr:cNvPicPr>
          <a:picLocks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r="-31" b="-60"/>
        <a:stretch>
          <a:fillRect/>
        </a:stretch>
      </xdr:blipFill>
      <xdr:spPr bwMode="auto">
        <a:xfrm>
          <a:off x="904874" y="17383126"/>
          <a:ext cx="5310187" cy="300037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404813</xdr:colOff>
      <xdr:row>116</xdr:row>
      <xdr:rowOff>166687</xdr:rowOff>
    </xdr:from>
    <xdr:to>
      <xdr:col>14</xdr:col>
      <xdr:colOff>261937</xdr:colOff>
      <xdr:row>130</xdr:row>
      <xdr:rowOff>185737</xdr:rowOff>
    </xdr:to>
    <xdr:pic>
      <xdr:nvPicPr>
        <xdr:cNvPr id="9" name="Imagen 8">
          <a:extLst>
            <a:ext uri="{FF2B5EF4-FFF2-40B4-BE49-F238E27FC236}">
              <a16:creationId xmlns:a16="http://schemas.microsoft.com/office/drawing/2014/main" id="{1066E64F-D0ED-4954-9A68-7FD9577206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452813" y="22359937"/>
          <a:ext cx="2905124"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95250</xdr:colOff>
      <xdr:row>117</xdr:row>
      <xdr:rowOff>0</xdr:rowOff>
    </xdr:from>
    <xdr:to>
      <xdr:col>10</xdr:col>
      <xdr:colOff>276225</xdr:colOff>
      <xdr:row>131</xdr:row>
      <xdr:rowOff>0</xdr:rowOff>
    </xdr:to>
    <xdr:pic>
      <xdr:nvPicPr>
        <xdr:cNvPr id="10" name="Imagen 9">
          <a:extLst>
            <a:ext uri="{FF2B5EF4-FFF2-40B4-BE49-F238E27FC236}">
              <a16:creationId xmlns:a16="http://schemas.microsoft.com/office/drawing/2014/main" id="{35C25B1E-DD2C-40EF-BF03-230E17454E7A}"/>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857250" y="22383750"/>
          <a:ext cx="2466975" cy="2667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71438</xdr:colOff>
      <xdr:row>136</xdr:row>
      <xdr:rowOff>23813</xdr:rowOff>
    </xdr:from>
    <xdr:to>
      <xdr:col>10</xdr:col>
      <xdr:colOff>547688</xdr:colOff>
      <xdr:row>150</xdr:row>
      <xdr:rowOff>42863</xdr:rowOff>
    </xdr:to>
    <xdr:pic>
      <xdr:nvPicPr>
        <xdr:cNvPr id="11" name="Imagen 10">
          <a:extLst>
            <a:ext uri="{FF2B5EF4-FFF2-40B4-BE49-F238E27FC236}">
              <a16:creationId xmlns:a16="http://schemas.microsoft.com/office/drawing/2014/main" id="{6972FA4D-D7DC-4B1A-979B-4795E6B97D8F}"/>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33438" y="26027063"/>
          <a:ext cx="2762250"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642937</xdr:colOff>
      <xdr:row>135</xdr:row>
      <xdr:rowOff>166688</xdr:rowOff>
    </xdr:from>
    <xdr:to>
      <xdr:col>14</xdr:col>
      <xdr:colOff>347662</xdr:colOff>
      <xdr:row>149</xdr:row>
      <xdr:rowOff>185738</xdr:rowOff>
    </xdr:to>
    <xdr:pic>
      <xdr:nvPicPr>
        <xdr:cNvPr id="12" name="Imagen 11">
          <a:extLst>
            <a:ext uri="{FF2B5EF4-FFF2-40B4-BE49-F238E27FC236}">
              <a16:creationId xmlns:a16="http://schemas.microsoft.com/office/drawing/2014/main" id="{340FFD30-2D9F-4A07-8BB4-EC836B9A5279}"/>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3690937" y="25979438"/>
          <a:ext cx="2752725"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666750</xdr:colOff>
      <xdr:row>153</xdr:row>
      <xdr:rowOff>47625</xdr:rowOff>
    </xdr:from>
    <xdr:to>
      <xdr:col>14</xdr:col>
      <xdr:colOff>323850</xdr:colOff>
      <xdr:row>167</xdr:row>
      <xdr:rowOff>57150</xdr:rowOff>
    </xdr:to>
    <xdr:pic>
      <xdr:nvPicPr>
        <xdr:cNvPr id="13" name="Imagen 12">
          <a:extLst>
            <a:ext uri="{FF2B5EF4-FFF2-40B4-BE49-F238E27FC236}">
              <a16:creationId xmlns:a16="http://schemas.microsoft.com/office/drawing/2014/main" id="{BDBA458D-5039-4961-A7AA-E9D634637D6E}"/>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3714750" y="29289375"/>
          <a:ext cx="2705100" cy="2676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119062</xdr:colOff>
      <xdr:row>153</xdr:row>
      <xdr:rowOff>71438</xdr:rowOff>
    </xdr:from>
    <xdr:to>
      <xdr:col>10</xdr:col>
      <xdr:colOff>595312</xdr:colOff>
      <xdr:row>167</xdr:row>
      <xdr:rowOff>90488</xdr:rowOff>
    </xdr:to>
    <xdr:pic>
      <xdr:nvPicPr>
        <xdr:cNvPr id="14" name="Imagen 13">
          <a:extLst>
            <a:ext uri="{FF2B5EF4-FFF2-40B4-BE49-F238E27FC236}">
              <a16:creationId xmlns:a16="http://schemas.microsoft.com/office/drawing/2014/main" id="{5CE89B24-0AA3-4926-B2DB-2E5E8C066FD3}"/>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881062" y="29313188"/>
          <a:ext cx="2762250"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666750</xdr:colOff>
      <xdr:row>177</xdr:row>
      <xdr:rowOff>47625</xdr:rowOff>
    </xdr:from>
    <xdr:to>
      <xdr:col>14</xdr:col>
      <xdr:colOff>390525</xdr:colOff>
      <xdr:row>191</xdr:row>
      <xdr:rowOff>66675</xdr:rowOff>
    </xdr:to>
    <xdr:pic>
      <xdr:nvPicPr>
        <xdr:cNvPr id="15" name="Imagen 14">
          <a:extLst>
            <a:ext uri="{FF2B5EF4-FFF2-40B4-BE49-F238E27FC236}">
              <a16:creationId xmlns:a16="http://schemas.microsoft.com/office/drawing/2014/main" id="{4FA17C62-6404-41D4-989A-FF5763A11C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3714750" y="33861375"/>
          <a:ext cx="2771775"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119062</xdr:colOff>
      <xdr:row>177</xdr:row>
      <xdr:rowOff>47625</xdr:rowOff>
    </xdr:from>
    <xdr:to>
      <xdr:col>10</xdr:col>
      <xdr:colOff>604837</xdr:colOff>
      <xdr:row>191</xdr:row>
      <xdr:rowOff>66675</xdr:rowOff>
    </xdr:to>
    <xdr:pic>
      <xdr:nvPicPr>
        <xdr:cNvPr id="16" name="Imagen 15">
          <a:extLst>
            <a:ext uri="{FF2B5EF4-FFF2-40B4-BE49-F238E27FC236}">
              <a16:creationId xmlns:a16="http://schemas.microsoft.com/office/drawing/2014/main" id="{003612CA-9D50-4A0E-A544-1C0B2BEB2DFB}"/>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881062" y="33861375"/>
          <a:ext cx="2771775"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619125</xdr:colOff>
      <xdr:row>194</xdr:row>
      <xdr:rowOff>71437</xdr:rowOff>
    </xdr:from>
    <xdr:to>
      <xdr:col>14</xdr:col>
      <xdr:colOff>295275</xdr:colOff>
      <xdr:row>208</xdr:row>
      <xdr:rowOff>90487</xdr:rowOff>
    </xdr:to>
    <xdr:pic>
      <xdr:nvPicPr>
        <xdr:cNvPr id="17" name="Imagen 16">
          <a:extLst>
            <a:ext uri="{FF2B5EF4-FFF2-40B4-BE49-F238E27FC236}">
              <a16:creationId xmlns:a16="http://schemas.microsoft.com/office/drawing/2014/main" id="{7C1A9A9A-6982-4AD7-B3D4-E0AB8413BA5E}"/>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667125" y="37123687"/>
          <a:ext cx="2724150"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142875</xdr:colOff>
      <xdr:row>194</xdr:row>
      <xdr:rowOff>47625</xdr:rowOff>
    </xdr:from>
    <xdr:to>
      <xdr:col>10</xdr:col>
      <xdr:colOff>381000</xdr:colOff>
      <xdr:row>208</xdr:row>
      <xdr:rowOff>66675</xdr:rowOff>
    </xdr:to>
    <xdr:pic>
      <xdr:nvPicPr>
        <xdr:cNvPr id="18" name="Imagen 17">
          <a:extLst>
            <a:ext uri="{FF2B5EF4-FFF2-40B4-BE49-F238E27FC236}">
              <a16:creationId xmlns:a16="http://schemas.microsoft.com/office/drawing/2014/main" id="{4E081178-4103-4570-B321-AD41D9609B75}"/>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904875" y="37099875"/>
          <a:ext cx="2524125"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666750</xdr:colOff>
      <xdr:row>218</xdr:row>
      <xdr:rowOff>142875</xdr:rowOff>
    </xdr:from>
    <xdr:to>
      <xdr:col>14</xdr:col>
      <xdr:colOff>381000</xdr:colOff>
      <xdr:row>232</xdr:row>
      <xdr:rowOff>161925</xdr:rowOff>
    </xdr:to>
    <xdr:pic>
      <xdr:nvPicPr>
        <xdr:cNvPr id="19" name="Imagen 18">
          <a:extLst>
            <a:ext uri="{FF2B5EF4-FFF2-40B4-BE49-F238E27FC236}">
              <a16:creationId xmlns:a16="http://schemas.microsoft.com/office/drawing/2014/main" id="{8297B5CD-B2C9-4E9C-BA5B-7F9A6C7074E2}"/>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3714750" y="41767125"/>
          <a:ext cx="2762250"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119062</xdr:colOff>
      <xdr:row>218</xdr:row>
      <xdr:rowOff>142875</xdr:rowOff>
    </xdr:from>
    <xdr:to>
      <xdr:col>10</xdr:col>
      <xdr:colOff>595312</xdr:colOff>
      <xdr:row>232</xdr:row>
      <xdr:rowOff>161925</xdr:rowOff>
    </xdr:to>
    <xdr:pic>
      <xdr:nvPicPr>
        <xdr:cNvPr id="20" name="Imagen 19">
          <a:extLst>
            <a:ext uri="{FF2B5EF4-FFF2-40B4-BE49-F238E27FC236}">
              <a16:creationId xmlns:a16="http://schemas.microsoft.com/office/drawing/2014/main" id="{7617CF0F-C299-4C33-A323-DB9CB8012F75}"/>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881062" y="41767125"/>
          <a:ext cx="2762250" cy="2686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166687</xdr:colOff>
      <xdr:row>233</xdr:row>
      <xdr:rowOff>47626</xdr:rowOff>
    </xdr:from>
    <xdr:to>
      <xdr:col>9</xdr:col>
      <xdr:colOff>547687</xdr:colOff>
      <xdr:row>251</xdr:row>
      <xdr:rowOff>9526</xdr:rowOff>
    </xdr:to>
    <xdr:pic>
      <xdr:nvPicPr>
        <xdr:cNvPr id="21" name="Imagen 20">
          <a:extLst>
            <a:ext uri="{FF2B5EF4-FFF2-40B4-BE49-F238E27FC236}">
              <a16:creationId xmlns:a16="http://schemas.microsoft.com/office/drawing/2014/main" id="{FBCD591A-5C1D-48CB-9EFA-C36DCFA81D23}"/>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690687" y="44529376"/>
          <a:ext cx="1143000" cy="3390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619126</xdr:colOff>
      <xdr:row>233</xdr:row>
      <xdr:rowOff>47625</xdr:rowOff>
    </xdr:from>
    <xdr:to>
      <xdr:col>13</xdr:col>
      <xdr:colOff>381000</xdr:colOff>
      <xdr:row>251</xdr:row>
      <xdr:rowOff>9525</xdr:rowOff>
    </xdr:to>
    <xdr:pic>
      <xdr:nvPicPr>
        <xdr:cNvPr id="22" name="Imagen 21">
          <a:extLst>
            <a:ext uri="{FF2B5EF4-FFF2-40B4-BE49-F238E27FC236}">
              <a16:creationId xmlns:a16="http://schemas.microsoft.com/office/drawing/2014/main" id="{64F081C8-4EF6-4D71-A624-3FFADED3891D}"/>
            </a:ext>
          </a:extLst>
        </xdr:cNvPr>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4429126" y="44529375"/>
          <a:ext cx="1285874" cy="3390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333375</xdr:colOff>
      <xdr:row>252</xdr:row>
      <xdr:rowOff>0</xdr:rowOff>
    </xdr:from>
    <xdr:to>
      <xdr:col>10</xdr:col>
      <xdr:colOff>404812</xdr:colOff>
      <xdr:row>255</xdr:row>
      <xdr:rowOff>66675</xdr:rowOff>
    </xdr:to>
    <xdr:pic>
      <xdr:nvPicPr>
        <xdr:cNvPr id="23" name="Imagen 22">
          <a:extLst>
            <a:ext uri="{FF2B5EF4-FFF2-40B4-BE49-F238E27FC236}">
              <a16:creationId xmlns:a16="http://schemas.microsoft.com/office/drawing/2014/main" id="{911E3F0D-1616-42BE-B898-9B6DB4D9C420}"/>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1095375" y="48101250"/>
          <a:ext cx="2357437"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95250</xdr:colOff>
      <xdr:row>252</xdr:row>
      <xdr:rowOff>0</xdr:rowOff>
    </xdr:from>
    <xdr:to>
      <xdr:col>14</xdr:col>
      <xdr:colOff>95250</xdr:colOff>
      <xdr:row>255</xdr:row>
      <xdr:rowOff>66675</xdr:rowOff>
    </xdr:to>
    <xdr:pic>
      <xdr:nvPicPr>
        <xdr:cNvPr id="24" name="Imagen 23">
          <a:extLst>
            <a:ext uri="{FF2B5EF4-FFF2-40B4-BE49-F238E27FC236}">
              <a16:creationId xmlns:a16="http://schemas.microsoft.com/office/drawing/2014/main" id="{333BD397-E08C-4759-8A15-88DD293A6808}"/>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3905250" y="48101250"/>
          <a:ext cx="228600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738188</xdr:colOff>
      <xdr:row>258</xdr:row>
      <xdr:rowOff>0</xdr:rowOff>
    </xdr:from>
    <xdr:to>
      <xdr:col>14</xdr:col>
      <xdr:colOff>357187</xdr:colOff>
      <xdr:row>272</xdr:row>
      <xdr:rowOff>38100</xdr:rowOff>
    </xdr:to>
    <xdr:pic>
      <xdr:nvPicPr>
        <xdr:cNvPr id="25" name="Imagen 24">
          <a:extLst>
            <a:ext uri="{FF2B5EF4-FFF2-40B4-BE49-F238E27FC236}">
              <a16:creationId xmlns:a16="http://schemas.microsoft.com/office/drawing/2014/main" id="{3A966686-F3DA-4215-BBA5-3C224B1B04CA}"/>
            </a:ext>
          </a:extLst>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3786188" y="49244250"/>
          <a:ext cx="2666999" cy="2705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285750</xdr:colOff>
      <xdr:row>258</xdr:row>
      <xdr:rowOff>23813</xdr:rowOff>
    </xdr:from>
    <xdr:to>
      <xdr:col>10</xdr:col>
      <xdr:colOff>523875</xdr:colOff>
      <xdr:row>272</xdr:row>
      <xdr:rowOff>61913</xdr:rowOff>
    </xdr:to>
    <xdr:pic>
      <xdr:nvPicPr>
        <xdr:cNvPr id="26" name="Imagen 25">
          <a:extLst>
            <a:ext uri="{FF2B5EF4-FFF2-40B4-BE49-F238E27FC236}">
              <a16:creationId xmlns:a16="http://schemas.microsoft.com/office/drawing/2014/main" id="{85664131-FF50-4DF0-95E8-E05FC65360E7}"/>
            </a:ext>
          </a:extLst>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1047750" y="49268063"/>
          <a:ext cx="2524125" cy="27051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190500</xdr:colOff>
      <xdr:row>273</xdr:row>
      <xdr:rowOff>0</xdr:rowOff>
    </xdr:from>
    <xdr:to>
      <xdr:col>10</xdr:col>
      <xdr:colOff>76200</xdr:colOff>
      <xdr:row>296</xdr:row>
      <xdr:rowOff>28575</xdr:rowOff>
    </xdr:to>
    <xdr:pic>
      <xdr:nvPicPr>
        <xdr:cNvPr id="27" name="Imagen 26">
          <a:extLst>
            <a:ext uri="{FF2B5EF4-FFF2-40B4-BE49-F238E27FC236}">
              <a16:creationId xmlns:a16="http://schemas.microsoft.com/office/drawing/2014/main" id="{226904E9-B503-4AA3-81F6-70C58DB5343C}"/>
            </a:ext>
          </a:extLst>
        </xdr:cNvPr>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1714500" y="52101750"/>
          <a:ext cx="1409700" cy="441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685800</xdr:colOff>
      <xdr:row>272</xdr:row>
      <xdr:rowOff>119063</xdr:rowOff>
    </xdr:from>
    <xdr:to>
      <xdr:col>13</xdr:col>
      <xdr:colOff>552450</xdr:colOff>
      <xdr:row>295</xdr:row>
      <xdr:rowOff>147638</xdr:rowOff>
    </xdr:to>
    <xdr:pic>
      <xdr:nvPicPr>
        <xdr:cNvPr id="28" name="Imagen 27">
          <a:extLst>
            <a:ext uri="{FF2B5EF4-FFF2-40B4-BE49-F238E27FC236}">
              <a16:creationId xmlns:a16="http://schemas.microsoft.com/office/drawing/2014/main" id="{4DDF267F-9F99-4A70-8A57-7ACAEF221C4E}"/>
            </a:ext>
          </a:extLst>
        </xdr:cNvPr>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4495800" y="52030313"/>
          <a:ext cx="1390650" cy="441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309564</xdr:colOff>
      <xdr:row>297</xdr:row>
      <xdr:rowOff>95250</xdr:rowOff>
    </xdr:from>
    <xdr:to>
      <xdr:col>10</xdr:col>
      <xdr:colOff>738188</xdr:colOff>
      <xdr:row>300</xdr:row>
      <xdr:rowOff>152400</xdr:rowOff>
    </xdr:to>
    <xdr:pic>
      <xdr:nvPicPr>
        <xdr:cNvPr id="29" name="Imagen 28">
          <a:extLst>
            <a:ext uri="{FF2B5EF4-FFF2-40B4-BE49-F238E27FC236}">
              <a16:creationId xmlns:a16="http://schemas.microsoft.com/office/drawing/2014/main" id="{BAD322DD-FD8E-4AF9-AA82-9D0F6961CF94}"/>
            </a:ext>
          </a:extLst>
        </xdr:cNvPr>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1071564" y="56769000"/>
          <a:ext cx="2714624"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190500</xdr:colOff>
      <xdr:row>297</xdr:row>
      <xdr:rowOff>0</xdr:rowOff>
    </xdr:from>
    <xdr:to>
      <xdr:col>14</xdr:col>
      <xdr:colOff>333375</xdr:colOff>
      <xdr:row>300</xdr:row>
      <xdr:rowOff>76200</xdr:rowOff>
    </xdr:to>
    <xdr:pic>
      <xdr:nvPicPr>
        <xdr:cNvPr id="30" name="Imagen 29">
          <a:extLst>
            <a:ext uri="{FF2B5EF4-FFF2-40B4-BE49-F238E27FC236}">
              <a16:creationId xmlns:a16="http://schemas.microsoft.com/office/drawing/2014/main" id="{2F86ED1E-9941-4F47-824F-FDA4948944BA}"/>
            </a:ext>
          </a:extLst>
        </xdr:cNvPr>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a:stretch>
          <a:fillRect/>
        </a:stretch>
      </xdr:blipFill>
      <xdr:spPr bwMode="auto">
        <a:xfrm>
          <a:off x="4000500" y="56673750"/>
          <a:ext cx="2428875" cy="647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285750</xdr:colOff>
      <xdr:row>313</xdr:row>
      <xdr:rowOff>119062</xdr:rowOff>
    </xdr:from>
    <xdr:to>
      <xdr:col>10</xdr:col>
      <xdr:colOff>619125</xdr:colOff>
      <xdr:row>327</xdr:row>
      <xdr:rowOff>80962</xdr:rowOff>
    </xdr:to>
    <xdr:pic>
      <xdr:nvPicPr>
        <xdr:cNvPr id="31" name="Imagen 30">
          <a:extLst>
            <a:ext uri="{FF2B5EF4-FFF2-40B4-BE49-F238E27FC236}">
              <a16:creationId xmlns:a16="http://schemas.microsoft.com/office/drawing/2014/main" id="{8B42A32D-B04F-4029-894E-D708DB455002}"/>
            </a:ext>
          </a:extLst>
        </xdr:cNvPr>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1047750" y="59840812"/>
          <a:ext cx="2619375" cy="2628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257175</xdr:colOff>
      <xdr:row>328</xdr:row>
      <xdr:rowOff>95250</xdr:rowOff>
    </xdr:from>
    <xdr:to>
      <xdr:col>10</xdr:col>
      <xdr:colOff>690562</xdr:colOff>
      <xdr:row>331</xdr:row>
      <xdr:rowOff>152400</xdr:rowOff>
    </xdr:to>
    <xdr:pic>
      <xdr:nvPicPr>
        <xdr:cNvPr id="32" name="Imagen 31">
          <a:extLst>
            <a:ext uri="{FF2B5EF4-FFF2-40B4-BE49-F238E27FC236}">
              <a16:creationId xmlns:a16="http://schemas.microsoft.com/office/drawing/2014/main" id="{66BFFB9A-8F68-4D8A-BD8C-ADF353B87A4B}"/>
            </a:ext>
          </a:extLst>
        </xdr:cNvPr>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1019175" y="62674500"/>
          <a:ext cx="2719387"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714375</xdr:colOff>
      <xdr:row>333</xdr:row>
      <xdr:rowOff>47625</xdr:rowOff>
    </xdr:from>
    <xdr:to>
      <xdr:col>10</xdr:col>
      <xdr:colOff>314325</xdr:colOff>
      <xdr:row>349</xdr:row>
      <xdr:rowOff>161925</xdr:rowOff>
    </xdr:to>
    <xdr:pic>
      <xdr:nvPicPr>
        <xdr:cNvPr id="33" name="Imagen 32">
          <a:extLst>
            <a:ext uri="{FF2B5EF4-FFF2-40B4-BE49-F238E27FC236}">
              <a16:creationId xmlns:a16="http://schemas.microsoft.com/office/drawing/2014/main" id="{312161D3-F4EE-40A3-AE14-93027A057ED9}"/>
            </a:ext>
          </a:extLst>
        </xdr:cNvPr>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1476375" y="63579375"/>
          <a:ext cx="1885950" cy="3162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47625</xdr:colOff>
      <xdr:row>313</xdr:row>
      <xdr:rowOff>71437</xdr:rowOff>
    </xdr:from>
    <xdr:to>
      <xdr:col>14</xdr:col>
      <xdr:colOff>381000</xdr:colOff>
      <xdr:row>327</xdr:row>
      <xdr:rowOff>33337</xdr:rowOff>
    </xdr:to>
    <xdr:pic>
      <xdr:nvPicPr>
        <xdr:cNvPr id="34" name="Imagen 33">
          <a:extLst>
            <a:ext uri="{FF2B5EF4-FFF2-40B4-BE49-F238E27FC236}">
              <a16:creationId xmlns:a16="http://schemas.microsoft.com/office/drawing/2014/main" id="{AF598DA8-863F-4F4C-8D67-27F3D9A7239B}"/>
            </a:ext>
          </a:extLst>
        </xdr:cNvPr>
        <xdr:cNvPicPr>
          <a:picLocks noChangeAspect="1" noChangeArrowheads="1"/>
        </xdr:cNvPicPr>
      </xdr:nvPicPr>
      <xdr:blipFill>
        <a:blip xmlns:r="http://schemas.openxmlformats.org/officeDocument/2006/relationships" r:embed="rId30">
          <a:extLst>
            <a:ext uri="{28A0092B-C50C-407E-A947-70E740481C1C}">
              <a14:useLocalDpi xmlns:a14="http://schemas.microsoft.com/office/drawing/2010/main" val="0"/>
            </a:ext>
          </a:extLst>
        </a:blip>
        <a:srcRect/>
        <a:stretch>
          <a:fillRect/>
        </a:stretch>
      </xdr:blipFill>
      <xdr:spPr bwMode="auto">
        <a:xfrm>
          <a:off x="3857625" y="59793187"/>
          <a:ext cx="2619375" cy="2628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100013</xdr:colOff>
      <xdr:row>328</xdr:row>
      <xdr:rowOff>47625</xdr:rowOff>
    </xdr:from>
    <xdr:to>
      <xdr:col>14</xdr:col>
      <xdr:colOff>428625</xdr:colOff>
      <xdr:row>331</xdr:row>
      <xdr:rowOff>104775</xdr:rowOff>
    </xdr:to>
    <xdr:pic>
      <xdr:nvPicPr>
        <xdr:cNvPr id="35" name="Imagen 34">
          <a:extLst>
            <a:ext uri="{FF2B5EF4-FFF2-40B4-BE49-F238E27FC236}">
              <a16:creationId xmlns:a16="http://schemas.microsoft.com/office/drawing/2014/main" id="{A571F4D0-9F4A-4577-BD58-DA30B3AC0519}"/>
            </a:ext>
          </a:extLst>
        </xdr:cNvPr>
        <xdr:cNvPicPr>
          <a:picLocks noChangeAspect="1" noChangeArrowheads="1"/>
        </xdr:cNvPicPr>
      </xdr:nvPicPr>
      <xdr:blipFill>
        <a:blip xmlns:r="http://schemas.openxmlformats.org/officeDocument/2006/relationships" r:embed="rId31">
          <a:extLst>
            <a:ext uri="{28A0092B-C50C-407E-A947-70E740481C1C}">
              <a14:useLocalDpi xmlns:a14="http://schemas.microsoft.com/office/drawing/2010/main" val="0"/>
            </a:ext>
          </a:extLst>
        </a:blip>
        <a:srcRect/>
        <a:stretch>
          <a:fillRect/>
        </a:stretch>
      </xdr:blipFill>
      <xdr:spPr bwMode="auto">
        <a:xfrm>
          <a:off x="3910013" y="62626875"/>
          <a:ext cx="2614612"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452438</xdr:colOff>
      <xdr:row>332</xdr:row>
      <xdr:rowOff>166687</xdr:rowOff>
    </xdr:from>
    <xdr:to>
      <xdr:col>14</xdr:col>
      <xdr:colOff>52388</xdr:colOff>
      <xdr:row>349</xdr:row>
      <xdr:rowOff>90487</xdr:rowOff>
    </xdr:to>
    <xdr:pic>
      <xdr:nvPicPr>
        <xdr:cNvPr id="36" name="Imagen 35">
          <a:extLst>
            <a:ext uri="{FF2B5EF4-FFF2-40B4-BE49-F238E27FC236}">
              <a16:creationId xmlns:a16="http://schemas.microsoft.com/office/drawing/2014/main" id="{DB9AE98D-67DA-45E5-A9FF-E0C388031802}"/>
            </a:ext>
          </a:extLst>
        </xdr:cNvPr>
        <xdr:cNvPicPr>
          <a:picLocks noChangeAspect="1" noChangeArrowheads="1"/>
        </xdr:cNvPicPr>
      </xdr:nvPicPr>
      <xdr:blipFill>
        <a:blip xmlns:r="http://schemas.openxmlformats.org/officeDocument/2006/relationships" r:embed="rId32">
          <a:extLst>
            <a:ext uri="{28A0092B-C50C-407E-A947-70E740481C1C}">
              <a14:useLocalDpi xmlns:a14="http://schemas.microsoft.com/office/drawing/2010/main" val="0"/>
            </a:ext>
          </a:extLst>
        </a:blip>
        <a:srcRect/>
        <a:stretch>
          <a:fillRect/>
        </a:stretch>
      </xdr:blipFill>
      <xdr:spPr bwMode="auto">
        <a:xfrm>
          <a:off x="4262438" y="63507937"/>
          <a:ext cx="1885950" cy="3162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285750</xdr:colOff>
      <xdr:row>354</xdr:row>
      <xdr:rowOff>47625</xdr:rowOff>
    </xdr:from>
    <xdr:to>
      <xdr:col>10</xdr:col>
      <xdr:colOff>295275</xdr:colOff>
      <xdr:row>368</xdr:row>
      <xdr:rowOff>152400</xdr:rowOff>
    </xdr:to>
    <xdr:pic>
      <xdr:nvPicPr>
        <xdr:cNvPr id="37" name="Imagen 36">
          <a:extLst>
            <a:ext uri="{FF2B5EF4-FFF2-40B4-BE49-F238E27FC236}">
              <a16:creationId xmlns:a16="http://schemas.microsoft.com/office/drawing/2014/main" id="{1570149C-B68D-40AB-879D-4B42F1B6A907}"/>
            </a:ext>
          </a:extLst>
        </xdr:cNvPr>
        <xdr:cNvPicPr>
          <a:picLocks noChangeAspect="1" noChangeArrowheads="1"/>
        </xdr:cNvPicPr>
      </xdr:nvPicPr>
      <xdr:blipFill>
        <a:blip xmlns:r="http://schemas.openxmlformats.org/officeDocument/2006/relationships" r:embed="rId33">
          <a:extLst>
            <a:ext uri="{28A0092B-C50C-407E-A947-70E740481C1C}">
              <a14:useLocalDpi xmlns:a14="http://schemas.microsoft.com/office/drawing/2010/main" val="0"/>
            </a:ext>
          </a:extLst>
        </a:blip>
        <a:srcRect/>
        <a:stretch>
          <a:fillRect/>
        </a:stretch>
      </xdr:blipFill>
      <xdr:spPr bwMode="auto">
        <a:xfrm>
          <a:off x="1047750" y="67579875"/>
          <a:ext cx="2295525" cy="2771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714375</xdr:colOff>
      <xdr:row>354</xdr:row>
      <xdr:rowOff>71438</xdr:rowOff>
    </xdr:from>
    <xdr:to>
      <xdr:col>14</xdr:col>
      <xdr:colOff>238125</xdr:colOff>
      <xdr:row>368</xdr:row>
      <xdr:rowOff>47625</xdr:rowOff>
    </xdr:to>
    <xdr:pic>
      <xdr:nvPicPr>
        <xdr:cNvPr id="38" name="Imagen 37">
          <a:extLst>
            <a:ext uri="{FF2B5EF4-FFF2-40B4-BE49-F238E27FC236}">
              <a16:creationId xmlns:a16="http://schemas.microsoft.com/office/drawing/2014/main" id="{B5C486E9-536D-4C46-969D-50ED04F1F036}"/>
            </a:ext>
          </a:extLst>
        </xdr:cNvPr>
        <xdr:cNvPicPr>
          <a:picLocks noChangeAspect="1" noChangeArrowheads="1"/>
        </xdr:cNvPicPr>
      </xdr:nvPicPr>
      <xdr:blipFill>
        <a:blip xmlns:r="http://schemas.openxmlformats.org/officeDocument/2006/relationships" r:embed="rId34">
          <a:extLst>
            <a:ext uri="{28A0092B-C50C-407E-A947-70E740481C1C}">
              <a14:useLocalDpi xmlns:a14="http://schemas.microsoft.com/office/drawing/2010/main" val="0"/>
            </a:ext>
          </a:extLst>
        </a:blip>
        <a:srcRect/>
        <a:stretch>
          <a:fillRect/>
        </a:stretch>
      </xdr:blipFill>
      <xdr:spPr bwMode="auto">
        <a:xfrm>
          <a:off x="3762375" y="67603688"/>
          <a:ext cx="2571750" cy="26431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704850</xdr:colOff>
      <xdr:row>369</xdr:row>
      <xdr:rowOff>85725</xdr:rowOff>
    </xdr:from>
    <xdr:to>
      <xdr:col>10</xdr:col>
      <xdr:colOff>209550</xdr:colOff>
      <xdr:row>392</xdr:row>
      <xdr:rowOff>123825</xdr:rowOff>
    </xdr:to>
    <xdr:pic>
      <xdr:nvPicPr>
        <xdr:cNvPr id="39" name="Imagen 38">
          <a:extLst>
            <a:ext uri="{FF2B5EF4-FFF2-40B4-BE49-F238E27FC236}">
              <a16:creationId xmlns:a16="http://schemas.microsoft.com/office/drawing/2014/main" id="{A4E70C8C-8ECC-4224-86E3-0356D6329878}"/>
            </a:ext>
          </a:extLst>
        </xdr:cNvPr>
        <xdr:cNvPicPr>
          <a:picLocks noChangeAspect="1" noChangeArrowheads="1"/>
        </xdr:cNvPicPr>
      </xdr:nvPicPr>
      <xdr:blipFill>
        <a:blip xmlns:r="http://schemas.openxmlformats.org/officeDocument/2006/relationships" r:embed="rId35">
          <a:extLst>
            <a:ext uri="{28A0092B-C50C-407E-A947-70E740481C1C}">
              <a14:useLocalDpi xmlns:a14="http://schemas.microsoft.com/office/drawing/2010/main" val="0"/>
            </a:ext>
          </a:extLst>
        </a:blip>
        <a:srcRect/>
        <a:stretch>
          <a:fillRect/>
        </a:stretch>
      </xdr:blipFill>
      <xdr:spPr bwMode="auto">
        <a:xfrm>
          <a:off x="1466850" y="70475475"/>
          <a:ext cx="1790700" cy="441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119062</xdr:colOff>
      <xdr:row>369</xdr:row>
      <xdr:rowOff>47625</xdr:rowOff>
    </xdr:from>
    <xdr:to>
      <xdr:col>13</xdr:col>
      <xdr:colOff>309562</xdr:colOff>
      <xdr:row>392</xdr:row>
      <xdr:rowOff>85725</xdr:rowOff>
    </xdr:to>
    <xdr:pic>
      <xdr:nvPicPr>
        <xdr:cNvPr id="40" name="Imagen 39">
          <a:extLst>
            <a:ext uri="{FF2B5EF4-FFF2-40B4-BE49-F238E27FC236}">
              <a16:creationId xmlns:a16="http://schemas.microsoft.com/office/drawing/2014/main" id="{6BF0D9ED-95C1-43AE-A520-2FF0AC323E90}"/>
            </a:ext>
          </a:extLst>
        </xdr:cNvPr>
        <xdr:cNvPicPr>
          <a:picLocks noChangeAspect="1" noChangeArrowheads="1"/>
        </xdr:cNvPicPr>
      </xdr:nvPicPr>
      <xdr:blipFill>
        <a:blip xmlns:r="http://schemas.openxmlformats.org/officeDocument/2006/relationships" r:embed="rId36">
          <a:extLst>
            <a:ext uri="{28A0092B-C50C-407E-A947-70E740481C1C}">
              <a14:useLocalDpi xmlns:a14="http://schemas.microsoft.com/office/drawing/2010/main" val="0"/>
            </a:ext>
          </a:extLst>
        </a:blip>
        <a:srcRect/>
        <a:stretch>
          <a:fillRect/>
        </a:stretch>
      </xdr:blipFill>
      <xdr:spPr bwMode="auto">
        <a:xfrm>
          <a:off x="3929062" y="70437375"/>
          <a:ext cx="1714500" cy="441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228600</xdr:colOff>
      <xdr:row>394</xdr:row>
      <xdr:rowOff>47625</xdr:rowOff>
    </xdr:from>
    <xdr:to>
      <xdr:col>10</xdr:col>
      <xdr:colOff>457200</xdr:colOff>
      <xdr:row>397</xdr:row>
      <xdr:rowOff>104775</xdr:rowOff>
    </xdr:to>
    <xdr:pic>
      <xdr:nvPicPr>
        <xdr:cNvPr id="41" name="Imagen 40">
          <a:extLst>
            <a:ext uri="{FF2B5EF4-FFF2-40B4-BE49-F238E27FC236}">
              <a16:creationId xmlns:a16="http://schemas.microsoft.com/office/drawing/2014/main" id="{2925EEAE-8D75-4CF5-BB38-1986E9FE9F7E}"/>
            </a:ext>
          </a:extLst>
        </xdr:cNvPr>
        <xdr:cNvPicPr>
          <a:picLocks noChangeAspect="1" noChangeArrowheads="1"/>
        </xdr:cNvPicPr>
      </xdr:nvPicPr>
      <xdr:blipFill>
        <a:blip xmlns:r="http://schemas.openxmlformats.org/officeDocument/2006/relationships" r:embed="rId37">
          <a:extLst>
            <a:ext uri="{28A0092B-C50C-407E-A947-70E740481C1C}">
              <a14:useLocalDpi xmlns:a14="http://schemas.microsoft.com/office/drawing/2010/main" val="0"/>
            </a:ext>
          </a:extLst>
        </a:blip>
        <a:srcRect/>
        <a:stretch>
          <a:fillRect/>
        </a:stretch>
      </xdr:blipFill>
      <xdr:spPr bwMode="auto">
        <a:xfrm>
          <a:off x="990600" y="75199875"/>
          <a:ext cx="251460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95250</xdr:colOff>
      <xdr:row>394</xdr:row>
      <xdr:rowOff>23812</xdr:rowOff>
    </xdr:from>
    <xdr:to>
      <xdr:col>14</xdr:col>
      <xdr:colOff>133350</xdr:colOff>
      <xdr:row>397</xdr:row>
      <xdr:rowOff>80962</xdr:rowOff>
    </xdr:to>
    <xdr:pic>
      <xdr:nvPicPr>
        <xdr:cNvPr id="42" name="Imagen 41">
          <a:extLst>
            <a:ext uri="{FF2B5EF4-FFF2-40B4-BE49-F238E27FC236}">
              <a16:creationId xmlns:a16="http://schemas.microsoft.com/office/drawing/2014/main" id="{E6510FFA-42BA-42DB-BB1E-5F9DC795658B}"/>
            </a:ext>
          </a:extLst>
        </xdr:cNvPr>
        <xdr:cNvPicPr>
          <a:picLocks noChangeAspect="1" noChangeArrowheads="1"/>
        </xdr:cNvPicPr>
      </xdr:nvPicPr>
      <xdr:blipFill>
        <a:blip xmlns:r="http://schemas.openxmlformats.org/officeDocument/2006/relationships" r:embed="rId38">
          <a:extLst>
            <a:ext uri="{28A0092B-C50C-407E-A947-70E740481C1C}">
              <a14:useLocalDpi xmlns:a14="http://schemas.microsoft.com/office/drawing/2010/main" val="0"/>
            </a:ext>
          </a:extLst>
        </a:blip>
        <a:srcRect/>
        <a:stretch>
          <a:fillRect/>
        </a:stretch>
      </xdr:blipFill>
      <xdr:spPr bwMode="auto">
        <a:xfrm>
          <a:off x="3905250" y="75176062"/>
          <a:ext cx="232410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142877</xdr:colOff>
      <xdr:row>409</xdr:row>
      <xdr:rowOff>47626</xdr:rowOff>
    </xdr:from>
    <xdr:to>
      <xdr:col>10</xdr:col>
      <xdr:colOff>476251</xdr:colOff>
      <xdr:row>421</xdr:row>
      <xdr:rowOff>71437</xdr:rowOff>
    </xdr:to>
    <xdr:pic>
      <xdr:nvPicPr>
        <xdr:cNvPr id="43" name="Imagen 42">
          <a:extLst>
            <a:ext uri="{FF2B5EF4-FFF2-40B4-BE49-F238E27FC236}">
              <a16:creationId xmlns:a16="http://schemas.microsoft.com/office/drawing/2014/main" id="{DFECAC3D-03E3-4B5D-A794-4582067B2CC6}"/>
            </a:ext>
          </a:extLst>
        </xdr:cNvPr>
        <xdr:cNvPicPr>
          <a:picLocks noChangeAspect="1" noChangeArrowheads="1"/>
        </xdr:cNvPicPr>
      </xdr:nvPicPr>
      <xdr:blipFill>
        <a:blip xmlns:r="http://schemas.openxmlformats.org/officeDocument/2006/relationships" r:embed="rId39">
          <a:extLst>
            <a:ext uri="{28A0092B-C50C-407E-A947-70E740481C1C}">
              <a14:useLocalDpi xmlns:a14="http://schemas.microsoft.com/office/drawing/2010/main" val="0"/>
            </a:ext>
          </a:extLst>
        </a:blip>
        <a:srcRect/>
        <a:stretch>
          <a:fillRect/>
        </a:stretch>
      </xdr:blipFill>
      <xdr:spPr bwMode="auto">
        <a:xfrm>
          <a:off x="5476877" y="78057376"/>
          <a:ext cx="2619374" cy="230981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10</xdr:col>
      <xdr:colOff>666750</xdr:colOff>
      <xdr:row>409</xdr:row>
      <xdr:rowOff>47626</xdr:rowOff>
    </xdr:from>
    <xdr:to>
      <xdr:col>14</xdr:col>
      <xdr:colOff>371475</xdr:colOff>
      <xdr:row>421</xdr:row>
      <xdr:rowOff>47626</xdr:rowOff>
    </xdr:to>
    <xdr:pic>
      <xdr:nvPicPr>
        <xdr:cNvPr id="44" name="Imagen 43">
          <a:extLst>
            <a:ext uri="{FF2B5EF4-FFF2-40B4-BE49-F238E27FC236}">
              <a16:creationId xmlns:a16="http://schemas.microsoft.com/office/drawing/2014/main" id="{161E72C8-65E1-4152-B36E-BBCF50678F8F}"/>
            </a:ext>
          </a:extLst>
        </xdr:cNvPr>
        <xdr:cNvPicPr>
          <a:picLocks noChangeAspect="1" noChangeArrowheads="1"/>
        </xdr:cNvPicPr>
      </xdr:nvPicPr>
      <xdr:blipFill>
        <a:blip xmlns:r="http://schemas.openxmlformats.org/officeDocument/2006/relationships" r:embed="rId40">
          <a:extLst>
            <a:ext uri="{28A0092B-C50C-407E-A947-70E740481C1C}">
              <a14:useLocalDpi xmlns:a14="http://schemas.microsoft.com/office/drawing/2010/main" val="0"/>
            </a:ext>
          </a:extLst>
        </a:blip>
        <a:srcRect/>
        <a:stretch>
          <a:fillRect/>
        </a:stretch>
      </xdr:blipFill>
      <xdr:spPr bwMode="auto">
        <a:xfrm>
          <a:off x="8286750" y="78057376"/>
          <a:ext cx="2752725" cy="2286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157163</xdr:colOff>
      <xdr:row>422</xdr:row>
      <xdr:rowOff>85725</xdr:rowOff>
    </xdr:from>
    <xdr:to>
      <xdr:col>10</xdr:col>
      <xdr:colOff>633413</xdr:colOff>
      <xdr:row>425</xdr:row>
      <xdr:rowOff>142875</xdr:rowOff>
    </xdr:to>
    <xdr:pic>
      <xdr:nvPicPr>
        <xdr:cNvPr id="45" name="Imagen 44">
          <a:extLst>
            <a:ext uri="{FF2B5EF4-FFF2-40B4-BE49-F238E27FC236}">
              <a16:creationId xmlns:a16="http://schemas.microsoft.com/office/drawing/2014/main" id="{E493E22D-C97B-459E-B885-419689594A26}"/>
            </a:ext>
          </a:extLst>
        </xdr:cNvPr>
        <xdr:cNvPicPr>
          <a:picLocks noChangeAspect="1" noChangeArrowheads="1"/>
        </xdr:cNvPicPr>
      </xdr:nvPicPr>
      <xdr:blipFill>
        <a:blip xmlns:r="http://schemas.openxmlformats.org/officeDocument/2006/relationships" r:embed="rId41">
          <a:extLst>
            <a:ext uri="{28A0092B-C50C-407E-A947-70E740481C1C}">
              <a14:useLocalDpi xmlns:a14="http://schemas.microsoft.com/office/drawing/2010/main" val="0"/>
            </a:ext>
          </a:extLst>
        </a:blip>
        <a:srcRect/>
        <a:stretch>
          <a:fillRect/>
        </a:stretch>
      </xdr:blipFill>
      <xdr:spPr bwMode="auto">
        <a:xfrm>
          <a:off x="5491163" y="80571975"/>
          <a:ext cx="276225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14287</xdr:colOff>
      <xdr:row>422</xdr:row>
      <xdr:rowOff>28575</xdr:rowOff>
    </xdr:from>
    <xdr:to>
      <xdr:col>14</xdr:col>
      <xdr:colOff>452437</xdr:colOff>
      <xdr:row>425</xdr:row>
      <xdr:rowOff>47625</xdr:rowOff>
    </xdr:to>
    <xdr:pic>
      <xdr:nvPicPr>
        <xdr:cNvPr id="46" name="Imagen 45">
          <a:extLst>
            <a:ext uri="{FF2B5EF4-FFF2-40B4-BE49-F238E27FC236}">
              <a16:creationId xmlns:a16="http://schemas.microsoft.com/office/drawing/2014/main" id="{AFD56B67-4F7C-4925-AD96-F43D224393D4}"/>
            </a:ext>
          </a:extLst>
        </xdr:cNvPr>
        <xdr:cNvPicPr>
          <a:picLocks noChangeAspect="1" noChangeArrowheads="1"/>
        </xdr:cNvPicPr>
      </xdr:nvPicPr>
      <xdr:blipFill>
        <a:blip xmlns:r="http://schemas.openxmlformats.org/officeDocument/2006/relationships" r:embed="rId42">
          <a:extLst>
            <a:ext uri="{28A0092B-C50C-407E-A947-70E740481C1C}">
              <a14:useLocalDpi xmlns:a14="http://schemas.microsoft.com/office/drawing/2010/main" val="0"/>
            </a:ext>
          </a:extLst>
        </a:blip>
        <a:srcRect/>
        <a:stretch>
          <a:fillRect/>
        </a:stretch>
      </xdr:blipFill>
      <xdr:spPr bwMode="auto">
        <a:xfrm>
          <a:off x="8396287" y="80514825"/>
          <a:ext cx="27241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476250</xdr:colOff>
      <xdr:row>427</xdr:row>
      <xdr:rowOff>23813</xdr:rowOff>
    </xdr:from>
    <xdr:to>
      <xdr:col>9</xdr:col>
      <xdr:colOff>742950</xdr:colOff>
      <xdr:row>443</xdr:row>
      <xdr:rowOff>138113</xdr:rowOff>
    </xdr:to>
    <xdr:pic>
      <xdr:nvPicPr>
        <xdr:cNvPr id="47" name="Imagen 46">
          <a:extLst>
            <a:ext uri="{FF2B5EF4-FFF2-40B4-BE49-F238E27FC236}">
              <a16:creationId xmlns:a16="http://schemas.microsoft.com/office/drawing/2014/main" id="{8AA6142F-82F4-4EC4-823E-E32B1F7D46BE}"/>
            </a:ext>
          </a:extLst>
        </xdr:cNvPr>
        <xdr:cNvPicPr>
          <a:picLocks noChangeAspect="1" noChangeArrowheads="1"/>
        </xdr:cNvPicPr>
      </xdr:nvPicPr>
      <xdr:blipFill>
        <a:blip xmlns:r="http://schemas.openxmlformats.org/officeDocument/2006/relationships" r:embed="rId43">
          <a:extLst>
            <a:ext uri="{28A0092B-C50C-407E-A947-70E740481C1C}">
              <a14:useLocalDpi xmlns:a14="http://schemas.microsoft.com/office/drawing/2010/main" val="0"/>
            </a:ext>
          </a:extLst>
        </a:blip>
        <a:srcRect/>
        <a:stretch>
          <a:fillRect/>
        </a:stretch>
      </xdr:blipFill>
      <xdr:spPr bwMode="auto">
        <a:xfrm>
          <a:off x="5810250" y="81462563"/>
          <a:ext cx="1790700" cy="3162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404813</xdr:colOff>
      <xdr:row>427</xdr:row>
      <xdr:rowOff>95250</xdr:rowOff>
    </xdr:from>
    <xdr:to>
      <xdr:col>13</xdr:col>
      <xdr:colOff>595313</xdr:colOff>
      <xdr:row>444</xdr:row>
      <xdr:rowOff>19050</xdr:rowOff>
    </xdr:to>
    <xdr:pic>
      <xdr:nvPicPr>
        <xdr:cNvPr id="48" name="Imagen 47">
          <a:extLst>
            <a:ext uri="{FF2B5EF4-FFF2-40B4-BE49-F238E27FC236}">
              <a16:creationId xmlns:a16="http://schemas.microsoft.com/office/drawing/2014/main" id="{AC3FF75D-0712-4C31-8429-D24DAB6AF728}"/>
            </a:ext>
          </a:extLst>
        </xdr:cNvPr>
        <xdr:cNvPicPr>
          <a:picLocks noChangeAspect="1" noChangeArrowheads="1"/>
        </xdr:cNvPicPr>
      </xdr:nvPicPr>
      <xdr:blipFill>
        <a:blip xmlns:r="http://schemas.openxmlformats.org/officeDocument/2006/relationships" r:embed="rId44">
          <a:extLst>
            <a:ext uri="{28A0092B-C50C-407E-A947-70E740481C1C}">
              <a14:useLocalDpi xmlns:a14="http://schemas.microsoft.com/office/drawing/2010/main" val="0"/>
            </a:ext>
          </a:extLst>
        </a:blip>
        <a:srcRect/>
        <a:stretch>
          <a:fillRect/>
        </a:stretch>
      </xdr:blipFill>
      <xdr:spPr bwMode="auto">
        <a:xfrm>
          <a:off x="8786813" y="81534000"/>
          <a:ext cx="1714500" cy="3162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309563</xdr:colOff>
      <xdr:row>445</xdr:row>
      <xdr:rowOff>0</xdr:rowOff>
    </xdr:from>
    <xdr:to>
      <xdr:col>10</xdr:col>
      <xdr:colOff>328613</xdr:colOff>
      <xdr:row>459</xdr:row>
      <xdr:rowOff>166687</xdr:rowOff>
    </xdr:to>
    <xdr:pic>
      <xdr:nvPicPr>
        <xdr:cNvPr id="49" name="Imagen 48">
          <a:extLst>
            <a:ext uri="{FF2B5EF4-FFF2-40B4-BE49-F238E27FC236}">
              <a16:creationId xmlns:a16="http://schemas.microsoft.com/office/drawing/2014/main" id="{A78897AC-B1FC-4DED-A73D-43C7E6CA3BB0}"/>
            </a:ext>
          </a:extLst>
        </xdr:cNvPr>
        <xdr:cNvPicPr>
          <a:picLocks noChangeAspect="1" noChangeArrowheads="1"/>
        </xdr:cNvPicPr>
      </xdr:nvPicPr>
      <xdr:blipFill>
        <a:blip xmlns:r="http://schemas.openxmlformats.org/officeDocument/2006/relationships" r:embed="rId45">
          <a:extLst>
            <a:ext uri="{28A0092B-C50C-407E-A947-70E740481C1C}">
              <a14:useLocalDpi xmlns:a14="http://schemas.microsoft.com/office/drawing/2010/main" val="0"/>
            </a:ext>
          </a:extLst>
        </a:blip>
        <a:srcRect/>
        <a:stretch>
          <a:fillRect/>
        </a:stretch>
      </xdr:blipFill>
      <xdr:spPr bwMode="auto">
        <a:xfrm>
          <a:off x="5643563" y="84867750"/>
          <a:ext cx="2305050" cy="28336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0</xdr:colOff>
      <xdr:row>445</xdr:row>
      <xdr:rowOff>47625</xdr:rowOff>
    </xdr:from>
    <xdr:to>
      <xdr:col>14</xdr:col>
      <xdr:colOff>66675</xdr:colOff>
      <xdr:row>459</xdr:row>
      <xdr:rowOff>95250</xdr:rowOff>
    </xdr:to>
    <xdr:pic>
      <xdr:nvPicPr>
        <xdr:cNvPr id="50" name="Imagen 49">
          <a:extLst>
            <a:ext uri="{FF2B5EF4-FFF2-40B4-BE49-F238E27FC236}">
              <a16:creationId xmlns:a16="http://schemas.microsoft.com/office/drawing/2014/main" id="{6B7D729B-3620-492B-9BAB-433708FA15FA}"/>
            </a:ext>
          </a:extLst>
        </xdr:cNvPr>
        <xdr:cNvPicPr>
          <a:picLocks noChangeAspect="1" noChangeArrowheads="1"/>
        </xdr:cNvPicPr>
      </xdr:nvPicPr>
      <xdr:blipFill>
        <a:blip xmlns:r="http://schemas.openxmlformats.org/officeDocument/2006/relationships" r:embed="rId46">
          <a:extLst>
            <a:ext uri="{28A0092B-C50C-407E-A947-70E740481C1C}">
              <a14:useLocalDpi xmlns:a14="http://schemas.microsoft.com/office/drawing/2010/main" val="0"/>
            </a:ext>
          </a:extLst>
        </a:blip>
        <a:srcRect/>
        <a:stretch>
          <a:fillRect/>
        </a:stretch>
      </xdr:blipFill>
      <xdr:spPr bwMode="auto">
        <a:xfrm>
          <a:off x="8382000" y="84915375"/>
          <a:ext cx="2352675" cy="27146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333375</xdr:colOff>
      <xdr:row>461</xdr:row>
      <xdr:rowOff>71437</xdr:rowOff>
    </xdr:from>
    <xdr:to>
      <xdr:col>10</xdr:col>
      <xdr:colOff>371475</xdr:colOff>
      <xdr:row>464</xdr:row>
      <xdr:rowOff>128587</xdr:rowOff>
    </xdr:to>
    <xdr:pic>
      <xdr:nvPicPr>
        <xdr:cNvPr id="51" name="Imagen 50">
          <a:extLst>
            <a:ext uri="{FF2B5EF4-FFF2-40B4-BE49-F238E27FC236}">
              <a16:creationId xmlns:a16="http://schemas.microsoft.com/office/drawing/2014/main" id="{6D1F6AEC-4AA6-4E53-A8DA-CEE76B7A227E}"/>
            </a:ext>
          </a:extLst>
        </xdr:cNvPr>
        <xdr:cNvPicPr>
          <a:picLocks noChangeAspect="1" noChangeArrowheads="1"/>
        </xdr:cNvPicPr>
      </xdr:nvPicPr>
      <xdr:blipFill>
        <a:blip xmlns:r="http://schemas.openxmlformats.org/officeDocument/2006/relationships" r:embed="rId47">
          <a:extLst>
            <a:ext uri="{28A0092B-C50C-407E-A947-70E740481C1C}">
              <a14:useLocalDpi xmlns:a14="http://schemas.microsoft.com/office/drawing/2010/main" val="0"/>
            </a:ext>
          </a:extLst>
        </a:blip>
        <a:srcRect/>
        <a:stretch>
          <a:fillRect/>
        </a:stretch>
      </xdr:blipFill>
      <xdr:spPr bwMode="auto">
        <a:xfrm>
          <a:off x="5667375" y="87987187"/>
          <a:ext cx="232410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738187</xdr:colOff>
      <xdr:row>461</xdr:row>
      <xdr:rowOff>71437</xdr:rowOff>
    </xdr:from>
    <xdr:to>
      <xdr:col>14</xdr:col>
      <xdr:colOff>71437</xdr:colOff>
      <xdr:row>464</xdr:row>
      <xdr:rowOff>128587</xdr:rowOff>
    </xdr:to>
    <xdr:pic>
      <xdr:nvPicPr>
        <xdr:cNvPr id="52" name="Imagen 51">
          <a:extLst>
            <a:ext uri="{FF2B5EF4-FFF2-40B4-BE49-F238E27FC236}">
              <a16:creationId xmlns:a16="http://schemas.microsoft.com/office/drawing/2014/main" id="{CA2CEF37-061E-44C1-9DD1-718CE979D59B}"/>
            </a:ext>
          </a:extLst>
        </xdr:cNvPr>
        <xdr:cNvPicPr>
          <a:picLocks noChangeAspect="1" noChangeArrowheads="1"/>
        </xdr:cNvPicPr>
      </xdr:nvPicPr>
      <xdr:blipFill>
        <a:blip xmlns:r="http://schemas.openxmlformats.org/officeDocument/2006/relationships" r:embed="rId48">
          <a:extLst>
            <a:ext uri="{28A0092B-C50C-407E-A947-70E740481C1C}">
              <a14:useLocalDpi xmlns:a14="http://schemas.microsoft.com/office/drawing/2010/main" val="0"/>
            </a:ext>
          </a:extLst>
        </a:blip>
        <a:srcRect/>
        <a:stretch>
          <a:fillRect/>
        </a:stretch>
      </xdr:blipFill>
      <xdr:spPr bwMode="auto">
        <a:xfrm>
          <a:off x="8358187" y="87987187"/>
          <a:ext cx="2381250"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619125</xdr:colOff>
      <xdr:row>465</xdr:row>
      <xdr:rowOff>119063</xdr:rowOff>
    </xdr:from>
    <xdr:to>
      <xdr:col>10</xdr:col>
      <xdr:colOff>123825</xdr:colOff>
      <xdr:row>488</xdr:row>
      <xdr:rowOff>157163</xdr:rowOff>
    </xdr:to>
    <xdr:pic>
      <xdr:nvPicPr>
        <xdr:cNvPr id="53" name="Imagen 52">
          <a:extLst>
            <a:ext uri="{FF2B5EF4-FFF2-40B4-BE49-F238E27FC236}">
              <a16:creationId xmlns:a16="http://schemas.microsoft.com/office/drawing/2014/main" id="{27499093-1A92-4CF1-BF78-6A0E805D36D9}"/>
            </a:ext>
          </a:extLst>
        </xdr:cNvPr>
        <xdr:cNvPicPr>
          <a:picLocks noChangeAspect="1" noChangeArrowheads="1"/>
        </xdr:cNvPicPr>
      </xdr:nvPicPr>
      <xdr:blipFill>
        <a:blip xmlns:r="http://schemas.openxmlformats.org/officeDocument/2006/relationships" r:embed="rId49">
          <a:extLst>
            <a:ext uri="{28A0092B-C50C-407E-A947-70E740481C1C}">
              <a14:useLocalDpi xmlns:a14="http://schemas.microsoft.com/office/drawing/2010/main" val="0"/>
            </a:ext>
          </a:extLst>
        </a:blip>
        <a:srcRect/>
        <a:stretch>
          <a:fillRect/>
        </a:stretch>
      </xdr:blipFill>
      <xdr:spPr bwMode="auto">
        <a:xfrm>
          <a:off x="5953125" y="88796813"/>
          <a:ext cx="1790700" cy="441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166687</xdr:colOff>
      <xdr:row>465</xdr:row>
      <xdr:rowOff>142875</xdr:rowOff>
    </xdr:from>
    <xdr:to>
      <xdr:col>13</xdr:col>
      <xdr:colOff>357187</xdr:colOff>
      <xdr:row>488</xdr:row>
      <xdr:rowOff>180975</xdr:rowOff>
    </xdr:to>
    <xdr:pic>
      <xdr:nvPicPr>
        <xdr:cNvPr id="54" name="Imagen 53">
          <a:extLst>
            <a:ext uri="{FF2B5EF4-FFF2-40B4-BE49-F238E27FC236}">
              <a16:creationId xmlns:a16="http://schemas.microsoft.com/office/drawing/2014/main" id="{D96A27B6-4851-4BAA-9AED-A129E23A435B}"/>
            </a:ext>
          </a:extLst>
        </xdr:cNvPr>
        <xdr:cNvPicPr>
          <a:picLocks noChangeAspect="1" noChangeArrowheads="1"/>
        </xdr:cNvPicPr>
      </xdr:nvPicPr>
      <xdr:blipFill>
        <a:blip xmlns:r="http://schemas.openxmlformats.org/officeDocument/2006/relationships" r:embed="rId50">
          <a:extLst>
            <a:ext uri="{28A0092B-C50C-407E-A947-70E740481C1C}">
              <a14:useLocalDpi xmlns:a14="http://schemas.microsoft.com/office/drawing/2010/main" val="0"/>
            </a:ext>
          </a:extLst>
        </a:blip>
        <a:srcRect/>
        <a:stretch>
          <a:fillRect/>
        </a:stretch>
      </xdr:blipFill>
      <xdr:spPr bwMode="auto">
        <a:xfrm>
          <a:off x="8548687" y="88820625"/>
          <a:ext cx="1714500" cy="4419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119062</xdr:colOff>
      <xdr:row>501</xdr:row>
      <xdr:rowOff>119061</xdr:rowOff>
    </xdr:from>
    <xdr:to>
      <xdr:col>14</xdr:col>
      <xdr:colOff>523875</xdr:colOff>
      <xdr:row>607</xdr:row>
      <xdr:rowOff>142874</xdr:rowOff>
    </xdr:to>
    <xdr:sp macro="" textlink="">
      <xdr:nvSpPr>
        <xdr:cNvPr id="55" name="CuadroTexto 54">
          <a:extLst>
            <a:ext uri="{FF2B5EF4-FFF2-40B4-BE49-F238E27FC236}">
              <a16:creationId xmlns:a16="http://schemas.microsoft.com/office/drawing/2014/main" id="{BDF7CB4D-32C3-491D-8D8B-5499DC96BA90}"/>
            </a:ext>
          </a:extLst>
        </xdr:cNvPr>
        <xdr:cNvSpPr txBox="1"/>
      </xdr:nvSpPr>
      <xdr:spPr>
        <a:xfrm>
          <a:off x="5453062" y="95654811"/>
          <a:ext cx="5738813" cy="2021681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lvl="0"/>
          <a:r>
            <a:rPr lang="es-CO" sz="1100" b="1">
              <a:solidFill>
                <a:schemeClr val="dk1"/>
              </a:solidFill>
              <a:effectLst/>
              <a:latin typeface="+mn-lt"/>
              <a:ea typeface="+mn-ea"/>
              <a:cs typeface="+mn-cs"/>
            </a:rPr>
            <a:t>¿QUE EXPECTATIVAS ECONOMICAS HAY DE LA NOTICIA HACIA EL FUTURO?</a:t>
          </a:r>
          <a:endParaRPr lang="es-CO" sz="1100">
            <a:solidFill>
              <a:schemeClr val="dk1"/>
            </a:solidFill>
            <a:effectLst/>
            <a:latin typeface="+mn-lt"/>
            <a:ea typeface="+mn-ea"/>
            <a:cs typeface="+mn-cs"/>
          </a:endParaRPr>
        </a:p>
        <a:p>
          <a:r>
            <a:rPr lang="es-CO" sz="1100" b="1" i="1">
              <a:solidFill>
                <a:schemeClr val="dk1"/>
              </a:solidFill>
              <a:effectLst/>
              <a:latin typeface="+mn-lt"/>
              <a:ea typeface="+mn-ea"/>
              <a:cs typeface="+mn-cs"/>
            </a:rPr>
            <a:t>(Basado en quien emite el dato o expertos económicos)</a:t>
          </a:r>
          <a:endParaRPr lang="es-CO" sz="1100">
            <a:solidFill>
              <a:schemeClr val="dk1"/>
            </a:solidFill>
            <a:effectLst/>
            <a:latin typeface="+mn-lt"/>
            <a:ea typeface="+mn-ea"/>
            <a:cs typeface="+mn-cs"/>
          </a:endParaRPr>
        </a:p>
        <a:p>
          <a:r>
            <a:rPr lang="es-CO" sz="1100" i="1">
              <a:solidFill>
                <a:schemeClr val="dk1"/>
              </a:solidFill>
              <a:effectLst/>
              <a:latin typeface="+mn-lt"/>
              <a:ea typeface="+mn-ea"/>
              <a:cs typeface="+mn-cs"/>
            </a:rPr>
            <a:t> </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Estamos viviendo una situación sin precedentes, en donde las economías mundiales van cayendo poco a poco como consecuencia de la coyuntura. Por un lado y como afirman medios de comunicación como elEconomista. la situación en el sector petrolero afecta mucho al par canadiense en general, debido a que este está en el TOP 5 de los mayores productores de petróleo, por lo que se ve afectado frente a sus pares si el precio del petróleo a empieza a caer, situación que se esta dando mucho en los últimos días por el cambio en la demanda mundial hacia este. Esto no solo devalúa la moneda frente a otras, sino que afecta su economía, considerando los precios del petróleo que están tocando mínimos, o precios que hace décadas no se veían, esto lleva a la comunidad internacional y financiera, a pronosticar que la tasa de desempleo sea la más alta de las últimas décadas, no solo por las crisis del sector petrolero y demás participantes que se vean afectados por los cambios de este bien.</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Aunado a lo anterior, la pandemia COVID-19, ha generado un estancamiento en varios sectores, muchas personas tienen su trabajo en peligro y otra gran cantidad de la población canadiense ya perdió su trabajo por la actual situación, es por esto por lo que Daniel Tencer y diferentes periodistas de medios como Hiffington Post y el Financial Post, afirman que “La tasa de desempleo de Canadá será la más alta en 70 años”.</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El dato de marzo fue mucho más alto de lo que se esperaba, siendo este del 7,8%. Sin embargo, la situación parece empeorará más, dado que la coyuntura no ha cambiado muchos en las últimas semanas, de acuerdo con Toronto City News, el aumento es el mayor cambio mensual en los últimos 40 años y representa una tasa a niveles que no se veían desde octubre de 2010. De acuerdo con el mismo portal mencionado anteriormente, se espera que las ciudades en donde se sigan dando mayores perdidas de empleo son Ontario, Quebec y Alberta. Finalmente, las expectativas de crecimiento de la tasa también son apoyadas por varios analistas del The Conversation, esto debido a las acciones que se han tomado en Canadá, mostrando la preocupación de los funcionarios públicos por los aumentos que hay en términos de desempleo, de acuerdo a este sitio web se han tomado medidas como el eliminar los días de enfermedad pagados y se han modificado algunos permisos no remunerados con el objetivo de incentivar un poco y generar que las reformas ayudan a que  la tasa de desempleo no siga incrementándose tanto. Finalmente, la página CeicData, que provee forecast de diferentes indicadores, muestra como el valor de la tasa de desempleo que pronostica esta pagina es de 7,474%, es decir que la economía se recuperaría si se tienen en cuenta los datos actuales, sin embargo, se seguiría manteniendo en el rango del 7%.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pPr lvl="0"/>
          <a:r>
            <a:rPr lang="es-CO" sz="1100" b="1">
              <a:solidFill>
                <a:schemeClr val="dk1"/>
              </a:solidFill>
              <a:effectLst/>
              <a:latin typeface="+mn-lt"/>
              <a:ea typeface="+mn-ea"/>
              <a:cs typeface="+mn-cs"/>
            </a:rPr>
            <a:t>CONCLUSIONES. (Se debe hacer un resumen ejecutivo con los datos recopilados y la información más relevante e importante del trabajo).</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En conclusión, se puede afirmar que la tasa de desempleo es un indicador macroeconómico con gran incidencia en el par analizado, además de ser uno de los indicadores que mejor muestran el comportamiento de los Estados. Para el par CADCHF, tiene gran incidencia, como se pudo observar en las gráficas anteriores, la vela anterior a la noticia, la descuenta en más del 55% (para un timeframe de 5m en el 58,3% y para un timeframe de 15m en un 66,7%). Esto demuestra como los actores económicos y diferentes participantes, están pendientes del par en el momento en que se emite la tasa de desempleo. Si bien, no se puede afirmar que la tendencia anterior descuenta el dato, esta si lo hace en 50%, tanto para el periodo a corto plazo como para el periodo a largo plazo. Sin embargo, si se puede afirmar que la noticia es determinante para la tendencia posterior, ya que tiene coherencia con la relación del dato actual y el dato que se pronosticó, tanto en el corto plazo como en el largo plazo del 75%, junto con una coherencia con relación al dato actual y previo oficiales del 66,7% en un periodo de 5 minutos, mostrando que 8 de cada 12 ocasiones, la noticia tiene correlación. Lo anterior demuestra como la noticia es de alto impacto para el par analizado.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Se debería de tomar posición, teniendo en cuenta la vela anterior y para casos en donde el inversionista quiera una comprobación de la tendencia que va a tomar el par, se podría ver la tendencia que tienen las siguientes 60 velas en periodicidad de 5 minutos posteriores. Por otro lado, considero que teniendo en cuenta la coyuntura actual, la estrategia que apoyaría seria un corto en el par CADCHF, por temas mencionados antes, como el COVID-19 y el tema petrolero, es probable que el dato siga teniendo un mal pronostico y que efectivamente los precios del par caigan, o vayan a favor del franco suizo y no del dólar canadiense. En general, recomendaría que se use esta noticia para tratar temas de entrar al mercado en momentos de volatilidad, ya que si bien, no se tiene una coherencia del 100% con los resultados en la relación actual-pronosticada o actual-previa, el par se mueve varios pips cuando se acerca el momento de que la noticia sea emitida y el porcentaje de coherencia es significativo, siendo del más del 30%.</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Aunado a lo anterior, y si se tienen en cuenta los históricos, se puede ver como es una tasa que no presenta tantas fluctuaciones, lo cual, muestra como entrar en posición en este caso corta, tiene sentido, ya que los niveles que se esperan que alcancen la tasa de desempleo en futuros meses alcanzaría máximos históricos, aumentando en más del 5% con respecto a los meses anteriores y analizados.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Finalmente, con el ejercicio presentado anteriormente se muestra y concluye como la tasa de desempleo canadiense no es solo uno de los indicadores macroeconómicos con mayor importancia en el país, sino que además, en términos de transacciones en Forex con la moneda del franco suizo, presenta una correlación entre el resultado de la tasa y el comportamiento del par. </a:t>
          </a: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pPr lvl="0"/>
          <a:r>
            <a:rPr lang="es-CO" sz="1100">
              <a:solidFill>
                <a:schemeClr val="dk1"/>
              </a:solidFill>
              <a:effectLst/>
              <a:latin typeface="+mn-lt"/>
              <a:ea typeface="+mn-ea"/>
              <a:cs typeface="+mn-cs"/>
            </a:rPr>
            <a:t> </a:t>
          </a:r>
          <a:r>
            <a:rPr lang="es-CO" sz="1100" b="1">
              <a:solidFill>
                <a:schemeClr val="dk1"/>
              </a:solidFill>
              <a:effectLst/>
              <a:latin typeface="+mn-lt"/>
              <a:ea typeface="+mn-ea"/>
              <a:cs typeface="+mn-cs"/>
            </a:rPr>
            <a:t>BIBLIOGRAFIA</a:t>
          </a:r>
          <a:r>
            <a:rPr lang="es-CO" sz="1100">
              <a:solidFill>
                <a:schemeClr val="dk1"/>
              </a:solidFill>
              <a:effectLst/>
              <a:latin typeface="+mn-lt"/>
              <a:ea typeface="+mn-ea"/>
              <a:cs typeface="+mn-cs"/>
            </a:rPr>
            <a:t>.</a:t>
          </a:r>
        </a:p>
        <a:p>
          <a:r>
            <a:rPr lang="es-CO" sz="1100">
              <a:solidFill>
                <a:schemeClr val="dk1"/>
              </a:solidFill>
              <a:effectLst/>
              <a:latin typeface="+mn-lt"/>
              <a:ea typeface="+mn-ea"/>
              <a:cs typeface="+mn-cs"/>
            </a:rPr>
            <a:t>Bandera de Canadá. Recuperada de: </a:t>
          </a:r>
          <a:r>
            <a:rPr lang="es-CO" sz="1100" u="sng">
              <a:solidFill>
                <a:schemeClr val="dk1"/>
              </a:solidFill>
              <a:effectLst/>
              <a:latin typeface="+mn-lt"/>
              <a:ea typeface="+mn-ea"/>
              <a:cs typeface="+mn-cs"/>
              <a:hlinkClick xmlns:r="http://schemas.openxmlformats.org/officeDocument/2006/relationships" r:id=""/>
            </a:rPr>
            <a:t>https://www.ecured.cu/Bandera_de_Canad%C3%A1</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Bandera de Suiza. Recuperada de: </a:t>
          </a:r>
          <a:r>
            <a:rPr lang="es-CO" sz="1100" u="sng">
              <a:solidFill>
                <a:schemeClr val="dk1"/>
              </a:solidFill>
              <a:effectLst/>
              <a:latin typeface="+mn-lt"/>
              <a:ea typeface="+mn-ea"/>
              <a:cs typeface="+mn-cs"/>
              <a:hlinkClick xmlns:r="http://schemas.openxmlformats.org/officeDocument/2006/relationships" r:id=""/>
            </a:rPr>
            <a:t>https://www.ecured.cu/Bandera_de_Suiza</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DANE. “Indicadores del entorno macroeconómico”. Recuperada de: </a:t>
          </a:r>
          <a:r>
            <a:rPr lang="es-CO" sz="1100" u="sng">
              <a:solidFill>
                <a:schemeClr val="dk1"/>
              </a:solidFill>
              <a:effectLst/>
              <a:latin typeface="+mn-lt"/>
              <a:ea typeface="+mn-ea"/>
              <a:cs typeface="+mn-cs"/>
              <a:hlinkClick xmlns:r="http://schemas.openxmlformats.org/officeDocument/2006/relationships" r:id=""/>
            </a:rPr>
            <a:t>https://www.dane.gov.co/index.php/categoria-economicas/76-indicadores-de-competitividad/522-indicadores-de-entorno-macroeconomico</a:t>
          </a:r>
          <a:endParaRPr lang="es-CO" sz="1100">
            <a:solidFill>
              <a:schemeClr val="dk1"/>
            </a:solidFill>
            <a:effectLst/>
            <a:latin typeface="+mn-lt"/>
            <a:ea typeface="+mn-ea"/>
            <a:cs typeface="+mn-cs"/>
          </a:endParaRPr>
        </a:p>
        <a:p>
          <a:r>
            <a:rPr lang="en-US" sz="1100">
              <a:solidFill>
                <a:schemeClr val="dk1"/>
              </a:solidFill>
              <a:effectLst/>
              <a:latin typeface="+mn-lt"/>
              <a:ea typeface="+mn-ea"/>
              <a:cs typeface="+mn-cs"/>
            </a:rPr>
            <a:t>Unemployment in Canada. </a:t>
          </a:r>
          <a:r>
            <a:rPr lang="es-CO" sz="1100">
              <a:solidFill>
                <a:schemeClr val="dk1"/>
              </a:solidFill>
              <a:effectLst/>
              <a:latin typeface="+mn-lt"/>
              <a:ea typeface="+mn-ea"/>
              <a:cs typeface="+mn-cs"/>
            </a:rPr>
            <a:t>Statitics Canadá. Recuperado de: </a:t>
          </a:r>
          <a:r>
            <a:rPr lang="es-CO" sz="1100" u="sng">
              <a:solidFill>
                <a:schemeClr val="dk1"/>
              </a:solidFill>
              <a:effectLst/>
              <a:latin typeface="+mn-lt"/>
              <a:ea typeface="+mn-ea"/>
              <a:cs typeface="+mn-cs"/>
              <a:hlinkClick xmlns:r="http://schemas.openxmlformats.org/officeDocument/2006/relationships" r:id=""/>
            </a:rPr>
            <a:t>https://www.thecanadianencyclopedia.ca/en/article/unemployment</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Mercado Laboral (Tasa de desempleo). UCO. Recuperado de: </a:t>
          </a:r>
          <a:r>
            <a:rPr lang="es-CO" sz="1100" u="sng">
              <a:solidFill>
                <a:schemeClr val="dk1"/>
              </a:solidFill>
              <a:effectLst/>
              <a:latin typeface="+mn-lt"/>
              <a:ea typeface="+mn-ea"/>
              <a:cs typeface="+mn-cs"/>
              <a:hlinkClick xmlns:r="http://schemas.openxmlformats.org/officeDocument/2006/relationships" r:id=""/>
            </a:rPr>
            <a:t>https://www.uco.edu.co/ova/OVA%20Macroeconomia/Objetos%20informativos/Unidad%201/2.pdf</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Jonathan Heath (2012). “La importancia de la tasa de desempleo”. Recuperado de: </a:t>
          </a:r>
          <a:r>
            <a:rPr lang="es-CO" sz="1100" u="sng">
              <a:solidFill>
                <a:schemeClr val="dk1"/>
              </a:solidFill>
              <a:effectLst/>
              <a:latin typeface="+mn-lt"/>
              <a:ea typeface="+mn-ea"/>
              <a:cs typeface="+mn-cs"/>
              <a:hlinkClick xmlns:r="http://schemas.openxmlformats.org/officeDocument/2006/relationships" r:id=""/>
            </a:rPr>
            <a:t>https://jonathanheath.net/la-importancia-de-la-tasa-de-desempleo/</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elEconomista.es. “Canadá ofrece hasta 35 dólares si te llevas su petróleo a casa en medio del derrumbe de los precios”. Recuperado de: </a:t>
          </a:r>
          <a:r>
            <a:rPr lang="es-CO" sz="1100" u="sng">
              <a:solidFill>
                <a:schemeClr val="dk1"/>
              </a:solidFill>
              <a:effectLst/>
              <a:latin typeface="+mn-lt"/>
              <a:ea typeface="+mn-ea"/>
              <a:cs typeface="+mn-cs"/>
              <a:hlinkClick xmlns:r="http://schemas.openxmlformats.org/officeDocument/2006/relationships" r:id=""/>
            </a:rPr>
            <a:t>https://www.eleconomista.es/materias-primas/noticias/10492793/04/20/Canada-ofrece-hasta-4-euros-si-te-llevas-su-petroleo-a-casa-en-medio-del-derrumbe-de-los-precios.html</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HuffPost. “La tasa de desempleo de Canadá será la más alta en 70 años”. Recuperado de: </a:t>
          </a:r>
          <a:r>
            <a:rPr lang="es-CO" sz="1100" u="sng">
              <a:solidFill>
                <a:schemeClr val="dk1"/>
              </a:solidFill>
              <a:effectLst/>
              <a:latin typeface="+mn-lt"/>
              <a:ea typeface="+mn-ea"/>
              <a:cs typeface="+mn-cs"/>
              <a:hlinkClick xmlns:r="http://schemas.openxmlformats.org/officeDocument/2006/relationships" r:id=""/>
            </a:rPr>
            <a:t>https://www.huffingtonpost.ca/entry/unemployment-canada-forecast_ca_5e7c9b7ec5b6cb08a928bc56</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Toronto City News. Canadá perdió más de 1 millón de empleos en marzo, la tasa de desempleo aumenta a 7,8%. Recuperado de: </a:t>
          </a:r>
          <a:r>
            <a:rPr lang="es-CO" sz="1100" u="sng">
              <a:solidFill>
                <a:schemeClr val="dk1"/>
              </a:solidFill>
              <a:effectLst/>
              <a:latin typeface="+mn-lt"/>
              <a:ea typeface="+mn-ea"/>
              <a:cs typeface="+mn-cs"/>
              <a:hlinkClick xmlns:r="http://schemas.openxmlformats.org/officeDocument/2006/relationships" r:id=""/>
            </a:rPr>
            <a:t>https://toronto.citynews.ca/2020/04/09/canada-march-jobs-numbers/</a:t>
          </a:r>
          <a:endParaRPr lang="es-CO" sz="1100">
            <a:solidFill>
              <a:schemeClr val="dk1"/>
            </a:solidFill>
            <a:effectLst/>
            <a:latin typeface="+mn-lt"/>
            <a:ea typeface="+mn-ea"/>
            <a:cs typeface="+mn-cs"/>
          </a:endParaRPr>
        </a:p>
        <a:p>
          <a:r>
            <a:rPr lang="en-US" sz="1100">
              <a:solidFill>
                <a:schemeClr val="dk1"/>
              </a:solidFill>
              <a:effectLst/>
              <a:latin typeface="+mn-lt"/>
              <a:ea typeface="+mn-ea"/>
              <a:cs typeface="+mn-cs"/>
            </a:rPr>
            <a:t>Official unemployment numbers don’t show the true crisis for workers affected by coronavirus. </a:t>
          </a:r>
          <a:r>
            <a:rPr lang="es-CO" sz="1100">
              <a:solidFill>
                <a:schemeClr val="dk1"/>
              </a:solidFill>
              <a:effectLst/>
              <a:latin typeface="+mn-lt"/>
              <a:ea typeface="+mn-ea"/>
              <a:cs typeface="+mn-cs"/>
            </a:rPr>
            <a:t>Recuperado de: </a:t>
          </a:r>
          <a:r>
            <a:rPr lang="es-CO" sz="1100" u="sng">
              <a:solidFill>
                <a:schemeClr val="dk1"/>
              </a:solidFill>
              <a:effectLst/>
              <a:latin typeface="+mn-lt"/>
              <a:ea typeface="+mn-ea"/>
              <a:cs typeface="+mn-cs"/>
              <a:hlinkClick xmlns:r="http://schemas.openxmlformats.org/officeDocument/2006/relationships" r:id=""/>
            </a:rPr>
            <a:t>https://theconversation.com/official-unemployment-numbers-dont-show-the-true-crisis-for-workers-affected-by-coronavirus-136110</a:t>
          </a:r>
          <a:endParaRPr lang="es-CO" sz="1100">
            <a:solidFill>
              <a:schemeClr val="dk1"/>
            </a:solidFill>
            <a:effectLst/>
            <a:latin typeface="+mn-lt"/>
            <a:ea typeface="+mn-ea"/>
            <a:cs typeface="+mn-cs"/>
          </a:endParaRPr>
        </a:p>
        <a:p>
          <a:r>
            <a:rPr lang="en-US" sz="1100">
              <a:solidFill>
                <a:schemeClr val="dk1"/>
              </a:solidFill>
              <a:effectLst/>
              <a:latin typeface="+mn-lt"/>
              <a:ea typeface="+mn-ea"/>
              <a:cs typeface="+mn-cs"/>
            </a:rPr>
            <a:t>It Will no doubt get worse: Canadian unemployment rate may already top 10 per cent as global jobless claims surge. </a:t>
          </a:r>
          <a:r>
            <a:rPr lang="es-CO" sz="1100">
              <a:solidFill>
                <a:schemeClr val="dk1"/>
              </a:solidFill>
              <a:effectLst/>
              <a:latin typeface="+mn-lt"/>
              <a:ea typeface="+mn-ea"/>
              <a:cs typeface="+mn-cs"/>
            </a:rPr>
            <a:t>Recuperado de: </a:t>
          </a:r>
          <a:r>
            <a:rPr lang="es-CO" sz="1100" u="sng">
              <a:solidFill>
                <a:schemeClr val="dk1"/>
              </a:solidFill>
              <a:effectLst/>
              <a:latin typeface="+mn-lt"/>
              <a:ea typeface="+mn-ea"/>
              <a:cs typeface="+mn-cs"/>
              <a:hlinkClick xmlns:r="http://schemas.openxmlformats.org/officeDocument/2006/relationships" r:id=""/>
            </a:rPr>
            <a:t>https://business.financialpost.com/news/economy/it-will-no-doubt-get-worse-canadian-unemployment-rate-may-already-top-10-per-cent-as-global-jobless-claims-surge</a:t>
          </a:r>
          <a:endParaRPr lang="es-CO" sz="1100">
            <a:solidFill>
              <a:schemeClr val="dk1"/>
            </a:solidFill>
            <a:effectLst/>
            <a:latin typeface="+mn-lt"/>
            <a:ea typeface="+mn-ea"/>
            <a:cs typeface="+mn-cs"/>
          </a:endParaRPr>
        </a:p>
        <a:p>
          <a:r>
            <a:rPr lang="en-US" sz="1100">
              <a:solidFill>
                <a:schemeClr val="dk1"/>
              </a:solidFill>
              <a:effectLst/>
              <a:latin typeface="+mn-lt"/>
              <a:ea typeface="+mn-ea"/>
              <a:cs typeface="+mn-cs"/>
            </a:rPr>
            <a:t>Canada Forecast: Unemployement Rate. </a:t>
          </a:r>
          <a:r>
            <a:rPr lang="es-CO" sz="1100">
              <a:solidFill>
                <a:schemeClr val="dk1"/>
              </a:solidFill>
              <a:effectLst/>
              <a:latin typeface="+mn-lt"/>
              <a:ea typeface="+mn-ea"/>
              <a:cs typeface="+mn-cs"/>
            </a:rPr>
            <a:t>Recuperado de: </a:t>
          </a:r>
          <a:r>
            <a:rPr lang="es-CO" sz="1100" u="sng">
              <a:solidFill>
                <a:schemeClr val="dk1"/>
              </a:solidFill>
              <a:effectLst/>
              <a:latin typeface="+mn-lt"/>
              <a:ea typeface="+mn-ea"/>
              <a:cs typeface="+mn-cs"/>
              <a:hlinkClick xmlns:r="http://schemas.openxmlformats.org/officeDocument/2006/relationships" r:id=""/>
            </a:rPr>
            <a:t>https://www.ceicdata.com/en/indicator/canada/forecast-unemployment-rate</a:t>
          </a:r>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r>
            <a:rPr lang="es-CO" sz="1100">
              <a:solidFill>
                <a:schemeClr val="dk1"/>
              </a:solidFill>
              <a:effectLst/>
              <a:latin typeface="+mn-lt"/>
              <a:ea typeface="+mn-ea"/>
              <a:cs typeface="+mn-cs"/>
            </a:rPr>
            <a:t> </a:t>
          </a:r>
        </a:p>
        <a:p>
          <a:endParaRPr lang="es-CO" sz="110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758836</xdr:colOff>
      <xdr:row>3</xdr:row>
      <xdr:rowOff>147271</xdr:rowOff>
    </xdr:from>
    <xdr:ext cx="3959701" cy="1647825"/>
    <xdr:pic>
      <xdr:nvPicPr>
        <xdr:cNvPr id="2" name="Imagen 1">
          <a:extLst>
            <a:ext uri="{FF2B5EF4-FFF2-40B4-BE49-F238E27FC236}">
              <a16:creationId xmlns:a16="http://schemas.microsoft.com/office/drawing/2014/main" id="{F7CF1B09-F847-4C5E-99E8-62F3ED01E515}"/>
            </a:ext>
          </a:extLst>
        </xdr:cNvPr>
        <xdr:cNvPicPr>
          <a:picLocks noChangeAspect="1"/>
        </xdr:cNvPicPr>
      </xdr:nvPicPr>
      <xdr:blipFill rotWithShape="1">
        <a:blip xmlns:r="http://schemas.openxmlformats.org/officeDocument/2006/relationships" r:embed="rId1"/>
        <a:srcRect t="15570" r="1853" b="15364"/>
        <a:stretch/>
      </xdr:blipFill>
      <xdr:spPr>
        <a:xfrm>
          <a:off x="1520836" y="784713"/>
          <a:ext cx="3959701" cy="1647825"/>
        </a:xfrm>
        <a:prstGeom prst="rect">
          <a:avLst/>
        </a:prstGeom>
      </xdr:spPr>
    </xdr:pic>
    <xdr:clientData/>
  </xdr:oneCellAnchor>
  <xdr:oneCellAnchor>
    <xdr:from>
      <xdr:col>1</xdr:col>
      <xdr:colOff>742569</xdr:colOff>
      <xdr:row>15</xdr:row>
      <xdr:rowOff>146539</xdr:rowOff>
    </xdr:from>
    <xdr:ext cx="4566550" cy="2000250"/>
    <xdr:pic>
      <xdr:nvPicPr>
        <xdr:cNvPr id="3" name="Imagen 2">
          <a:extLst>
            <a:ext uri="{FF2B5EF4-FFF2-40B4-BE49-F238E27FC236}">
              <a16:creationId xmlns:a16="http://schemas.microsoft.com/office/drawing/2014/main" id="{2B9F27B6-78C8-4606-83AA-1E1AB91F1111}"/>
            </a:ext>
          </a:extLst>
        </xdr:cNvPr>
        <xdr:cNvPicPr>
          <a:picLocks noChangeAspect="1"/>
        </xdr:cNvPicPr>
      </xdr:nvPicPr>
      <xdr:blipFill rotWithShape="1">
        <a:blip xmlns:r="http://schemas.openxmlformats.org/officeDocument/2006/relationships" r:embed="rId2"/>
        <a:srcRect l="-1" t="13370" r="342" b="11768"/>
        <a:stretch/>
      </xdr:blipFill>
      <xdr:spPr>
        <a:xfrm>
          <a:off x="1504569" y="3333751"/>
          <a:ext cx="4566550" cy="2000250"/>
        </a:xfrm>
        <a:prstGeom prst="rect">
          <a:avLst/>
        </a:prstGeom>
      </xdr:spPr>
    </xdr:pic>
    <xdr:clientData/>
  </xdr:oneCellAnchor>
  <xdr:oneCellAnchor>
    <xdr:from>
      <xdr:col>1</xdr:col>
      <xdr:colOff>386149</xdr:colOff>
      <xdr:row>30</xdr:row>
      <xdr:rowOff>161192</xdr:rowOff>
    </xdr:from>
    <xdr:ext cx="5402119" cy="2403231"/>
    <xdr:pic>
      <xdr:nvPicPr>
        <xdr:cNvPr id="4" name="Imagen 3">
          <a:extLst>
            <a:ext uri="{FF2B5EF4-FFF2-40B4-BE49-F238E27FC236}">
              <a16:creationId xmlns:a16="http://schemas.microsoft.com/office/drawing/2014/main" id="{CED5DA60-4983-4572-8778-8E074F203030}"/>
            </a:ext>
          </a:extLst>
        </xdr:cNvPr>
        <xdr:cNvPicPr>
          <a:picLocks noChangeAspect="1"/>
        </xdr:cNvPicPr>
      </xdr:nvPicPr>
      <xdr:blipFill rotWithShape="1">
        <a:blip xmlns:r="http://schemas.openxmlformats.org/officeDocument/2006/relationships" r:embed="rId3"/>
        <a:srcRect l="2" t="14178" r="-165" b="15308"/>
        <a:stretch/>
      </xdr:blipFill>
      <xdr:spPr>
        <a:xfrm>
          <a:off x="1148149" y="6535615"/>
          <a:ext cx="5402119" cy="2403231"/>
        </a:xfrm>
        <a:prstGeom prst="rect">
          <a:avLst/>
        </a:prstGeom>
      </xdr:spPr>
    </xdr:pic>
    <xdr:clientData/>
  </xdr:oneCellAnchor>
  <xdr:oneCellAnchor>
    <xdr:from>
      <xdr:col>1</xdr:col>
      <xdr:colOff>238051</xdr:colOff>
      <xdr:row>49</xdr:row>
      <xdr:rowOff>87924</xdr:rowOff>
    </xdr:from>
    <xdr:ext cx="6260930" cy="2652346"/>
    <xdr:pic>
      <xdr:nvPicPr>
        <xdr:cNvPr id="5" name="Imagen 4">
          <a:extLst>
            <a:ext uri="{FF2B5EF4-FFF2-40B4-BE49-F238E27FC236}">
              <a16:creationId xmlns:a16="http://schemas.microsoft.com/office/drawing/2014/main" id="{1E868FAB-3643-48A0-8111-6BC9035AAC3A}"/>
            </a:ext>
          </a:extLst>
        </xdr:cNvPr>
        <xdr:cNvPicPr>
          <a:picLocks noChangeAspect="1"/>
        </xdr:cNvPicPr>
      </xdr:nvPicPr>
      <xdr:blipFill rotWithShape="1">
        <a:blip xmlns:r="http://schemas.openxmlformats.org/officeDocument/2006/relationships" r:embed="rId4"/>
        <a:srcRect t="13190" r="150" b="13746"/>
        <a:stretch/>
      </xdr:blipFill>
      <xdr:spPr>
        <a:xfrm>
          <a:off x="1000051" y="10499482"/>
          <a:ext cx="6260930" cy="2652346"/>
        </a:xfrm>
        <a:prstGeom prst="rect">
          <a:avLst/>
        </a:prstGeom>
      </xdr:spPr>
    </xdr:pic>
    <xdr:clientData/>
  </xdr:oneCellAnchor>
  <xdr:oneCellAnchor>
    <xdr:from>
      <xdr:col>1</xdr:col>
      <xdr:colOff>407510</xdr:colOff>
      <xdr:row>68</xdr:row>
      <xdr:rowOff>21981</xdr:rowOff>
    </xdr:from>
    <xdr:ext cx="6303952" cy="2293328"/>
    <xdr:pic>
      <xdr:nvPicPr>
        <xdr:cNvPr id="6" name="Imagen 5">
          <a:extLst>
            <a:ext uri="{FF2B5EF4-FFF2-40B4-BE49-F238E27FC236}">
              <a16:creationId xmlns:a16="http://schemas.microsoft.com/office/drawing/2014/main" id="{DDC36299-58A4-4BAB-9085-37EA03F0A635}"/>
            </a:ext>
          </a:extLst>
        </xdr:cNvPr>
        <xdr:cNvPicPr>
          <a:picLocks noChangeAspect="1"/>
        </xdr:cNvPicPr>
      </xdr:nvPicPr>
      <xdr:blipFill rotWithShape="1">
        <a:blip xmlns:r="http://schemas.openxmlformats.org/officeDocument/2006/relationships" r:embed="rId5"/>
        <a:srcRect l="-1" t="14011" r="185" b="16243"/>
        <a:stretch/>
      </xdr:blipFill>
      <xdr:spPr>
        <a:xfrm>
          <a:off x="1169510" y="14470673"/>
          <a:ext cx="6303952" cy="2293328"/>
        </a:xfrm>
        <a:prstGeom prst="rect">
          <a:avLst/>
        </a:prstGeom>
      </xdr:spPr>
    </xdr:pic>
    <xdr:clientData/>
  </xdr:oneCellAnchor>
  <xdr:oneCellAnchor>
    <xdr:from>
      <xdr:col>1</xdr:col>
      <xdr:colOff>333375</xdr:colOff>
      <xdr:row>85</xdr:row>
      <xdr:rowOff>95250</xdr:rowOff>
    </xdr:from>
    <xdr:ext cx="7279298" cy="2960077"/>
    <xdr:pic>
      <xdr:nvPicPr>
        <xdr:cNvPr id="7" name="Imagen 6">
          <a:extLst>
            <a:ext uri="{FF2B5EF4-FFF2-40B4-BE49-F238E27FC236}">
              <a16:creationId xmlns:a16="http://schemas.microsoft.com/office/drawing/2014/main" id="{89261CC3-871F-4472-889F-CE33CF9927E5}"/>
            </a:ext>
          </a:extLst>
        </xdr:cNvPr>
        <xdr:cNvPicPr>
          <a:picLocks noChangeAspect="1"/>
        </xdr:cNvPicPr>
      </xdr:nvPicPr>
      <xdr:blipFill rotWithShape="1">
        <a:blip xmlns:r="http://schemas.openxmlformats.org/officeDocument/2006/relationships" r:embed="rId6"/>
        <a:srcRect t="13708" r="251" b="14599"/>
        <a:stretch/>
      </xdr:blipFill>
      <xdr:spPr>
        <a:xfrm>
          <a:off x="1095375" y="18156115"/>
          <a:ext cx="7279298" cy="2960077"/>
        </a:xfrm>
        <a:prstGeom prst="rect">
          <a:avLst/>
        </a:prstGeom>
      </xdr:spPr>
    </xdr:pic>
    <xdr:clientData/>
  </xdr:oneCellAnchor>
  <xdr:oneCellAnchor>
    <xdr:from>
      <xdr:col>0</xdr:col>
      <xdr:colOff>641106</xdr:colOff>
      <xdr:row>106</xdr:row>
      <xdr:rowOff>190500</xdr:rowOff>
    </xdr:from>
    <xdr:ext cx="7308606" cy="2945424"/>
    <xdr:pic>
      <xdr:nvPicPr>
        <xdr:cNvPr id="8" name="Imagen 7">
          <a:extLst>
            <a:ext uri="{FF2B5EF4-FFF2-40B4-BE49-F238E27FC236}">
              <a16:creationId xmlns:a16="http://schemas.microsoft.com/office/drawing/2014/main" id="{1A4D6361-E835-4C0A-83F8-014153978BE0}"/>
            </a:ext>
          </a:extLst>
        </xdr:cNvPr>
        <xdr:cNvPicPr>
          <a:picLocks noChangeAspect="1"/>
        </xdr:cNvPicPr>
      </xdr:nvPicPr>
      <xdr:blipFill rotWithShape="1">
        <a:blip xmlns:r="http://schemas.openxmlformats.org/officeDocument/2006/relationships" r:embed="rId7"/>
        <a:srcRect l="1" t="13632" r="-228" b="14991"/>
        <a:stretch/>
      </xdr:blipFill>
      <xdr:spPr>
        <a:xfrm>
          <a:off x="641106" y="22713462"/>
          <a:ext cx="7308606" cy="2945424"/>
        </a:xfrm>
        <a:prstGeom prst="rect">
          <a:avLst/>
        </a:prstGeom>
      </xdr:spPr>
    </xdr:pic>
    <xdr:clientData/>
  </xdr:oneCellAnchor>
  <xdr:oneCellAnchor>
    <xdr:from>
      <xdr:col>1</xdr:col>
      <xdr:colOff>216144</xdr:colOff>
      <xdr:row>148</xdr:row>
      <xdr:rowOff>58616</xdr:rowOff>
    </xdr:from>
    <xdr:ext cx="6868991" cy="2886808"/>
    <xdr:pic>
      <xdr:nvPicPr>
        <xdr:cNvPr id="9" name="Imagen 8">
          <a:extLst>
            <a:ext uri="{FF2B5EF4-FFF2-40B4-BE49-F238E27FC236}">
              <a16:creationId xmlns:a16="http://schemas.microsoft.com/office/drawing/2014/main" id="{FFA5A6CE-E306-4FF8-88AD-E812F5E4CBFC}"/>
            </a:ext>
          </a:extLst>
        </xdr:cNvPr>
        <xdr:cNvPicPr>
          <a:picLocks noChangeAspect="1"/>
        </xdr:cNvPicPr>
      </xdr:nvPicPr>
      <xdr:blipFill rotWithShape="1">
        <a:blip xmlns:r="http://schemas.openxmlformats.org/officeDocument/2006/relationships" r:embed="rId8"/>
        <a:srcRect t="13281" r="1014" b="14953"/>
        <a:stretch/>
      </xdr:blipFill>
      <xdr:spPr>
        <a:xfrm>
          <a:off x="978144" y="31505770"/>
          <a:ext cx="6868991" cy="2886808"/>
        </a:xfrm>
        <a:prstGeom prst="rect">
          <a:avLst/>
        </a:prstGeom>
      </xdr:spPr>
    </xdr:pic>
    <xdr:clientData/>
  </xdr:oneCellAnchor>
  <xdr:oneCellAnchor>
    <xdr:from>
      <xdr:col>1</xdr:col>
      <xdr:colOff>593215</xdr:colOff>
      <xdr:row>128</xdr:row>
      <xdr:rowOff>109903</xdr:rowOff>
    </xdr:from>
    <xdr:ext cx="7026785" cy="2835521"/>
    <xdr:pic>
      <xdr:nvPicPr>
        <xdr:cNvPr id="10" name="Imagen 9">
          <a:extLst>
            <a:ext uri="{FF2B5EF4-FFF2-40B4-BE49-F238E27FC236}">
              <a16:creationId xmlns:a16="http://schemas.microsoft.com/office/drawing/2014/main" id="{0346E76C-8421-41A9-AC9C-B8161F2C3EAC}"/>
            </a:ext>
          </a:extLst>
        </xdr:cNvPr>
        <xdr:cNvPicPr>
          <a:picLocks noChangeAspect="1"/>
        </xdr:cNvPicPr>
      </xdr:nvPicPr>
      <xdr:blipFill rotWithShape="1">
        <a:blip xmlns:r="http://schemas.openxmlformats.org/officeDocument/2006/relationships" r:embed="rId9"/>
        <a:srcRect t="12808" r="-347" b="15705"/>
        <a:stretch/>
      </xdr:blipFill>
      <xdr:spPr>
        <a:xfrm>
          <a:off x="1355215" y="27307441"/>
          <a:ext cx="7026785" cy="2835521"/>
        </a:xfrm>
        <a:prstGeom prst="rect">
          <a:avLst/>
        </a:prstGeom>
      </xdr:spPr>
    </xdr:pic>
    <xdr:clientData/>
  </xdr:oneCellAnchor>
  <xdr:oneCellAnchor>
    <xdr:from>
      <xdr:col>1</xdr:col>
      <xdr:colOff>1341</xdr:colOff>
      <xdr:row>172</xdr:row>
      <xdr:rowOff>190501</xdr:rowOff>
    </xdr:from>
    <xdr:ext cx="7384197" cy="2286000"/>
    <xdr:pic>
      <xdr:nvPicPr>
        <xdr:cNvPr id="11" name="Imagen 10">
          <a:extLst>
            <a:ext uri="{FF2B5EF4-FFF2-40B4-BE49-F238E27FC236}">
              <a16:creationId xmlns:a16="http://schemas.microsoft.com/office/drawing/2014/main" id="{35F2D2DA-590D-4ACD-8B7D-791688845ECC}"/>
            </a:ext>
          </a:extLst>
        </xdr:cNvPr>
        <xdr:cNvPicPr>
          <a:picLocks noChangeAspect="1"/>
        </xdr:cNvPicPr>
      </xdr:nvPicPr>
      <xdr:blipFill rotWithShape="1">
        <a:blip xmlns:r="http://schemas.openxmlformats.org/officeDocument/2006/relationships" r:embed="rId10"/>
        <a:srcRect t="12959" r="450" b="14471"/>
        <a:stretch/>
      </xdr:blipFill>
      <xdr:spPr>
        <a:xfrm>
          <a:off x="763341" y="36737193"/>
          <a:ext cx="7384197" cy="2286000"/>
        </a:xfrm>
        <a:prstGeom prst="rect">
          <a:avLst/>
        </a:prstGeom>
      </xdr:spPr>
    </xdr:pic>
    <xdr:clientData/>
  </xdr:oneCellAnchor>
  <xdr:oneCellAnchor>
    <xdr:from>
      <xdr:col>1</xdr:col>
      <xdr:colOff>26831</xdr:colOff>
      <xdr:row>189</xdr:row>
      <xdr:rowOff>102577</xdr:rowOff>
    </xdr:from>
    <xdr:ext cx="7314745" cy="3011366"/>
    <xdr:pic>
      <xdr:nvPicPr>
        <xdr:cNvPr id="12" name="Imagen 11">
          <a:extLst>
            <a:ext uri="{FF2B5EF4-FFF2-40B4-BE49-F238E27FC236}">
              <a16:creationId xmlns:a16="http://schemas.microsoft.com/office/drawing/2014/main" id="{0E59EFD9-5ADD-4053-97F1-ECB20194AB74}"/>
            </a:ext>
          </a:extLst>
        </xdr:cNvPr>
        <xdr:cNvPicPr>
          <a:picLocks noChangeAspect="1"/>
        </xdr:cNvPicPr>
      </xdr:nvPicPr>
      <xdr:blipFill rotWithShape="1">
        <a:blip xmlns:r="http://schemas.openxmlformats.org/officeDocument/2006/relationships" r:embed="rId11"/>
        <a:srcRect t="13280" r="298" b="14296"/>
        <a:stretch/>
      </xdr:blipFill>
      <xdr:spPr>
        <a:xfrm>
          <a:off x="788831" y="40261442"/>
          <a:ext cx="7314745" cy="3011366"/>
        </a:xfrm>
        <a:prstGeom prst="rect">
          <a:avLst/>
        </a:prstGeom>
      </xdr:spPr>
    </xdr:pic>
    <xdr:clientData/>
  </xdr:oneCellAnchor>
  <xdr:oneCellAnchor>
    <xdr:from>
      <xdr:col>1</xdr:col>
      <xdr:colOff>630528</xdr:colOff>
      <xdr:row>209</xdr:row>
      <xdr:rowOff>131884</xdr:rowOff>
    </xdr:from>
    <xdr:ext cx="6945509" cy="2974731"/>
    <xdr:pic>
      <xdr:nvPicPr>
        <xdr:cNvPr id="13" name="Imagen 12">
          <a:extLst>
            <a:ext uri="{FF2B5EF4-FFF2-40B4-BE49-F238E27FC236}">
              <a16:creationId xmlns:a16="http://schemas.microsoft.com/office/drawing/2014/main" id="{12F558FE-309E-47D2-99F1-1B4A6E562553}"/>
            </a:ext>
          </a:extLst>
        </xdr:cNvPr>
        <xdr:cNvPicPr>
          <a:picLocks noChangeAspect="1"/>
        </xdr:cNvPicPr>
      </xdr:nvPicPr>
      <xdr:blipFill rotWithShape="1">
        <a:blip xmlns:r="http://schemas.openxmlformats.org/officeDocument/2006/relationships" r:embed="rId12"/>
        <a:srcRect t="12617" r="-440" b="11446"/>
        <a:stretch/>
      </xdr:blipFill>
      <xdr:spPr>
        <a:xfrm>
          <a:off x="1392528" y="44540365"/>
          <a:ext cx="6945509" cy="2974731"/>
        </a:xfrm>
        <a:prstGeom prst="rect">
          <a:avLst/>
        </a:prstGeom>
      </xdr:spPr>
    </xdr:pic>
    <xdr:clientData/>
  </xdr:oneCellAnchor>
  <xdr:oneCellAnchor>
    <xdr:from>
      <xdr:col>13</xdr:col>
      <xdr:colOff>71083</xdr:colOff>
      <xdr:row>2</xdr:row>
      <xdr:rowOff>168088</xdr:rowOff>
    </xdr:from>
    <xdr:ext cx="6806527" cy="2409265"/>
    <xdr:pic>
      <xdr:nvPicPr>
        <xdr:cNvPr id="14" name="Imagen 13">
          <a:extLst>
            <a:ext uri="{FF2B5EF4-FFF2-40B4-BE49-F238E27FC236}">
              <a16:creationId xmlns:a16="http://schemas.microsoft.com/office/drawing/2014/main" id="{7B7F0190-CA3C-4DD8-A187-43F4FB4FF26A}"/>
            </a:ext>
          </a:extLst>
        </xdr:cNvPr>
        <xdr:cNvPicPr>
          <a:picLocks noChangeAspect="1"/>
        </xdr:cNvPicPr>
      </xdr:nvPicPr>
      <xdr:blipFill rotWithShape="1">
        <a:blip xmlns:r="http://schemas.openxmlformats.org/officeDocument/2006/relationships" r:embed="rId13"/>
        <a:srcRect t="13077" r="905" b="14200"/>
        <a:stretch/>
      </xdr:blipFill>
      <xdr:spPr>
        <a:xfrm>
          <a:off x="9245899" y="588309"/>
          <a:ext cx="6806527" cy="2409265"/>
        </a:xfrm>
        <a:prstGeom prst="rect">
          <a:avLst/>
        </a:prstGeom>
      </xdr:spPr>
    </xdr:pic>
    <xdr:clientData/>
  </xdr:oneCellAnchor>
  <xdr:oneCellAnchor>
    <xdr:from>
      <xdr:col>13</xdr:col>
      <xdr:colOff>426492</xdr:colOff>
      <xdr:row>18</xdr:row>
      <xdr:rowOff>154081</xdr:rowOff>
    </xdr:from>
    <xdr:ext cx="5722736" cy="1694890"/>
    <xdr:pic>
      <xdr:nvPicPr>
        <xdr:cNvPr id="15" name="Imagen 14">
          <a:extLst>
            <a:ext uri="{FF2B5EF4-FFF2-40B4-BE49-F238E27FC236}">
              <a16:creationId xmlns:a16="http://schemas.microsoft.com/office/drawing/2014/main" id="{DB2F7E21-B438-495E-B46E-307BFC349C3F}"/>
            </a:ext>
          </a:extLst>
        </xdr:cNvPr>
        <xdr:cNvPicPr>
          <a:picLocks noChangeAspect="1"/>
        </xdr:cNvPicPr>
      </xdr:nvPicPr>
      <xdr:blipFill rotWithShape="1">
        <a:blip xmlns:r="http://schemas.openxmlformats.org/officeDocument/2006/relationships" r:embed="rId14"/>
        <a:srcRect l="-1" t="13898" r="-11" b="13186"/>
        <a:stretch/>
      </xdr:blipFill>
      <xdr:spPr>
        <a:xfrm>
          <a:off x="9601308" y="3936066"/>
          <a:ext cx="5722736" cy="1694890"/>
        </a:xfrm>
        <a:prstGeom prst="rect">
          <a:avLst/>
        </a:prstGeom>
      </xdr:spPr>
    </xdr:pic>
    <xdr:clientData/>
  </xdr:oneCellAnchor>
  <xdr:oneCellAnchor>
    <xdr:from>
      <xdr:col>13</xdr:col>
      <xdr:colOff>241679</xdr:colOff>
      <xdr:row>32</xdr:row>
      <xdr:rowOff>70038</xdr:rowOff>
    </xdr:from>
    <xdr:ext cx="5753468" cy="2087096"/>
    <xdr:pic>
      <xdr:nvPicPr>
        <xdr:cNvPr id="16" name="Imagen 15">
          <a:extLst>
            <a:ext uri="{FF2B5EF4-FFF2-40B4-BE49-F238E27FC236}">
              <a16:creationId xmlns:a16="http://schemas.microsoft.com/office/drawing/2014/main" id="{541F3C72-6D06-439C-BBED-49261E0887EB}"/>
            </a:ext>
          </a:extLst>
        </xdr:cNvPr>
        <xdr:cNvPicPr>
          <a:picLocks noChangeAspect="1"/>
        </xdr:cNvPicPr>
      </xdr:nvPicPr>
      <xdr:blipFill rotWithShape="1">
        <a:blip xmlns:r="http://schemas.openxmlformats.org/officeDocument/2006/relationships" r:embed="rId15"/>
        <a:srcRect t="14706" r="-134" b="16721"/>
        <a:stretch/>
      </xdr:blipFill>
      <xdr:spPr>
        <a:xfrm>
          <a:off x="9416495" y="6793567"/>
          <a:ext cx="5753468" cy="2087096"/>
        </a:xfrm>
        <a:prstGeom prst="rect">
          <a:avLst/>
        </a:prstGeom>
      </xdr:spPr>
    </xdr:pic>
    <xdr:clientData/>
  </xdr:oneCellAnchor>
  <xdr:oneCellAnchor>
    <xdr:from>
      <xdr:col>13</xdr:col>
      <xdr:colOff>412277</xdr:colOff>
      <xdr:row>47</xdr:row>
      <xdr:rowOff>126066</xdr:rowOff>
    </xdr:from>
    <xdr:ext cx="5933054" cy="1975037"/>
    <xdr:pic>
      <xdr:nvPicPr>
        <xdr:cNvPr id="17" name="Imagen 16">
          <a:extLst>
            <a:ext uri="{FF2B5EF4-FFF2-40B4-BE49-F238E27FC236}">
              <a16:creationId xmlns:a16="http://schemas.microsoft.com/office/drawing/2014/main" id="{BD2C4CEF-8833-4C3A-B245-29DCE708A3B2}"/>
            </a:ext>
          </a:extLst>
        </xdr:cNvPr>
        <xdr:cNvPicPr>
          <a:picLocks noChangeAspect="1"/>
        </xdr:cNvPicPr>
      </xdr:nvPicPr>
      <xdr:blipFill rotWithShape="1">
        <a:blip xmlns:r="http://schemas.openxmlformats.org/officeDocument/2006/relationships" r:embed="rId16"/>
        <a:srcRect t="11717" r="-248" b="13084"/>
        <a:stretch/>
      </xdr:blipFill>
      <xdr:spPr>
        <a:xfrm>
          <a:off x="9587093" y="10001250"/>
          <a:ext cx="5933054" cy="1975037"/>
        </a:xfrm>
        <a:prstGeom prst="rect">
          <a:avLst/>
        </a:prstGeom>
      </xdr:spPr>
    </xdr:pic>
    <xdr:clientData/>
  </xdr:oneCellAnchor>
  <xdr:oneCellAnchor>
    <xdr:from>
      <xdr:col>13</xdr:col>
      <xdr:colOff>378707</xdr:colOff>
      <xdr:row>61</xdr:row>
      <xdr:rowOff>140073</xdr:rowOff>
    </xdr:from>
    <xdr:ext cx="4958095" cy="2129118"/>
    <xdr:pic>
      <xdr:nvPicPr>
        <xdr:cNvPr id="18" name="Imagen 17">
          <a:extLst>
            <a:ext uri="{FF2B5EF4-FFF2-40B4-BE49-F238E27FC236}">
              <a16:creationId xmlns:a16="http://schemas.microsoft.com/office/drawing/2014/main" id="{8E3F241D-864B-450F-BFB5-4E20E0F97CD6}"/>
            </a:ext>
          </a:extLst>
        </xdr:cNvPr>
        <xdr:cNvPicPr>
          <a:picLocks noChangeAspect="1"/>
        </xdr:cNvPicPr>
      </xdr:nvPicPr>
      <xdr:blipFill rotWithShape="1">
        <a:blip xmlns:r="http://schemas.openxmlformats.org/officeDocument/2006/relationships" r:embed="rId17"/>
        <a:srcRect t="10561" r="758" b="11570"/>
        <a:stretch/>
      </xdr:blipFill>
      <xdr:spPr>
        <a:xfrm>
          <a:off x="9553523" y="12956801"/>
          <a:ext cx="4958095" cy="2129118"/>
        </a:xfrm>
        <a:prstGeom prst="rect">
          <a:avLst/>
        </a:prstGeom>
      </xdr:spPr>
    </xdr:pic>
    <xdr:clientData/>
  </xdr:oneCellAnchor>
  <xdr:oneCellAnchor>
    <xdr:from>
      <xdr:col>14</xdr:col>
      <xdr:colOff>112567</xdr:colOff>
      <xdr:row>78</xdr:row>
      <xdr:rowOff>14008</xdr:rowOff>
    </xdr:from>
    <xdr:ext cx="4733978" cy="1961030"/>
    <xdr:pic>
      <xdr:nvPicPr>
        <xdr:cNvPr id="19" name="Imagen 18">
          <a:extLst>
            <a:ext uri="{FF2B5EF4-FFF2-40B4-BE49-F238E27FC236}">
              <a16:creationId xmlns:a16="http://schemas.microsoft.com/office/drawing/2014/main" id="{2B7D1639-B853-4F75-89F3-FE29D7DE7C9D}"/>
            </a:ext>
          </a:extLst>
        </xdr:cNvPr>
        <xdr:cNvPicPr>
          <a:picLocks noChangeAspect="1"/>
        </xdr:cNvPicPr>
      </xdr:nvPicPr>
      <xdr:blipFill rotWithShape="1">
        <a:blip xmlns:r="http://schemas.openxmlformats.org/officeDocument/2006/relationships" r:embed="rId18"/>
        <a:srcRect t="15650" r="2096" b="13033"/>
        <a:stretch/>
      </xdr:blipFill>
      <xdr:spPr>
        <a:xfrm>
          <a:off x="10043780" y="16402611"/>
          <a:ext cx="4733978" cy="1961030"/>
        </a:xfrm>
        <a:prstGeom prst="rect">
          <a:avLst/>
        </a:prstGeom>
      </xdr:spPr>
    </xdr:pic>
    <xdr:clientData/>
  </xdr:oneCellAnchor>
  <xdr:oneCellAnchor>
    <xdr:from>
      <xdr:col>14</xdr:col>
      <xdr:colOff>171127</xdr:colOff>
      <xdr:row>91</xdr:row>
      <xdr:rowOff>182096</xdr:rowOff>
    </xdr:from>
    <xdr:ext cx="4619388" cy="1919008"/>
    <xdr:pic>
      <xdr:nvPicPr>
        <xdr:cNvPr id="20" name="Imagen 19">
          <a:extLst>
            <a:ext uri="{FF2B5EF4-FFF2-40B4-BE49-F238E27FC236}">
              <a16:creationId xmlns:a16="http://schemas.microsoft.com/office/drawing/2014/main" id="{D5258AD1-767D-460F-BDC2-3D798F1228E8}"/>
            </a:ext>
          </a:extLst>
        </xdr:cNvPr>
        <xdr:cNvPicPr>
          <a:picLocks noChangeAspect="1"/>
        </xdr:cNvPicPr>
      </xdr:nvPicPr>
      <xdr:blipFill rotWithShape="1">
        <a:blip xmlns:r="http://schemas.openxmlformats.org/officeDocument/2006/relationships" r:embed="rId19"/>
        <a:srcRect l="1" t="13391" r="791" b="11302"/>
        <a:stretch/>
      </xdr:blipFill>
      <xdr:spPr>
        <a:xfrm>
          <a:off x="10858737" y="19302133"/>
          <a:ext cx="4619388" cy="1919008"/>
        </a:xfrm>
        <a:prstGeom prst="rect">
          <a:avLst/>
        </a:prstGeom>
      </xdr:spPr>
    </xdr:pic>
    <xdr:clientData/>
  </xdr:oneCellAnchor>
  <xdr:oneCellAnchor>
    <xdr:from>
      <xdr:col>13</xdr:col>
      <xdr:colOff>527892</xdr:colOff>
      <xdr:row>104</xdr:row>
      <xdr:rowOff>195089</xdr:rowOff>
    </xdr:from>
    <xdr:ext cx="4421754" cy="2287634"/>
    <xdr:pic>
      <xdr:nvPicPr>
        <xdr:cNvPr id="21" name="Imagen 20">
          <a:extLst>
            <a:ext uri="{FF2B5EF4-FFF2-40B4-BE49-F238E27FC236}">
              <a16:creationId xmlns:a16="http://schemas.microsoft.com/office/drawing/2014/main" id="{5FB3765F-DF72-4E59-BD76-9900118259A5}"/>
            </a:ext>
          </a:extLst>
        </xdr:cNvPr>
        <xdr:cNvPicPr>
          <a:picLocks noChangeAspect="1"/>
        </xdr:cNvPicPr>
      </xdr:nvPicPr>
      <xdr:blipFill>
        <a:blip xmlns:r="http://schemas.openxmlformats.org/officeDocument/2006/relationships" r:embed="rId20"/>
        <a:stretch>
          <a:fillRect/>
        </a:stretch>
      </xdr:blipFill>
      <xdr:spPr>
        <a:xfrm>
          <a:off x="1556592" y="27265139"/>
          <a:ext cx="4421754" cy="2287634"/>
        </a:xfrm>
        <a:prstGeom prst="rect">
          <a:avLst/>
        </a:prstGeom>
      </xdr:spPr>
    </xdr:pic>
    <xdr:clientData/>
  </xdr:oneCellAnchor>
  <xdr:oneCellAnchor>
    <xdr:from>
      <xdr:col>14</xdr:col>
      <xdr:colOff>78146</xdr:colOff>
      <xdr:row>120</xdr:row>
      <xdr:rowOff>14008</xdr:rowOff>
    </xdr:from>
    <xdr:ext cx="3535752" cy="1386728"/>
    <xdr:pic>
      <xdr:nvPicPr>
        <xdr:cNvPr id="22" name="Imagen 21">
          <a:extLst>
            <a:ext uri="{FF2B5EF4-FFF2-40B4-BE49-F238E27FC236}">
              <a16:creationId xmlns:a16="http://schemas.microsoft.com/office/drawing/2014/main" id="{650E13A8-FE41-4AEE-82CA-9951CDB03658}"/>
            </a:ext>
          </a:extLst>
        </xdr:cNvPr>
        <xdr:cNvPicPr>
          <a:picLocks noChangeAspect="1"/>
        </xdr:cNvPicPr>
      </xdr:nvPicPr>
      <xdr:blipFill rotWithShape="1">
        <a:blip xmlns:r="http://schemas.openxmlformats.org/officeDocument/2006/relationships" r:embed="rId21"/>
        <a:srcRect l="1" t="12537" r="-867" b="14485"/>
        <a:stretch/>
      </xdr:blipFill>
      <xdr:spPr>
        <a:xfrm>
          <a:off x="10877815" y="25227243"/>
          <a:ext cx="3535752" cy="1386728"/>
        </a:xfrm>
        <a:prstGeom prst="rect">
          <a:avLst/>
        </a:prstGeom>
      </xdr:spPr>
    </xdr:pic>
    <xdr:clientData/>
  </xdr:oneCellAnchor>
  <xdr:oneCellAnchor>
    <xdr:from>
      <xdr:col>13</xdr:col>
      <xdr:colOff>732314</xdr:colOff>
      <xdr:row>129</xdr:row>
      <xdr:rowOff>84044</xdr:rowOff>
    </xdr:from>
    <xdr:ext cx="3694010" cy="1302684"/>
    <xdr:pic>
      <xdr:nvPicPr>
        <xdr:cNvPr id="23" name="Imagen 22">
          <a:extLst>
            <a:ext uri="{FF2B5EF4-FFF2-40B4-BE49-F238E27FC236}">
              <a16:creationId xmlns:a16="http://schemas.microsoft.com/office/drawing/2014/main" id="{FC71A772-158D-452F-B324-FE4814155E58}"/>
            </a:ext>
          </a:extLst>
        </xdr:cNvPr>
        <xdr:cNvPicPr>
          <a:picLocks noChangeAspect="1"/>
        </xdr:cNvPicPr>
      </xdr:nvPicPr>
      <xdr:blipFill rotWithShape="1">
        <a:blip xmlns:r="http://schemas.openxmlformats.org/officeDocument/2006/relationships" r:embed="rId22"/>
        <a:srcRect t="10476" r="1868" b="11603"/>
        <a:stretch/>
      </xdr:blipFill>
      <xdr:spPr>
        <a:xfrm>
          <a:off x="10775586" y="27188272"/>
          <a:ext cx="3694010" cy="1302684"/>
        </a:xfrm>
        <a:prstGeom prst="rect">
          <a:avLst/>
        </a:prstGeom>
      </xdr:spPr>
    </xdr:pic>
    <xdr:clientData/>
  </xdr:oneCellAnchor>
  <xdr:oneCellAnchor>
    <xdr:from>
      <xdr:col>13</xdr:col>
      <xdr:colOff>578231</xdr:colOff>
      <xdr:row>139</xdr:row>
      <xdr:rowOff>0</xdr:rowOff>
    </xdr:from>
    <xdr:ext cx="3736034" cy="1498787"/>
    <xdr:pic>
      <xdr:nvPicPr>
        <xdr:cNvPr id="24" name="Imagen 23">
          <a:extLst>
            <a:ext uri="{FF2B5EF4-FFF2-40B4-BE49-F238E27FC236}">
              <a16:creationId xmlns:a16="http://schemas.microsoft.com/office/drawing/2014/main" id="{782EFF60-2B18-41FF-B5DC-6573EE653F76}"/>
            </a:ext>
          </a:extLst>
        </xdr:cNvPr>
        <xdr:cNvPicPr>
          <a:picLocks noChangeAspect="1"/>
        </xdr:cNvPicPr>
      </xdr:nvPicPr>
      <xdr:blipFill rotWithShape="1">
        <a:blip xmlns:r="http://schemas.openxmlformats.org/officeDocument/2006/relationships" r:embed="rId23"/>
        <a:srcRect t="9929" r="-587" b="13606"/>
        <a:stretch/>
      </xdr:blipFill>
      <xdr:spPr>
        <a:xfrm>
          <a:off x="10621503" y="29205331"/>
          <a:ext cx="3736034" cy="1498787"/>
        </a:xfrm>
        <a:prstGeom prst="rect">
          <a:avLst/>
        </a:prstGeom>
      </xdr:spPr>
    </xdr:pic>
    <xdr:clientData/>
  </xdr:oneCellAnchor>
  <xdr:oneCellAnchor>
    <xdr:from>
      <xdr:col>13</xdr:col>
      <xdr:colOff>651711</xdr:colOff>
      <xdr:row>150</xdr:row>
      <xdr:rowOff>84043</xdr:rowOff>
    </xdr:from>
    <xdr:ext cx="3578510" cy="1400737"/>
    <xdr:pic>
      <xdr:nvPicPr>
        <xdr:cNvPr id="25" name="Imagen 24">
          <a:extLst>
            <a:ext uri="{FF2B5EF4-FFF2-40B4-BE49-F238E27FC236}">
              <a16:creationId xmlns:a16="http://schemas.microsoft.com/office/drawing/2014/main" id="{767947BA-7481-4448-A02C-26D94321B1C7}"/>
            </a:ext>
          </a:extLst>
        </xdr:cNvPr>
        <xdr:cNvPicPr>
          <a:picLocks noChangeAspect="1"/>
        </xdr:cNvPicPr>
      </xdr:nvPicPr>
      <xdr:blipFill rotWithShape="1">
        <a:blip xmlns:r="http://schemas.openxmlformats.org/officeDocument/2006/relationships" r:embed="rId24"/>
        <a:srcRect l="-1" t="14037" r="57" b="11386"/>
        <a:stretch/>
      </xdr:blipFill>
      <xdr:spPr>
        <a:xfrm>
          <a:off x="10694983" y="31600587"/>
          <a:ext cx="3578510" cy="1400737"/>
        </a:xfrm>
        <a:prstGeom prst="rect">
          <a:avLst/>
        </a:prstGeom>
      </xdr:spPr>
    </xdr:pic>
    <xdr:clientData/>
  </xdr:oneCellAnchor>
  <xdr:oneCellAnchor>
    <xdr:from>
      <xdr:col>13</xdr:col>
      <xdr:colOff>659803</xdr:colOff>
      <xdr:row>159</xdr:row>
      <xdr:rowOff>165458</xdr:rowOff>
    </xdr:from>
    <xdr:ext cx="3584425" cy="1361344"/>
    <xdr:pic>
      <xdr:nvPicPr>
        <xdr:cNvPr id="26" name="Imagen 25">
          <a:extLst>
            <a:ext uri="{FF2B5EF4-FFF2-40B4-BE49-F238E27FC236}">
              <a16:creationId xmlns:a16="http://schemas.microsoft.com/office/drawing/2014/main" id="{6C710CB4-E75A-4649-8E78-2E847F47C17B}"/>
            </a:ext>
          </a:extLst>
        </xdr:cNvPr>
        <xdr:cNvPicPr>
          <a:picLocks noChangeAspect="1"/>
        </xdr:cNvPicPr>
      </xdr:nvPicPr>
      <xdr:blipFill rotWithShape="1">
        <a:blip xmlns:r="http://schemas.openxmlformats.org/officeDocument/2006/relationships" r:embed="rId25"/>
        <a:srcRect l="1" r="1525" b="11704"/>
        <a:stretch/>
      </xdr:blipFill>
      <xdr:spPr>
        <a:xfrm>
          <a:off x="10703075" y="33572995"/>
          <a:ext cx="3584425" cy="1361344"/>
        </a:xfrm>
        <a:prstGeom prst="rect">
          <a:avLst/>
        </a:prstGeom>
      </xdr:spPr>
    </xdr:pic>
    <xdr:clientData/>
  </xdr:oneCellAnchor>
  <xdr:oneCellAnchor>
    <xdr:from>
      <xdr:col>13</xdr:col>
      <xdr:colOff>534737</xdr:colOff>
      <xdr:row>169</xdr:row>
      <xdr:rowOff>23284</xdr:rowOff>
    </xdr:from>
    <xdr:ext cx="3751513" cy="1755650"/>
    <xdr:pic>
      <xdr:nvPicPr>
        <xdr:cNvPr id="27" name="Imagen 26">
          <a:extLst>
            <a:ext uri="{FF2B5EF4-FFF2-40B4-BE49-F238E27FC236}">
              <a16:creationId xmlns:a16="http://schemas.microsoft.com/office/drawing/2014/main" id="{A995EA8E-F755-4D86-B512-84F6B27C1D4E}"/>
            </a:ext>
          </a:extLst>
        </xdr:cNvPr>
        <xdr:cNvPicPr>
          <a:picLocks noChangeAspect="1"/>
        </xdr:cNvPicPr>
      </xdr:nvPicPr>
      <xdr:blipFill rotWithShape="1">
        <a:blip xmlns:r="http://schemas.openxmlformats.org/officeDocument/2006/relationships" r:embed="rId26"/>
        <a:srcRect r="2097" b="12367"/>
        <a:stretch/>
      </xdr:blipFill>
      <xdr:spPr>
        <a:xfrm>
          <a:off x="10578009" y="35531924"/>
          <a:ext cx="3751513" cy="1755650"/>
        </a:xfrm>
        <a:prstGeom prst="rect">
          <a:avLst/>
        </a:prstGeom>
      </xdr:spPr>
    </xdr:pic>
    <xdr:clientData/>
  </xdr:oneCellAnchor>
  <xdr:oneCellAnchor>
    <xdr:from>
      <xdr:col>13</xdr:col>
      <xdr:colOff>467894</xdr:colOff>
      <xdr:row>180</xdr:row>
      <xdr:rowOff>50131</xdr:rowOff>
    </xdr:from>
    <xdr:ext cx="3524202" cy="1686781"/>
    <xdr:pic>
      <xdr:nvPicPr>
        <xdr:cNvPr id="28" name="Imagen 27">
          <a:extLst>
            <a:ext uri="{FF2B5EF4-FFF2-40B4-BE49-F238E27FC236}">
              <a16:creationId xmlns:a16="http://schemas.microsoft.com/office/drawing/2014/main" id="{0098967F-E253-4200-9D2C-24170DFE9ABB}"/>
            </a:ext>
          </a:extLst>
        </xdr:cNvPr>
        <xdr:cNvPicPr>
          <a:picLocks noChangeAspect="1"/>
        </xdr:cNvPicPr>
      </xdr:nvPicPr>
      <xdr:blipFill rotWithShape="1">
        <a:blip xmlns:r="http://schemas.openxmlformats.org/officeDocument/2006/relationships" r:embed="rId27"/>
        <a:srcRect r="606" b="9246"/>
        <a:stretch/>
      </xdr:blipFill>
      <xdr:spPr>
        <a:xfrm>
          <a:off x="10511166" y="37869984"/>
          <a:ext cx="3524202" cy="1686781"/>
        </a:xfrm>
        <a:prstGeom prst="rect">
          <a:avLst/>
        </a:prstGeom>
      </xdr:spPr>
    </xdr:pic>
    <xdr:clientData/>
  </xdr:oneCellAnchor>
  <xdr:oneCellAnchor>
    <xdr:from>
      <xdr:col>13</xdr:col>
      <xdr:colOff>674340</xdr:colOff>
      <xdr:row>190</xdr:row>
      <xdr:rowOff>46406</xdr:rowOff>
    </xdr:from>
    <xdr:ext cx="3065623" cy="1354329"/>
    <xdr:pic>
      <xdr:nvPicPr>
        <xdr:cNvPr id="29" name="Imagen 28">
          <a:extLst>
            <a:ext uri="{FF2B5EF4-FFF2-40B4-BE49-F238E27FC236}">
              <a16:creationId xmlns:a16="http://schemas.microsoft.com/office/drawing/2014/main" id="{C918A3BB-C261-48F8-BD6D-5D1E90BFB3A9}"/>
            </a:ext>
          </a:extLst>
        </xdr:cNvPr>
        <xdr:cNvPicPr>
          <a:picLocks noChangeAspect="1"/>
        </xdr:cNvPicPr>
      </xdr:nvPicPr>
      <xdr:blipFill rotWithShape="1">
        <a:blip xmlns:r="http://schemas.openxmlformats.org/officeDocument/2006/relationships" r:embed="rId28"/>
        <a:srcRect r="790" b="16305"/>
        <a:stretch/>
      </xdr:blipFill>
      <xdr:spPr>
        <a:xfrm>
          <a:off x="10717612" y="39967362"/>
          <a:ext cx="3065623" cy="1354329"/>
        </a:xfrm>
        <a:prstGeom prst="rect">
          <a:avLst/>
        </a:prstGeom>
      </xdr:spPr>
    </xdr:pic>
    <xdr:clientData/>
  </xdr:oneCellAnchor>
  <xdr:oneCellAnchor>
    <xdr:from>
      <xdr:col>13</xdr:col>
      <xdr:colOff>601578</xdr:colOff>
      <xdr:row>200</xdr:row>
      <xdr:rowOff>66843</xdr:rowOff>
    </xdr:from>
    <xdr:ext cx="4413054" cy="1824149"/>
    <xdr:pic>
      <xdr:nvPicPr>
        <xdr:cNvPr id="30" name="Imagen 29">
          <a:extLst>
            <a:ext uri="{FF2B5EF4-FFF2-40B4-BE49-F238E27FC236}">
              <a16:creationId xmlns:a16="http://schemas.microsoft.com/office/drawing/2014/main" id="{204F0299-7276-4DB3-8DD2-93BE4D6F6067}"/>
            </a:ext>
          </a:extLst>
        </xdr:cNvPr>
        <xdr:cNvPicPr>
          <a:picLocks noChangeAspect="1"/>
        </xdr:cNvPicPr>
      </xdr:nvPicPr>
      <xdr:blipFill rotWithShape="1">
        <a:blip xmlns:r="http://schemas.openxmlformats.org/officeDocument/2006/relationships" r:embed="rId29"/>
        <a:srcRect r="1412" b="13072"/>
        <a:stretch/>
      </xdr:blipFill>
      <xdr:spPr>
        <a:xfrm>
          <a:off x="10644850" y="42088902"/>
          <a:ext cx="4413054" cy="1824149"/>
        </a:xfrm>
        <a:prstGeom prst="rect">
          <a:avLst/>
        </a:prstGeom>
      </xdr:spPr>
    </xdr:pic>
    <xdr:clientData/>
  </xdr:oneCellAnchor>
  <xdr:oneCellAnchor>
    <xdr:from>
      <xdr:col>13</xdr:col>
      <xdr:colOff>367633</xdr:colOff>
      <xdr:row>211</xdr:row>
      <xdr:rowOff>183816</xdr:rowOff>
    </xdr:from>
    <xdr:ext cx="4703030" cy="3037875"/>
    <xdr:pic>
      <xdr:nvPicPr>
        <xdr:cNvPr id="31" name="Imagen 30">
          <a:extLst>
            <a:ext uri="{FF2B5EF4-FFF2-40B4-BE49-F238E27FC236}">
              <a16:creationId xmlns:a16="http://schemas.microsoft.com/office/drawing/2014/main" id="{67662A10-06B5-4F2D-8022-5543B4D5764C}"/>
            </a:ext>
          </a:extLst>
        </xdr:cNvPr>
        <xdr:cNvPicPr>
          <a:picLocks noChangeAspect="1"/>
        </xdr:cNvPicPr>
      </xdr:nvPicPr>
      <xdr:blipFill rotWithShape="1">
        <a:blip xmlns:r="http://schemas.openxmlformats.org/officeDocument/2006/relationships" r:embed="rId30"/>
        <a:srcRect r="2342" b="13033"/>
        <a:stretch/>
      </xdr:blipFill>
      <xdr:spPr>
        <a:xfrm>
          <a:off x="10410905" y="44517088"/>
          <a:ext cx="4703030" cy="3037875"/>
        </a:xfrm>
        <a:prstGeom prst="rect">
          <a:avLst/>
        </a:prstGeom>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www.forexfactory.com/calendar.php?day=jan6.2012" TargetMode="External"/><Relationship Id="rId21" Type="http://schemas.openxmlformats.org/officeDocument/2006/relationships/hyperlink" Target="https://www.forexfactory.com/calendar.php?day=jan5.2007" TargetMode="External"/><Relationship Id="rId42" Type="http://schemas.openxmlformats.org/officeDocument/2006/relationships/hyperlink" Target="https://www.forexfactory.com/calendar.php?day=apr6.2018" TargetMode="External"/><Relationship Id="rId63" Type="http://schemas.openxmlformats.org/officeDocument/2006/relationships/hyperlink" Target="https://www.forexfactory.com/calendar.php?day=jul8.2016" TargetMode="External"/><Relationship Id="rId84" Type="http://schemas.openxmlformats.org/officeDocument/2006/relationships/hyperlink" Target="https://www.forexfactory.com/calendar.php?day=oct10.2014" TargetMode="External"/><Relationship Id="rId138" Type="http://schemas.openxmlformats.org/officeDocument/2006/relationships/hyperlink" Target="https://www.forexfactory.com/calendar.php?day=apr9.2010" TargetMode="External"/><Relationship Id="rId107" Type="http://schemas.openxmlformats.org/officeDocument/2006/relationships/hyperlink" Target="https://www.forexfactory.com/calendar.php?day=nov2.2012" TargetMode="External"/><Relationship Id="rId11" Type="http://schemas.openxmlformats.org/officeDocument/2006/relationships/hyperlink" Target="https://www.forexfactory.com/calendar.php?day=nov2.2007" TargetMode="External"/><Relationship Id="rId32" Type="http://schemas.openxmlformats.org/officeDocument/2006/relationships/hyperlink" Target="https://www.forexfactory.com/calendar.php?day=feb8.2019" TargetMode="External"/><Relationship Id="rId53" Type="http://schemas.openxmlformats.org/officeDocument/2006/relationships/hyperlink" Target="https://www.forexfactory.com/calendar.php?day=may5.2017" TargetMode="External"/><Relationship Id="rId74" Type="http://schemas.openxmlformats.org/officeDocument/2006/relationships/hyperlink" Target="https://www.forexfactory.com/calendar.php?day=aug7.2015" TargetMode="External"/><Relationship Id="rId128" Type="http://schemas.openxmlformats.org/officeDocument/2006/relationships/hyperlink" Target="https://www.forexfactory.com/calendar.php?day=feb4.2011" TargetMode="External"/><Relationship Id="rId149" Type="http://schemas.openxmlformats.org/officeDocument/2006/relationships/hyperlink" Target="https://www.forexfactory.com/calendar.php?day=may8.2009" TargetMode="External"/><Relationship Id="rId5" Type="http://schemas.openxmlformats.org/officeDocument/2006/relationships/hyperlink" Target="https://www.forexfactory.com/calendar.php?day=may9.2008" TargetMode="External"/><Relationship Id="rId95" Type="http://schemas.openxmlformats.org/officeDocument/2006/relationships/hyperlink" Target="https://www.forexfactory.com/calendar.php?day=nov8.2013" TargetMode="External"/><Relationship Id="rId22" Type="http://schemas.openxmlformats.org/officeDocument/2006/relationships/hyperlink" Target="https://www.forexfactory.com/calendar.php?day=dec6.2019" TargetMode="External"/><Relationship Id="rId43" Type="http://schemas.openxmlformats.org/officeDocument/2006/relationships/hyperlink" Target="https://www.forexfactory.com/calendar.php?day=mar9.2018" TargetMode="External"/><Relationship Id="rId64" Type="http://schemas.openxmlformats.org/officeDocument/2006/relationships/hyperlink" Target="https://www.forexfactory.com/calendar.php?day=jun10.2016" TargetMode="External"/><Relationship Id="rId118" Type="http://schemas.openxmlformats.org/officeDocument/2006/relationships/hyperlink" Target="https://www.forexfactory.com/calendar.php?day=dec2.2011" TargetMode="External"/><Relationship Id="rId139" Type="http://schemas.openxmlformats.org/officeDocument/2006/relationships/hyperlink" Target="https://www.forexfactory.com/calendar.php?day=mar12.2010" TargetMode="External"/><Relationship Id="rId80" Type="http://schemas.openxmlformats.org/officeDocument/2006/relationships/hyperlink" Target="https://www.forexfactory.com/calendar.php?day=feb6.2015" TargetMode="External"/><Relationship Id="rId85" Type="http://schemas.openxmlformats.org/officeDocument/2006/relationships/hyperlink" Target="https://www.forexfactory.com/calendar.php?day=sep5.2014" TargetMode="External"/><Relationship Id="rId150" Type="http://schemas.openxmlformats.org/officeDocument/2006/relationships/hyperlink" Target="https://www.forexfactory.com/calendar.php?day=apr9.2009" TargetMode="External"/><Relationship Id="rId155" Type="http://schemas.openxmlformats.org/officeDocument/2006/relationships/hyperlink" Target="https://www.forexfactory.com/calendar.php?day=nov7.2008" TargetMode="External"/><Relationship Id="rId12" Type="http://schemas.openxmlformats.org/officeDocument/2006/relationships/hyperlink" Target="https://www.forexfactory.com/calendar.php?day=oct5.2007" TargetMode="External"/><Relationship Id="rId17" Type="http://schemas.openxmlformats.org/officeDocument/2006/relationships/hyperlink" Target="https://www.forexfactory.com/calendar.php?day=may11.2007" TargetMode="External"/><Relationship Id="rId33" Type="http://schemas.openxmlformats.org/officeDocument/2006/relationships/hyperlink" Target="https://www.forexfactory.com/calendar.php?day=jan4.2019" TargetMode="External"/><Relationship Id="rId38" Type="http://schemas.openxmlformats.org/officeDocument/2006/relationships/hyperlink" Target="https://www.forexfactory.com/calendar.php?day=aug10.2018" TargetMode="External"/><Relationship Id="rId59" Type="http://schemas.openxmlformats.org/officeDocument/2006/relationships/hyperlink" Target="https://www.forexfactory.com/calendar.php?day=nov4.2016" TargetMode="External"/><Relationship Id="rId103" Type="http://schemas.openxmlformats.org/officeDocument/2006/relationships/hyperlink" Target="https://www.forexfactory.com/calendar.php?day=mar8.2013" TargetMode="External"/><Relationship Id="rId108" Type="http://schemas.openxmlformats.org/officeDocument/2006/relationships/hyperlink" Target="https://www.forexfactory.com/calendar.php?day=oct5.2012" TargetMode="External"/><Relationship Id="rId124" Type="http://schemas.openxmlformats.org/officeDocument/2006/relationships/hyperlink" Target="https://www.forexfactory.com/calendar.php?day=jun10.2011" TargetMode="External"/><Relationship Id="rId129" Type="http://schemas.openxmlformats.org/officeDocument/2006/relationships/hyperlink" Target="https://www.forexfactory.com/calendar.php?day=jan7.2011" TargetMode="External"/><Relationship Id="rId54" Type="http://schemas.openxmlformats.org/officeDocument/2006/relationships/hyperlink" Target="https://www.forexfactory.com/calendar.php?day=apr7.2017" TargetMode="External"/><Relationship Id="rId70" Type="http://schemas.openxmlformats.org/officeDocument/2006/relationships/hyperlink" Target="https://www.forexfactory.com/calendar.php?day=dec4.2015" TargetMode="External"/><Relationship Id="rId75" Type="http://schemas.openxmlformats.org/officeDocument/2006/relationships/hyperlink" Target="https://www.forexfactory.com/calendar.php?day=jul10.2015" TargetMode="External"/><Relationship Id="rId91" Type="http://schemas.openxmlformats.org/officeDocument/2006/relationships/hyperlink" Target="https://www.forexfactory.com/calendar.php?day=mar7.2014" TargetMode="External"/><Relationship Id="rId96" Type="http://schemas.openxmlformats.org/officeDocument/2006/relationships/hyperlink" Target="https://www.forexfactory.com/calendar.php?day=oct11.2013" TargetMode="External"/><Relationship Id="rId140" Type="http://schemas.openxmlformats.org/officeDocument/2006/relationships/hyperlink" Target="https://www.forexfactory.com/calendar.php?day=feb5.2010" TargetMode="External"/><Relationship Id="rId145" Type="http://schemas.openxmlformats.org/officeDocument/2006/relationships/hyperlink" Target="https://www.forexfactory.com/calendar.php?day=sep4.2009" TargetMode="External"/><Relationship Id="rId1" Type="http://schemas.openxmlformats.org/officeDocument/2006/relationships/hyperlink" Target="https://www.forexfactory.com/calendar.php?day=sep5.2008" TargetMode="External"/><Relationship Id="rId6" Type="http://schemas.openxmlformats.org/officeDocument/2006/relationships/hyperlink" Target="https://www.forexfactory.com/calendar.php?day=apr4.2008" TargetMode="External"/><Relationship Id="rId23" Type="http://schemas.openxmlformats.org/officeDocument/2006/relationships/hyperlink" Target="https://www.forexfactory.com/calendar.php?day=nov8.2019" TargetMode="External"/><Relationship Id="rId28" Type="http://schemas.openxmlformats.org/officeDocument/2006/relationships/hyperlink" Target="https://www.forexfactory.com/calendar.php?day=jun7.2019" TargetMode="External"/><Relationship Id="rId49" Type="http://schemas.openxmlformats.org/officeDocument/2006/relationships/hyperlink" Target="https://www.forexfactory.com/calendar.php?day=sep8.2017" TargetMode="External"/><Relationship Id="rId114" Type="http://schemas.openxmlformats.org/officeDocument/2006/relationships/hyperlink" Target="https://www.forexfactory.com/calendar.php?day=apr5.2012" TargetMode="External"/><Relationship Id="rId119" Type="http://schemas.openxmlformats.org/officeDocument/2006/relationships/hyperlink" Target="https://www.forexfactory.com/calendar.php?day=nov4.2011" TargetMode="External"/><Relationship Id="rId44" Type="http://schemas.openxmlformats.org/officeDocument/2006/relationships/hyperlink" Target="https://www.forexfactory.com/calendar.php?day=feb9.2018" TargetMode="External"/><Relationship Id="rId60" Type="http://schemas.openxmlformats.org/officeDocument/2006/relationships/hyperlink" Target="https://www.forexfactory.com/calendar.php?day=oct7.2016" TargetMode="External"/><Relationship Id="rId65" Type="http://schemas.openxmlformats.org/officeDocument/2006/relationships/hyperlink" Target="https://www.forexfactory.com/calendar.php?day=may6.2016" TargetMode="External"/><Relationship Id="rId81" Type="http://schemas.openxmlformats.org/officeDocument/2006/relationships/hyperlink" Target="https://www.forexfactory.com/calendar.php?day=jan9.2015" TargetMode="External"/><Relationship Id="rId86" Type="http://schemas.openxmlformats.org/officeDocument/2006/relationships/hyperlink" Target="https://www.forexfactory.com/calendar.php?day=aug8.2014" TargetMode="External"/><Relationship Id="rId130" Type="http://schemas.openxmlformats.org/officeDocument/2006/relationships/hyperlink" Target="https://www.forexfactory.com/calendar.php?day=dec3.2010" TargetMode="External"/><Relationship Id="rId135" Type="http://schemas.openxmlformats.org/officeDocument/2006/relationships/hyperlink" Target="https://www.forexfactory.com/calendar.php?day=jul9.2010" TargetMode="External"/><Relationship Id="rId151" Type="http://schemas.openxmlformats.org/officeDocument/2006/relationships/hyperlink" Target="https://www.forexfactory.com/calendar.php?day=mar13.2009" TargetMode="External"/><Relationship Id="rId156" Type="http://schemas.openxmlformats.org/officeDocument/2006/relationships/hyperlink" Target="https://www.forexfactory.com/calendar.php?day=oct10.2008" TargetMode="External"/><Relationship Id="rId13" Type="http://schemas.openxmlformats.org/officeDocument/2006/relationships/hyperlink" Target="https://www.forexfactory.com/calendar.php?day=sep7.2007" TargetMode="External"/><Relationship Id="rId18" Type="http://schemas.openxmlformats.org/officeDocument/2006/relationships/hyperlink" Target="https://www.forexfactory.com/calendar.php?day=apr5.2007" TargetMode="External"/><Relationship Id="rId39" Type="http://schemas.openxmlformats.org/officeDocument/2006/relationships/hyperlink" Target="https://www.forexfactory.com/calendar.php?day=jul6.2018" TargetMode="External"/><Relationship Id="rId109" Type="http://schemas.openxmlformats.org/officeDocument/2006/relationships/hyperlink" Target="https://www.forexfactory.com/calendar.php?day=sep7.2012" TargetMode="External"/><Relationship Id="rId34" Type="http://schemas.openxmlformats.org/officeDocument/2006/relationships/hyperlink" Target="https://www.forexfactory.com/calendar.php?day=dec7.2018" TargetMode="External"/><Relationship Id="rId50" Type="http://schemas.openxmlformats.org/officeDocument/2006/relationships/hyperlink" Target="https://www.forexfactory.com/calendar.php?day=aug4.2017" TargetMode="External"/><Relationship Id="rId55" Type="http://schemas.openxmlformats.org/officeDocument/2006/relationships/hyperlink" Target="https://www.forexfactory.com/calendar.php?day=mar10.2017" TargetMode="External"/><Relationship Id="rId76" Type="http://schemas.openxmlformats.org/officeDocument/2006/relationships/hyperlink" Target="https://www.forexfactory.com/calendar.php?day=jun5.2015" TargetMode="External"/><Relationship Id="rId97" Type="http://schemas.openxmlformats.org/officeDocument/2006/relationships/hyperlink" Target="https://www.forexfactory.com/calendar.php?day=sep6.2013" TargetMode="External"/><Relationship Id="rId104" Type="http://schemas.openxmlformats.org/officeDocument/2006/relationships/hyperlink" Target="https://www.forexfactory.com/calendar.php?day=feb8.2013" TargetMode="External"/><Relationship Id="rId120" Type="http://schemas.openxmlformats.org/officeDocument/2006/relationships/hyperlink" Target="https://www.forexfactory.com/calendar.php?day=oct7.2011" TargetMode="External"/><Relationship Id="rId125" Type="http://schemas.openxmlformats.org/officeDocument/2006/relationships/hyperlink" Target="https://www.forexfactory.com/calendar.php?day=may6.2011" TargetMode="External"/><Relationship Id="rId141" Type="http://schemas.openxmlformats.org/officeDocument/2006/relationships/hyperlink" Target="https://www.forexfactory.com/calendar.php?day=jan8.2010" TargetMode="External"/><Relationship Id="rId146" Type="http://schemas.openxmlformats.org/officeDocument/2006/relationships/hyperlink" Target="https://www.forexfactory.com/calendar.php?day=aug7.2009" TargetMode="External"/><Relationship Id="rId7" Type="http://schemas.openxmlformats.org/officeDocument/2006/relationships/hyperlink" Target="https://www.forexfactory.com/calendar.php?day=mar7.2008" TargetMode="External"/><Relationship Id="rId71" Type="http://schemas.openxmlformats.org/officeDocument/2006/relationships/hyperlink" Target="https://www.forexfactory.com/calendar.php?day=nov6.2015" TargetMode="External"/><Relationship Id="rId92" Type="http://schemas.openxmlformats.org/officeDocument/2006/relationships/hyperlink" Target="https://www.forexfactory.com/calendar.php?day=feb7.2014" TargetMode="External"/><Relationship Id="rId2" Type="http://schemas.openxmlformats.org/officeDocument/2006/relationships/hyperlink" Target="https://www.forexfactory.com/calendar.php?day=aug8.2008" TargetMode="External"/><Relationship Id="rId29" Type="http://schemas.openxmlformats.org/officeDocument/2006/relationships/hyperlink" Target="https://www.forexfactory.com/calendar.php?day=may10.2019" TargetMode="External"/><Relationship Id="rId24" Type="http://schemas.openxmlformats.org/officeDocument/2006/relationships/hyperlink" Target="https://www.forexfactory.com/calendar.php?day=oct11.2019" TargetMode="External"/><Relationship Id="rId40" Type="http://schemas.openxmlformats.org/officeDocument/2006/relationships/hyperlink" Target="https://www.forexfactory.com/calendar.php?day=jun8.2018" TargetMode="External"/><Relationship Id="rId45" Type="http://schemas.openxmlformats.org/officeDocument/2006/relationships/hyperlink" Target="https://www.forexfactory.com/calendar.php?day=jan5.2018" TargetMode="External"/><Relationship Id="rId66" Type="http://schemas.openxmlformats.org/officeDocument/2006/relationships/hyperlink" Target="https://www.forexfactory.com/calendar.php?day=apr8.2016" TargetMode="External"/><Relationship Id="rId87" Type="http://schemas.openxmlformats.org/officeDocument/2006/relationships/hyperlink" Target="https://www.forexfactory.com/calendar.php?day=jul11.2014" TargetMode="External"/><Relationship Id="rId110" Type="http://schemas.openxmlformats.org/officeDocument/2006/relationships/hyperlink" Target="https://www.forexfactory.com/calendar.php?day=aug10.2012" TargetMode="External"/><Relationship Id="rId115" Type="http://schemas.openxmlformats.org/officeDocument/2006/relationships/hyperlink" Target="https://www.forexfactory.com/calendar.php?day=mar9.2012" TargetMode="External"/><Relationship Id="rId131" Type="http://schemas.openxmlformats.org/officeDocument/2006/relationships/hyperlink" Target="https://www.forexfactory.com/calendar.php?day=nov5.2010" TargetMode="External"/><Relationship Id="rId136" Type="http://schemas.openxmlformats.org/officeDocument/2006/relationships/hyperlink" Target="https://www.forexfactory.com/calendar.php?day=jun4.2010" TargetMode="External"/><Relationship Id="rId157" Type="http://schemas.openxmlformats.org/officeDocument/2006/relationships/printerSettings" Target="../printerSettings/printerSettings3.bin"/><Relationship Id="rId61" Type="http://schemas.openxmlformats.org/officeDocument/2006/relationships/hyperlink" Target="https://www.forexfactory.com/calendar.php?day=sep9.2016" TargetMode="External"/><Relationship Id="rId82" Type="http://schemas.openxmlformats.org/officeDocument/2006/relationships/hyperlink" Target="https://www.forexfactory.com/calendar.php?day=dec5.2014" TargetMode="External"/><Relationship Id="rId152" Type="http://schemas.openxmlformats.org/officeDocument/2006/relationships/hyperlink" Target="https://www.forexfactory.com/calendar.php?day=feb6.2009" TargetMode="External"/><Relationship Id="rId19" Type="http://schemas.openxmlformats.org/officeDocument/2006/relationships/hyperlink" Target="https://www.forexfactory.com/calendar.php?day=mar9.2007" TargetMode="External"/><Relationship Id="rId14" Type="http://schemas.openxmlformats.org/officeDocument/2006/relationships/hyperlink" Target="https://www.forexfactory.com/calendar.php?day=aug10.2007" TargetMode="External"/><Relationship Id="rId30" Type="http://schemas.openxmlformats.org/officeDocument/2006/relationships/hyperlink" Target="https://www.forexfactory.com/calendar.php?day=apr5.2019" TargetMode="External"/><Relationship Id="rId35" Type="http://schemas.openxmlformats.org/officeDocument/2006/relationships/hyperlink" Target="https://www.forexfactory.com/calendar.php?day=nov2.2018" TargetMode="External"/><Relationship Id="rId56" Type="http://schemas.openxmlformats.org/officeDocument/2006/relationships/hyperlink" Target="https://www.forexfactory.com/calendar.php?day=feb10.2017" TargetMode="External"/><Relationship Id="rId77" Type="http://schemas.openxmlformats.org/officeDocument/2006/relationships/hyperlink" Target="https://www.forexfactory.com/calendar.php?day=may8.2015" TargetMode="External"/><Relationship Id="rId100" Type="http://schemas.openxmlformats.org/officeDocument/2006/relationships/hyperlink" Target="https://www.forexfactory.com/calendar.php?day=jun7.2013" TargetMode="External"/><Relationship Id="rId105" Type="http://schemas.openxmlformats.org/officeDocument/2006/relationships/hyperlink" Target="https://www.forexfactory.com/calendar.php?day=jan4.2013" TargetMode="External"/><Relationship Id="rId126" Type="http://schemas.openxmlformats.org/officeDocument/2006/relationships/hyperlink" Target="https://www.forexfactory.com/calendar.php?day=apr8.2011" TargetMode="External"/><Relationship Id="rId147" Type="http://schemas.openxmlformats.org/officeDocument/2006/relationships/hyperlink" Target="https://www.forexfactory.com/calendar.php?day=jul10.2009" TargetMode="External"/><Relationship Id="rId8" Type="http://schemas.openxmlformats.org/officeDocument/2006/relationships/hyperlink" Target="https://www.forexfactory.com/calendar.php?day=feb8.2008" TargetMode="External"/><Relationship Id="rId51" Type="http://schemas.openxmlformats.org/officeDocument/2006/relationships/hyperlink" Target="https://www.forexfactory.com/calendar.php?day=jul7.2017" TargetMode="External"/><Relationship Id="rId72" Type="http://schemas.openxmlformats.org/officeDocument/2006/relationships/hyperlink" Target="https://www.forexfactory.com/calendar.php?day=oct9.2015" TargetMode="External"/><Relationship Id="rId93" Type="http://schemas.openxmlformats.org/officeDocument/2006/relationships/hyperlink" Target="https://www.forexfactory.com/calendar.php?day=jan10.2014" TargetMode="External"/><Relationship Id="rId98" Type="http://schemas.openxmlformats.org/officeDocument/2006/relationships/hyperlink" Target="https://www.forexfactory.com/calendar.php?day=aug9.2013" TargetMode="External"/><Relationship Id="rId121" Type="http://schemas.openxmlformats.org/officeDocument/2006/relationships/hyperlink" Target="https://www.forexfactory.com/calendar.php?day=sep9.2011" TargetMode="External"/><Relationship Id="rId142" Type="http://schemas.openxmlformats.org/officeDocument/2006/relationships/hyperlink" Target="https://www.forexfactory.com/calendar.php?day=dec4.2009" TargetMode="External"/><Relationship Id="rId3" Type="http://schemas.openxmlformats.org/officeDocument/2006/relationships/hyperlink" Target="https://www.forexfactory.com/calendar.php?day=jul11.2008" TargetMode="External"/><Relationship Id="rId25" Type="http://schemas.openxmlformats.org/officeDocument/2006/relationships/hyperlink" Target="https://www.forexfactory.com/calendar.php?day=sep6.2019" TargetMode="External"/><Relationship Id="rId46" Type="http://schemas.openxmlformats.org/officeDocument/2006/relationships/hyperlink" Target="https://www.forexfactory.com/calendar.php?day=dec1.2017" TargetMode="External"/><Relationship Id="rId67" Type="http://schemas.openxmlformats.org/officeDocument/2006/relationships/hyperlink" Target="https://www.forexfactory.com/calendar.php?day=mar11.2016" TargetMode="External"/><Relationship Id="rId116" Type="http://schemas.openxmlformats.org/officeDocument/2006/relationships/hyperlink" Target="https://www.forexfactory.com/calendar.php?day=feb3.2012" TargetMode="External"/><Relationship Id="rId137" Type="http://schemas.openxmlformats.org/officeDocument/2006/relationships/hyperlink" Target="https://www.forexfactory.com/calendar.php?day=may7.2010" TargetMode="External"/><Relationship Id="rId158" Type="http://schemas.openxmlformats.org/officeDocument/2006/relationships/drawing" Target="../drawings/drawing1.xml"/><Relationship Id="rId20" Type="http://schemas.openxmlformats.org/officeDocument/2006/relationships/hyperlink" Target="https://www.forexfactory.com/calendar.php?day=feb9.2007" TargetMode="External"/><Relationship Id="rId41" Type="http://schemas.openxmlformats.org/officeDocument/2006/relationships/hyperlink" Target="https://www.forexfactory.com/calendar.php?day=may11.2018" TargetMode="External"/><Relationship Id="rId62" Type="http://schemas.openxmlformats.org/officeDocument/2006/relationships/hyperlink" Target="https://www.forexfactory.com/calendar.php?day=aug5.2016" TargetMode="External"/><Relationship Id="rId83" Type="http://schemas.openxmlformats.org/officeDocument/2006/relationships/hyperlink" Target="https://www.forexfactory.com/calendar.php?day=nov7.2014" TargetMode="External"/><Relationship Id="rId88" Type="http://schemas.openxmlformats.org/officeDocument/2006/relationships/hyperlink" Target="https://www.forexfactory.com/calendar.php?day=jun6.2014" TargetMode="External"/><Relationship Id="rId111" Type="http://schemas.openxmlformats.org/officeDocument/2006/relationships/hyperlink" Target="https://www.forexfactory.com/calendar.php?day=jul6.2012" TargetMode="External"/><Relationship Id="rId132" Type="http://schemas.openxmlformats.org/officeDocument/2006/relationships/hyperlink" Target="https://www.forexfactory.com/calendar.php?day=oct8.2010" TargetMode="External"/><Relationship Id="rId153" Type="http://schemas.openxmlformats.org/officeDocument/2006/relationships/hyperlink" Target="https://www.forexfactory.com/calendar.php?day=jan9.2009" TargetMode="External"/><Relationship Id="rId15" Type="http://schemas.openxmlformats.org/officeDocument/2006/relationships/hyperlink" Target="https://www.forexfactory.com/calendar.php?day=jul6.2007" TargetMode="External"/><Relationship Id="rId36" Type="http://schemas.openxmlformats.org/officeDocument/2006/relationships/hyperlink" Target="https://www.forexfactory.com/calendar.php?day=oct5.2018" TargetMode="External"/><Relationship Id="rId57" Type="http://schemas.openxmlformats.org/officeDocument/2006/relationships/hyperlink" Target="https://www.forexfactory.com/calendar.php?day=jan6.2017" TargetMode="External"/><Relationship Id="rId106" Type="http://schemas.openxmlformats.org/officeDocument/2006/relationships/hyperlink" Target="https://www.forexfactory.com/calendar.php?day=dec7.2012" TargetMode="External"/><Relationship Id="rId127" Type="http://schemas.openxmlformats.org/officeDocument/2006/relationships/hyperlink" Target="https://www.forexfactory.com/calendar.php?day=mar11.2011" TargetMode="External"/><Relationship Id="rId10" Type="http://schemas.openxmlformats.org/officeDocument/2006/relationships/hyperlink" Target="https://www.forexfactory.com/calendar.php?day=dec7.2007" TargetMode="External"/><Relationship Id="rId31" Type="http://schemas.openxmlformats.org/officeDocument/2006/relationships/hyperlink" Target="https://www.forexfactory.com/calendar.php?day=mar8.2019" TargetMode="External"/><Relationship Id="rId52" Type="http://schemas.openxmlformats.org/officeDocument/2006/relationships/hyperlink" Target="https://www.forexfactory.com/calendar.php?day=jun9.2017" TargetMode="External"/><Relationship Id="rId73" Type="http://schemas.openxmlformats.org/officeDocument/2006/relationships/hyperlink" Target="https://www.forexfactory.com/calendar.php?day=sep4.2015" TargetMode="External"/><Relationship Id="rId78" Type="http://schemas.openxmlformats.org/officeDocument/2006/relationships/hyperlink" Target="https://www.forexfactory.com/calendar.php?day=apr10.2015" TargetMode="External"/><Relationship Id="rId94" Type="http://schemas.openxmlformats.org/officeDocument/2006/relationships/hyperlink" Target="https://www.forexfactory.com/calendar.php?day=dec6.2013" TargetMode="External"/><Relationship Id="rId99" Type="http://schemas.openxmlformats.org/officeDocument/2006/relationships/hyperlink" Target="https://www.forexfactory.com/calendar.php?day=jul5.2013" TargetMode="External"/><Relationship Id="rId101" Type="http://schemas.openxmlformats.org/officeDocument/2006/relationships/hyperlink" Target="https://www.forexfactory.com/calendar.php?day=may10.2013" TargetMode="External"/><Relationship Id="rId122" Type="http://schemas.openxmlformats.org/officeDocument/2006/relationships/hyperlink" Target="https://www.forexfactory.com/calendar.php?day=aug5.2011" TargetMode="External"/><Relationship Id="rId143" Type="http://schemas.openxmlformats.org/officeDocument/2006/relationships/hyperlink" Target="https://www.forexfactory.com/calendar.php?day=nov6.2009" TargetMode="External"/><Relationship Id="rId148" Type="http://schemas.openxmlformats.org/officeDocument/2006/relationships/hyperlink" Target="https://www.forexfactory.com/calendar.php?day=jun5.2009" TargetMode="External"/><Relationship Id="rId4" Type="http://schemas.openxmlformats.org/officeDocument/2006/relationships/hyperlink" Target="https://www.forexfactory.com/calendar.php?day=jun6.2008" TargetMode="External"/><Relationship Id="rId9" Type="http://schemas.openxmlformats.org/officeDocument/2006/relationships/hyperlink" Target="https://www.forexfactory.com/calendar.php?day=jan11.2008" TargetMode="External"/><Relationship Id="rId26" Type="http://schemas.openxmlformats.org/officeDocument/2006/relationships/hyperlink" Target="https://www.forexfactory.com/calendar.php?day=aug9.2019" TargetMode="External"/><Relationship Id="rId47" Type="http://schemas.openxmlformats.org/officeDocument/2006/relationships/hyperlink" Target="https://www.forexfactory.com/calendar.php?day=nov3.2017" TargetMode="External"/><Relationship Id="rId68" Type="http://schemas.openxmlformats.org/officeDocument/2006/relationships/hyperlink" Target="https://www.forexfactory.com/calendar.php?day=feb5.2016" TargetMode="External"/><Relationship Id="rId89" Type="http://schemas.openxmlformats.org/officeDocument/2006/relationships/hyperlink" Target="https://www.forexfactory.com/calendar.php?day=may9.2014" TargetMode="External"/><Relationship Id="rId112" Type="http://schemas.openxmlformats.org/officeDocument/2006/relationships/hyperlink" Target="https://www.forexfactory.com/calendar.php?day=jun8.2012" TargetMode="External"/><Relationship Id="rId133" Type="http://schemas.openxmlformats.org/officeDocument/2006/relationships/hyperlink" Target="https://www.forexfactory.com/calendar.php?day=sep10.2010" TargetMode="External"/><Relationship Id="rId154" Type="http://schemas.openxmlformats.org/officeDocument/2006/relationships/hyperlink" Target="https://www.forexfactory.com/calendar.php?day=dec5.2008" TargetMode="External"/><Relationship Id="rId16" Type="http://schemas.openxmlformats.org/officeDocument/2006/relationships/hyperlink" Target="https://www.forexfactory.com/calendar.php?day=jun8.2007" TargetMode="External"/><Relationship Id="rId37" Type="http://schemas.openxmlformats.org/officeDocument/2006/relationships/hyperlink" Target="https://www.forexfactory.com/calendar.php?day=sep7.2018" TargetMode="External"/><Relationship Id="rId58" Type="http://schemas.openxmlformats.org/officeDocument/2006/relationships/hyperlink" Target="https://www.forexfactory.com/calendar.php?day=dec2.2016" TargetMode="External"/><Relationship Id="rId79" Type="http://schemas.openxmlformats.org/officeDocument/2006/relationships/hyperlink" Target="https://www.forexfactory.com/calendar.php?day=mar13.2015" TargetMode="External"/><Relationship Id="rId102" Type="http://schemas.openxmlformats.org/officeDocument/2006/relationships/hyperlink" Target="https://www.forexfactory.com/calendar.php?day=apr5.2013" TargetMode="External"/><Relationship Id="rId123" Type="http://schemas.openxmlformats.org/officeDocument/2006/relationships/hyperlink" Target="https://www.forexfactory.com/calendar.php?day=jul8.2011" TargetMode="External"/><Relationship Id="rId144" Type="http://schemas.openxmlformats.org/officeDocument/2006/relationships/hyperlink" Target="https://www.forexfactory.com/calendar.php?day=oct9.2009" TargetMode="External"/><Relationship Id="rId90" Type="http://schemas.openxmlformats.org/officeDocument/2006/relationships/hyperlink" Target="https://www.forexfactory.com/calendar.php?day=apr4.2014" TargetMode="External"/><Relationship Id="rId27" Type="http://schemas.openxmlformats.org/officeDocument/2006/relationships/hyperlink" Target="https://www.forexfactory.com/calendar.php?day=jul5.2019" TargetMode="External"/><Relationship Id="rId48" Type="http://schemas.openxmlformats.org/officeDocument/2006/relationships/hyperlink" Target="https://www.forexfactory.com/calendar.php?day=oct6.2017" TargetMode="External"/><Relationship Id="rId69" Type="http://schemas.openxmlformats.org/officeDocument/2006/relationships/hyperlink" Target="https://www.forexfactory.com/calendar.php?day=jan8.2016" TargetMode="External"/><Relationship Id="rId113" Type="http://schemas.openxmlformats.org/officeDocument/2006/relationships/hyperlink" Target="https://www.forexfactory.com/calendar.php?day=may11.2012" TargetMode="External"/><Relationship Id="rId134" Type="http://schemas.openxmlformats.org/officeDocument/2006/relationships/hyperlink" Target="https://www.forexfactory.com/calendar.php?day=aug6.2010"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249977111117893"/>
  </sheetPr>
  <dimension ref="A1:AB16"/>
  <sheetViews>
    <sheetView showGridLines="0" tabSelected="1" zoomScale="76" zoomScaleNormal="47" workbookViewId="0">
      <selection activeCell="H20" sqref="H20"/>
    </sheetView>
  </sheetViews>
  <sheetFormatPr baseColWidth="10" defaultRowHeight="16.5" x14ac:dyDescent="0.3"/>
  <cols>
    <col min="1" max="1" width="15.42578125" style="9" bestFit="1" customWidth="1"/>
    <col min="2" max="2" width="15.42578125" style="1" bestFit="1" customWidth="1"/>
    <col min="3" max="3" width="11.42578125" style="1" bestFit="1" customWidth="1"/>
    <col min="4" max="4" width="13.7109375" style="1" bestFit="1" customWidth="1"/>
    <col min="5" max="5" width="11.42578125" style="1" bestFit="1" customWidth="1"/>
    <col min="6" max="7" width="11.5703125" style="1" bestFit="1" customWidth="1"/>
    <col min="8" max="8" width="12.5703125" style="1" bestFit="1" customWidth="1"/>
    <col min="9" max="9" width="13.28515625" style="1" customWidth="1"/>
    <col min="10" max="10" width="13.85546875" style="1" bestFit="1" customWidth="1"/>
    <col min="11" max="11" width="14.85546875" style="1" bestFit="1" customWidth="1"/>
    <col min="12" max="12" width="12.140625" style="1" bestFit="1" customWidth="1"/>
    <col min="13" max="13" width="14.85546875" style="1" bestFit="1" customWidth="1"/>
    <col min="14" max="14" width="15.140625" style="1" bestFit="1" customWidth="1"/>
    <col min="15" max="15" width="24" style="1" bestFit="1" customWidth="1"/>
    <col min="16" max="16" width="21" style="1" bestFit="1" customWidth="1"/>
    <col min="17" max="17" width="20.7109375" style="1" bestFit="1" customWidth="1"/>
    <col min="18" max="18" width="18.7109375" style="1" bestFit="1" customWidth="1"/>
    <col min="19" max="19" width="18.42578125" style="1" bestFit="1" customWidth="1"/>
    <col min="20" max="20" width="50.7109375" style="1" bestFit="1" customWidth="1"/>
    <col min="21" max="21" width="11.42578125" style="1"/>
    <col min="22" max="22" width="15.140625" style="1" bestFit="1" customWidth="1"/>
    <col min="23" max="23" width="27.28515625" style="1" bestFit="1" customWidth="1"/>
    <col min="24" max="24" width="27.140625" style="1" bestFit="1" customWidth="1"/>
    <col min="25" max="26" width="28" style="1" bestFit="1" customWidth="1"/>
    <col min="27" max="27" width="27.5703125" style="1" bestFit="1" customWidth="1"/>
    <col min="28" max="28" width="26.5703125" style="1" customWidth="1"/>
    <col min="29" max="16384" width="11.42578125" style="1"/>
  </cols>
  <sheetData>
    <row r="1" spans="1:28" ht="17.25" thickBot="1" x14ac:dyDescent="0.35">
      <c r="A1" s="9" t="s">
        <v>16</v>
      </c>
      <c r="B1" s="3" t="s">
        <v>27</v>
      </c>
      <c r="D1" s="1" t="s">
        <v>23</v>
      </c>
      <c r="F1" s="3" t="s">
        <v>26</v>
      </c>
      <c r="H1" s="1" t="s">
        <v>24</v>
      </c>
      <c r="I1" s="40" t="s">
        <v>25</v>
      </c>
      <c r="J1" s="40"/>
      <c r="K1" s="40"/>
      <c r="L1" s="40"/>
    </row>
    <row r="2" spans="1:28" ht="34.5" customHeight="1" x14ac:dyDescent="0.3">
      <c r="A2" s="41" t="s">
        <v>21</v>
      </c>
      <c r="B2" s="41" t="s">
        <v>22</v>
      </c>
      <c r="C2" s="44" t="s">
        <v>10</v>
      </c>
      <c r="D2" s="45"/>
      <c r="E2" s="44" t="s">
        <v>11</v>
      </c>
      <c r="F2" s="45"/>
      <c r="G2" s="41" t="s">
        <v>12</v>
      </c>
      <c r="H2" s="41" t="s">
        <v>17</v>
      </c>
      <c r="I2" s="41" t="s">
        <v>13</v>
      </c>
      <c r="J2" s="48" t="s">
        <v>0</v>
      </c>
      <c r="K2" s="49"/>
      <c r="L2" s="50"/>
      <c r="M2" s="48" t="s">
        <v>4</v>
      </c>
      <c r="N2" s="49"/>
      <c r="O2" s="50"/>
      <c r="P2" s="41" t="s">
        <v>52</v>
      </c>
      <c r="Q2" s="41" t="s">
        <v>53</v>
      </c>
      <c r="R2" s="41" t="s">
        <v>19</v>
      </c>
      <c r="S2" s="41" t="s">
        <v>20</v>
      </c>
      <c r="T2" s="41" t="s">
        <v>5</v>
      </c>
      <c r="V2" s="39" t="s">
        <v>45</v>
      </c>
      <c r="W2" s="39" t="s">
        <v>46</v>
      </c>
      <c r="X2" s="39" t="s">
        <v>48</v>
      </c>
      <c r="Y2" s="39" t="s">
        <v>49</v>
      </c>
      <c r="Z2" s="39" t="s">
        <v>47</v>
      </c>
      <c r="AA2" s="39" t="s">
        <v>54</v>
      </c>
      <c r="AB2" s="39" t="s">
        <v>55</v>
      </c>
    </row>
    <row r="3" spans="1:28" ht="17.25" thickBot="1" x14ac:dyDescent="0.35">
      <c r="A3" s="42"/>
      <c r="B3" s="42"/>
      <c r="C3" s="46"/>
      <c r="D3" s="47"/>
      <c r="E3" s="46"/>
      <c r="F3" s="47"/>
      <c r="G3" s="42"/>
      <c r="H3" s="42"/>
      <c r="I3" s="42"/>
      <c r="J3" s="51"/>
      <c r="K3" s="52"/>
      <c r="L3" s="53"/>
      <c r="M3" s="51"/>
      <c r="N3" s="52"/>
      <c r="O3" s="53"/>
      <c r="P3" s="42"/>
      <c r="Q3" s="42"/>
      <c r="R3" s="42"/>
      <c r="S3" s="42"/>
      <c r="T3" s="42"/>
      <c r="V3" s="39"/>
      <c r="W3" s="39"/>
      <c r="X3" s="39"/>
      <c r="Y3" s="39"/>
      <c r="Z3" s="39"/>
      <c r="AA3" s="39"/>
      <c r="AB3" s="39"/>
    </row>
    <row r="4" spans="1:28" s="2" customFormat="1" x14ac:dyDescent="0.25">
      <c r="A4" s="43"/>
      <c r="B4" s="43"/>
      <c r="C4" s="20" t="s">
        <v>18</v>
      </c>
      <c r="D4" s="20" t="s">
        <v>6</v>
      </c>
      <c r="E4" s="20" t="s">
        <v>18</v>
      </c>
      <c r="F4" s="20" t="s">
        <v>6</v>
      </c>
      <c r="G4" s="43"/>
      <c r="H4" s="43"/>
      <c r="I4" s="43"/>
      <c r="J4" s="20" t="s">
        <v>3</v>
      </c>
      <c r="K4" s="20" t="s">
        <v>2</v>
      </c>
      <c r="L4" s="20" t="s">
        <v>1</v>
      </c>
      <c r="M4" s="20" t="s">
        <v>14</v>
      </c>
      <c r="N4" s="20" t="s">
        <v>15</v>
      </c>
      <c r="O4" s="20" t="s">
        <v>7</v>
      </c>
      <c r="P4" s="43"/>
      <c r="Q4" s="43"/>
      <c r="R4" s="43"/>
      <c r="S4" s="43"/>
      <c r="T4" s="43"/>
      <c r="V4" s="39"/>
      <c r="W4" s="39"/>
      <c r="X4" s="39"/>
      <c r="Y4" s="39"/>
      <c r="Z4" s="39"/>
      <c r="AA4" s="39"/>
      <c r="AB4" s="39"/>
    </row>
    <row r="5" spans="1:28" x14ac:dyDescent="0.3">
      <c r="A5" s="28">
        <v>43840</v>
      </c>
      <c r="B5" s="7">
        <v>0.60416666666666663</v>
      </c>
      <c r="C5" s="4" t="s">
        <v>29</v>
      </c>
      <c r="D5" s="4" t="s">
        <v>29</v>
      </c>
      <c r="E5" s="5" t="s">
        <v>32</v>
      </c>
      <c r="F5" s="5" t="s">
        <v>32</v>
      </c>
      <c r="G5" s="5" t="s">
        <v>32</v>
      </c>
      <c r="H5" s="5" t="s">
        <v>29</v>
      </c>
      <c r="I5" s="5" t="s">
        <v>29</v>
      </c>
      <c r="J5" s="6">
        <v>5.6000000000000001E-2</v>
      </c>
      <c r="K5" s="6">
        <v>5.8000000000000003E-2</v>
      </c>
      <c r="L5" s="6">
        <v>5.8999999999999997E-2</v>
      </c>
      <c r="M5" s="8" t="str">
        <f t="shared" ref="M5:M16" si="0">+IF(J5&lt;=L5,"Alcista","Bajista")</f>
        <v>Alcista</v>
      </c>
      <c r="N5" s="8" t="str">
        <f t="shared" ref="N5:N16" si="1">+IF(J5&lt;=K5,"Alcista","Bajista")</f>
        <v>Alcista</v>
      </c>
      <c r="O5" s="8" t="str">
        <f t="shared" ref="O5:O16" si="2">+IF(K5&lt;=L5,"Alcista","Bajista")</f>
        <v>Alcista</v>
      </c>
      <c r="P5" s="5" t="str">
        <f t="shared" ref="P5:P16" si="3">+IF(O5=C5,"Si","No")</f>
        <v>Si</v>
      </c>
      <c r="Q5" s="5" t="str">
        <f t="shared" ref="Q5:Q16" si="4">+IF(O5=D5,"Si","No")</f>
        <v>Si</v>
      </c>
      <c r="R5" s="5" t="str">
        <f t="shared" ref="R5:R16" si="5">+IF(M5=E5,"Si","No")</f>
        <v>No</v>
      </c>
      <c r="S5" s="5" t="str">
        <f t="shared" ref="S5:S16" si="6">+IF(M5=F5,"Si","No")</f>
        <v>No</v>
      </c>
      <c r="T5" s="5" t="s">
        <v>34</v>
      </c>
      <c r="V5" s="14" t="str">
        <f t="shared" ref="V5:V16" si="7">+IF(O5=G5,"Si","No")</f>
        <v>No</v>
      </c>
      <c r="W5" s="14" t="str">
        <f t="shared" ref="W5:W16" si="8">+IF(N5=I5,"Si","No")</f>
        <v>Si</v>
      </c>
      <c r="X5" s="14" t="str">
        <f t="shared" ref="X5:X16" si="9">+IF(M5=I5,"Si","No")</f>
        <v>Si</v>
      </c>
      <c r="Y5" s="14" t="str">
        <f t="shared" ref="Y5:Y16" si="10">+IF(N5=H5,"Si","No")</f>
        <v>Si</v>
      </c>
      <c r="Z5" s="14" t="str">
        <f t="shared" ref="Z5:Z16" si="11">+IF(M5=H5,"Si","No")</f>
        <v>Si</v>
      </c>
      <c r="AA5" s="14" t="str">
        <f t="shared" ref="AA5:AA16" si="12">+IF(N5=E5,"Si","No")</f>
        <v>No</v>
      </c>
      <c r="AB5" s="14" t="str">
        <f t="shared" ref="AB5:AB16" si="13">+IF(N5=F5,"Si","No")</f>
        <v>No</v>
      </c>
    </row>
    <row r="6" spans="1:28" x14ac:dyDescent="0.3">
      <c r="A6" s="28">
        <v>43805</v>
      </c>
      <c r="B6" s="7">
        <v>0.60416666666666663</v>
      </c>
      <c r="C6" s="4" t="s">
        <v>29</v>
      </c>
      <c r="D6" s="4" t="s">
        <v>29</v>
      </c>
      <c r="E6" s="5" t="s">
        <v>32</v>
      </c>
      <c r="F6" s="5" t="s">
        <v>32</v>
      </c>
      <c r="G6" s="5" t="s">
        <v>32</v>
      </c>
      <c r="H6" s="5" t="s">
        <v>32</v>
      </c>
      <c r="I6" s="5" t="s">
        <v>32</v>
      </c>
      <c r="J6" s="6">
        <v>5.8999999999999997E-2</v>
      </c>
      <c r="K6" s="6">
        <v>5.5E-2</v>
      </c>
      <c r="L6" s="6">
        <v>5.5E-2</v>
      </c>
      <c r="M6" s="8" t="str">
        <f t="shared" si="0"/>
        <v>Bajista</v>
      </c>
      <c r="N6" s="8" t="str">
        <f t="shared" si="1"/>
        <v>Bajista</v>
      </c>
      <c r="O6" s="8" t="str">
        <f t="shared" si="2"/>
        <v>Alcista</v>
      </c>
      <c r="P6" s="5" t="str">
        <f t="shared" si="3"/>
        <v>Si</v>
      </c>
      <c r="Q6" s="5" t="str">
        <f t="shared" si="4"/>
        <v>Si</v>
      </c>
      <c r="R6" s="5" t="str">
        <f t="shared" si="5"/>
        <v>Si</v>
      </c>
      <c r="S6" s="5" t="str">
        <f t="shared" si="6"/>
        <v>Si</v>
      </c>
      <c r="T6" s="5" t="s">
        <v>35</v>
      </c>
      <c r="V6" s="14" t="str">
        <f t="shared" si="7"/>
        <v>No</v>
      </c>
      <c r="W6" s="14" t="str">
        <f t="shared" si="8"/>
        <v>Si</v>
      </c>
      <c r="X6" s="14" t="str">
        <f t="shared" si="9"/>
        <v>Si</v>
      </c>
      <c r="Y6" s="14" t="str">
        <f t="shared" si="10"/>
        <v>Si</v>
      </c>
      <c r="Z6" s="14" t="str">
        <f t="shared" si="11"/>
        <v>Si</v>
      </c>
      <c r="AA6" s="14" t="str">
        <f t="shared" si="12"/>
        <v>Si</v>
      </c>
      <c r="AB6" s="14" t="str">
        <f t="shared" si="13"/>
        <v>Si</v>
      </c>
    </row>
    <row r="7" spans="1:28" x14ac:dyDescent="0.3">
      <c r="A7" s="28">
        <v>43777</v>
      </c>
      <c r="B7" s="7">
        <v>0.60416666666666663</v>
      </c>
      <c r="C7" s="4" t="s">
        <v>32</v>
      </c>
      <c r="D7" s="4" t="s">
        <v>32</v>
      </c>
      <c r="E7" s="5" t="s">
        <v>29</v>
      </c>
      <c r="F7" s="5" t="s">
        <v>29</v>
      </c>
      <c r="G7" s="5" t="s">
        <v>29</v>
      </c>
      <c r="H7" s="5" t="s">
        <v>32</v>
      </c>
      <c r="I7" s="5" t="s">
        <v>29</v>
      </c>
      <c r="J7" s="6">
        <v>5.5E-2</v>
      </c>
      <c r="K7" s="6">
        <v>5.5E-2</v>
      </c>
      <c r="L7" s="6">
        <v>5.5E-2</v>
      </c>
      <c r="M7" s="8" t="str">
        <f t="shared" si="0"/>
        <v>Alcista</v>
      </c>
      <c r="N7" s="8" t="str">
        <f t="shared" si="1"/>
        <v>Alcista</v>
      </c>
      <c r="O7" s="8" t="str">
        <f t="shared" si="2"/>
        <v>Alcista</v>
      </c>
      <c r="P7" s="5" t="str">
        <f t="shared" si="3"/>
        <v>No</v>
      </c>
      <c r="Q7" s="5" t="str">
        <f t="shared" si="4"/>
        <v>No</v>
      </c>
      <c r="R7" s="5" t="str">
        <f t="shared" si="5"/>
        <v>Si</v>
      </c>
      <c r="S7" s="5" t="str">
        <f t="shared" si="6"/>
        <v>Si</v>
      </c>
      <c r="T7" s="5" t="s">
        <v>34</v>
      </c>
      <c r="V7" s="14" t="str">
        <f t="shared" si="7"/>
        <v>Si</v>
      </c>
      <c r="W7" s="14" t="str">
        <f t="shared" si="8"/>
        <v>Si</v>
      </c>
      <c r="X7" s="14" t="str">
        <f t="shared" si="9"/>
        <v>Si</v>
      </c>
      <c r="Y7" s="14" t="str">
        <f t="shared" si="10"/>
        <v>No</v>
      </c>
      <c r="Z7" s="14" t="str">
        <f t="shared" si="11"/>
        <v>No</v>
      </c>
      <c r="AA7" s="14" t="str">
        <f t="shared" si="12"/>
        <v>Si</v>
      </c>
      <c r="AB7" s="14" t="str">
        <f t="shared" si="13"/>
        <v>Si</v>
      </c>
    </row>
    <row r="8" spans="1:28" x14ac:dyDescent="0.3">
      <c r="A8" s="28">
        <v>43749</v>
      </c>
      <c r="B8" s="7">
        <v>0.5625</v>
      </c>
      <c r="C8" s="5" t="s">
        <v>29</v>
      </c>
      <c r="D8" s="5" t="s">
        <v>29</v>
      </c>
      <c r="E8" s="5" t="s">
        <v>29</v>
      </c>
      <c r="F8" s="5" t="s">
        <v>29</v>
      </c>
      <c r="G8" s="5" t="s">
        <v>32</v>
      </c>
      <c r="H8" s="5" t="s">
        <v>29</v>
      </c>
      <c r="I8" s="5" t="s">
        <v>32</v>
      </c>
      <c r="J8" s="6">
        <v>5.5E-2</v>
      </c>
      <c r="K8" s="6">
        <v>5.7000000000000002E-2</v>
      </c>
      <c r="L8" s="6">
        <v>5.7000000000000002E-2</v>
      </c>
      <c r="M8" s="8" t="str">
        <f t="shared" si="0"/>
        <v>Alcista</v>
      </c>
      <c r="N8" s="8" t="str">
        <f t="shared" si="1"/>
        <v>Alcista</v>
      </c>
      <c r="O8" s="8" t="str">
        <f t="shared" si="2"/>
        <v>Alcista</v>
      </c>
      <c r="P8" s="5" t="str">
        <f t="shared" si="3"/>
        <v>Si</v>
      </c>
      <c r="Q8" s="5" t="str">
        <f t="shared" si="4"/>
        <v>Si</v>
      </c>
      <c r="R8" s="5" t="str">
        <f t="shared" si="5"/>
        <v>Si</v>
      </c>
      <c r="S8" s="5" t="str">
        <f t="shared" si="6"/>
        <v>Si</v>
      </c>
      <c r="T8" s="5" t="s">
        <v>34</v>
      </c>
      <c r="V8" s="14" t="str">
        <f t="shared" si="7"/>
        <v>No</v>
      </c>
      <c r="W8" s="14" t="str">
        <f t="shared" si="8"/>
        <v>No</v>
      </c>
      <c r="X8" s="14" t="str">
        <f t="shared" si="9"/>
        <v>No</v>
      </c>
      <c r="Y8" s="14" t="str">
        <f t="shared" si="10"/>
        <v>Si</v>
      </c>
      <c r="Z8" s="14" t="str">
        <f t="shared" si="11"/>
        <v>Si</v>
      </c>
      <c r="AA8" s="14" t="str">
        <f t="shared" si="12"/>
        <v>Si</v>
      </c>
      <c r="AB8" s="14" t="str">
        <f t="shared" si="13"/>
        <v>Si</v>
      </c>
    </row>
    <row r="9" spans="1:28" x14ac:dyDescent="0.3">
      <c r="A9" s="28">
        <v>43714</v>
      </c>
      <c r="B9" s="7">
        <v>0.60416666666666663</v>
      </c>
      <c r="C9" s="4" t="s">
        <v>29</v>
      </c>
      <c r="D9" s="4" t="s">
        <v>29</v>
      </c>
      <c r="E9" s="4" t="s">
        <v>32</v>
      </c>
      <c r="F9" s="4" t="s">
        <v>32</v>
      </c>
      <c r="G9" s="5" t="s">
        <v>32</v>
      </c>
      <c r="H9" s="5" t="s">
        <v>29</v>
      </c>
      <c r="I9" s="5" t="s">
        <v>32</v>
      </c>
      <c r="J9" s="6">
        <v>5.7000000000000002E-2</v>
      </c>
      <c r="K9" s="6">
        <v>5.7000000000000002E-2</v>
      </c>
      <c r="L9" s="6">
        <v>5.7000000000000002E-2</v>
      </c>
      <c r="M9" s="8" t="str">
        <f t="shared" si="0"/>
        <v>Alcista</v>
      </c>
      <c r="N9" s="8" t="str">
        <f t="shared" si="1"/>
        <v>Alcista</v>
      </c>
      <c r="O9" s="8" t="str">
        <f t="shared" si="2"/>
        <v>Alcista</v>
      </c>
      <c r="P9" s="5" t="str">
        <f t="shared" si="3"/>
        <v>Si</v>
      </c>
      <c r="Q9" s="5" t="str">
        <f t="shared" si="4"/>
        <v>Si</v>
      </c>
      <c r="R9" s="5" t="str">
        <f t="shared" si="5"/>
        <v>No</v>
      </c>
      <c r="S9" s="5" t="str">
        <f t="shared" si="6"/>
        <v>No</v>
      </c>
      <c r="T9" s="5" t="s">
        <v>34</v>
      </c>
      <c r="V9" s="14" t="str">
        <f t="shared" si="7"/>
        <v>No</v>
      </c>
      <c r="W9" s="14" t="str">
        <f t="shared" si="8"/>
        <v>No</v>
      </c>
      <c r="X9" s="14" t="str">
        <f t="shared" si="9"/>
        <v>No</v>
      </c>
      <c r="Y9" s="14" t="str">
        <f t="shared" si="10"/>
        <v>Si</v>
      </c>
      <c r="Z9" s="14" t="str">
        <f t="shared" si="11"/>
        <v>Si</v>
      </c>
      <c r="AA9" s="14" t="str">
        <f t="shared" si="12"/>
        <v>No</v>
      </c>
      <c r="AB9" s="14" t="str">
        <f t="shared" si="13"/>
        <v>No</v>
      </c>
    </row>
    <row r="10" spans="1:28" x14ac:dyDescent="0.3">
      <c r="A10" s="28">
        <v>43686</v>
      </c>
      <c r="B10" s="7">
        <v>0.60416666666666663</v>
      </c>
      <c r="C10" s="5" t="s">
        <v>32</v>
      </c>
      <c r="D10" s="5" t="s">
        <v>32</v>
      </c>
      <c r="E10" s="5" t="s">
        <v>32</v>
      </c>
      <c r="F10" s="5" t="s">
        <v>32</v>
      </c>
      <c r="G10" s="5" t="s">
        <v>29</v>
      </c>
      <c r="H10" s="5" t="s">
        <v>32</v>
      </c>
      <c r="I10" s="5" t="s">
        <v>29</v>
      </c>
      <c r="J10" s="6">
        <v>5.7000000000000002E-2</v>
      </c>
      <c r="K10" s="6">
        <v>5.5E-2</v>
      </c>
      <c r="L10" s="6">
        <v>5.5E-2</v>
      </c>
      <c r="M10" s="8" t="str">
        <f t="shared" si="0"/>
        <v>Bajista</v>
      </c>
      <c r="N10" s="8" t="str">
        <f t="shared" si="1"/>
        <v>Bajista</v>
      </c>
      <c r="O10" s="8" t="str">
        <f t="shared" si="2"/>
        <v>Alcista</v>
      </c>
      <c r="P10" s="5" t="str">
        <f t="shared" si="3"/>
        <v>No</v>
      </c>
      <c r="Q10" s="5" t="str">
        <f t="shared" si="4"/>
        <v>No</v>
      </c>
      <c r="R10" s="5" t="str">
        <f t="shared" si="5"/>
        <v>Si</v>
      </c>
      <c r="S10" s="5" t="str">
        <f t="shared" si="6"/>
        <v>Si</v>
      </c>
      <c r="T10" s="5" t="s">
        <v>34</v>
      </c>
      <c r="V10" s="14" t="str">
        <f t="shared" si="7"/>
        <v>Si</v>
      </c>
      <c r="W10" s="14" t="str">
        <f t="shared" si="8"/>
        <v>No</v>
      </c>
      <c r="X10" s="14" t="str">
        <f t="shared" si="9"/>
        <v>No</v>
      </c>
      <c r="Y10" s="14" t="str">
        <f t="shared" si="10"/>
        <v>Si</v>
      </c>
      <c r="Z10" s="14" t="str">
        <f t="shared" si="11"/>
        <v>Si</v>
      </c>
      <c r="AA10" s="14" t="str">
        <f t="shared" si="12"/>
        <v>Si</v>
      </c>
      <c r="AB10" s="14" t="str">
        <f t="shared" si="13"/>
        <v>Si</v>
      </c>
    </row>
    <row r="11" spans="1:28" x14ac:dyDescent="0.3">
      <c r="A11" s="28">
        <v>43651</v>
      </c>
      <c r="B11" s="7">
        <v>0.60416666666666663</v>
      </c>
      <c r="C11" s="5" t="s">
        <v>32</v>
      </c>
      <c r="D11" s="4" t="s">
        <v>29</v>
      </c>
      <c r="E11" s="5" t="s">
        <v>29</v>
      </c>
      <c r="F11" s="5" t="s">
        <v>29</v>
      </c>
      <c r="G11" s="5" t="s">
        <v>29</v>
      </c>
      <c r="H11" s="5" t="s">
        <v>32</v>
      </c>
      <c r="I11" s="5" t="s">
        <v>29</v>
      </c>
      <c r="J11" s="6">
        <v>5.5E-2</v>
      </c>
      <c r="K11" s="6">
        <v>5.5E-2</v>
      </c>
      <c r="L11" s="6">
        <v>5.3999999999999999E-2</v>
      </c>
      <c r="M11" s="8" t="str">
        <f t="shared" si="0"/>
        <v>Bajista</v>
      </c>
      <c r="N11" s="8" t="str">
        <f t="shared" si="1"/>
        <v>Alcista</v>
      </c>
      <c r="O11" s="8" t="str">
        <f t="shared" si="2"/>
        <v>Bajista</v>
      </c>
      <c r="P11" s="5" t="str">
        <f t="shared" si="3"/>
        <v>Si</v>
      </c>
      <c r="Q11" s="5" t="str">
        <f t="shared" si="4"/>
        <v>No</v>
      </c>
      <c r="R11" s="5" t="str">
        <f t="shared" si="5"/>
        <v>No</v>
      </c>
      <c r="S11" s="5" t="str">
        <f t="shared" si="6"/>
        <v>No</v>
      </c>
      <c r="T11" s="5" t="s">
        <v>34</v>
      </c>
      <c r="V11" s="14" t="str">
        <f t="shared" si="7"/>
        <v>No</v>
      </c>
      <c r="W11" s="14" t="str">
        <f t="shared" si="8"/>
        <v>Si</v>
      </c>
      <c r="X11" s="14" t="str">
        <f t="shared" si="9"/>
        <v>No</v>
      </c>
      <c r="Y11" s="14" t="str">
        <f t="shared" si="10"/>
        <v>No</v>
      </c>
      <c r="Z11" s="14" t="str">
        <f t="shared" si="11"/>
        <v>Si</v>
      </c>
      <c r="AA11" s="14" t="str">
        <f t="shared" si="12"/>
        <v>Si</v>
      </c>
      <c r="AB11" s="14" t="str">
        <f t="shared" si="13"/>
        <v>Si</v>
      </c>
    </row>
    <row r="12" spans="1:28" x14ac:dyDescent="0.3">
      <c r="A12" s="28">
        <v>43623</v>
      </c>
      <c r="B12" s="7">
        <v>0.60416666666666663</v>
      </c>
      <c r="C12" s="5" t="s">
        <v>31</v>
      </c>
      <c r="D12" s="5" t="s">
        <v>31</v>
      </c>
      <c r="E12" s="5" t="s">
        <v>29</v>
      </c>
      <c r="F12" s="5" t="s">
        <v>29</v>
      </c>
      <c r="G12" s="5" t="s">
        <v>29</v>
      </c>
      <c r="H12" s="5" t="s">
        <v>29</v>
      </c>
      <c r="I12" s="5" t="s">
        <v>32</v>
      </c>
      <c r="J12" s="6">
        <v>5.3999999999999999E-2</v>
      </c>
      <c r="K12" s="6">
        <v>5.7000000000000002E-2</v>
      </c>
      <c r="L12" s="6">
        <v>5.7000000000000002E-2</v>
      </c>
      <c r="M12" s="8" t="str">
        <f t="shared" si="0"/>
        <v>Alcista</v>
      </c>
      <c r="N12" s="8" t="str">
        <f t="shared" si="1"/>
        <v>Alcista</v>
      </c>
      <c r="O12" s="8" t="str">
        <f t="shared" si="2"/>
        <v>Alcista</v>
      </c>
      <c r="P12" s="5" t="str">
        <f t="shared" si="3"/>
        <v>No</v>
      </c>
      <c r="Q12" s="5" t="str">
        <f t="shared" si="4"/>
        <v>No</v>
      </c>
      <c r="R12" s="5" t="str">
        <f t="shared" si="5"/>
        <v>Si</v>
      </c>
      <c r="S12" s="5" t="str">
        <f t="shared" si="6"/>
        <v>Si</v>
      </c>
      <c r="T12" s="5" t="s">
        <v>34</v>
      </c>
      <c r="V12" s="14" t="str">
        <f t="shared" si="7"/>
        <v>Si</v>
      </c>
      <c r="W12" s="14" t="str">
        <f t="shared" si="8"/>
        <v>No</v>
      </c>
      <c r="X12" s="14" t="str">
        <f t="shared" si="9"/>
        <v>No</v>
      </c>
      <c r="Y12" s="14" t="str">
        <f t="shared" si="10"/>
        <v>Si</v>
      </c>
      <c r="Z12" s="14" t="str">
        <f t="shared" si="11"/>
        <v>Si</v>
      </c>
      <c r="AA12" s="14" t="str">
        <f t="shared" si="12"/>
        <v>Si</v>
      </c>
      <c r="AB12" s="14" t="str">
        <f t="shared" si="13"/>
        <v>Si</v>
      </c>
    </row>
    <row r="13" spans="1:28" x14ac:dyDescent="0.3">
      <c r="A13" s="28">
        <v>43595</v>
      </c>
      <c r="B13" s="7">
        <v>0.60416666666666663</v>
      </c>
      <c r="C13" s="5" t="s">
        <v>31</v>
      </c>
      <c r="D13" s="5" t="s">
        <v>31</v>
      </c>
      <c r="E13" s="5" t="s">
        <v>29</v>
      </c>
      <c r="F13" s="5" t="s">
        <v>29</v>
      </c>
      <c r="G13" s="5" t="s">
        <v>32</v>
      </c>
      <c r="H13" s="5" t="s">
        <v>29</v>
      </c>
      <c r="I13" s="5" t="s">
        <v>29</v>
      </c>
      <c r="J13" s="6">
        <v>5.7000000000000002E-2</v>
      </c>
      <c r="K13" s="6">
        <v>5.8000000000000003E-2</v>
      </c>
      <c r="L13" s="6">
        <v>5.8000000000000003E-2</v>
      </c>
      <c r="M13" s="8" t="str">
        <f t="shared" si="0"/>
        <v>Alcista</v>
      </c>
      <c r="N13" s="8" t="str">
        <f t="shared" si="1"/>
        <v>Alcista</v>
      </c>
      <c r="O13" s="8" t="str">
        <f t="shared" si="2"/>
        <v>Alcista</v>
      </c>
      <c r="P13" s="5" t="str">
        <f t="shared" si="3"/>
        <v>No</v>
      </c>
      <c r="Q13" s="5" t="str">
        <f t="shared" si="4"/>
        <v>No</v>
      </c>
      <c r="R13" s="5" t="str">
        <f t="shared" si="5"/>
        <v>Si</v>
      </c>
      <c r="S13" s="5" t="str">
        <f t="shared" si="6"/>
        <v>Si</v>
      </c>
      <c r="T13" s="5" t="s">
        <v>34</v>
      </c>
      <c r="V13" s="14" t="str">
        <f t="shared" si="7"/>
        <v>No</v>
      </c>
      <c r="W13" s="14" t="str">
        <f t="shared" si="8"/>
        <v>Si</v>
      </c>
      <c r="X13" s="14" t="str">
        <f t="shared" si="9"/>
        <v>Si</v>
      </c>
      <c r="Y13" s="14" t="str">
        <f t="shared" si="10"/>
        <v>Si</v>
      </c>
      <c r="Z13" s="14" t="str">
        <f t="shared" si="11"/>
        <v>Si</v>
      </c>
      <c r="AA13" s="14" t="str">
        <f t="shared" si="12"/>
        <v>Si</v>
      </c>
      <c r="AB13" s="14" t="str">
        <f t="shared" si="13"/>
        <v>Si</v>
      </c>
    </row>
    <row r="14" spans="1:28" x14ac:dyDescent="0.3">
      <c r="A14" s="28">
        <v>43560</v>
      </c>
      <c r="B14" s="7">
        <v>0.60416666666666663</v>
      </c>
      <c r="C14" s="5" t="s">
        <v>31</v>
      </c>
      <c r="D14" s="5" t="s">
        <v>31</v>
      </c>
      <c r="E14" s="5" t="s">
        <v>29</v>
      </c>
      <c r="F14" s="5" t="s">
        <v>29</v>
      </c>
      <c r="G14" s="5" t="s">
        <v>32</v>
      </c>
      <c r="H14" s="5" t="s">
        <v>32</v>
      </c>
      <c r="I14" s="5" t="s">
        <v>29</v>
      </c>
      <c r="J14" s="6">
        <v>5.8000000000000003E-2</v>
      </c>
      <c r="K14" s="6">
        <v>5.8000000000000003E-2</v>
      </c>
      <c r="L14" s="6">
        <v>5.8000000000000003E-2</v>
      </c>
      <c r="M14" s="8" t="str">
        <f t="shared" si="0"/>
        <v>Alcista</v>
      </c>
      <c r="N14" s="8" t="str">
        <f t="shared" si="1"/>
        <v>Alcista</v>
      </c>
      <c r="O14" s="8" t="str">
        <f t="shared" si="2"/>
        <v>Alcista</v>
      </c>
      <c r="P14" s="5" t="str">
        <f t="shared" si="3"/>
        <v>No</v>
      </c>
      <c r="Q14" s="5" t="str">
        <f t="shared" si="4"/>
        <v>No</v>
      </c>
      <c r="R14" s="5" t="str">
        <f t="shared" si="5"/>
        <v>Si</v>
      </c>
      <c r="S14" s="5" t="str">
        <f t="shared" si="6"/>
        <v>Si</v>
      </c>
      <c r="T14" s="5" t="s">
        <v>34</v>
      </c>
      <c r="V14" s="14" t="str">
        <f t="shared" si="7"/>
        <v>No</v>
      </c>
      <c r="W14" s="14" t="str">
        <f t="shared" si="8"/>
        <v>Si</v>
      </c>
      <c r="X14" s="14" t="str">
        <f t="shared" si="9"/>
        <v>Si</v>
      </c>
      <c r="Y14" s="14" t="str">
        <f t="shared" si="10"/>
        <v>No</v>
      </c>
      <c r="Z14" s="14" t="str">
        <f t="shared" si="11"/>
        <v>No</v>
      </c>
      <c r="AA14" s="14" t="str">
        <f t="shared" si="12"/>
        <v>Si</v>
      </c>
      <c r="AB14" s="14" t="str">
        <f t="shared" si="13"/>
        <v>Si</v>
      </c>
    </row>
    <row r="15" spans="1:28" x14ac:dyDescent="0.3">
      <c r="A15" s="28">
        <v>43532</v>
      </c>
      <c r="B15" s="7">
        <v>0.60416666666666663</v>
      </c>
      <c r="C15" s="5" t="s">
        <v>29</v>
      </c>
      <c r="D15" s="5" t="s">
        <v>29</v>
      </c>
      <c r="E15" s="5" t="s">
        <v>29</v>
      </c>
      <c r="F15" s="5" t="s">
        <v>29</v>
      </c>
      <c r="G15" s="5" t="s">
        <v>29</v>
      </c>
      <c r="H15" s="5" t="s">
        <v>29</v>
      </c>
      <c r="I15" s="5" t="s">
        <v>32</v>
      </c>
      <c r="J15" s="6">
        <v>5.8000000000000003E-2</v>
      </c>
      <c r="K15" s="6">
        <v>5.8000000000000003E-2</v>
      </c>
      <c r="L15" s="6">
        <v>5.8000000000000003E-2</v>
      </c>
      <c r="M15" s="8" t="str">
        <f t="shared" si="0"/>
        <v>Alcista</v>
      </c>
      <c r="N15" s="8" t="str">
        <f t="shared" si="1"/>
        <v>Alcista</v>
      </c>
      <c r="O15" s="8" t="str">
        <f t="shared" si="2"/>
        <v>Alcista</v>
      </c>
      <c r="P15" s="5" t="str">
        <f t="shared" si="3"/>
        <v>Si</v>
      </c>
      <c r="Q15" s="5" t="str">
        <f t="shared" si="4"/>
        <v>Si</v>
      </c>
      <c r="R15" s="5" t="str">
        <f t="shared" si="5"/>
        <v>Si</v>
      </c>
      <c r="S15" s="5" t="str">
        <f t="shared" si="6"/>
        <v>Si</v>
      </c>
      <c r="T15" s="5" t="s">
        <v>34</v>
      </c>
      <c r="V15" s="14" t="str">
        <f t="shared" si="7"/>
        <v>Si</v>
      </c>
      <c r="W15" s="14" t="str">
        <f t="shared" si="8"/>
        <v>No</v>
      </c>
      <c r="X15" s="14" t="str">
        <f t="shared" si="9"/>
        <v>No</v>
      </c>
      <c r="Y15" s="14" t="str">
        <f t="shared" si="10"/>
        <v>Si</v>
      </c>
      <c r="Z15" s="14" t="str">
        <f t="shared" si="11"/>
        <v>Si</v>
      </c>
      <c r="AA15" s="14" t="str">
        <f t="shared" si="12"/>
        <v>Si</v>
      </c>
      <c r="AB15" s="14" t="str">
        <f t="shared" si="13"/>
        <v>Si</v>
      </c>
    </row>
    <row r="16" spans="1:28" x14ac:dyDescent="0.3">
      <c r="A16" s="28">
        <v>43504</v>
      </c>
      <c r="B16" s="7">
        <v>0.60416666666666663</v>
      </c>
      <c r="C16" s="5" t="s">
        <v>29</v>
      </c>
      <c r="D16" s="5" t="s">
        <v>29</v>
      </c>
      <c r="E16" s="5" t="s">
        <v>29</v>
      </c>
      <c r="F16" s="5" t="s">
        <v>29</v>
      </c>
      <c r="G16" s="5" t="s">
        <v>32</v>
      </c>
      <c r="H16" s="5" t="s">
        <v>29</v>
      </c>
      <c r="I16" s="5" t="s">
        <v>29</v>
      </c>
      <c r="J16" s="6">
        <v>5.8000000000000003E-2</v>
      </c>
      <c r="K16" s="6">
        <v>5.7000000000000002E-2</v>
      </c>
      <c r="L16" s="6">
        <v>5.6000000000000001E-2</v>
      </c>
      <c r="M16" s="8" t="str">
        <f t="shared" si="0"/>
        <v>Bajista</v>
      </c>
      <c r="N16" s="8" t="str">
        <f t="shared" si="1"/>
        <v>Bajista</v>
      </c>
      <c r="O16" s="8" t="str">
        <f t="shared" si="2"/>
        <v>Bajista</v>
      </c>
      <c r="P16" s="5" t="str">
        <f t="shared" si="3"/>
        <v>No</v>
      </c>
      <c r="Q16" s="5" t="str">
        <f t="shared" si="4"/>
        <v>No</v>
      </c>
      <c r="R16" s="5" t="str">
        <f t="shared" si="5"/>
        <v>No</v>
      </c>
      <c r="S16" s="5" t="str">
        <f t="shared" si="6"/>
        <v>No</v>
      </c>
      <c r="T16" s="5" t="s">
        <v>34</v>
      </c>
      <c r="V16" s="14" t="str">
        <f t="shared" si="7"/>
        <v>Si</v>
      </c>
      <c r="W16" s="14" t="str">
        <f t="shared" si="8"/>
        <v>No</v>
      </c>
      <c r="X16" s="14" t="str">
        <f t="shared" si="9"/>
        <v>No</v>
      </c>
      <c r="Y16" s="14" t="str">
        <f t="shared" si="10"/>
        <v>No</v>
      </c>
      <c r="Z16" s="14" t="str">
        <f t="shared" si="11"/>
        <v>No</v>
      </c>
      <c r="AA16" s="14" t="str">
        <f t="shared" si="12"/>
        <v>No</v>
      </c>
      <c r="AB16" s="14" t="str">
        <f t="shared" si="13"/>
        <v>No</v>
      </c>
    </row>
  </sheetData>
  <mergeCells count="22">
    <mergeCell ref="M2:O3"/>
    <mergeCell ref="P2:P4"/>
    <mergeCell ref="Q2:Q4"/>
    <mergeCell ref="T2:T4"/>
    <mergeCell ref="H2:H4"/>
    <mergeCell ref="R2:R4"/>
    <mergeCell ref="S2:S4"/>
    <mergeCell ref="I1:L1"/>
    <mergeCell ref="A2:A4"/>
    <mergeCell ref="C2:D3"/>
    <mergeCell ref="G2:G4"/>
    <mergeCell ref="J2:L3"/>
    <mergeCell ref="I2:I4"/>
    <mergeCell ref="E2:F3"/>
    <mergeCell ref="B2:B4"/>
    <mergeCell ref="AA2:AA4"/>
    <mergeCell ref="AB2:AB4"/>
    <mergeCell ref="V2:V4"/>
    <mergeCell ref="W2:W4"/>
    <mergeCell ref="X2:X4"/>
    <mergeCell ref="Y2:Y4"/>
    <mergeCell ref="Z2:Z4"/>
  </mergeCells>
  <conditionalFormatting sqref="M5:O16">
    <cfRule type="cellIs" dxfId="17" priority="1" stopIfTrue="1" operator="equal">
      <formula>"Bajista"</formula>
    </cfRule>
    <cfRule type="cellIs" dxfId="16" priority="2" stopIfTrue="1" operator="equal">
      <formula>"Alcista"</formula>
    </cfRule>
    <cfRule type="cellIs" dxfId="15" priority="3" stopIfTrue="1" operator="equal">
      <formula>"Alcista"</formula>
    </cfRule>
    <cfRule type="cellIs" dxfId="14" priority="4" stopIfTrue="1" operator="equal">
      <formula>"Alcista"</formula>
    </cfRule>
    <cfRule type="cellIs" dxfId="13" priority="5" stopIfTrue="1" operator="equal">
      <formula>"Alcista"</formula>
    </cfRule>
    <cfRule type="cellIs" dxfId="12" priority="6" stopIfTrue="1" operator="equal">
      <formula>"Bajista"</formula>
    </cfRule>
  </conditionalFormatting>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249977111117893"/>
  </sheetPr>
  <dimension ref="A1:AB43"/>
  <sheetViews>
    <sheetView showGridLines="0" zoomScale="52" zoomScaleNormal="85" workbookViewId="0">
      <selection activeCell="A5" sqref="A5:A22"/>
    </sheetView>
  </sheetViews>
  <sheetFormatPr baseColWidth="10" defaultRowHeight="16.5" x14ac:dyDescent="0.3"/>
  <cols>
    <col min="1" max="2" width="15.85546875" style="1" bestFit="1" customWidth="1"/>
    <col min="3" max="3" width="12.28515625" style="1" bestFit="1" customWidth="1"/>
    <col min="4" max="4" width="13.5703125" style="1" bestFit="1" customWidth="1"/>
    <col min="5" max="5" width="12.28515625" style="1" bestFit="1" customWidth="1"/>
    <col min="6" max="6" width="12.7109375" style="1" bestFit="1" customWidth="1"/>
    <col min="7" max="7" width="12.28515625" style="1" bestFit="1" customWidth="1"/>
    <col min="8" max="8" width="13.28515625" style="1" bestFit="1" customWidth="1"/>
    <col min="9" max="9" width="13.5703125" style="1" bestFit="1" customWidth="1"/>
    <col min="10" max="10" width="13" style="1" bestFit="1" customWidth="1"/>
    <col min="11" max="11" width="15" style="1" bestFit="1" customWidth="1"/>
    <col min="12" max="12" width="12.28515625" style="1" bestFit="1" customWidth="1"/>
    <col min="13" max="13" width="15.85546875" style="1" bestFit="1" customWidth="1"/>
    <col min="14" max="14" width="16.140625" style="1" bestFit="1" customWidth="1"/>
    <col min="15" max="15" width="22.42578125" style="1" bestFit="1" customWidth="1"/>
    <col min="16" max="16" width="27.5703125" style="1" bestFit="1" customWidth="1"/>
    <col min="17" max="17" width="27" style="1" bestFit="1" customWidth="1"/>
    <col min="18" max="18" width="24.28515625" style="1" bestFit="1" customWidth="1"/>
    <col min="19" max="19" width="23.7109375" style="1" bestFit="1" customWidth="1"/>
    <col min="20" max="20" width="59.140625" style="1" bestFit="1" customWidth="1"/>
    <col min="21" max="21" width="11.42578125" style="1"/>
    <col min="22" max="22" width="19.140625" style="1" bestFit="1" customWidth="1"/>
    <col min="23" max="23" width="34.42578125" style="1" bestFit="1" customWidth="1"/>
    <col min="24" max="24" width="34.7109375" style="1" bestFit="1" customWidth="1"/>
    <col min="25" max="27" width="35.5703125" style="1" bestFit="1" customWidth="1"/>
    <col min="28" max="28" width="35" style="1" bestFit="1" customWidth="1"/>
    <col min="29" max="16384" width="11.42578125" style="1"/>
  </cols>
  <sheetData>
    <row r="1" spans="1:28" ht="17.25" thickBot="1" x14ac:dyDescent="0.35">
      <c r="A1" s="1" t="s">
        <v>16</v>
      </c>
      <c r="B1" s="3" t="s">
        <v>27</v>
      </c>
      <c r="D1" s="1" t="s">
        <v>23</v>
      </c>
      <c r="F1" s="3" t="s">
        <v>28</v>
      </c>
      <c r="H1" s="1" t="s">
        <v>24</v>
      </c>
      <c r="I1" s="40" t="s">
        <v>25</v>
      </c>
      <c r="J1" s="40"/>
      <c r="K1" s="40"/>
      <c r="L1" s="40"/>
    </row>
    <row r="2" spans="1:28" ht="34.5" customHeight="1" thickBot="1" x14ac:dyDescent="0.35">
      <c r="A2" s="41" t="s">
        <v>21</v>
      </c>
      <c r="B2" s="41" t="s">
        <v>22</v>
      </c>
      <c r="C2" s="58" t="s">
        <v>10</v>
      </c>
      <c r="D2" s="58"/>
      <c r="E2" s="58" t="s">
        <v>11</v>
      </c>
      <c r="F2" s="58"/>
      <c r="G2" s="41" t="s">
        <v>12</v>
      </c>
      <c r="H2" s="41" t="s">
        <v>17</v>
      </c>
      <c r="I2" s="41" t="s">
        <v>13</v>
      </c>
      <c r="J2" s="59" t="s">
        <v>0</v>
      </c>
      <c r="K2" s="59"/>
      <c r="L2" s="59"/>
      <c r="M2" s="48" t="s">
        <v>4</v>
      </c>
      <c r="N2" s="49"/>
      <c r="O2" s="50"/>
      <c r="P2" s="41" t="s">
        <v>8</v>
      </c>
      <c r="Q2" s="41" t="s">
        <v>9</v>
      </c>
      <c r="R2" s="41" t="s">
        <v>19</v>
      </c>
      <c r="S2" s="41" t="s">
        <v>20</v>
      </c>
      <c r="T2" s="41" t="s">
        <v>5</v>
      </c>
      <c r="V2" s="54" t="s">
        <v>45</v>
      </c>
      <c r="W2" s="54" t="s">
        <v>46</v>
      </c>
      <c r="X2" s="54" t="s">
        <v>48</v>
      </c>
      <c r="Y2" s="54" t="s">
        <v>49</v>
      </c>
      <c r="Z2" s="54" t="s">
        <v>47</v>
      </c>
      <c r="AA2" s="54" t="s">
        <v>54</v>
      </c>
      <c r="AB2" s="54" t="s">
        <v>56</v>
      </c>
    </row>
    <row r="3" spans="1:28" ht="17.25" thickBot="1" x14ac:dyDescent="0.35">
      <c r="A3" s="42"/>
      <c r="B3" s="42"/>
      <c r="C3" s="58"/>
      <c r="D3" s="58"/>
      <c r="E3" s="58"/>
      <c r="F3" s="58"/>
      <c r="G3" s="42"/>
      <c r="H3" s="42"/>
      <c r="I3" s="42"/>
      <c r="J3" s="59"/>
      <c r="K3" s="59"/>
      <c r="L3" s="59"/>
      <c r="M3" s="51"/>
      <c r="N3" s="52"/>
      <c r="O3" s="53"/>
      <c r="P3" s="42"/>
      <c r="Q3" s="42"/>
      <c r="R3" s="42"/>
      <c r="S3" s="42"/>
      <c r="T3" s="42"/>
      <c r="V3" s="55"/>
      <c r="W3" s="55"/>
      <c r="X3" s="55"/>
      <c r="Y3" s="55"/>
      <c r="Z3" s="55"/>
      <c r="AA3" s="55"/>
      <c r="AB3" s="55"/>
    </row>
    <row r="4" spans="1:28" s="2" customFormat="1" ht="17.25" thickBot="1" x14ac:dyDescent="0.3">
      <c r="A4" s="57"/>
      <c r="B4" s="57"/>
      <c r="C4" s="26" t="s">
        <v>18</v>
      </c>
      <c r="D4" s="26" t="s">
        <v>6</v>
      </c>
      <c r="E4" s="26" t="s">
        <v>18</v>
      </c>
      <c r="F4" s="26" t="s">
        <v>6</v>
      </c>
      <c r="G4" s="57"/>
      <c r="H4" s="57"/>
      <c r="I4" s="57"/>
      <c r="J4" s="26" t="s">
        <v>3</v>
      </c>
      <c r="K4" s="26" t="s">
        <v>2</v>
      </c>
      <c r="L4" s="26" t="s">
        <v>1</v>
      </c>
      <c r="M4" s="26" t="s">
        <v>14</v>
      </c>
      <c r="N4" s="26" t="s">
        <v>15</v>
      </c>
      <c r="O4" s="26" t="s">
        <v>7</v>
      </c>
      <c r="P4" s="57"/>
      <c r="Q4" s="57"/>
      <c r="R4" s="57"/>
      <c r="S4" s="57"/>
      <c r="T4" s="57"/>
      <c r="V4" s="56"/>
      <c r="W4" s="56"/>
      <c r="X4" s="56"/>
      <c r="Y4" s="56"/>
      <c r="Z4" s="56"/>
      <c r="AA4" s="56"/>
      <c r="AB4" s="56"/>
    </row>
    <row r="5" spans="1:28" x14ac:dyDescent="0.3">
      <c r="A5" s="27">
        <v>43840</v>
      </c>
      <c r="B5" s="22">
        <v>0.60416666666666663</v>
      </c>
      <c r="C5" s="21" t="s">
        <v>29</v>
      </c>
      <c r="D5" s="21" t="s">
        <v>29</v>
      </c>
      <c r="E5" s="21" t="s">
        <v>32</v>
      </c>
      <c r="F5" s="21" t="s">
        <v>32</v>
      </c>
      <c r="G5" s="23" t="s">
        <v>29</v>
      </c>
      <c r="H5" s="23" t="s">
        <v>29</v>
      </c>
      <c r="I5" s="23" t="s">
        <v>29</v>
      </c>
      <c r="J5" s="24">
        <v>5.6000000000000001E-2</v>
      </c>
      <c r="K5" s="24">
        <v>5.8000000000000003E-2</v>
      </c>
      <c r="L5" s="24">
        <v>5.8999999999999997E-2</v>
      </c>
      <c r="M5" s="25" t="str">
        <f t="shared" ref="M5:M22" si="0">+IF(J5&lt;=L5,"Alcista","Bajista")</f>
        <v>Alcista</v>
      </c>
      <c r="N5" s="25" t="str">
        <f>+IF(J5&lt;=K5,"Alcista","Bajista")</f>
        <v>Alcista</v>
      </c>
      <c r="O5" s="25" t="str">
        <f>+IF(K5&lt;=L5,"Alcista","Bajista")</f>
        <v>Alcista</v>
      </c>
      <c r="P5" s="23" t="str">
        <f t="shared" ref="P5:P22" si="1">+IF(O5=C5,"Si","No")</f>
        <v>Si</v>
      </c>
      <c r="Q5" s="23" t="str">
        <f t="shared" ref="Q5:Q22" si="2">+IF(O5=D5,"Si","No")</f>
        <v>Si</v>
      </c>
      <c r="R5" s="23" t="str">
        <f t="shared" ref="R5:R22" si="3">+IF(M5=E5,"Si","No")</f>
        <v>No</v>
      </c>
      <c r="S5" s="23" t="str">
        <f t="shared" ref="S5:S22" si="4">+IF(M5=F5,"Si","No")</f>
        <v>No</v>
      </c>
      <c r="T5" s="23" t="s">
        <v>34</v>
      </c>
      <c r="V5" s="23" t="str">
        <f t="shared" ref="V5:V22" si="5">+IF(O5=G5,"Si","No")</f>
        <v>Si</v>
      </c>
      <c r="W5" s="14" t="str">
        <f t="shared" ref="W5:W22" si="6">+IF(N5=I5,"Si","No")</f>
        <v>Si</v>
      </c>
      <c r="X5" s="14" t="str">
        <f t="shared" ref="X5:X22" si="7">+IF(M5=I5,"Si","No")</f>
        <v>Si</v>
      </c>
      <c r="Y5" s="14" t="str">
        <f t="shared" ref="Y5:Y22" si="8">+IF(N5=H5,"Si","No")</f>
        <v>Si</v>
      </c>
      <c r="Z5" s="14" t="str">
        <f t="shared" ref="Z5:Z22" si="9">+IF(M5=H5,"Si","No")</f>
        <v>Si</v>
      </c>
      <c r="AA5" s="14" t="str">
        <f t="shared" ref="AA5:AA22" si="10">+IF(N5=E5,"Si","No")</f>
        <v>No</v>
      </c>
      <c r="AB5" s="14" t="str">
        <f t="shared" ref="AB5:AB22" si="11">+IF(N5=F5,"Si","No")</f>
        <v>No</v>
      </c>
    </row>
    <row r="6" spans="1:28" x14ac:dyDescent="0.3">
      <c r="A6" s="28">
        <v>43805</v>
      </c>
      <c r="B6" s="7">
        <v>0.60416666666666663</v>
      </c>
      <c r="C6" s="13" t="s">
        <v>32</v>
      </c>
      <c r="D6" s="13" t="s">
        <v>32</v>
      </c>
      <c r="E6" s="13" t="s">
        <v>32</v>
      </c>
      <c r="F6" s="13" t="s">
        <v>32</v>
      </c>
      <c r="G6" s="14" t="s">
        <v>31</v>
      </c>
      <c r="H6" s="14" t="s">
        <v>31</v>
      </c>
      <c r="I6" s="14" t="s">
        <v>29</v>
      </c>
      <c r="J6" s="6">
        <v>5.8999999999999997E-2</v>
      </c>
      <c r="K6" s="6">
        <v>5.5E-2</v>
      </c>
      <c r="L6" s="6">
        <v>5.5E-2</v>
      </c>
      <c r="M6" s="15" t="str">
        <f t="shared" si="0"/>
        <v>Bajista</v>
      </c>
      <c r="N6" s="15" t="str">
        <f t="shared" ref="N6:N22" si="12">+IF(J6&lt;=K6,"Alcista","Bajista")</f>
        <v>Bajista</v>
      </c>
      <c r="O6" s="15" t="str">
        <f t="shared" ref="O6:O22" si="13">+IF(K6&lt;=L6,"Alcista","Bajista")</f>
        <v>Alcista</v>
      </c>
      <c r="P6" s="5" t="str">
        <f t="shared" si="1"/>
        <v>No</v>
      </c>
      <c r="Q6" s="5" t="str">
        <f t="shared" si="2"/>
        <v>No</v>
      </c>
      <c r="R6" s="5" t="str">
        <f t="shared" si="3"/>
        <v>Si</v>
      </c>
      <c r="S6" s="5" t="str">
        <f t="shared" si="4"/>
        <v>Si</v>
      </c>
      <c r="T6" s="5" t="s">
        <v>35</v>
      </c>
      <c r="V6" s="14" t="str">
        <f t="shared" si="5"/>
        <v>No</v>
      </c>
      <c r="W6" s="14" t="str">
        <f t="shared" si="6"/>
        <v>No</v>
      </c>
      <c r="X6" s="14" t="str">
        <f t="shared" si="7"/>
        <v>No</v>
      </c>
      <c r="Y6" s="14" t="str">
        <f t="shared" si="8"/>
        <v>No</v>
      </c>
      <c r="Z6" s="14" t="str">
        <f t="shared" si="9"/>
        <v>No</v>
      </c>
      <c r="AA6" s="14" t="str">
        <f t="shared" si="10"/>
        <v>Si</v>
      </c>
      <c r="AB6" s="14" t="str">
        <f t="shared" si="11"/>
        <v>Si</v>
      </c>
    </row>
    <row r="7" spans="1:28" x14ac:dyDescent="0.3">
      <c r="A7" s="28">
        <v>43777</v>
      </c>
      <c r="B7" s="7">
        <v>0.60416666666666663</v>
      </c>
      <c r="C7" s="13" t="s">
        <v>32</v>
      </c>
      <c r="D7" s="13" t="s">
        <v>32</v>
      </c>
      <c r="E7" s="13" t="s">
        <v>32</v>
      </c>
      <c r="F7" s="13" t="s">
        <v>32</v>
      </c>
      <c r="G7" s="14" t="s">
        <v>31</v>
      </c>
      <c r="H7" s="14" t="s">
        <v>31</v>
      </c>
      <c r="I7" s="14" t="s">
        <v>29</v>
      </c>
      <c r="J7" s="6">
        <v>5.5E-2</v>
      </c>
      <c r="K7" s="6">
        <v>5.5E-2</v>
      </c>
      <c r="L7" s="6">
        <v>5.5E-2</v>
      </c>
      <c r="M7" s="15" t="str">
        <f t="shared" si="0"/>
        <v>Alcista</v>
      </c>
      <c r="N7" s="15" t="str">
        <f t="shared" si="12"/>
        <v>Alcista</v>
      </c>
      <c r="O7" s="15" t="str">
        <f t="shared" si="13"/>
        <v>Alcista</v>
      </c>
      <c r="P7" s="5" t="str">
        <f t="shared" si="1"/>
        <v>No</v>
      </c>
      <c r="Q7" s="5" t="str">
        <f t="shared" si="2"/>
        <v>No</v>
      </c>
      <c r="R7" s="5" t="str">
        <f t="shared" si="3"/>
        <v>No</v>
      </c>
      <c r="S7" s="5" t="str">
        <f t="shared" si="4"/>
        <v>No</v>
      </c>
      <c r="T7" s="5" t="s">
        <v>34</v>
      </c>
      <c r="V7" s="14" t="str">
        <f t="shared" si="5"/>
        <v>No</v>
      </c>
      <c r="W7" s="14" t="str">
        <f t="shared" si="6"/>
        <v>Si</v>
      </c>
      <c r="X7" s="14" t="str">
        <f t="shared" si="7"/>
        <v>Si</v>
      </c>
      <c r="Y7" s="14" t="str">
        <f t="shared" si="8"/>
        <v>No</v>
      </c>
      <c r="Z7" s="14" t="str">
        <f t="shared" si="9"/>
        <v>No</v>
      </c>
      <c r="AA7" s="14" t="str">
        <f t="shared" si="10"/>
        <v>No</v>
      </c>
      <c r="AB7" s="14" t="str">
        <f t="shared" si="11"/>
        <v>No</v>
      </c>
    </row>
    <row r="8" spans="1:28" x14ac:dyDescent="0.3">
      <c r="A8" s="28">
        <v>43749</v>
      </c>
      <c r="B8" s="7">
        <v>0.5625</v>
      </c>
      <c r="C8" s="13" t="s">
        <v>29</v>
      </c>
      <c r="D8" s="13" t="s">
        <v>29</v>
      </c>
      <c r="E8" s="13" t="s">
        <v>29</v>
      </c>
      <c r="F8" s="13" t="s">
        <v>29</v>
      </c>
      <c r="G8" s="14" t="s">
        <v>29</v>
      </c>
      <c r="H8" s="14" t="s">
        <v>29</v>
      </c>
      <c r="I8" s="14" t="s">
        <v>29</v>
      </c>
      <c r="J8" s="6">
        <v>5.5E-2</v>
      </c>
      <c r="K8" s="6">
        <v>5.7000000000000002E-2</v>
      </c>
      <c r="L8" s="6">
        <v>5.7000000000000002E-2</v>
      </c>
      <c r="M8" s="15" t="str">
        <f t="shared" si="0"/>
        <v>Alcista</v>
      </c>
      <c r="N8" s="15" t="str">
        <f t="shared" si="12"/>
        <v>Alcista</v>
      </c>
      <c r="O8" s="15" t="str">
        <f t="shared" si="13"/>
        <v>Alcista</v>
      </c>
      <c r="P8" s="5" t="str">
        <f t="shared" si="1"/>
        <v>Si</v>
      </c>
      <c r="Q8" s="5" t="str">
        <f t="shared" si="2"/>
        <v>Si</v>
      </c>
      <c r="R8" s="5" t="str">
        <f t="shared" si="3"/>
        <v>Si</v>
      </c>
      <c r="S8" s="5" t="str">
        <f t="shared" si="4"/>
        <v>Si</v>
      </c>
      <c r="T8" s="5" t="s">
        <v>34</v>
      </c>
      <c r="V8" s="14" t="str">
        <f t="shared" si="5"/>
        <v>Si</v>
      </c>
      <c r="W8" s="14" t="str">
        <f t="shared" si="6"/>
        <v>Si</v>
      </c>
      <c r="X8" s="14" t="str">
        <f t="shared" si="7"/>
        <v>Si</v>
      </c>
      <c r="Y8" s="14" t="str">
        <f t="shared" si="8"/>
        <v>Si</v>
      </c>
      <c r="Z8" s="14" t="str">
        <f t="shared" si="9"/>
        <v>Si</v>
      </c>
      <c r="AA8" s="14" t="str">
        <f t="shared" si="10"/>
        <v>Si</v>
      </c>
      <c r="AB8" s="14" t="str">
        <f t="shared" si="11"/>
        <v>Si</v>
      </c>
    </row>
    <row r="9" spans="1:28" x14ac:dyDescent="0.3">
      <c r="A9" s="28">
        <v>43714</v>
      </c>
      <c r="B9" s="7">
        <v>0.60416666666666663</v>
      </c>
      <c r="C9" s="13" t="s">
        <v>29</v>
      </c>
      <c r="D9" s="13" t="s">
        <v>29</v>
      </c>
      <c r="E9" s="13" t="s">
        <v>29</v>
      </c>
      <c r="F9" s="13" t="s">
        <v>29</v>
      </c>
      <c r="G9" s="14" t="s">
        <v>31</v>
      </c>
      <c r="H9" s="14" t="s">
        <v>29</v>
      </c>
      <c r="I9" s="14" t="s">
        <v>29</v>
      </c>
      <c r="J9" s="6">
        <v>5.7000000000000002E-2</v>
      </c>
      <c r="K9" s="6">
        <v>5.7000000000000002E-2</v>
      </c>
      <c r="L9" s="6">
        <v>5.7000000000000002E-2</v>
      </c>
      <c r="M9" s="15" t="str">
        <f t="shared" si="0"/>
        <v>Alcista</v>
      </c>
      <c r="N9" s="15" t="str">
        <f t="shared" si="12"/>
        <v>Alcista</v>
      </c>
      <c r="O9" s="15" t="str">
        <f t="shared" si="13"/>
        <v>Alcista</v>
      </c>
      <c r="P9" s="5" t="str">
        <f t="shared" si="1"/>
        <v>Si</v>
      </c>
      <c r="Q9" s="5" t="str">
        <f t="shared" si="2"/>
        <v>Si</v>
      </c>
      <c r="R9" s="5" t="str">
        <f t="shared" si="3"/>
        <v>Si</v>
      </c>
      <c r="S9" s="5" t="str">
        <f t="shared" si="4"/>
        <v>Si</v>
      </c>
      <c r="T9" s="5" t="s">
        <v>34</v>
      </c>
      <c r="V9" s="14" t="str">
        <f t="shared" si="5"/>
        <v>No</v>
      </c>
      <c r="W9" s="14" t="str">
        <f t="shared" si="6"/>
        <v>Si</v>
      </c>
      <c r="X9" s="14" t="str">
        <f t="shared" si="7"/>
        <v>Si</v>
      </c>
      <c r="Y9" s="14" t="str">
        <f t="shared" si="8"/>
        <v>Si</v>
      </c>
      <c r="Z9" s="14" t="str">
        <f t="shared" si="9"/>
        <v>Si</v>
      </c>
      <c r="AA9" s="14" t="str">
        <f t="shared" si="10"/>
        <v>Si</v>
      </c>
      <c r="AB9" s="14" t="str">
        <f t="shared" si="11"/>
        <v>Si</v>
      </c>
    </row>
    <row r="10" spans="1:28" x14ac:dyDescent="0.3">
      <c r="A10" s="28">
        <v>43686</v>
      </c>
      <c r="B10" s="7">
        <v>0.60416666666666663</v>
      </c>
      <c r="C10" s="14" t="s">
        <v>32</v>
      </c>
      <c r="D10" s="14" t="s">
        <v>32</v>
      </c>
      <c r="E10" s="14" t="s">
        <v>32</v>
      </c>
      <c r="F10" s="14" t="s">
        <v>40</v>
      </c>
      <c r="G10" s="14" t="s">
        <v>31</v>
      </c>
      <c r="H10" s="14" t="s">
        <v>29</v>
      </c>
      <c r="I10" s="14" t="s">
        <v>29</v>
      </c>
      <c r="J10" s="6">
        <v>5.7000000000000002E-2</v>
      </c>
      <c r="K10" s="6">
        <v>5.5E-2</v>
      </c>
      <c r="L10" s="6">
        <v>5.5E-2</v>
      </c>
      <c r="M10" s="15" t="str">
        <f t="shared" si="0"/>
        <v>Bajista</v>
      </c>
      <c r="N10" s="15" t="str">
        <f t="shared" si="12"/>
        <v>Bajista</v>
      </c>
      <c r="O10" s="15" t="str">
        <f t="shared" si="13"/>
        <v>Alcista</v>
      </c>
      <c r="P10" s="5" t="str">
        <f t="shared" si="1"/>
        <v>No</v>
      </c>
      <c r="Q10" s="5" t="str">
        <f t="shared" si="2"/>
        <v>No</v>
      </c>
      <c r="R10" s="5" t="str">
        <f t="shared" si="3"/>
        <v>Si</v>
      </c>
      <c r="S10" s="5" t="str">
        <f t="shared" si="4"/>
        <v>No</v>
      </c>
      <c r="T10" s="5" t="s">
        <v>34</v>
      </c>
      <c r="V10" s="14" t="str">
        <f t="shared" si="5"/>
        <v>No</v>
      </c>
      <c r="W10" s="14" t="str">
        <f t="shared" si="6"/>
        <v>No</v>
      </c>
      <c r="X10" s="14" t="str">
        <f t="shared" si="7"/>
        <v>No</v>
      </c>
      <c r="Y10" s="14" t="str">
        <f t="shared" si="8"/>
        <v>No</v>
      </c>
      <c r="Z10" s="14" t="str">
        <f t="shared" si="9"/>
        <v>No</v>
      </c>
      <c r="AA10" s="14" t="str">
        <f t="shared" si="10"/>
        <v>Si</v>
      </c>
      <c r="AB10" s="14" t="str">
        <f t="shared" si="11"/>
        <v>No</v>
      </c>
    </row>
    <row r="11" spans="1:28" x14ac:dyDescent="0.3">
      <c r="A11" s="28">
        <v>43651</v>
      </c>
      <c r="B11" s="7">
        <v>0.60416666666666663</v>
      </c>
      <c r="C11" s="14" t="s">
        <v>29</v>
      </c>
      <c r="D11" s="14" t="s">
        <v>29</v>
      </c>
      <c r="E11" s="14" t="s">
        <v>29</v>
      </c>
      <c r="F11" s="14" t="s">
        <v>29</v>
      </c>
      <c r="G11" s="14" t="s">
        <v>29</v>
      </c>
      <c r="H11" s="14" t="s">
        <v>31</v>
      </c>
      <c r="I11" s="14" t="s">
        <v>29</v>
      </c>
      <c r="J11" s="6">
        <v>5.5E-2</v>
      </c>
      <c r="K11" s="6">
        <v>5.5E-2</v>
      </c>
      <c r="L11" s="6">
        <v>5.3999999999999999E-2</v>
      </c>
      <c r="M11" s="15" t="str">
        <f t="shared" si="0"/>
        <v>Bajista</v>
      </c>
      <c r="N11" s="15" t="str">
        <f t="shared" si="12"/>
        <v>Alcista</v>
      </c>
      <c r="O11" s="15" t="str">
        <f t="shared" si="13"/>
        <v>Bajista</v>
      </c>
      <c r="P11" s="5" t="str">
        <f t="shared" si="1"/>
        <v>No</v>
      </c>
      <c r="Q11" s="5" t="str">
        <f t="shared" si="2"/>
        <v>No</v>
      </c>
      <c r="R11" s="5" t="str">
        <f t="shared" si="3"/>
        <v>No</v>
      </c>
      <c r="S11" s="5" t="str">
        <f t="shared" si="4"/>
        <v>No</v>
      </c>
      <c r="T11" s="5" t="s">
        <v>34</v>
      </c>
      <c r="V11" s="14" t="str">
        <f t="shared" si="5"/>
        <v>No</v>
      </c>
      <c r="W11" s="14" t="str">
        <f t="shared" si="6"/>
        <v>Si</v>
      </c>
      <c r="X11" s="14" t="str">
        <f t="shared" si="7"/>
        <v>No</v>
      </c>
      <c r="Y11" s="14" t="str">
        <f t="shared" si="8"/>
        <v>No</v>
      </c>
      <c r="Z11" s="14" t="str">
        <f t="shared" si="9"/>
        <v>No</v>
      </c>
      <c r="AA11" s="14" t="str">
        <f t="shared" si="10"/>
        <v>Si</v>
      </c>
      <c r="AB11" s="14" t="str">
        <f t="shared" si="11"/>
        <v>Si</v>
      </c>
    </row>
    <row r="12" spans="1:28" x14ac:dyDescent="0.3">
      <c r="A12" s="28">
        <v>43623</v>
      </c>
      <c r="B12" s="7">
        <v>0.60416666666666663</v>
      </c>
      <c r="C12" s="14" t="s">
        <v>29</v>
      </c>
      <c r="D12" s="14" t="s">
        <v>29</v>
      </c>
      <c r="E12" s="14" t="s">
        <v>29</v>
      </c>
      <c r="F12" s="14" t="s">
        <v>29</v>
      </c>
      <c r="G12" s="14" t="s">
        <v>29</v>
      </c>
      <c r="H12" s="14" t="s">
        <v>31</v>
      </c>
      <c r="I12" s="14" t="s">
        <v>29</v>
      </c>
      <c r="J12" s="6">
        <v>5.3999999999999999E-2</v>
      </c>
      <c r="K12" s="6">
        <v>5.7000000000000002E-2</v>
      </c>
      <c r="L12" s="6">
        <v>5.7000000000000002E-2</v>
      </c>
      <c r="M12" s="15" t="str">
        <f t="shared" si="0"/>
        <v>Alcista</v>
      </c>
      <c r="N12" s="15" t="str">
        <f t="shared" si="12"/>
        <v>Alcista</v>
      </c>
      <c r="O12" s="15" t="str">
        <f t="shared" si="13"/>
        <v>Alcista</v>
      </c>
      <c r="P12" s="5" t="str">
        <f t="shared" si="1"/>
        <v>Si</v>
      </c>
      <c r="Q12" s="5" t="str">
        <f t="shared" si="2"/>
        <v>Si</v>
      </c>
      <c r="R12" s="5" t="str">
        <f t="shared" si="3"/>
        <v>Si</v>
      </c>
      <c r="S12" s="5" t="str">
        <f t="shared" si="4"/>
        <v>Si</v>
      </c>
      <c r="T12" s="5" t="s">
        <v>34</v>
      </c>
      <c r="V12" s="14" t="str">
        <f t="shared" si="5"/>
        <v>Si</v>
      </c>
      <c r="W12" s="14" t="str">
        <f t="shared" si="6"/>
        <v>Si</v>
      </c>
      <c r="X12" s="14" t="str">
        <f t="shared" si="7"/>
        <v>Si</v>
      </c>
      <c r="Y12" s="14" t="str">
        <f t="shared" si="8"/>
        <v>No</v>
      </c>
      <c r="Z12" s="14" t="str">
        <f t="shared" si="9"/>
        <v>No</v>
      </c>
      <c r="AA12" s="14" t="str">
        <f t="shared" si="10"/>
        <v>Si</v>
      </c>
      <c r="AB12" s="14" t="str">
        <f t="shared" si="11"/>
        <v>Si</v>
      </c>
    </row>
    <row r="13" spans="1:28" x14ac:dyDescent="0.3">
      <c r="A13" s="28">
        <v>43595</v>
      </c>
      <c r="B13" s="7">
        <v>0.60416666666666663</v>
      </c>
      <c r="C13" s="14" t="s">
        <v>29</v>
      </c>
      <c r="D13" s="14" t="s">
        <v>32</v>
      </c>
      <c r="E13" s="14" t="s">
        <v>29</v>
      </c>
      <c r="F13" s="14" t="s">
        <v>31</v>
      </c>
      <c r="G13" s="14" t="s">
        <v>31</v>
      </c>
      <c r="H13" s="14" t="s">
        <v>29</v>
      </c>
      <c r="I13" s="14" t="s">
        <v>29</v>
      </c>
      <c r="J13" s="6">
        <v>5.7000000000000002E-2</v>
      </c>
      <c r="K13" s="6">
        <v>5.8000000000000003E-2</v>
      </c>
      <c r="L13" s="6">
        <v>5.8000000000000003E-2</v>
      </c>
      <c r="M13" s="15" t="str">
        <f t="shared" si="0"/>
        <v>Alcista</v>
      </c>
      <c r="N13" s="15" t="str">
        <f t="shared" si="12"/>
        <v>Alcista</v>
      </c>
      <c r="O13" s="15" t="str">
        <f t="shared" si="13"/>
        <v>Alcista</v>
      </c>
      <c r="P13" s="5" t="str">
        <f t="shared" si="1"/>
        <v>Si</v>
      </c>
      <c r="Q13" s="5" t="str">
        <f t="shared" si="2"/>
        <v>No</v>
      </c>
      <c r="R13" s="5" t="str">
        <f t="shared" si="3"/>
        <v>Si</v>
      </c>
      <c r="S13" s="5" t="str">
        <f t="shared" si="4"/>
        <v>No</v>
      </c>
      <c r="T13" s="5" t="s">
        <v>34</v>
      </c>
      <c r="V13" s="14" t="str">
        <f t="shared" si="5"/>
        <v>No</v>
      </c>
      <c r="W13" s="14" t="str">
        <f t="shared" si="6"/>
        <v>Si</v>
      </c>
      <c r="X13" s="14" t="str">
        <f t="shared" si="7"/>
        <v>Si</v>
      </c>
      <c r="Y13" s="14" t="str">
        <f t="shared" si="8"/>
        <v>Si</v>
      </c>
      <c r="Z13" s="14" t="str">
        <f t="shared" si="9"/>
        <v>Si</v>
      </c>
      <c r="AA13" s="14" t="str">
        <f t="shared" si="10"/>
        <v>Si</v>
      </c>
      <c r="AB13" s="14" t="str">
        <f t="shared" si="11"/>
        <v>No</v>
      </c>
    </row>
    <row r="14" spans="1:28" x14ac:dyDescent="0.3">
      <c r="A14" s="28">
        <v>43560</v>
      </c>
      <c r="B14" s="7">
        <v>0.60416666666666663</v>
      </c>
      <c r="C14" s="14" t="s">
        <v>29</v>
      </c>
      <c r="D14" s="14" t="s">
        <v>29</v>
      </c>
      <c r="E14" s="14" t="s">
        <v>32</v>
      </c>
      <c r="F14" s="14" t="s">
        <v>29</v>
      </c>
      <c r="G14" s="14" t="s">
        <v>31</v>
      </c>
      <c r="H14" s="14" t="s">
        <v>29</v>
      </c>
      <c r="I14" s="14" t="s">
        <v>29</v>
      </c>
      <c r="J14" s="6">
        <v>5.8000000000000003E-2</v>
      </c>
      <c r="K14" s="6">
        <v>5.8000000000000003E-2</v>
      </c>
      <c r="L14" s="6">
        <v>5.8000000000000003E-2</v>
      </c>
      <c r="M14" s="15" t="str">
        <f t="shared" si="0"/>
        <v>Alcista</v>
      </c>
      <c r="N14" s="15" t="str">
        <f t="shared" si="12"/>
        <v>Alcista</v>
      </c>
      <c r="O14" s="15" t="str">
        <f t="shared" si="13"/>
        <v>Alcista</v>
      </c>
      <c r="P14" s="5" t="str">
        <f t="shared" si="1"/>
        <v>Si</v>
      </c>
      <c r="Q14" s="5" t="str">
        <f t="shared" si="2"/>
        <v>Si</v>
      </c>
      <c r="R14" s="5" t="str">
        <f t="shared" si="3"/>
        <v>No</v>
      </c>
      <c r="S14" s="5" t="str">
        <f t="shared" si="4"/>
        <v>Si</v>
      </c>
      <c r="T14" s="5" t="s">
        <v>34</v>
      </c>
      <c r="V14" s="14" t="str">
        <f t="shared" si="5"/>
        <v>No</v>
      </c>
      <c r="W14" s="14" t="str">
        <f t="shared" si="6"/>
        <v>Si</v>
      </c>
      <c r="X14" s="14" t="str">
        <f t="shared" si="7"/>
        <v>Si</v>
      </c>
      <c r="Y14" s="14" t="str">
        <f t="shared" si="8"/>
        <v>Si</v>
      </c>
      <c r="Z14" s="14" t="str">
        <f t="shared" si="9"/>
        <v>Si</v>
      </c>
      <c r="AA14" s="14" t="str">
        <f t="shared" si="10"/>
        <v>No</v>
      </c>
      <c r="AB14" s="14" t="str">
        <f t="shared" si="11"/>
        <v>Si</v>
      </c>
    </row>
    <row r="15" spans="1:28" x14ac:dyDescent="0.3">
      <c r="A15" s="28">
        <v>43532</v>
      </c>
      <c r="B15" s="7">
        <v>0.60416666666666663</v>
      </c>
      <c r="C15" s="14" t="s">
        <v>29</v>
      </c>
      <c r="D15" s="14" t="s">
        <v>29</v>
      </c>
      <c r="E15" s="14" t="s">
        <v>29</v>
      </c>
      <c r="F15" s="14" t="s">
        <v>29</v>
      </c>
      <c r="G15" s="14" t="s">
        <v>29</v>
      </c>
      <c r="H15" s="14" t="s">
        <v>29</v>
      </c>
      <c r="I15" s="14" t="s">
        <v>31</v>
      </c>
      <c r="J15" s="6">
        <v>5.8000000000000003E-2</v>
      </c>
      <c r="K15" s="6">
        <v>5.8000000000000003E-2</v>
      </c>
      <c r="L15" s="6">
        <v>5.8000000000000003E-2</v>
      </c>
      <c r="M15" s="15" t="str">
        <f t="shared" si="0"/>
        <v>Alcista</v>
      </c>
      <c r="N15" s="15" t="str">
        <f t="shared" si="12"/>
        <v>Alcista</v>
      </c>
      <c r="O15" s="15" t="str">
        <f t="shared" si="13"/>
        <v>Alcista</v>
      </c>
      <c r="P15" s="5" t="str">
        <f t="shared" si="1"/>
        <v>Si</v>
      </c>
      <c r="Q15" s="5" t="str">
        <f t="shared" si="2"/>
        <v>Si</v>
      </c>
      <c r="R15" s="5" t="str">
        <f t="shared" si="3"/>
        <v>Si</v>
      </c>
      <c r="S15" s="5" t="str">
        <f t="shared" si="4"/>
        <v>Si</v>
      </c>
      <c r="T15" s="5" t="s">
        <v>34</v>
      </c>
      <c r="V15" s="14" t="str">
        <f t="shared" si="5"/>
        <v>Si</v>
      </c>
      <c r="W15" s="14" t="str">
        <f t="shared" si="6"/>
        <v>No</v>
      </c>
      <c r="X15" s="14" t="str">
        <f t="shared" si="7"/>
        <v>No</v>
      </c>
      <c r="Y15" s="14" t="str">
        <f t="shared" si="8"/>
        <v>Si</v>
      </c>
      <c r="Z15" s="14" t="str">
        <f t="shared" si="9"/>
        <v>Si</v>
      </c>
      <c r="AA15" s="14" t="str">
        <f t="shared" si="10"/>
        <v>Si</v>
      </c>
      <c r="AB15" s="14" t="str">
        <f t="shared" si="11"/>
        <v>Si</v>
      </c>
    </row>
    <row r="16" spans="1:28" x14ac:dyDescent="0.3">
      <c r="A16" s="28">
        <v>43504</v>
      </c>
      <c r="B16" s="7">
        <v>0.60416666666666663</v>
      </c>
      <c r="C16" s="14" t="s">
        <v>29</v>
      </c>
      <c r="D16" s="14" t="s">
        <v>32</v>
      </c>
      <c r="E16" s="14" t="s">
        <v>29</v>
      </c>
      <c r="F16" s="14" t="s">
        <v>29</v>
      </c>
      <c r="G16" s="14" t="s">
        <v>29</v>
      </c>
      <c r="H16" s="14" t="s">
        <v>29</v>
      </c>
      <c r="I16" s="14" t="s">
        <v>31</v>
      </c>
      <c r="J16" s="6">
        <v>5.8000000000000003E-2</v>
      </c>
      <c r="K16" s="6">
        <v>5.7000000000000002E-2</v>
      </c>
      <c r="L16" s="6">
        <v>5.6000000000000001E-2</v>
      </c>
      <c r="M16" s="15" t="str">
        <f t="shared" si="0"/>
        <v>Bajista</v>
      </c>
      <c r="N16" s="15" t="str">
        <f t="shared" si="12"/>
        <v>Bajista</v>
      </c>
      <c r="O16" s="15" t="str">
        <f t="shared" si="13"/>
        <v>Bajista</v>
      </c>
      <c r="P16" s="5" t="str">
        <f t="shared" si="1"/>
        <v>No</v>
      </c>
      <c r="Q16" s="5" t="str">
        <f t="shared" si="2"/>
        <v>Si</v>
      </c>
      <c r="R16" s="5" t="str">
        <f t="shared" si="3"/>
        <v>No</v>
      </c>
      <c r="S16" s="5" t="str">
        <f t="shared" si="4"/>
        <v>No</v>
      </c>
      <c r="T16" s="5" t="s">
        <v>34</v>
      </c>
      <c r="V16" s="14" t="str">
        <f t="shared" si="5"/>
        <v>No</v>
      </c>
      <c r="W16" s="14" t="str">
        <f t="shared" si="6"/>
        <v>No</v>
      </c>
      <c r="X16" s="14" t="str">
        <f t="shared" si="7"/>
        <v>No</v>
      </c>
      <c r="Y16" s="14" t="str">
        <f t="shared" si="8"/>
        <v>No</v>
      </c>
      <c r="Z16" s="14" t="str">
        <f t="shared" si="9"/>
        <v>No</v>
      </c>
      <c r="AA16" s="14" t="str">
        <f t="shared" si="10"/>
        <v>No</v>
      </c>
      <c r="AB16" s="14" t="str">
        <f t="shared" si="11"/>
        <v>No</v>
      </c>
    </row>
    <row r="17" spans="1:28" x14ac:dyDescent="0.3">
      <c r="A17" s="28">
        <v>43469</v>
      </c>
      <c r="B17" s="7">
        <v>0.60416666666666663</v>
      </c>
      <c r="C17" s="14" t="s">
        <v>29</v>
      </c>
      <c r="D17" s="14" t="s">
        <v>29</v>
      </c>
      <c r="E17" s="14" t="s">
        <v>29</v>
      </c>
      <c r="F17" s="14" t="s">
        <v>29</v>
      </c>
      <c r="G17" s="14" t="s">
        <v>31</v>
      </c>
      <c r="H17" s="14" t="s">
        <v>29</v>
      </c>
      <c r="I17" s="14" t="s">
        <v>29</v>
      </c>
      <c r="J17" s="6">
        <v>5.6000000000000001E-2</v>
      </c>
      <c r="K17" s="6">
        <v>5.7000000000000002E-2</v>
      </c>
      <c r="L17" s="6">
        <v>5.6000000000000001E-2</v>
      </c>
      <c r="M17" s="15" t="str">
        <f t="shared" si="0"/>
        <v>Alcista</v>
      </c>
      <c r="N17" s="15" t="str">
        <f t="shared" si="12"/>
        <v>Alcista</v>
      </c>
      <c r="O17" s="15" t="str">
        <f t="shared" si="13"/>
        <v>Bajista</v>
      </c>
      <c r="P17" s="5" t="str">
        <f t="shared" si="1"/>
        <v>No</v>
      </c>
      <c r="Q17" s="5" t="str">
        <f t="shared" si="2"/>
        <v>No</v>
      </c>
      <c r="R17" s="5" t="str">
        <f t="shared" si="3"/>
        <v>Si</v>
      </c>
      <c r="S17" s="5" t="str">
        <f t="shared" si="4"/>
        <v>Si</v>
      </c>
      <c r="T17" s="5" t="s">
        <v>36</v>
      </c>
      <c r="V17" s="14" t="str">
        <f t="shared" si="5"/>
        <v>No</v>
      </c>
      <c r="W17" s="14" t="str">
        <f t="shared" si="6"/>
        <v>Si</v>
      </c>
      <c r="X17" s="14" t="str">
        <f t="shared" si="7"/>
        <v>Si</v>
      </c>
      <c r="Y17" s="14" t="str">
        <f t="shared" si="8"/>
        <v>Si</v>
      </c>
      <c r="Z17" s="14" t="str">
        <f t="shared" si="9"/>
        <v>Si</v>
      </c>
      <c r="AA17" s="14" t="str">
        <f t="shared" si="10"/>
        <v>Si</v>
      </c>
      <c r="AB17" s="14" t="str">
        <f t="shared" si="11"/>
        <v>Si</v>
      </c>
    </row>
    <row r="18" spans="1:28" x14ac:dyDescent="0.3">
      <c r="A18" s="28">
        <v>43441</v>
      </c>
      <c r="B18" s="7">
        <v>0.60416666666666663</v>
      </c>
      <c r="C18" s="14" t="s">
        <v>29</v>
      </c>
      <c r="D18" s="14" t="s">
        <v>29</v>
      </c>
      <c r="E18" s="14" t="s">
        <v>29</v>
      </c>
      <c r="F18" s="14" t="s">
        <v>32</v>
      </c>
      <c r="G18" s="14" t="s">
        <v>29</v>
      </c>
      <c r="H18" s="14" t="s">
        <v>29</v>
      </c>
      <c r="I18" s="14" t="s">
        <v>31</v>
      </c>
      <c r="J18" s="6">
        <v>5.6000000000000001E-2</v>
      </c>
      <c r="K18" s="6">
        <v>5.8000000000000003E-2</v>
      </c>
      <c r="L18" s="6">
        <v>5.8000000000000003E-2</v>
      </c>
      <c r="M18" s="15" t="str">
        <f t="shared" si="0"/>
        <v>Alcista</v>
      </c>
      <c r="N18" s="15" t="str">
        <f t="shared" si="12"/>
        <v>Alcista</v>
      </c>
      <c r="O18" s="15" t="str">
        <f t="shared" si="13"/>
        <v>Alcista</v>
      </c>
      <c r="P18" s="5" t="str">
        <f t="shared" si="1"/>
        <v>Si</v>
      </c>
      <c r="Q18" s="5" t="str">
        <f t="shared" si="2"/>
        <v>Si</v>
      </c>
      <c r="R18" s="5" t="str">
        <f t="shared" si="3"/>
        <v>Si</v>
      </c>
      <c r="S18" s="5" t="str">
        <f t="shared" si="4"/>
        <v>No</v>
      </c>
      <c r="T18" s="5" t="s">
        <v>35</v>
      </c>
      <c r="V18" s="14" t="str">
        <f t="shared" si="5"/>
        <v>Si</v>
      </c>
      <c r="W18" s="14" t="str">
        <f t="shared" si="6"/>
        <v>No</v>
      </c>
      <c r="X18" s="14" t="str">
        <f t="shared" si="7"/>
        <v>No</v>
      </c>
      <c r="Y18" s="14" t="str">
        <f t="shared" si="8"/>
        <v>Si</v>
      </c>
      <c r="Z18" s="14" t="str">
        <f t="shared" si="9"/>
        <v>Si</v>
      </c>
      <c r="AA18" s="14" t="str">
        <f t="shared" si="10"/>
        <v>Si</v>
      </c>
      <c r="AB18" s="14" t="str">
        <f t="shared" si="11"/>
        <v>No</v>
      </c>
    </row>
    <row r="19" spans="1:28" x14ac:dyDescent="0.3">
      <c r="A19" s="28">
        <v>43406</v>
      </c>
      <c r="B19" s="7">
        <v>0.5625</v>
      </c>
      <c r="C19" s="14" t="s">
        <v>32</v>
      </c>
      <c r="D19" s="14" t="s">
        <v>32</v>
      </c>
      <c r="E19" s="14" t="s">
        <v>29</v>
      </c>
      <c r="F19" s="14" t="s">
        <v>29</v>
      </c>
      <c r="G19" s="14" t="s">
        <v>29</v>
      </c>
      <c r="H19" s="14" t="s">
        <v>29</v>
      </c>
      <c r="I19" s="14" t="s">
        <v>29</v>
      </c>
      <c r="J19" s="6">
        <v>5.8000000000000003E-2</v>
      </c>
      <c r="K19" s="6">
        <v>5.8999999999999997E-2</v>
      </c>
      <c r="L19" s="6">
        <v>5.8999999999999997E-2</v>
      </c>
      <c r="M19" s="15" t="str">
        <f t="shared" si="0"/>
        <v>Alcista</v>
      </c>
      <c r="N19" s="15" t="str">
        <f t="shared" si="12"/>
        <v>Alcista</v>
      </c>
      <c r="O19" s="15" t="str">
        <f t="shared" si="13"/>
        <v>Alcista</v>
      </c>
      <c r="P19" s="5" t="str">
        <f t="shared" si="1"/>
        <v>No</v>
      </c>
      <c r="Q19" s="5" t="str">
        <f t="shared" si="2"/>
        <v>No</v>
      </c>
      <c r="R19" s="5" t="str">
        <f t="shared" si="3"/>
        <v>Si</v>
      </c>
      <c r="S19" s="5" t="str">
        <f t="shared" si="4"/>
        <v>Si</v>
      </c>
      <c r="T19" s="5" t="s">
        <v>37</v>
      </c>
      <c r="V19" s="14" t="str">
        <f t="shared" si="5"/>
        <v>Si</v>
      </c>
      <c r="W19" s="14" t="str">
        <f t="shared" si="6"/>
        <v>Si</v>
      </c>
      <c r="X19" s="14" t="str">
        <f t="shared" si="7"/>
        <v>Si</v>
      </c>
      <c r="Y19" s="14" t="str">
        <f t="shared" si="8"/>
        <v>Si</v>
      </c>
      <c r="Z19" s="14" t="str">
        <f t="shared" si="9"/>
        <v>Si</v>
      </c>
      <c r="AA19" s="14" t="str">
        <f t="shared" si="10"/>
        <v>Si</v>
      </c>
      <c r="AB19" s="14" t="str">
        <f t="shared" si="11"/>
        <v>Si</v>
      </c>
    </row>
    <row r="20" spans="1:28" x14ac:dyDescent="0.3">
      <c r="A20" s="28">
        <v>43378</v>
      </c>
      <c r="B20" s="7">
        <v>0.5625</v>
      </c>
      <c r="C20" s="14" t="s">
        <v>29</v>
      </c>
      <c r="D20" s="14" t="s">
        <v>32</v>
      </c>
      <c r="E20" s="14" t="s">
        <v>32</v>
      </c>
      <c r="F20" s="14" t="s">
        <v>32</v>
      </c>
      <c r="G20" s="14" t="s">
        <v>31</v>
      </c>
      <c r="H20" s="14" t="s">
        <v>29</v>
      </c>
      <c r="I20" s="14" t="s">
        <v>31</v>
      </c>
      <c r="J20" s="6">
        <v>5.8999999999999997E-2</v>
      </c>
      <c r="K20" s="6">
        <v>5.8999999999999997E-2</v>
      </c>
      <c r="L20" s="6">
        <v>0.06</v>
      </c>
      <c r="M20" s="15" t="str">
        <f t="shared" si="0"/>
        <v>Alcista</v>
      </c>
      <c r="N20" s="15" t="str">
        <f t="shared" si="12"/>
        <v>Alcista</v>
      </c>
      <c r="O20" s="15" t="str">
        <f t="shared" si="13"/>
        <v>Alcista</v>
      </c>
      <c r="P20" s="5" t="str">
        <f t="shared" si="1"/>
        <v>Si</v>
      </c>
      <c r="Q20" s="5" t="str">
        <f t="shared" si="2"/>
        <v>No</v>
      </c>
      <c r="R20" s="5" t="str">
        <f t="shared" si="3"/>
        <v>No</v>
      </c>
      <c r="S20" s="5" t="str">
        <f t="shared" si="4"/>
        <v>No</v>
      </c>
      <c r="T20" s="5" t="s">
        <v>37</v>
      </c>
      <c r="V20" s="14" t="str">
        <f t="shared" si="5"/>
        <v>No</v>
      </c>
      <c r="W20" s="14" t="str">
        <f t="shared" si="6"/>
        <v>No</v>
      </c>
      <c r="X20" s="14" t="str">
        <f t="shared" si="7"/>
        <v>No</v>
      </c>
      <c r="Y20" s="14" t="str">
        <f t="shared" si="8"/>
        <v>Si</v>
      </c>
      <c r="Z20" s="14" t="str">
        <f t="shared" si="9"/>
        <v>Si</v>
      </c>
      <c r="AA20" s="14" t="str">
        <f t="shared" si="10"/>
        <v>No</v>
      </c>
      <c r="AB20" s="14" t="str">
        <f t="shared" si="11"/>
        <v>No</v>
      </c>
    </row>
    <row r="21" spans="1:28" x14ac:dyDescent="0.3">
      <c r="A21" s="28">
        <v>43350</v>
      </c>
      <c r="B21" s="7">
        <v>0.60416666666666663</v>
      </c>
      <c r="C21" s="14" t="s">
        <v>29</v>
      </c>
      <c r="D21" s="14" t="s">
        <v>32</v>
      </c>
      <c r="E21" s="14" t="s">
        <v>32</v>
      </c>
      <c r="F21" s="14" t="s">
        <v>29</v>
      </c>
      <c r="G21" s="14" t="s">
        <v>31</v>
      </c>
      <c r="H21" s="14" t="s">
        <v>31</v>
      </c>
      <c r="I21" s="14" t="s">
        <v>29</v>
      </c>
      <c r="J21" s="6">
        <v>0.06</v>
      </c>
      <c r="K21" s="6">
        <v>5.8999999999999997E-2</v>
      </c>
      <c r="L21" s="6">
        <v>5.8000000000000003E-2</v>
      </c>
      <c r="M21" s="15" t="str">
        <f t="shared" si="0"/>
        <v>Bajista</v>
      </c>
      <c r="N21" s="15" t="str">
        <f t="shared" si="12"/>
        <v>Bajista</v>
      </c>
      <c r="O21" s="15" t="str">
        <f t="shared" si="13"/>
        <v>Bajista</v>
      </c>
      <c r="P21" s="5" t="str">
        <f t="shared" si="1"/>
        <v>No</v>
      </c>
      <c r="Q21" s="5" t="str">
        <f t="shared" si="2"/>
        <v>Si</v>
      </c>
      <c r="R21" s="5" t="str">
        <f t="shared" si="3"/>
        <v>Si</v>
      </c>
      <c r="S21" s="5" t="str">
        <f t="shared" si="4"/>
        <v>No</v>
      </c>
      <c r="T21" s="5" t="s">
        <v>38</v>
      </c>
      <c r="V21" s="14" t="str">
        <f t="shared" si="5"/>
        <v>No</v>
      </c>
      <c r="W21" s="14" t="str">
        <f t="shared" si="6"/>
        <v>No</v>
      </c>
      <c r="X21" s="14" t="str">
        <f t="shared" si="7"/>
        <v>No</v>
      </c>
      <c r="Y21" s="14" t="str">
        <f t="shared" si="8"/>
        <v>No</v>
      </c>
      <c r="Z21" s="14" t="str">
        <f t="shared" si="9"/>
        <v>No</v>
      </c>
      <c r="AA21" s="14" t="str">
        <f t="shared" si="10"/>
        <v>Si</v>
      </c>
      <c r="AB21" s="14" t="str">
        <f t="shared" si="11"/>
        <v>No</v>
      </c>
    </row>
    <row r="22" spans="1:28" x14ac:dyDescent="0.3">
      <c r="A22" s="28">
        <v>43322</v>
      </c>
      <c r="B22" s="7">
        <v>0.60416666666666663</v>
      </c>
      <c r="C22" s="14" t="s">
        <v>32</v>
      </c>
      <c r="D22" s="14" t="s">
        <v>32</v>
      </c>
      <c r="E22" s="14" t="s">
        <v>32</v>
      </c>
      <c r="F22" s="14" t="s">
        <v>29</v>
      </c>
      <c r="G22" s="14" t="s">
        <v>31</v>
      </c>
      <c r="H22" s="14" t="s">
        <v>29</v>
      </c>
      <c r="I22" s="14" t="s">
        <v>31</v>
      </c>
      <c r="J22" s="6">
        <v>5.8000000000000003E-2</v>
      </c>
      <c r="K22" s="6">
        <v>5.8999999999999997E-2</v>
      </c>
      <c r="L22" s="6">
        <v>0.06</v>
      </c>
      <c r="M22" s="15" t="str">
        <f t="shared" si="0"/>
        <v>Alcista</v>
      </c>
      <c r="N22" s="15" t="str">
        <f t="shared" si="12"/>
        <v>Alcista</v>
      </c>
      <c r="O22" s="15" t="str">
        <f t="shared" si="13"/>
        <v>Alcista</v>
      </c>
      <c r="P22" s="5" t="str">
        <f t="shared" si="1"/>
        <v>No</v>
      </c>
      <c r="Q22" s="5" t="str">
        <f t="shared" si="2"/>
        <v>No</v>
      </c>
      <c r="R22" s="5" t="str">
        <f t="shared" si="3"/>
        <v>No</v>
      </c>
      <c r="S22" s="5" t="str">
        <f t="shared" si="4"/>
        <v>Si</v>
      </c>
      <c r="T22" s="5" t="s">
        <v>39</v>
      </c>
      <c r="V22" s="14" t="str">
        <f t="shared" si="5"/>
        <v>No</v>
      </c>
      <c r="W22" s="14" t="str">
        <f t="shared" si="6"/>
        <v>No</v>
      </c>
      <c r="X22" s="14" t="str">
        <f t="shared" si="7"/>
        <v>No</v>
      </c>
      <c r="Y22" s="14" t="str">
        <f t="shared" si="8"/>
        <v>Si</v>
      </c>
      <c r="Z22" s="14" t="str">
        <f t="shared" si="9"/>
        <v>Si</v>
      </c>
      <c r="AA22" s="14" t="str">
        <f t="shared" si="10"/>
        <v>No</v>
      </c>
      <c r="AB22" s="14" t="str">
        <f t="shared" si="11"/>
        <v>Si</v>
      </c>
    </row>
    <row r="24" spans="1:28" x14ac:dyDescent="0.3">
      <c r="U24" s="12"/>
      <c r="V24" s="12"/>
      <c r="W24" s="19"/>
    </row>
    <row r="25" spans="1:28" x14ac:dyDescent="0.3">
      <c r="U25" s="12"/>
    </row>
    <row r="26" spans="1:28" x14ac:dyDescent="0.3">
      <c r="U26" s="12"/>
      <c r="W26" s="12"/>
      <c r="X26" s="19"/>
    </row>
    <row r="27" spans="1:28" x14ac:dyDescent="0.3">
      <c r="U27" s="12"/>
      <c r="W27" s="12"/>
      <c r="X27" s="19"/>
    </row>
    <row r="28" spans="1:28" x14ac:dyDescent="0.3">
      <c r="U28" s="12"/>
      <c r="W28" s="12"/>
      <c r="X28" s="12"/>
    </row>
    <row r="29" spans="1:28" x14ac:dyDescent="0.3">
      <c r="U29" s="12"/>
      <c r="V29" s="12"/>
      <c r="W29" s="12"/>
      <c r="X29" s="12"/>
    </row>
    <row r="30" spans="1:28" x14ac:dyDescent="0.3">
      <c r="U30" s="12"/>
      <c r="V30" s="12"/>
      <c r="W30" s="12"/>
    </row>
    <row r="31" spans="1:28" x14ac:dyDescent="0.3">
      <c r="U31" s="12"/>
      <c r="V31" s="12"/>
      <c r="W31" s="12"/>
    </row>
    <row r="32" spans="1:28" x14ac:dyDescent="0.3">
      <c r="U32" s="12"/>
      <c r="V32" s="12"/>
      <c r="W32" s="12"/>
    </row>
    <row r="33" spans="21:23" x14ac:dyDescent="0.3">
      <c r="U33" s="12"/>
      <c r="V33" s="12"/>
      <c r="W33" s="12"/>
    </row>
    <row r="34" spans="21:23" x14ac:dyDescent="0.3">
      <c r="U34" s="12"/>
      <c r="V34" s="12"/>
      <c r="W34" s="12"/>
    </row>
    <row r="35" spans="21:23" x14ac:dyDescent="0.3">
      <c r="U35" s="12"/>
      <c r="V35" s="12"/>
      <c r="W35" s="12"/>
    </row>
    <row r="36" spans="21:23" x14ac:dyDescent="0.3">
      <c r="U36" s="12"/>
      <c r="V36" s="12"/>
      <c r="W36" s="12"/>
    </row>
    <row r="37" spans="21:23" x14ac:dyDescent="0.3">
      <c r="U37" s="12"/>
      <c r="V37" s="12"/>
      <c r="W37" s="12"/>
    </row>
    <row r="38" spans="21:23" x14ac:dyDescent="0.3">
      <c r="U38" s="12"/>
      <c r="V38" s="12"/>
      <c r="W38" s="12"/>
    </row>
    <row r="39" spans="21:23" x14ac:dyDescent="0.3">
      <c r="U39" s="12"/>
      <c r="V39" s="12"/>
      <c r="W39" s="12"/>
    </row>
    <row r="40" spans="21:23" x14ac:dyDescent="0.3">
      <c r="U40" s="12"/>
      <c r="V40" s="12"/>
      <c r="W40" s="12"/>
    </row>
    <row r="41" spans="21:23" x14ac:dyDescent="0.3">
      <c r="U41" s="12"/>
      <c r="V41" s="12"/>
      <c r="W41" s="12"/>
    </row>
    <row r="42" spans="21:23" x14ac:dyDescent="0.3">
      <c r="U42" s="12"/>
      <c r="V42" s="12"/>
      <c r="W42" s="12"/>
    </row>
    <row r="43" spans="21:23" x14ac:dyDescent="0.3">
      <c r="U43" s="12"/>
      <c r="V43" s="12"/>
      <c r="W43" s="12"/>
    </row>
  </sheetData>
  <mergeCells count="22">
    <mergeCell ref="I1:L1"/>
    <mergeCell ref="A2:A4"/>
    <mergeCell ref="B2:B4"/>
    <mergeCell ref="C2:D3"/>
    <mergeCell ref="E2:F3"/>
    <mergeCell ref="G2:G4"/>
    <mergeCell ref="H2:H4"/>
    <mergeCell ref="I2:I4"/>
    <mergeCell ref="J2:L3"/>
    <mergeCell ref="M2:O3"/>
    <mergeCell ref="P2:P4"/>
    <mergeCell ref="Q2:Q4"/>
    <mergeCell ref="R2:R4"/>
    <mergeCell ref="S2:S4"/>
    <mergeCell ref="AA2:AA4"/>
    <mergeCell ref="X2:X4"/>
    <mergeCell ref="AB2:AB4"/>
    <mergeCell ref="Y2:Y4"/>
    <mergeCell ref="T2:T4"/>
    <mergeCell ref="V2:V4"/>
    <mergeCell ref="W2:W4"/>
    <mergeCell ref="Z2:Z4"/>
  </mergeCells>
  <conditionalFormatting sqref="M6:O22">
    <cfRule type="cellIs" dxfId="11" priority="7" stopIfTrue="1" operator="equal">
      <formula>"Bajista"</formula>
    </cfRule>
    <cfRule type="cellIs" dxfId="10" priority="8" stopIfTrue="1" operator="equal">
      <formula>"Alcista"</formula>
    </cfRule>
    <cfRule type="cellIs" dxfId="9" priority="9" stopIfTrue="1" operator="equal">
      <formula>"Alcista"</formula>
    </cfRule>
    <cfRule type="cellIs" dxfId="8" priority="10" stopIfTrue="1" operator="equal">
      <formula>"Alcista"</formula>
    </cfRule>
    <cfRule type="cellIs" dxfId="7" priority="11" stopIfTrue="1" operator="equal">
      <formula>"Alcista"</formula>
    </cfRule>
    <cfRule type="cellIs" dxfId="6" priority="12" stopIfTrue="1" operator="equal">
      <formula>"Bajista"</formula>
    </cfRule>
  </conditionalFormatting>
  <conditionalFormatting sqref="M5:O22">
    <cfRule type="cellIs" dxfId="5" priority="1" stopIfTrue="1" operator="equal">
      <formula>"Bajista"</formula>
    </cfRule>
    <cfRule type="cellIs" dxfId="4" priority="2" stopIfTrue="1" operator="equal">
      <formula>"Alcista"</formula>
    </cfRule>
    <cfRule type="cellIs" dxfId="3" priority="3" stopIfTrue="1" operator="equal">
      <formula>"Alcista"</formula>
    </cfRule>
    <cfRule type="cellIs" dxfId="2" priority="4" stopIfTrue="1" operator="equal">
      <formula>"Alcista"</formula>
    </cfRule>
    <cfRule type="cellIs" dxfId="1" priority="5" stopIfTrue="1" operator="equal">
      <formula>"Alcista"</formula>
    </cfRule>
    <cfRule type="cellIs" dxfId="0" priority="6" stopIfTrue="1" operator="equal">
      <formula>"Bajista"</formula>
    </cfRule>
  </conditionalFormatting>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249977111117893"/>
  </sheetPr>
  <dimension ref="A1:F161"/>
  <sheetViews>
    <sheetView showGridLines="0" zoomScale="56" zoomScaleNormal="82" workbookViewId="0">
      <selection activeCell="G13" sqref="G13"/>
    </sheetView>
  </sheetViews>
  <sheetFormatPr baseColWidth="10" defaultRowHeight="15" x14ac:dyDescent="0.25"/>
  <cols>
    <col min="1" max="1" width="11.42578125" style="11"/>
    <col min="2" max="2" width="12.42578125" bestFit="1" customWidth="1"/>
    <col min="3" max="3" width="13.28515625" bestFit="1" customWidth="1"/>
    <col min="4" max="4" width="13.28515625" style="11" customWidth="1"/>
  </cols>
  <sheetData>
    <row r="1" spans="2:6" s="11" customFormat="1" x14ac:dyDescent="0.25"/>
    <row r="2" spans="2:6" s="11" customFormat="1" x14ac:dyDescent="0.25">
      <c r="B2" s="29" t="s">
        <v>41</v>
      </c>
      <c r="C2" s="29" t="s">
        <v>42</v>
      </c>
      <c r="E2" s="60" t="s">
        <v>50</v>
      </c>
      <c r="F2" s="60"/>
    </row>
    <row r="3" spans="2:6" x14ac:dyDescent="0.25">
      <c r="B3" s="30">
        <v>43896</v>
      </c>
      <c r="C3" s="31">
        <v>5.6000000000000001E-2</v>
      </c>
      <c r="D3" s="18"/>
      <c r="E3" s="32" t="s">
        <v>43</v>
      </c>
      <c r="F3" s="33">
        <f>+MAX(C3:C161)</f>
        <v>8.6999999999999994E-2</v>
      </c>
    </row>
    <row r="4" spans="2:6" x14ac:dyDescent="0.25">
      <c r="B4" s="30">
        <v>43868</v>
      </c>
      <c r="C4" s="31">
        <v>5.5E-2</v>
      </c>
      <c r="D4" s="18"/>
      <c r="E4" s="32" t="s">
        <v>44</v>
      </c>
      <c r="F4" s="31">
        <f>+MIN(C3:C161)</f>
        <v>5.3999999999999999E-2</v>
      </c>
    </row>
    <row r="5" spans="2:6" x14ac:dyDescent="0.25">
      <c r="B5" s="30">
        <v>43840</v>
      </c>
      <c r="C5" s="31">
        <v>5.6000000000000001E-2</v>
      </c>
      <c r="D5" s="18"/>
      <c r="E5" s="11"/>
    </row>
    <row r="6" spans="2:6" x14ac:dyDescent="0.25">
      <c r="B6" s="30">
        <v>43811</v>
      </c>
      <c r="C6" s="31">
        <v>5.8999999999999997E-2</v>
      </c>
      <c r="D6" s="18"/>
      <c r="E6" s="60" t="s">
        <v>51</v>
      </c>
      <c r="F6" s="60"/>
    </row>
    <row r="7" spans="2:6" x14ac:dyDescent="0.25">
      <c r="B7" s="30">
        <v>43777</v>
      </c>
      <c r="C7" s="31">
        <v>5.5E-2</v>
      </c>
      <c r="D7" s="18"/>
      <c r="E7" s="32" t="s">
        <v>43</v>
      </c>
      <c r="F7" s="31">
        <f>+MAX(C5:C22)</f>
        <v>0.06</v>
      </c>
    </row>
    <row r="8" spans="2:6" x14ac:dyDescent="0.25">
      <c r="B8" s="30">
        <v>43749</v>
      </c>
      <c r="C8" s="31">
        <v>5.5E-2</v>
      </c>
      <c r="D8" s="18"/>
      <c r="E8" s="32" t="s">
        <v>44</v>
      </c>
      <c r="F8" s="31">
        <f>+MIN(C5:C22)</f>
        <v>5.3999999999999999E-2</v>
      </c>
    </row>
    <row r="9" spans="2:6" x14ac:dyDescent="0.25">
      <c r="B9" s="30">
        <v>43714</v>
      </c>
      <c r="C9" s="31">
        <v>5.7000000000000002E-2</v>
      </c>
      <c r="D9" s="18"/>
      <c r="E9" s="11"/>
    </row>
    <row r="10" spans="2:6" x14ac:dyDescent="0.25">
      <c r="B10" s="30">
        <v>43686</v>
      </c>
      <c r="C10" s="31">
        <v>5.7000000000000002E-2</v>
      </c>
      <c r="D10" s="18"/>
      <c r="E10" s="11"/>
    </row>
    <row r="11" spans="2:6" x14ac:dyDescent="0.25">
      <c r="B11" s="30">
        <v>43651</v>
      </c>
      <c r="C11" s="31">
        <v>5.5E-2</v>
      </c>
      <c r="D11" s="18"/>
      <c r="E11" s="11"/>
    </row>
    <row r="12" spans="2:6" x14ac:dyDescent="0.25">
      <c r="B12" s="30">
        <v>43623</v>
      </c>
      <c r="C12" s="31">
        <v>5.3999999999999999E-2</v>
      </c>
      <c r="D12" s="18"/>
      <c r="E12" s="11"/>
    </row>
    <row r="13" spans="2:6" x14ac:dyDescent="0.25">
      <c r="B13" s="30">
        <v>43595</v>
      </c>
      <c r="C13" s="31">
        <v>5.7000000000000002E-2</v>
      </c>
      <c r="D13" s="18"/>
      <c r="E13" s="11"/>
    </row>
    <row r="14" spans="2:6" x14ac:dyDescent="0.25">
      <c r="B14" s="30">
        <v>43560</v>
      </c>
      <c r="C14" s="31">
        <v>5.8000000000000003E-2</v>
      </c>
      <c r="D14" s="18"/>
      <c r="E14" s="11"/>
    </row>
    <row r="15" spans="2:6" x14ac:dyDescent="0.25">
      <c r="B15" s="30">
        <v>43532</v>
      </c>
      <c r="C15" s="31">
        <v>5.8000000000000003E-2</v>
      </c>
      <c r="D15" s="18"/>
      <c r="E15" s="11"/>
    </row>
    <row r="16" spans="2:6" x14ac:dyDescent="0.25">
      <c r="B16" s="30">
        <v>43504</v>
      </c>
      <c r="C16" s="31">
        <v>5.8000000000000003E-2</v>
      </c>
      <c r="D16" s="18"/>
      <c r="E16" s="11"/>
    </row>
    <row r="17" spans="2:5" x14ac:dyDescent="0.25">
      <c r="B17" s="30">
        <v>43469</v>
      </c>
      <c r="C17" s="31">
        <v>5.6000000000000001E-2</v>
      </c>
      <c r="D17" s="18"/>
      <c r="E17" s="11"/>
    </row>
    <row r="18" spans="2:5" x14ac:dyDescent="0.25">
      <c r="B18" s="30">
        <v>43441</v>
      </c>
      <c r="C18" s="31">
        <v>5.6000000000000001E-2</v>
      </c>
      <c r="D18" s="18"/>
      <c r="E18" s="11"/>
    </row>
    <row r="19" spans="2:5" x14ac:dyDescent="0.25">
      <c r="B19" s="30">
        <v>43406</v>
      </c>
      <c r="C19" s="31">
        <v>5.8000000000000003E-2</v>
      </c>
      <c r="D19" s="18"/>
      <c r="E19" s="11"/>
    </row>
    <row r="20" spans="2:5" x14ac:dyDescent="0.25">
      <c r="B20" s="30">
        <v>43378</v>
      </c>
      <c r="C20" s="31">
        <v>5.8999999999999997E-2</v>
      </c>
      <c r="D20" s="18"/>
      <c r="E20" s="11"/>
    </row>
    <row r="21" spans="2:5" x14ac:dyDescent="0.25">
      <c r="B21" s="30">
        <v>43350</v>
      </c>
      <c r="C21" s="31">
        <v>0.06</v>
      </c>
      <c r="D21" s="18"/>
      <c r="E21" s="11"/>
    </row>
    <row r="22" spans="2:5" x14ac:dyDescent="0.25">
      <c r="B22" s="30">
        <v>43322</v>
      </c>
      <c r="C22" s="31">
        <v>5.8000000000000003E-2</v>
      </c>
      <c r="D22" s="18"/>
      <c r="E22" s="11"/>
    </row>
    <row r="23" spans="2:5" x14ac:dyDescent="0.25">
      <c r="B23" s="30">
        <v>43287</v>
      </c>
      <c r="C23" s="31">
        <v>0.06</v>
      </c>
      <c r="D23" s="18"/>
      <c r="E23" s="11"/>
    </row>
    <row r="24" spans="2:5" x14ac:dyDescent="0.25">
      <c r="B24" s="30">
        <v>43259</v>
      </c>
      <c r="C24" s="31">
        <v>5.8000000000000003E-2</v>
      </c>
      <c r="D24" s="18"/>
      <c r="E24" s="11"/>
    </row>
    <row r="25" spans="2:5" x14ac:dyDescent="0.25">
      <c r="B25" s="30">
        <v>43231</v>
      </c>
      <c r="C25" s="31">
        <v>5.8000000000000003E-2</v>
      </c>
      <c r="D25" s="18"/>
      <c r="E25" s="11"/>
    </row>
    <row r="26" spans="2:5" x14ac:dyDescent="0.25">
      <c r="B26" s="30">
        <v>43196</v>
      </c>
      <c r="C26" s="31">
        <v>5.8000000000000003E-2</v>
      </c>
      <c r="D26" s="18"/>
      <c r="E26" s="11"/>
    </row>
    <row r="27" spans="2:5" x14ac:dyDescent="0.25">
      <c r="B27" s="30">
        <v>43168</v>
      </c>
      <c r="C27" s="31">
        <v>5.8000000000000003E-2</v>
      </c>
      <c r="D27" s="18"/>
      <c r="E27" s="11"/>
    </row>
    <row r="28" spans="2:5" x14ac:dyDescent="0.25">
      <c r="B28" s="30">
        <v>43140</v>
      </c>
      <c r="C28" s="31">
        <v>5.8999999999999997E-2</v>
      </c>
      <c r="D28" s="18"/>
      <c r="E28" s="11"/>
    </row>
    <row r="29" spans="2:5" x14ac:dyDescent="0.25">
      <c r="B29" s="30">
        <v>43105</v>
      </c>
      <c r="C29" s="31">
        <v>5.7000000000000002E-2</v>
      </c>
      <c r="D29" s="18"/>
      <c r="E29" s="11"/>
    </row>
    <row r="30" spans="2:5" x14ac:dyDescent="0.25">
      <c r="B30" s="30">
        <v>43070</v>
      </c>
      <c r="C30" s="31">
        <v>5.8999999999999997E-2</v>
      </c>
      <c r="D30" s="18"/>
      <c r="E30" s="11"/>
    </row>
    <row r="31" spans="2:5" x14ac:dyDescent="0.25">
      <c r="B31" s="30">
        <v>43042</v>
      </c>
      <c r="C31" s="31">
        <v>6.3E-2</v>
      </c>
      <c r="D31" s="18"/>
      <c r="E31" s="11"/>
    </row>
    <row r="32" spans="2:5" x14ac:dyDescent="0.25">
      <c r="B32" s="30">
        <v>43014</v>
      </c>
      <c r="C32" s="31">
        <v>6.2E-2</v>
      </c>
      <c r="D32" s="18"/>
      <c r="E32" s="11"/>
    </row>
    <row r="33" spans="2:5" x14ac:dyDescent="0.25">
      <c r="B33" s="30">
        <v>42986</v>
      </c>
      <c r="C33" s="31">
        <v>6.2E-2</v>
      </c>
      <c r="D33" s="18"/>
      <c r="E33" s="11"/>
    </row>
    <row r="34" spans="2:5" x14ac:dyDescent="0.25">
      <c r="B34" s="30">
        <v>42982</v>
      </c>
      <c r="C34" s="31">
        <v>6.3E-2</v>
      </c>
      <c r="D34" s="18"/>
      <c r="E34" s="11"/>
    </row>
    <row r="35" spans="2:5" x14ac:dyDescent="0.25">
      <c r="B35" s="30">
        <v>42923</v>
      </c>
      <c r="C35" s="31">
        <v>6.5000000000000002E-2</v>
      </c>
      <c r="D35" s="18"/>
      <c r="E35" s="11"/>
    </row>
    <row r="36" spans="2:5" x14ac:dyDescent="0.25">
      <c r="B36" s="30">
        <v>42895</v>
      </c>
      <c r="C36" s="31">
        <v>6.6000000000000003E-2</v>
      </c>
      <c r="D36" s="18"/>
      <c r="E36" s="11"/>
    </row>
    <row r="37" spans="2:5" x14ac:dyDescent="0.25">
      <c r="B37" s="30">
        <v>42860</v>
      </c>
      <c r="C37" s="31">
        <v>6.5000000000000002E-2</v>
      </c>
      <c r="D37" s="18"/>
      <c r="E37" s="11"/>
    </row>
    <row r="38" spans="2:5" x14ac:dyDescent="0.25">
      <c r="B38" s="30">
        <v>42832</v>
      </c>
      <c r="C38" s="31">
        <v>6.7000000000000004E-2</v>
      </c>
      <c r="D38" s="18"/>
      <c r="E38" s="11"/>
    </row>
    <row r="39" spans="2:5" x14ac:dyDescent="0.25">
      <c r="B39" s="30">
        <v>42804</v>
      </c>
      <c r="C39" s="31">
        <v>6.6000000000000003E-2</v>
      </c>
      <c r="D39" s="18"/>
      <c r="E39" s="11"/>
    </row>
    <row r="40" spans="2:5" x14ac:dyDescent="0.25">
      <c r="B40" s="30">
        <v>42776</v>
      </c>
      <c r="C40" s="31">
        <v>6.8000000000000005E-2</v>
      </c>
      <c r="D40" s="18"/>
      <c r="E40" s="11"/>
    </row>
    <row r="41" spans="2:5" x14ac:dyDescent="0.25">
      <c r="B41" s="30">
        <v>42741</v>
      </c>
      <c r="C41" s="31">
        <v>6.9000000000000006E-2</v>
      </c>
      <c r="D41" s="18"/>
      <c r="E41" s="11"/>
    </row>
    <row r="42" spans="2:5" x14ac:dyDescent="0.25">
      <c r="B42" s="30">
        <v>43071</v>
      </c>
      <c r="C42" s="31">
        <v>6.8000000000000005E-2</v>
      </c>
      <c r="D42" s="18"/>
      <c r="E42" s="11"/>
    </row>
    <row r="43" spans="2:5" x14ac:dyDescent="0.25">
      <c r="B43" s="30">
        <v>42678</v>
      </c>
      <c r="C43" s="31">
        <v>7.0000000000000007E-2</v>
      </c>
      <c r="D43" s="18"/>
      <c r="E43" s="11"/>
    </row>
    <row r="44" spans="2:5" x14ac:dyDescent="0.25">
      <c r="B44" s="30">
        <v>42650</v>
      </c>
      <c r="C44" s="31">
        <v>7.0000000000000007E-2</v>
      </c>
      <c r="D44" s="18"/>
      <c r="E44" s="11"/>
    </row>
    <row r="45" spans="2:5" x14ac:dyDescent="0.25">
      <c r="B45" s="30">
        <v>42622</v>
      </c>
      <c r="C45" s="31">
        <v>7.0000000000000007E-2</v>
      </c>
      <c r="D45" s="18"/>
      <c r="E45" s="11"/>
    </row>
    <row r="46" spans="2:5" x14ac:dyDescent="0.25">
      <c r="B46" s="30">
        <v>42588</v>
      </c>
      <c r="C46" s="31">
        <v>6.9000000000000006E-2</v>
      </c>
      <c r="D46" s="18"/>
      <c r="E46" s="11"/>
    </row>
    <row r="47" spans="2:5" x14ac:dyDescent="0.25">
      <c r="B47" s="30">
        <v>42559</v>
      </c>
      <c r="C47" s="31">
        <v>6.8000000000000005E-2</v>
      </c>
      <c r="D47" s="18"/>
      <c r="E47" s="11"/>
    </row>
    <row r="48" spans="2:5" x14ac:dyDescent="0.25">
      <c r="B48" s="30">
        <v>42531</v>
      </c>
      <c r="C48" s="31">
        <v>6.9000000000000006E-2</v>
      </c>
      <c r="D48" s="18"/>
      <c r="E48" s="11"/>
    </row>
    <row r="49" spans="2:5" x14ac:dyDescent="0.25">
      <c r="B49" s="30">
        <v>42496</v>
      </c>
      <c r="C49" s="31">
        <v>7.0999999999999994E-2</v>
      </c>
      <c r="D49" s="18"/>
      <c r="E49" s="11"/>
    </row>
    <row r="50" spans="2:5" x14ac:dyDescent="0.25">
      <c r="B50" s="30">
        <v>42468</v>
      </c>
      <c r="C50" s="31">
        <v>7.0999999999999994E-2</v>
      </c>
      <c r="D50" s="18"/>
      <c r="E50" s="11"/>
    </row>
    <row r="51" spans="2:5" x14ac:dyDescent="0.25">
      <c r="B51" s="30">
        <v>42440</v>
      </c>
      <c r="C51" s="31">
        <v>7.2999999999999995E-2</v>
      </c>
      <c r="D51" s="18"/>
      <c r="E51" s="11"/>
    </row>
    <row r="52" spans="2:5" x14ac:dyDescent="0.25">
      <c r="B52" s="30">
        <v>42405</v>
      </c>
      <c r="C52" s="31">
        <v>7.1999999999999995E-2</v>
      </c>
      <c r="D52" s="18"/>
      <c r="E52" s="11"/>
    </row>
    <row r="53" spans="2:5" x14ac:dyDescent="0.25">
      <c r="B53" s="30">
        <v>42377</v>
      </c>
      <c r="C53" s="31">
        <v>7.0999999999999994E-2</v>
      </c>
      <c r="D53" s="18"/>
      <c r="E53" s="11"/>
    </row>
    <row r="54" spans="2:5" x14ac:dyDescent="0.25">
      <c r="B54" s="30">
        <v>42342</v>
      </c>
      <c r="C54" s="31">
        <v>7.0999999999999994E-2</v>
      </c>
      <c r="D54" s="18"/>
      <c r="E54" s="11"/>
    </row>
    <row r="55" spans="2:5" x14ac:dyDescent="0.25">
      <c r="B55" s="30">
        <v>42314</v>
      </c>
      <c r="C55" s="31">
        <v>7.0000000000000007E-2</v>
      </c>
      <c r="D55" s="18"/>
      <c r="E55" s="11"/>
    </row>
    <row r="56" spans="2:5" x14ac:dyDescent="0.25">
      <c r="B56" s="30">
        <v>42286</v>
      </c>
      <c r="C56" s="31">
        <v>7.0999999999999994E-2</v>
      </c>
      <c r="D56" s="18"/>
      <c r="E56" s="11"/>
    </row>
    <row r="57" spans="2:5" x14ac:dyDescent="0.25">
      <c r="B57" s="30">
        <v>42251</v>
      </c>
      <c r="C57" s="31">
        <v>7.0000000000000007E-2</v>
      </c>
      <c r="D57" s="18"/>
      <c r="E57" s="11"/>
    </row>
    <row r="58" spans="2:5" x14ac:dyDescent="0.25">
      <c r="B58" s="30">
        <v>42223</v>
      </c>
      <c r="C58" s="31">
        <v>6.8000000000000005E-2</v>
      </c>
      <c r="D58" s="18"/>
      <c r="E58" s="11"/>
    </row>
    <row r="59" spans="2:5" x14ac:dyDescent="0.25">
      <c r="B59" s="30">
        <v>42195</v>
      </c>
      <c r="C59" s="31">
        <v>6.8000000000000005E-2</v>
      </c>
      <c r="D59" s="18"/>
      <c r="E59" s="11"/>
    </row>
    <row r="60" spans="2:5" x14ac:dyDescent="0.25">
      <c r="B60" s="30">
        <v>42160</v>
      </c>
      <c r="C60" s="31">
        <v>6.8000000000000005E-2</v>
      </c>
      <c r="D60" s="18"/>
      <c r="E60" s="11"/>
    </row>
    <row r="61" spans="2:5" x14ac:dyDescent="0.25">
      <c r="B61" s="30">
        <v>42132</v>
      </c>
      <c r="C61" s="31">
        <v>6.8000000000000005E-2</v>
      </c>
      <c r="D61" s="18"/>
      <c r="E61" s="11"/>
    </row>
    <row r="62" spans="2:5" x14ac:dyDescent="0.25">
      <c r="B62" s="30">
        <v>42073</v>
      </c>
      <c r="C62" s="31">
        <v>6.8000000000000005E-2</v>
      </c>
      <c r="D62" s="18"/>
      <c r="E62" s="11"/>
    </row>
    <row r="63" spans="2:5" x14ac:dyDescent="0.25">
      <c r="B63" s="30">
        <v>42076</v>
      </c>
      <c r="C63" s="31">
        <v>6.8000000000000005E-2</v>
      </c>
      <c r="D63" s="18"/>
      <c r="E63" s="11"/>
    </row>
    <row r="64" spans="2:5" x14ac:dyDescent="0.25">
      <c r="B64" s="30">
        <v>42041</v>
      </c>
      <c r="C64" s="31">
        <v>6.6000000000000003E-2</v>
      </c>
      <c r="D64" s="18"/>
      <c r="E64" s="11"/>
    </row>
    <row r="65" spans="2:5" x14ac:dyDescent="0.25">
      <c r="B65" s="30">
        <v>42013</v>
      </c>
      <c r="C65" s="31">
        <v>6.6000000000000003E-2</v>
      </c>
      <c r="D65" s="18"/>
      <c r="E65" s="11"/>
    </row>
    <row r="66" spans="2:5" x14ac:dyDescent="0.25">
      <c r="B66" s="30">
        <v>41978</v>
      </c>
      <c r="C66" s="31">
        <v>6.6000000000000003E-2</v>
      </c>
      <c r="D66" s="18"/>
      <c r="E66" s="11"/>
    </row>
    <row r="67" spans="2:5" x14ac:dyDescent="0.25">
      <c r="B67" s="30">
        <v>41950</v>
      </c>
      <c r="C67" s="31">
        <v>6.5000000000000002E-2</v>
      </c>
      <c r="D67" s="18"/>
      <c r="E67" s="11"/>
    </row>
    <row r="68" spans="2:5" x14ac:dyDescent="0.25">
      <c r="B68" s="30">
        <v>41922</v>
      </c>
      <c r="C68" s="31">
        <v>6.8000000000000005E-2</v>
      </c>
      <c r="D68" s="18"/>
      <c r="E68" s="11"/>
    </row>
    <row r="69" spans="2:5" x14ac:dyDescent="0.25">
      <c r="B69" s="30">
        <v>41887</v>
      </c>
      <c r="C69" s="31">
        <v>7.0000000000000007E-2</v>
      </c>
      <c r="D69" s="18"/>
      <c r="E69" s="11"/>
    </row>
    <row r="70" spans="2:5" x14ac:dyDescent="0.25">
      <c r="B70" s="30">
        <v>41859</v>
      </c>
      <c r="C70" s="31">
        <v>7.0000000000000007E-2</v>
      </c>
      <c r="D70" s="18"/>
      <c r="E70" s="11"/>
    </row>
    <row r="71" spans="2:5" x14ac:dyDescent="0.25">
      <c r="B71" s="30">
        <v>41831</v>
      </c>
      <c r="C71" s="31">
        <v>7.0999999999999994E-2</v>
      </c>
      <c r="D71" s="18"/>
      <c r="E71" s="11"/>
    </row>
    <row r="72" spans="2:5" x14ac:dyDescent="0.25">
      <c r="B72" s="30">
        <v>41796</v>
      </c>
      <c r="C72" s="31">
        <v>7.0000000000000007E-2</v>
      </c>
      <c r="D72" s="18"/>
      <c r="E72" s="11"/>
    </row>
    <row r="73" spans="2:5" x14ac:dyDescent="0.25">
      <c r="B73" s="30">
        <v>41768</v>
      </c>
      <c r="C73" s="31">
        <v>6.9000000000000006E-2</v>
      </c>
      <c r="D73" s="18"/>
      <c r="E73" s="11"/>
    </row>
    <row r="74" spans="2:5" x14ac:dyDescent="0.25">
      <c r="B74" s="30">
        <v>41733</v>
      </c>
      <c r="C74" s="31">
        <v>6.9000000000000006E-2</v>
      </c>
      <c r="D74" s="18"/>
      <c r="E74" s="11"/>
    </row>
    <row r="75" spans="2:5" x14ac:dyDescent="0.25">
      <c r="B75" s="30">
        <v>41705</v>
      </c>
      <c r="C75" s="31">
        <v>7.0000000000000007E-2</v>
      </c>
      <c r="D75" s="18"/>
      <c r="E75" s="11"/>
    </row>
    <row r="76" spans="2:5" x14ac:dyDescent="0.25">
      <c r="B76" s="30">
        <v>41677</v>
      </c>
      <c r="C76" s="31">
        <v>7.0000000000000007E-2</v>
      </c>
      <c r="D76" s="18"/>
      <c r="E76" s="11"/>
    </row>
    <row r="77" spans="2:5" x14ac:dyDescent="0.25">
      <c r="B77" s="30">
        <v>41649</v>
      </c>
      <c r="C77" s="31">
        <v>7.1999999999999995E-2</v>
      </c>
      <c r="D77" s="18"/>
      <c r="E77" s="11"/>
    </row>
    <row r="78" spans="2:5" x14ac:dyDescent="0.25">
      <c r="B78" s="30">
        <v>41614</v>
      </c>
      <c r="C78" s="31">
        <v>6.9000000000000006E-2</v>
      </c>
      <c r="D78" s="18"/>
      <c r="E78" s="11"/>
    </row>
    <row r="79" spans="2:5" x14ac:dyDescent="0.25">
      <c r="B79" s="30">
        <v>41586</v>
      </c>
      <c r="C79" s="31">
        <v>6.9000000000000006E-2</v>
      </c>
      <c r="D79" s="18"/>
      <c r="E79" s="11"/>
    </row>
    <row r="80" spans="2:5" x14ac:dyDescent="0.25">
      <c r="B80" s="30">
        <v>41558</v>
      </c>
      <c r="C80" s="31">
        <v>6.9000000000000006E-2</v>
      </c>
      <c r="D80" s="18"/>
      <c r="E80" s="11"/>
    </row>
    <row r="81" spans="2:5" x14ac:dyDescent="0.25">
      <c r="B81" s="30">
        <v>41523</v>
      </c>
      <c r="C81" s="31">
        <v>7.0999999999999994E-2</v>
      </c>
      <c r="D81" s="18"/>
      <c r="E81" s="11"/>
    </row>
    <row r="82" spans="2:5" x14ac:dyDescent="0.25">
      <c r="B82" s="30">
        <v>41495</v>
      </c>
      <c r="C82" s="31">
        <v>7.1999999999999995E-2</v>
      </c>
      <c r="D82" s="18"/>
      <c r="E82" s="11"/>
    </row>
    <row r="83" spans="2:5" x14ac:dyDescent="0.25">
      <c r="B83" s="30">
        <v>41460</v>
      </c>
      <c r="C83" s="31">
        <v>7.0999999999999994E-2</v>
      </c>
      <c r="D83" s="18"/>
      <c r="E83" s="11"/>
    </row>
    <row r="84" spans="2:5" x14ac:dyDescent="0.25">
      <c r="B84" s="30">
        <v>41432</v>
      </c>
      <c r="C84" s="31">
        <v>7.0999999999999994E-2</v>
      </c>
      <c r="D84" s="18"/>
      <c r="E84" s="11"/>
    </row>
    <row r="85" spans="2:5" x14ac:dyDescent="0.25">
      <c r="B85" s="30">
        <v>41404</v>
      </c>
      <c r="C85" s="31">
        <v>7.1999999999999995E-2</v>
      </c>
      <c r="D85" s="18"/>
      <c r="E85" s="11"/>
    </row>
    <row r="86" spans="2:5" x14ac:dyDescent="0.25">
      <c r="B86" s="30">
        <v>41369</v>
      </c>
      <c r="C86" s="31">
        <v>7.1999999999999995E-2</v>
      </c>
      <c r="D86" s="18"/>
      <c r="E86" s="11"/>
    </row>
    <row r="87" spans="2:5" x14ac:dyDescent="0.25">
      <c r="B87" s="30">
        <v>41341</v>
      </c>
      <c r="C87" s="31">
        <v>7.0000000000000007E-2</v>
      </c>
      <c r="D87" s="18"/>
      <c r="E87" s="11"/>
    </row>
    <row r="88" spans="2:5" x14ac:dyDescent="0.25">
      <c r="B88" s="30">
        <v>41313</v>
      </c>
      <c r="C88" s="31">
        <v>7.0000000000000007E-2</v>
      </c>
      <c r="D88" s="18"/>
      <c r="E88" s="11"/>
    </row>
    <row r="89" spans="2:5" x14ac:dyDescent="0.25">
      <c r="B89" s="30">
        <v>41278</v>
      </c>
      <c r="C89" s="31">
        <v>7.0999999999999994E-2</v>
      </c>
      <c r="D89" s="18"/>
      <c r="E89" s="11"/>
    </row>
    <row r="90" spans="2:5" x14ac:dyDescent="0.25">
      <c r="B90" s="30">
        <v>41250</v>
      </c>
      <c r="C90" s="31">
        <v>7.1999999999999995E-2</v>
      </c>
      <c r="D90" s="18"/>
      <c r="E90" s="11"/>
    </row>
    <row r="91" spans="2:5" x14ac:dyDescent="0.25">
      <c r="B91" s="30">
        <v>41215</v>
      </c>
      <c r="C91" s="31">
        <v>7.3999999999999996E-2</v>
      </c>
      <c r="D91" s="18"/>
      <c r="E91" s="11"/>
    </row>
    <row r="92" spans="2:5" x14ac:dyDescent="0.25">
      <c r="B92" s="30">
        <v>41187</v>
      </c>
      <c r="C92" s="31">
        <v>7.3999999999999996E-2</v>
      </c>
      <c r="D92" s="18"/>
      <c r="E92" s="11"/>
    </row>
    <row r="93" spans="2:5" x14ac:dyDescent="0.25">
      <c r="B93" s="30">
        <v>41159</v>
      </c>
      <c r="C93" s="31">
        <v>7.2999999999999995E-2</v>
      </c>
      <c r="D93" s="18"/>
      <c r="E93" s="11"/>
    </row>
    <row r="94" spans="2:5" x14ac:dyDescent="0.25">
      <c r="B94" s="30">
        <v>41131</v>
      </c>
      <c r="C94" s="31">
        <v>7.2999999999999995E-2</v>
      </c>
      <c r="D94" s="18"/>
      <c r="E94" s="11"/>
    </row>
    <row r="95" spans="2:5" x14ac:dyDescent="0.25">
      <c r="B95" s="30">
        <v>41096</v>
      </c>
      <c r="C95" s="31">
        <v>7.1999999999999995E-2</v>
      </c>
      <c r="D95" s="18"/>
      <c r="E95" s="11"/>
    </row>
    <row r="96" spans="2:5" x14ac:dyDescent="0.25">
      <c r="B96" s="30">
        <v>41068</v>
      </c>
      <c r="C96" s="31">
        <v>7.2999999999999995E-2</v>
      </c>
      <c r="D96" s="18"/>
      <c r="E96" s="11"/>
    </row>
    <row r="97" spans="2:5" x14ac:dyDescent="0.25">
      <c r="B97" s="30">
        <v>41040</v>
      </c>
      <c r="C97" s="31">
        <v>7.2999999999999995E-2</v>
      </c>
      <c r="D97" s="18"/>
      <c r="E97" s="11"/>
    </row>
    <row r="98" spans="2:5" x14ac:dyDescent="0.25">
      <c r="B98" s="30">
        <v>41004</v>
      </c>
      <c r="C98" s="31">
        <v>7.1999999999999995E-2</v>
      </c>
      <c r="D98" s="18"/>
      <c r="E98" s="11"/>
    </row>
    <row r="99" spans="2:5" x14ac:dyDescent="0.25">
      <c r="B99" s="30">
        <v>40977</v>
      </c>
      <c r="C99" s="31">
        <v>7.3999999999999996E-2</v>
      </c>
      <c r="D99" s="18"/>
      <c r="E99" s="11"/>
    </row>
    <row r="100" spans="2:5" x14ac:dyDescent="0.25">
      <c r="B100" s="30">
        <v>40942</v>
      </c>
      <c r="C100" s="31">
        <v>7.5999999999999998E-2</v>
      </c>
      <c r="D100" s="18"/>
      <c r="E100" s="11"/>
    </row>
    <row r="101" spans="2:5" x14ac:dyDescent="0.25">
      <c r="B101" s="30">
        <v>40940</v>
      </c>
      <c r="C101" s="31">
        <v>7.4999999999999997E-2</v>
      </c>
      <c r="D101" s="18"/>
      <c r="E101" s="11"/>
    </row>
    <row r="102" spans="2:5" x14ac:dyDescent="0.25">
      <c r="B102" s="30">
        <v>40879</v>
      </c>
      <c r="C102" s="31">
        <v>7.3999999999999996E-2</v>
      </c>
      <c r="D102" s="18"/>
      <c r="E102" s="11"/>
    </row>
    <row r="103" spans="2:5" x14ac:dyDescent="0.25">
      <c r="B103" s="30">
        <v>40851</v>
      </c>
      <c r="C103" s="31">
        <v>7.2999999999999995E-2</v>
      </c>
      <c r="D103" s="18"/>
      <c r="E103" s="11"/>
    </row>
    <row r="104" spans="2:5" x14ac:dyDescent="0.25">
      <c r="B104" s="30">
        <v>40823</v>
      </c>
      <c r="C104" s="31">
        <v>7.0999999999999994E-2</v>
      </c>
      <c r="D104" s="18"/>
      <c r="E104" s="11"/>
    </row>
    <row r="105" spans="2:5" x14ac:dyDescent="0.25">
      <c r="B105" s="30">
        <v>40795</v>
      </c>
      <c r="C105" s="31">
        <v>7.2999999999999995E-2</v>
      </c>
      <c r="D105" s="18"/>
      <c r="E105" s="11"/>
    </row>
    <row r="106" spans="2:5" x14ac:dyDescent="0.25">
      <c r="B106" s="30">
        <v>40760</v>
      </c>
      <c r="C106" s="31">
        <v>7.1999999999999995E-2</v>
      </c>
      <c r="D106" s="18"/>
      <c r="E106" s="11"/>
    </row>
    <row r="107" spans="2:5" x14ac:dyDescent="0.25">
      <c r="B107" s="30">
        <v>40732</v>
      </c>
      <c r="C107" s="31">
        <v>7.3999999999999996E-2</v>
      </c>
      <c r="D107" s="18"/>
      <c r="E107" s="11"/>
    </row>
    <row r="108" spans="2:5" x14ac:dyDescent="0.25">
      <c r="B108" s="30">
        <v>40704</v>
      </c>
      <c r="C108" s="31">
        <v>7.3999999999999996E-2</v>
      </c>
      <c r="D108" s="18"/>
      <c r="E108" s="11"/>
    </row>
    <row r="109" spans="2:5" x14ac:dyDescent="0.25">
      <c r="B109" s="30">
        <v>40669</v>
      </c>
      <c r="C109" s="31">
        <v>7.5999999999999998E-2</v>
      </c>
      <c r="D109" s="18"/>
      <c r="E109" s="11"/>
    </row>
    <row r="110" spans="2:5" x14ac:dyDescent="0.25">
      <c r="B110" s="30">
        <v>40641</v>
      </c>
      <c r="C110" s="31">
        <v>7.6999999999999999E-2</v>
      </c>
      <c r="D110" s="18"/>
      <c r="E110" s="11"/>
    </row>
    <row r="111" spans="2:5" x14ac:dyDescent="0.25">
      <c r="B111" s="30">
        <v>40613</v>
      </c>
      <c r="C111" s="31">
        <v>7.8E-2</v>
      </c>
      <c r="D111" s="18"/>
      <c r="E111" s="11"/>
    </row>
    <row r="112" spans="2:5" x14ac:dyDescent="0.25">
      <c r="B112" s="30">
        <v>40578</v>
      </c>
      <c r="C112" s="31">
        <v>7.8E-2</v>
      </c>
      <c r="D112" s="18"/>
      <c r="E112" s="11"/>
    </row>
    <row r="113" spans="2:5" x14ac:dyDescent="0.25">
      <c r="B113" s="30">
        <v>40550</v>
      </c>
      <c r="C113" s="31">
        <v>7.5999999999999998E-2</v>
      </c>
      <c r="D113" s="18"/>
      <c r="E113" s="11"/>
    </row>
    <row r="114" spans="2:5" x14ac:dyDescent="0.25">
      <c r="B114" s="30">
        <v>40515</v>
      </c>
      <c r="C114" s="31">
        <v>7.5999999999999998E-2</v>
      </c>
      <c r="D114" s="18"/>
      <c r="E114" s="11"/>
    </row>
    <row r="115" spans="2:5" x14ac:dyDescent="0.25">
      <c r="B115" s="30">
        <v>40487</v>
      </c>
      <c r="C115" s="31">
        <v>7.9000000000000001E-2</v>
      </c>
      <c r="D115" s="18"/>
      <c r="E115" s="11"/>
    </row>
    <row r="116" spans="2:5" x14ac:dyDescent="0.25">
      <c r="B116" s="30">
        <v>40459</v>
      </c>
      <c r="C116" s="31">
        <v>0.08</v>
      </c>
      <c r="D116" s="18"/>
      <c r="E116" s="11"/>
    </row>
    <row r="117" spans="2:5" x14ac:dyDescent="0.25">
      <c r="B117" s="30">
        <v>40431</v>
      </c>
      <c r="C117" s="31">
        <v>8.1000000000000003E-2</v>
      </c>
      <c r="D117" s="18"/>
      <c r="E117" s="11"/>
    </row>
    <row r="118" spans="2:5" x14ac:dyDescent="0.25">
      <c r="B118" s="30">
        <v>40396</v>
      </c>
      <c r="C118" s="31">
        <v>0.08</v>
      </c>
      <c r="D118" s="18"/>
      <c r="E118" s="11"/>
    </row>
    <row r="119" spans="2:5" x14ac:dyDescent="0.25">
      <c r="B119" s="30">
        <v>40368</v>
      </c>
      <c r="C119" s="31">
        <v>7.9000000000000001E-2</v>
      </c>
      <c r="D119" s="18"/>
      <c r="E119" s="11"/>
    </row>
    <row r="120" spans="2:5" x14ac:dyDescent="0.25">
      <c r="B120" s="30">
        <v>40333</v>
      </c>
      <c r="C120" s="31">
        <v>8.1000000000000003E-2</v>
      </c>
      <c r="D120" s="18"/>
      <c r="E120" s="11"/>
    </row>
    <row r="121" spans="2:5" x14ac:dyDescent="0.25">
      <c r="B121" s="30">
        <v>40305</v>
      </c>
      <c r="C121" s="31">
        <v>8.1000000000000003E-2</v>
      </c>
      <c r="D121" s="18"/>
      <c r="E121" s="11"/>
    </row>
    <row r="122" spans="2:5" x14ac:dyDescent="0.25">
      <c r="B122" s="30">
        <v>40277</v>
      </c>
      <c r="C122" s="31">
        <v>8.2000000000000003E-2</v>
      </c>
      <c r="D122" s="18"/>
      <c r="E122" s="11"/>
    </row>
    <row r="123" spans="2:5" x14ac:dyDescent="0.25">
      <c r="B123" s="30">
        <v>40249</v>
      </c>
      <c r="C123" s="31">
        <v>8.2000000000000003E-2</v>
      </c>
      <c r="D123" s="18"/>
      <c r="E123" s="11"/>
    </row>
    <row r="124" spans="2:5" x14ac:dyDescent="0.25">
      <c r="B124" s="30">
        <v>40214</v>
      </c>
      <c r="C124" s="31">
        <v>8.3000000000000004E-2</v>
      </c>
      <c r="D124" s="18"/>
      <c r="E124" s="11"/>
    </row>
    <row r="125" spans="2:5" x14ac:dyDescent="0.25">
      <c r="B125" s="30">
        <v>40186</v>
      </c>
      <c r="C125" s="31">
        <v>8.5000000000000006E-2</v>
      </c>
      <c r="D125" s="18"/>
      <c r="E125" s="11"/>
    </row>
    <row r="126" spans="2:5" x14ac:dyDescent="0.25">
      <c r="B126" s="30">
        <v>40151</v>
      </c>
      <c r="C126" s="31">
        <v>8.5000000000000006E-2</v>
      </c>
      <c r="D126" s="18"/>
      <c r="E126" s="11"/>
    </row>
    <row r="127" spans="2:5" x14ac:dyDescent="0.25">
      <c r="B127" s="30">
        <v>40123</v>
      </c>
      <c r="C127" s="31">
        <v>8.5999999999999993E-2</v>
      </c>
      <c r="D127" s="18"/>
      <c r="E127" s="11"/>
    </row>
    <row r="128" spans="2:5" x14ac:dyDescent="0.25">
      <c r="B128" s="30">
        <v>40095</v>
      </c>
      <c r="C128" s="31">
        <v>8.4000000000000005E-2</v>
      </c>
      <c r="D128" s="18"/>
      <c r="E128" s="11"/>
    </row>
    <row r="129" spans="2:5" x14ac:dyDescent="0.25">
      <c r="B129" s="30">
        <v>40060</v>
      </c>
      <c r="C129" s="31">
        <v>8.6999999999999994E-2</v>
      </c>
      <c r="D129" s="18"/>
      <c r="E129" s="11"/>
    </row>
    <row r="130" spans="2:5" x14ac:dyDescent="0.25">
      <c r="B130" s="30">
        <v>40032</v>
      </c>
      <c r="C130" s="31">
        <v>8.5999999999999993E-2</v>
      </c>
      <c r="D130" s="18"/>
      <c r="E130" s="11"/>
    </row>
    <row r="131" spans="2:5" x14ac:dyDescent="0.25">
      <c r="B131" s="30">
        <v>40004</v>
      </c>
      <c r="C131" s="31">
        <v>8.5999999999999993E-2</v>
      </c>
      <c r="D131" s="18"/>
      <c r="E131" s="11"/>
    </row>
    <row r="132" spans="2:5" x14ac:dyDescent="0.25">
      <c r="B132" s="30">
        <v>39969</v>
      </c>
      <c r="C132" s="31">
        <v>8.4000000000000005E-2</v>
      </c>
      <c r="D132" s="18"/>
      <c r="E132" s="11"/>
    </row>
    <row r="133" spans="2:5" x14ac:dyDescent="0.25">
      <c r="B133" s="30">
        <v>39941</v>
      </c>
      <c r="C133" s="31">
        <v>0.08</v>
      </c>
      <c r="D133" s="18"/>
      <c r="E133" s="11"/>
    </row>
    <row r="134" spans="2:5" x14ac:dyDescent="0.25">
      <c r="B134" s="30">
        <v>39912</v>
      </c>
      <c r="C134" s="31">
        <v>0.08</v>
      </c>
      <c r="D134" s="18"/>
      <c r="E134" s="11"/>
    </row>
    <row r="135" spans="2:5" x14ac:dyDescent="0.25">
      <c r="B135" s="30">
        <v>39885</v>
      </c>
      <c r="C135" s="31">
        <v>7.6999999999999999E-2</v>
      </c>
      <c r="D135" s="18"/>
      <c r="E135" s="11"/>
    </row>
    <row r="136" spans="2:5" x14ac:dyDescent="0.25">
      <c r="B136" s="30">
        <v>39850</v>
      </c>
      <c r="C136" s="31">
        <v>7.1999999999999995E-2</v>
      </c>
      <c r="D136" s="18"/>
      <c r="E136" s="11"/>
    </row>
    <row r="137" spans="2:5" x14ac:dyDescent="0.25">
      <c r="B137" s="30">
        <v>39822</v>
      </c>
      <c r="C137" s="31">
        <v>6.6000000000000003E-2</v>
      </c>
      <c r="D137" s="18"/>
      <c r="E137" s="11"/>
    </row>
    <row r="138" spans="2:5" x14ac:dyDescent="0.25">
      <c r="B138" s="30">
        <v>39787</v>
      </c>
      <c r="C138" s="31">
        <v>6.3E-2</v>
      </c>
      <c r="D138" s="18"/>
      <c r="E138" s="11"/>
    </row>
    <row r="139" spans="2:5" x14ac:dyDescent="0.25">
      <c r="B139" s="30">
        <v>39759</v>
      </c>
      <c r="C139" s="31">
        <v>6.2E-2</v>
      </c>
      <c r="D139" s="18"/>
      <c r="E139" s="11"/>
    </row>
    <row r="140" spans="2:5" x14ac:dyDescent="0.25">
      <c r="B140" s="30">
        <v>39731</v>
      </c>
      <c r="C140" s="31">
        <v>6.0999999999999999E-2</v>
      </c>
      <c r="D140" s="18"/>
      <c r="E140" s="11"/>
    </row>
    <row r="141" spans="2:5" x14ac:dyDescent="0.25">
      <c r="B141" s="30">
        <v>39696</v>
      </c>
      <c r="C141" s="31">
        <v>6.0999999999999999E-2</v>
      </c>
      <c r="D141" s="18"/>
      <c r="E141" s="11"/>
    </row>
    <row r="142" spans="2:5" x14ac:dyDescent="0.25">
      <c r="B142" s="30">
        <v>39668</v>
      </c>
      <c r="C142" s="31">
        <v>6.0999999999999999E-2</v>
      </c>
      <c r="D142" s="18"/>
      <c r="E142" s="11"/>
    </row>
    <row r="143" spans="2:5" x14ac:dyDescent="0.25">
      <c r="B143" s="30">
        <v>39640</v>
      </c>
      <c r="C143" s="31">
        <v>6.2E-2</v>
      </c>
      <c r="D143" s="18"/>
      <c r="E143" s="11"/>
    </row>
    <row r="144" spans="2:5" x14ac:dyDescent="0.25">
      <c r="B144" s="30">
        <v>39605</v>
      </c>
      <c r="C144" s="31">
        <v>6.0999999999999999E-2</v>
      </c>
      <c r="D144" s="18"/>
      <c r="E144" s="11"/>
    </row>
    <row r="145" spans="2:5" x14ac:dyDescent="0.25">
      <c r="B145" s="30">
        <v>39577</v>
      </c>
      <c r="C145" s="31">
        <v>6.0999999999999999E-2</v>
      </c>
      <c r="D145" s="18"/>
      <c r="E145" s="11"/>
    </row>
    <row r="146" spans="2:5" x14ac:dyDescent="0.25">
      <c r="B146" s="30">
        <v>39542</v>
      </c>
      <c r="C146" s="31">
        <v>0.06</v>
      </c>
      <c r="D146" s="18"/>
      <c r="E146" s="11"/>
    </row>
    <row r="147" spans="2:5" x14ac:dyDescent="0.25">
      <c r="B147" s="30">
        <v>39514</v>
      </c>
      <c r="C147" s="31">
        <v>5.8000000000000003E-2</v>
      </c>
      <c r="D147" s="18"/>
      <c r="E147" s="11"/>
    </row>
    <row r="148" spans="2:5" x14ac:dyDescent="0.25">
      <c r="B148" s="30">
        <v>39486</v>
      </c>
      <c r="C148" s="31">
        <v>5.8000000000000003E-2</v>
      </c>
      <c r="D148" s="18"/>
      <c r="E148" s="11"/>
    </row>
    <row r="149" spans="2:5" x14ac:dyDescent="0.25">
      <c r="B149" s="30">
        <v>39458</v>
      </c>
      <c r="C149" s="31">
        <v>5.8999999999999997E-2</v>
      </c>
      <c r="D149" s="18"/>
      <c r="E149" s="11"/>
    </row>
    <row r="150" spans="2:5" x14ac:dyDescent="0.25">
      <c r="B150" s="30">
        <v>39423</v>
      </c>
      <c r="C150" s="31">
        <v>5.8999999999999997E-2</v>
      </c>
      <c r="D150" s="18"/>
      <c r="E150" s="11"/>
    </row>
    <row r="151" spans="2:5" x14ac:dyDescent="0.25">
      <c r="B151" s="30">
        <v>39388</v>
      </c>
      <c r="C151" s="31">
        <v>5.8000000000000003E-2</v>
      </c>
      <c r="D151" s="18"/>
      <c r="E151" s="11"/>
    </row>
    <row r="152" spans="2:5" x14ac:dyDescent="0.25">
      <c r="B152" s="30">
        <v>39360</v>
      </c>
      <c r="C152" s="31">
        <v>5.8999999999999997E-2</v>
      </c>
      <c r="D152" s="18"/>
      <c r="E152" s="11"/>
    </row>
    <row r="153" spans="2:5" x14ac:dyDescent="0.25">
      <c r="B153" s="30">
        <v>39332</v>
      </c>
      <c r="C153" s="31">
        <v>0.06</v>
      </c>
      <c r="D153" s="18"/>
      <c r="E153" s="11"/>
    </row>
    <row r="154" spans="2:5" x14ac:dyDescent="0.25">
      <c r="B154" s="30">
        <v>39304</v>
      </c>
      <c r="C154" s="31">
        <v>0.06</v>
      </c>
      <c r="D154" s="18"/>
      <c r="E154" s="11"/>
    </row>
    <row r="155" spans="2:5" x14ac:dyDescent="0.25">
      <c r="B155" s="30">
        <v>39269</v>
      </c>
      <c r="C155" s="31">
        <v>6.0999999999999999E-2</v>
      </c>
      <c r="D155" s="18"/>
      <c r="E155" s="11"/>
    </row>
    <row r="156" spans="2:5" x14ac:dyDescent="0.25">
      <c r="B156" s="30">
        <v>39241</v>
      </c>
      <c r="C156" s="31">
        <v>6.0999999999999999E-2</v>
      </c>
      <c r="D156" s="18"/>
      <c r="E156" s="11"/>
    </row>
    <row r="157" spans="2:5" x14ac:dyDescent="0.25">
      <c r="B157" s="30">
        <v>39213</v>
      </c>
      <c r="C157" s="31">
        <v>6.0999999999999999E-2</v>
      </c>
      <c r="D157" s="18"/>
      <c r="E157" s="11"/>
    </row>
    <row r="158" spans="2:5" x14ac:dyDescent="0.25">
      <c r="B158" s="30">
        <v>39177</v>
      </c>
      <c r="C158" s="31">
        <v>6.0999999999999999E-2</v>
      </c>
      <c r="D158" s="18"/>
      <c r="E158" s="11"/>
    </row>
    <row r="159" spans="2:5" x14ac:dyDescent="0.25">
      <c r="B159" s="30">
        <v>39150</v>
      </c>
      <c r="C159" s="31">
        <v>6.0999999999999999E-2</v>
      </c>
      <c r="D159" s="18"/>
      <c r="E159" s="11"/>
    </row>
    <row r="160" spans="2:5" x14ac:dyDescent="0.25">
      <c r="B160" s="30">
        <v>39122</v>
      </c>
      <c r="C160" s="31">
        <v>6.2E-2</v>
      </c>
      <c r="D160" s="18"/>
    </row>
    <row r="161" spans="2:4" x14ac:dyDescent="0.25">
      <c r="B161" s="30">
        <v>39087</v>
      </c>
      <c r="C161" s="31">
        <v>6.0999999999999999E-2</v>
      </c>
      <c r="D161" s="18"/>
    </row>
  </sheetData>
  <mergeCells count="2">
    <mergeCell ref="E2:F2"/>
    <mergeCell ref="E6:F6"/>
  </mergeCells>
  <hyperlinks>
    <hyperlink ref="B141" r:id="rId1" location="details=8448" display="details=8448" xr:uid="{64908667-37C6-4A95-99AA-2E7E8E9611BB}"/>
    <hyperlink ref="B142" r:id="rId2" location="details=8447" display="https://www.forexfactory.com/calendar.php?day=aug8.2008 - details=8447" xr:uid="{4F2C6834-218E-4DD5-A977-E6189CBCC453}"/>
    <hyperlink ref="B143" r:id="rId3" location="details=8446" display="https://www.forexfactory.com/calendar.php?day=jul11.2008 - details=8446" xr:uid="{7AB1FA50-A7B1-485A-B4CB-1604F51F8C8C}"/>
    <hyperlink ref="B144" r:id="rId4" location="details=8445" display="https://www.forexfactory.com/calendar.php?day=jun6.2008 - details=8445" xr:uid="{73B5FD71-2EDE-4E0A-A5C8-86946C93B460}"/>
    <hyperlink ref="B145" r:id="rId5" location="details=7871" display="https://www.forexfactory.com/calendar.php?day=may9.2008 - details=7871" xr:uid="{1F2B0308-8D73-456A-A245-A01B39421107}"/>
    <hyperlink ref="B146" r:id="rId6" location="details=7497" display="https://www.forexfactory.com/calendar.php?day=apr4.2008 - details=7497" xr:uid="{AD148087-99E1-43EA-9B96-8F0BD9C19851}"/>
    <hyperlink ref="B147" r:id="rId7" location="details=7177" display="https://www.forexfactory.com/calendar.php?day=mar7.2008 - details=7177" xr:uid="{D5805283-1E37-4B0D-B69A-420D9C1D69CC}"/>
    <hyperlink ref="B148" r:id="rId8" location="details=6929" display="https://www.forexfactory.com/calendar.php?day=feb8.2008 - details=6929" xr:uid="{C9FD8FDF-9B63-46B2-8A69-4CFA0E38136E}"/>
    <hyperlink ref="B149" r:id="rId9" location="details=6649" display="https://www.forexfactory.com/calendar.php?day=jan11.2008 - details=6649" xr:uid="{4F6122DF-919F-42E4-ACA0-2861D65B0119}"/>
    <hyperlink ref="B150" r:id="rId10" location="details=6340" display="https://www.forexfactory.com/calendar.php?day=dec7.2007 - details=6340" xr:uid="{1DFE568F-B047-4BFA-82D5-D00C90AD7480}"/>
    <hyperlink ref="B151" r:id="rId11" location="details=5987" display="https://www.forexfactory.com/calendar.php?day=nov2.2007 - details=5987" xr:uid="{AA33BC6F-2A87-4DDF-AC45-91AB31DD4E1F}"/>
    <hyperlink ref="B152" r:id="rId12" location="details=5709" display="https://www.forexfactory.com/calendar.php?day=oct5.2007 - details=5709" xr:uid="{6D2743F1-C03A-49EE-95ED-9170D421A31A}"/>
    <hyperlink ref="B153" r:id="rId13" location="details=5408" display="https://www.forexfactory.com/calendar.php?day=sep7.2007 - details=5408" xr:uid="{5B514B04-945E-417E-BE7B-2129C6911A89}"/>
    <hyperlink ref="B154" r:id="rId14" location="details=5173" display="https://www.forexfactory.com/calendar.php?day=aug10.2007 - details=5173" xr:uid="{FD448D0D-E518-4AFA-BD57-179EB144F78C}"/>
    <hyperlink ref="B155" r:id="rId15" location="details=4870" display="https://www.forexfactory.com/calendar.php?day=jul6.2007 - details=4870" xr:uid="{54AD5549-A1FC-47CA-908C-0248B3C4581F}"/>
    <hyperlink ref="B156" r:id="rId16" location="details=4607" display="https://www.forexfactory.com/calendar.php?day=jun8.2007 - details=4607" xr:uid="{D492DC03-4C29-4793-90C8-3593A05C39E8}"/>
    <hyperlink ref="B157" r:id="rId17" location="details=4350" display="https://www.forexfactory.com/calendar.php?day=may11.2007 - details=4350" xr:uid="{3708E6FF-96AA-494D-AFC0-B81F53EAD480}"/>
    <hyperlink ref="B158" r:id="rId18" location="details=4043" display="https://www.forexfactory.com/calendar.php?day=apr5.2007 - details=4043" xr:uid="{B1991470-E1DB-4225-8557-D7A1168F319C}"/>
    <hyperlink ref="B159" r:id="rId19" location="details=3795" display="https://www.forexfactory.com/calendar.php?day=mar9.2007 - details=3795" xr:uid="{87DC1820-9BB5-448C-A937-BA5910353561}"/>
    <hyperlink ref="B160" r:id="rId20" location="details=3547" display="https://www.forexfactory.com/calendar.php?day=feb9.2007 - details=3547" xr:uid="{BA70A202-FBD1-43BE-BDFB-BE889AF26D19}"/>
    <hyperlink ref="B161" r:id="rId21" location="details=3248" display="https://www.forexfactory.com/calendar.php?day=jan5.2007 - details=3248" xr:uid="{DC9DAF45-2521-47C8-BBAC-3BFE3E04D27F}"/>
    <hyperlink ref="B6" r:id="rId22" location="event=108843" display="event=108843" xr:uid="{A02023D7-9254-464B-AB18-CC3F74DFF0BF}"/>
    <hyperlink ref="B7" r:id="rId23" location="event=108813" display="event=108813" xr:uid="{5B8DA2DE-D1FC-481B-902B-8D790864EA4F}"/>
    <hyperlink ref="B8" r:id="rId24" location="event=108787" display="https://www.forexfactory.com/calendar.php?day=oct11.2019 - event=108787" xr:uid="{BCB9E76B-DE4A-44F0-9BA1-D3A8593BF9D0}"/>
    <hyperlink ref="B9" r:id="rId25" location="event=108754" display="https://www.forexfactory.com/calendar.php?day=sep6.2019 - event=108754" xr:uid="{F845FADC-88E1-4480-AA96-23505016560B}"/>
    <hyperlink ref="B10" r:id="rId26" location="event=108727" display="event=108727" xr:uid="{22A21FD5-2ECD-497C-98AD-4580FCDF220A}"/>
    <hyperlink ref="B11" r:id="rId27" location="event=108695" display="https://www.forexfactory.com/calendar.php?day=jul5.2019 - event=108695" xr:uid="{DDC327B0-0791-4A6E-8D55-C561786CC3D7}"/>
    <hyperlink ref="B12" r:id="rId28" location="event=108671" display="https://www.forexfactory.com/calendar.php?day=jun7.2019 - event=108671" xr:uid="{FCAE3122-38E3-4829-862B-563AD40376A3}"/>
    <hyperlink ref="B13" r:id="rId29" location="event=108639" display="https://www.forexfactory.com/calendar.php?day=may10.2019 - event=108639" xr:uid="{BCC334D6-6557-4D07-870B-4D2B1027DBB9}"/>
    <hyperlink ref="B14" r:id="rId30" location="event=108615" display="https://www.forexfactory.com/calendar.php?day=apr5.2019 - event=108615" xr:uid="{10F06361-A022-493E-ABAB-2FEC4CF3381F}"/>
    <hyperlink ref="B15" r:id="rId31" location="event=108587" display="https://www.forexfactory.com/calendar.php?day=mar8.2019 - event=108587" xr:uid="{5E96E08F-E0F3-41A4-B1EB-BE026EE43924}"/>
    <hyperlink ref="B16" r:id="rId32" location="event=108558" display="https://www.forexfactory.com/calendar.php?day=feb8.2019 - event=108558" xr:uid="{A351554D-523D-4F5A-8F61-5C967D7A793A}"/>
    <hyperlink ref="B17" r:id="rId33" location="event=108525" display="https://www.forexfactory.com/calendar.php?day=jan4.2019 - event=108525" xr:uid="{5B963C81-EB29-46C2-B58A-12DB0AE45BD1}"/>
    <hyperlink ref="B18" r:id="rId34" location="event=93355" display="https://www.forexfactory.com/calendar.php?day=dec7.2018 - event=93355" xr:uid="{4E151F34-87F7-4568-86DE-64D78C2943EF}"/>
    <hyperlink ref="B19" r:id="rId35" location="event=93323" display="https://www.forexfactory.com/calendar.php?day=nov2.2018 - event=93323" xr:uid="{5BA080B9-F07A-4939-8B93-676C21156962}"/>
    <hyperlink ref="B20" r:id="rId36" location="event=93291" display="https://www.forexfactory.com/calendar.php?day=oct5.2018 - event=93291" xr:uid="{C9904D0A-9630-4A46-AED4-BFEDE35B9102}"/>
    <hyperlink ref="B21" r:id="rId37" location="event=93256" display="https://www.forexfactory.com/calendar.php?day=sep7.2018 - event=93256" xr:uid="{1C55F6B3-0873-40E4-B910-01C48B7D41DE}"/>
    <hyperlink ref="B22" r:id="rId38" location="event=93228" display="https://www.forexfactory.com/calendar.php?day=aug10.2018 - event=93228" xr:uid="{0CD02703-EA40-4A9B-8871-48AB5C7D04A8}"/>
    <hyperlink ref="B23" r:id="rId39" location="event=93197" display="https://www.forexfactory.com/calendar.php?day=jul6.2018 - event=93197" xr:uid="{67498353-CD42-4FA3-9511-3F76D10B75A3}"/>
    <hyperlink ref="B24" r:id="rId40" location="event=93173" display="https://www.forexfactory.com/calendar.php?day=jun8.2018 - event=93173" xr:uid="{A67429EB-D393-4450-81B9-F23861CFDDB2}"/>
    <hyperlink ref="B25" r:id="rId41" location="event=93142" display="https://www.forexfactory.com/calendar.php?day=may11.2018 - event=93142" xr:uid="{3DECE275-203F-4F5A-9820-BC641584A8BB}"/>
    <hyperlink ref="B26" r:id="rId42" location="event=93113" display="https://www.forexfactory.com/calendar.php?day=apr6.2018 - event=93113" xr:uid="{AC3BB54C-075A-4AE3-8EB7-51B92F174B68}"/>
    <hyperlink ref="B27" r:id="rId43" location="event=93086" display="https://www.forexfactory.com/calendar.php?day=mar9.2018 - event=93086" xr:uid="{83044903-F90A-436E-8864-B0EECB7E8654}"/>
    <hyperlink ref="B28" r:id="rId44" location="event=93058" display="https://www.forexfactory.com/calendar.php?day=feb9.2018 - event=93058" xr:uid="{EF95CB7D-291C-4EF1-B0C6-865E8A407138}"/>
    <hyperlink ref="B29" r:id="rId45" location="event=92965" display="https://www.forexfactory.com/calendar.php?day=jan5.2018 - event=92965" xr:uid="{B5598B15-E1FC-41F1-AC4A-51A8586B3C97}"/>
    <hyperlink ref="B30" r:id="rId46" location="event=69994" display="https://www.forexfactory.com/calendar.php?day=dec1.2017 - event=69994" xr:uid="{14A2E095-B834-485E-B944-4889F58C7D3E}"/>
    <hyperlink ref="B31" r:id="rId47" location="event=69991" display="https://www.forexfactory.com/calendar.php?day=nov3.2017 - event=69991" xr:uid="{9B71D154-D7A3-4EAA-9578-8CA7D4E14895}"/>
    <hyperlink ref="B32" r:id="rId48" location="event=69988" display="https://www.forexfactory.com/calendar.php?day=oct6.2017 - event=69988" xr:uid="{315C0481-2FB2-43FC-B71B-1F18AF212BA2}"/>
    <hyperlink ref="B33" r:id="rId49" location="event=69985" display="https://www.forexfactory.com/calendar.php?day=sep8.2017 - event=69985" xr:uid="{4F0B0858-47F2-49B6-87D7-81750BD0BDE5}"/>
    <hyperlink ref="B34" r:id="rId50" location="event=69982" display="https://www.forexfactory.com/calendar.php?day=aug4.2017 - event=69982" xr:uid="{7F0E3878-EA6C-4CE6-908D-F6C1A66EB0FF}"/>
    <hyperlink ref="B35" r:id="rId51" location="event=69977" display="https://www.forexfactory.com/calendar.php?day=jul7.2017 - event=69977" xr:uid="{99AD9C6B-8DF8-4B34-B055-0A0B45748CE2}"/>
    <hyperlink ref="B36" r:id="rId52" location="event=69973" display="https://www.forexfactory.com/calendar.php?day=jun9.2017 - event=69973" xr:uid="{2D232697-52AD-4D40-8AEB-64C7C8020393}"/>
    <hyperlink ref="B37" r:id="rId53" location="event=69972" display="https://www.forexfactory.com/calendar.php?day=may5.2017 - event=69972" xr:uid="{A4790DF0-D95E-426D-ACC6-353899875375}"/>
    <hyperlink ref="B38" r:id="rId54" location="event=69970" display="https://www.forexfactory.com/calendar.php?day=apr7.2017 - event=69970" xr:uid="{3F03BA9E-C144-48CC-9FCA-F86E13841031}"/>
    <hyperlink ref="B39" r:id="rId55" location="event=69836" display="https://www.forexfactory.com/calendar.php?day=mar10.2017 - event=69836" xr:uid="{3E1343AF-D6C5-4143-892A-B987374602E1}"/>
    <hyperlink ref="B40" r:id="rId56" location="event=69792" display="https://www.forexfactory.com/calendar.php?day=feb10.2017 - event=69792" xr:uid="{57B01CFF-B6C5-4A4B-A3EC-763019009471}"/>
    <hyperlink ref="B41" r:id="rId57" location="event=69756" display="https://www.forexfactory.com/calendar.php?day=jan6.2017 - event=69756" xr:uid="{34B702A9-8650-4089-B477-E7F17CDE216B}"/>
    <hyperlink ref="B42" r:id="rId58" location="event=63362" display="https://www.forexfactory.com/calendar.php?day=dec2.2016 - event=63362" xr:uid="{A5281F69-0166-4EB7-B699-C14648A18E65}"/>
    <hyperlink ref="B43" r:id="rId59" location="event=63360" display="https://www.forexfactory.com/calendar.php?day=nov4.2016 - event=63360" xr:uid="{0B3DDF0F-09C4-4218-877E-EA45EB8BA5D8}"/>
    <hyperlink ref="B44" r:id="rId60" location="event=63357" display="https://www.forexfactory.com/calendar.php?day=oct7.2016 - event=63357" xr:uid="{DAA29FE7-A40A-4C80-AB0B-CCDA6FF6F50D}"/>
    <hyperlink ref="B45" r:id="rId61" location="event=63356" display="https://www.forexfactory.com/calendar.php?day=sep9.2016 - event=63356" xr:uid="{09F5B958-8932-4023-B6C4-EF24C76557B9}"/>
    <hyperlink ref="B46" r:id="rId62" location="event=63354" display="https://www.forexfactory.com/calendar.php?day=aug5.2016 - event=63354" xr:uid="{24C83FC8-2EA6-42B8-B02C-CD3CD141C52A}"/>
    <hyperlink ref="B47" r:id="rId63" location="event=63351" display="https://www.forexfactory.com/calendar.php?day=jul8.2016 - event=63351" xr:uid="{31A10260-A7D6-468C-A6E4-322D4D77B53A}"/>
    <hyperlink ref="B48" r:id="rId64" location="event=63350" display="https://www.forexfactory.com/calendar.php?day=jun10.2016 - event=63350" xr:uid="{3B8469FF-E803-4848-9BD5-8D5AFDFB166E}"/>
    <hyperlink ref="B49" r:id="rId65" location="event=63348" display="https://www.forexfactory.com/calendar.php?day=may6.2016 - event=63348" xr:uid="{743A323D-7785-439A-9804-7E103E17FAE2}"/>
    <hyperlink ref="B50" r:id="rId66" location="event=63345" display="https://www.forexfactory.com/calendar.php?day=apr8.2016 - event=63345" xr:uid="{7A73DA82-DA04-441A-B23E-34A77613FC98}"/>
    <hyperlink ref="B51" r:id="rId67" location="event=63344" display="https://www.forexfactory.com/calendar.php?day=mar11.2016 - event=63344" xr:uid="{0970F324-B012-4F47-95FC-A39DF7A1D297}"/>
    <hyperlink ref="B52" r:id="rId68" location="event=63342" display="https://www.forexfactory.com/calendar.php?day=feb5.2016 - event=63342" xr:uid="{95FB2E66-8A7F-40CC-846F-9B40C6673DC1}"/>
    <hyperlink ref="B53" r:id="rId69" location="event=63339" display="https://www.forexfactory.com/calendar.php?day=jan8.2016 - event=63339" xr:uid="{D1F565DE-EF9D-4010-9A97-CCF370668E51}"/>
    <hyperlink ref="B54" r:id="rId70" location="event=58560" display="https://www.forexfactory.com/calendar.php?day=dec4.2015 - event=58560" xr:uid="{5ECB757A-DD95-4B29-AA30-010919620112}"/>
    <hyperlink ref="B55" r:id="rId71" location="event=58558" display="https://www.forexfactory.com/calendar.php?day=nov6.2015 - event=58558" xr:uid="{F1E17EC5-4933-4F27-BFC0-42954D3861BA}"/>
    <hyperlink ref="B56" r:id="rId72" location="event=58556" display="https://www.forexfactory.com/calendar.php?day=oct9.2015 - event=58556" xr:uid="{30BCEAE0-EBCF-45AC-A092-C21B7D9922E8}"/>
    <hyperlink ref="B57" r:id="rId73" location="event=58555" display="https://www.forexfactory.com/calendar.php?day=sep4.2015 - event=58555" xr:uid="{6E5E15BD-78D3-46EC-BC44-E9550BC108A4}"/>
    <hyperlink ref="B58" r:id="rId74" location="event=58553" display="https://www.forexfactory.com/calendar.php?day=aug7.2015 - event=58553" xr:uid="{6C19E91B-2E49-4FFB-B506-2474279EEAC2}"/>
    <hyperlink ref="B59" r:id="rId75" location="event=58550" display="https://www.forexfactory.com/calendar.php?day=jul10.2015 - event=58550" xr:uid="{1430573D-5F39-46E0-940B-080F88708B5E}"/>
    <hyperlink ref="B60" r:id="rId76" location="event=58548" display="https://www.forexfactory.com/calendar.php?day=jun5.2015 - event=58548" xr:uid="{DFDC463C-DF57-4CBE-989D-4A8166A3EBE3}"/>
    <hyperlink ref="B61" r:id="rId77" location="event=58547" display="https://www.forexfactory.com/calendar.php?day=may8.2015 - event=58547" xr:uid="{A13D1AEF-D1A2-4E07-B266-5B2C591E4BA0}"/>
    <hyperlink ref="B62" r:id="rId78" location="event=58544" display="https://www.forexfactory.com/calendar.php?day=apr10.2015 - event=58544" xr:uid="{9D481DC0-7ED4-434D-B61C-6320187C3AEA}"/>
    <hyperlink ref="B63" r:id="rId79" location="event=58542" display="https://www.forexfactory.com/calendar.php?day=mar13.2015 - event=58542" xr:uid="{2D7235B8-3464-4CD0-9B81-5FE7F97A9362}"/>
    <hyperlink ref="B64" r:id="rId80" location="event=58541" display="https://www.forexfactory.com/calendar.php?day=feb6.2015 - event=58541" xr:uid="{D153A6A8-3243-4560-BD0C-D9CC7724E89B}"/>
    <hyperlink ref="B65" r:id="rId81" location="event=58538" display="https://www.forexfactory.com/calendar.php?day=jan9.2015 - event=58538" xr:uid="{DB95A03F-5B07-411D-AD1D-755E5CB00DF5}"/>
    <hyperlink ref="B66" r:id="rId82" location="event=53621" display="https://www.forexfactory.com/calendar.php?day=dec5.2014 - event=53621" xr:uid="{B75C6D30-2FAA-4A03-880A-DD986B8DF6CB}"/>
    <hyperlink ref="B67" r:id="rId83" location="event=53622" display="https://www.forexfactory.com/calendar.php?day=nov7.2014 - event=53622" xr:uid="{DB2343D1-0FA4-4403-9F93-00E159AEC0DC}"/>
    <hyperlink ref="B68" r:id="rId84" location="event=53618" display="https://www.forexfactory.com/calendar.php?day=oct10.2014 - event=53618" xr:uid="{2E8D3A77-D064-43AF-B72E-57AE5CAA90E0}"/>
    <hyperlink ref="B69" r:id="rId85" location="event=53616" display="https://www.forexfactory.com/calendar.php?day=sep5.2014 - event=53616" xr:uid="{0EEAFB78-5C0E-4264-9A6D-C4854EBFCDC9}"/>
    <hyperlink ref="B70" r:id="rId86" location="event=53615" display="https://www.forexfactory.com/calendar.php?day=aug8.2014 - event=53615" xr:uid="{9DD60170-848A-4A09-962C-0913CAD0D788}"/>
    <hyperlink ref="B71" r:id="rId87" location="event=53611" display="https://www.forexfactory.com/calendar.php?day=jul11.2014 - event=53611" xr:uid="{77005E61-94B0-464E-854B-FFB733F79DC2}"/>
    <hyperlink ref="B72" r:id="rId88" location="event=53612" display="https://www.forexfactory.com/calendar.php?day=jun6.2014 - event=53612" xr:uid="{E2B590F4-23A7-4DD0-B940-1C1130509EB6}"/>
    <hyperlink ref="B73" r:id="rId89" location="event=53608" display="https://www.forexfactory.com/calendar.php?day=may9.2014 - event=53608" xr:uid="{D1946E9E-A990-4EC4-B011-B56A728E6A96}"/>
    <hyperlink ref="B74" r:id="rId90" location="event=53606" display="https://www.forexfactory.com/calendar.php?day=apr4.2014 - event=53606" xr:uid="{42C7E4B3-BC14-4B0D-BE84-DA8A9B459171}"/>
    <hyperlink ref="B75" r:id="rId91" location="event=53603" display="https://www.forexfactory.com/calendar.php?day=mar7.2014 - event=53603" xr:uid="{BCFDEB74-250E-4C3A-BF12-79D7767A7A0A}"/>
    <hyperlink ref="B76" r:id="rId92" location="event=53602" display="https://www.forexfactory.com/calendar.php?day=feb7.2014 - event=53602" xr:uid="{EAE716B9-6982-4CD1-A906-E49E73150FE2}"/>
    <hyperlink ref="B77" r:id="rId93" location="event=53599" display="https://www.forexfactory.com/calendar.php?day=jan10.2014 - event=53599" xr:uid="{9ED7D738-EC87-4D70-8E28-8528C47D743C}"/>
    <hyperlink ref="B78" r:id="rId94" location="event=47851" display="https://www.forexfactory.com/calendar.php?day=dec6.2013 - event=47851" xr:uid="{03430C96-1BFD-45DD-9055-26E3D7972D75}"/>
    <hyperlink ref="B79" r:id="rId95" location="event=47852" display="https://www.forexfactory.com/calendar.php?day=nov8.2013 - event=47852" xr:uid="{FA93D1D6-A7B1-4A76-9923-D7B88D5BE788}"/>
    <hyperlink ref="B80" r:id="rId96" location="event=47848" display="https://www.forexfactory.com/calendar.php?day=oct11.2013 - event=47848" xr:uid="{2B82F85E-25C4-44DD-9280-6A3F6BC43F80}"/>
    <hyperlink ref="B81" r:id="rId97" location="event=47847" display="event=47847" xr:uid="{ABA02534-878D-47F2-94BB-2D7F5194F61D}"/>
    <hyperlink ref="B82" r:id="rId98" location="event=47844" display="https://www.forexfactory.com/calendar.php?day=aug9.2013 - event=47844" xr:uid="{BEEAD22D-B64B-4A60-A408-D7B6D6E76309}"/>
    <hyperlink ref="B83" r:id="rId99" location="event=47843" display="https://www.forexfactory.com/calendar.php?day=jul5.2013 - event=47843" xr:uid="{9490ACC1-B089-411E-924E-9389210D7D24}"/>
    <hyperlink ref="B84" r:id="rId100" location="event=47840" display="https://www.forexfactory.com/calendar.php?day=jun7.2013 - event=47840" xr:uid="{B9486AA2-8836-4A7F-BEDE-4A148132DDA5}"/>
    <hyperlink ref="B85" r:id="rId101" location="event=47839" display="https://www.forexfactory.com/calendar.php?day=may10.2013 - event=47839" xr:uid="{2E2184F7-3EE1-41E4-9731-FF6B69F10359}"/>
    <hyperlink ref="B86" r:id="rId102" location="event=47836" display="https://www.forexfactory.com/calendar.php?day=apr5.2013 - event=47836" xr:uid="{9403434F-1915-44AC-B314-9A38F88A8816}"/>
    <hyperlink ref="B87" r:id="rId103" location="event=47835" display="https://www.forexfactory.com/calendar.php?day=mar8.2013 - event=47835" xr:uid="{7DD5CFAC-F96A-493A-BCD8-808E1C09461C}"/>
    <hyperlink ref="B88" r:id="rId104" location="event=47831" display="https://www.forexfactory.com/calendar.php?day=feb8.2013 - event=47831" xr:uid="{54FF23D8-930F-4424-A479-9BF84717D04A}"/>
    <hyperlink ref="B89" r:id="rId105" location="event=47832" display="https://www.forexfactory.com/calendar.php?day=jan4.2013 - event=47832" xr:uid="{3D7D16BC-0F1B-459F-B263-25995250CF0E}"/>
    <hyperlink ref="B90" r:id="rId106" location="event=41938" display="https://www.forexfactory.com/calendar.php?day=dec7.2012 - event=41938" xr:uid="{BF00F514-DCE3-4C47-AB40-0042DA467D2C}"/>
    <hyperlink ref="B91" r:id="rId107" location="event=41936" display="https://www.forexfactory.com/calendar.php?day=nov2.2012 - event=41936" xr:uid="{B498B5D1-568C-4F0F-940A-8EB952DC1E5A}"/>
    <hyperlink ref="B92" r:id="rId108" location="event=41933" display="https://www.forexfactory.com/calendar.php?day=oct5.2012 - event=41933" xr:uid="{87D6031A-7149-4537-B2E0-60DBA7D98B21}"/>
    <hyperlink ref="B93" r:id="rId109" location="event=41932" display="https://www.forexfactory.com/calendar.php?day=sep7.2012 - event=41932" xr:uid="{82B951BA-B4B3-44EB-9A46-FE258CC456A5}"/>
    <hyperlink ref="B94" r:id="rId110" location="event=41929" display="https://www.forexfactory.com/calendar.php?day=aug10.2012 - event=41929" xr:uid="{B50C6050-FA72-487B-B2E1-C4CEE87C6A1A}"/>
    <hyperlink ref="B95" r:id="rId111" location="event=41928" display="https://www.forexfactory.com/calendar.php?day=jul6.2012 - event=41928" xr:uid="{6671E2C5-14F3-4E90-81BA-D66CC4CF0FFE}"/>
    <hyperlink ref="B96" r:id="rId112" location="event=41925" display="https://www.forexfactory.com/calendar.php?day=jun8.2012 - event=41925" xr:uid="{EE8F5047-4023-4A2E-8453-8B77255C258E}"/>
    <hyperlink ref="B97" r:id="rId113" location="event=41923" display="https://www.forexfactory.com/calendar.php?day=may11.2012 - event=41923" xr:uid="{873C7C60-7443-424C-92B5-BFA7337DD5DF}"/>
    <hyperlink ref="B98" r:id="rId114" location="event=41921" display="https://www.forexfactory.com/calendar.php?day=apr5.2012 - event=41921" xr:uid="{C08FADEA-2CAD-46EC-84F0-53E8095E9BB2}"/>
    <hyperlink ref="B99" r:id="rId115" location="event=41919" display="https://www.forexfactory.com/calendar.php?day=mar9.2012 - event=41919" xr:uid="{087A7C77-9528-4D2B-A8AC-82B22E97C4AD}"/>
    <hyperlink ref="B100" r:id="rId116" location="event=41917" display="https://www.forexfactory.com/calendar.php?day=feb3.2012 - event=41917" xr:uid="{E661E83F-29DA-4898-9050-6B2F586D6C0B}"/>
    <hyperlink ref="B101" r:id="rId117" location="event=41915" display="https://www.forexfactory.com/calendar.php?day=jan6.2012 - event=41915" xr:uid="{E7F14AE6-B6E6-47C9-9C4A-EE8B1C661A90}"/>
    <hyperlink ref="B102" r:id="rId118" location="event=34228" display="https://www.forexfactory.com/calendar.php?day=dec2.2011 - event=34228" xr:uid="{E54BBB75-3AC7-4B0B-ADC0-B5ACF529B686}"/>
    <hyperlink ref="B103" r:id="rId119" location="event=34222" display="https://www.forexfactory.com/calendar.php?day=nov4.2011 - event=34222" xr:uid="{E60A3DBF-13EC-4152-9498-D4443967F2C0}"/>
    <hyperlink ref="B104" r:id="rId120" location="event=34220" display="https://www.forexfactory.com/calendar.php?day=oct7.2011 - event=34220" xr:uid="{3AA19A24-A133-4752-8CFE-195D132F4A50}"/>
    <hyperlink ref="B105" r:id="rId121" location="event=34217" display="https://www.forexfactory.com/calendar.php?day=sep9.2011 - event=34217" xr:uid="{D8951873-FC17-4BD7-BD87-C701FB27638E}"/>
    <hyperlink ref="B106" r:id="rId122" location="event=34213" display="https://www.forexfactory.com/calendar.php?day=aug5.2011 - event=34213" xr:uid="{6BF0BB50-265A-4CC5-BD3D-9262FDDFF58F}"/>
    <hyperlink ref="B107" r:id="rId123" location="event=34210" display="https://www.forexfactory.com/calendar.php?day=jul8.2011 - event=34210" xr:uid="{AB488FF1-98D9-4B4C-863E-5F033220512F}"/>
    <hyperlink ref="B108" r:id="rId124" location="event=34207" display="https://www.forexfactory.com/calendar.php?day=jun10.2011 - event=34207" xr:uid="{D82DBB43-B747-4A9A-9FDC-5497454CB02B}"/>
    <hyperlink ref="B109" r:id="rId125" location="event=34205" display="https://www.forexfactory.com/calendar.php?day=may6.2011 - event=34205" xr:uid="{60CA8450-D880-4968-ADAC-1317A7AB6470}"/>
    <hyperlink ref="B110" r:id="rId126" location="event=34201" display="https://www.forexfactory.com/calendar.php?day=apr8.2011 - event=34201" xr:uid="{562D360F-A01B-4064-BD2B-FA921B583378}"/>
    <hyperlink ref="B111" r:id="rId127" location="event=34198" display="https://www.forexfactory.com/calendar.php?day=mar11.2011 - event=34198" xr:uid="{A1B748E6-9CEE-4033-8E69-6CC786EC29C0}"/>
    <hyperlink ref="B112" r:id="rId128" location="event=34194" display="https://www.forexfactory.com/calendar.php?day=feb4.2011 - event=34194" xr:uid="{3FE22A2B-7EF1-4DF6-928B-886EDA7328C1}"/>
    <hyperlink ref="B113" r:id="rId129" location="event=34191" display="https://www.forexfactory.com/calendar.php?day=jan7.2011 - event=34191" xr:uid="{318A1055-52C7-4437-B87F-DF2E9762941D}"/>
    <hyperlink ref="B114" r:id="rId130" location="event=26738" display="https://www.forexfactory.com/calendar.php?day=dec3.2010 - event=26738" xr:uid="{2EA5D3B8-7951-448A-AB7F-BD51847778E0}"/>
    <hyperlink ref="B115" r:id="rId131" location="event=26736" display="https://www.forexfactory.com/calendar.php?day=nov5.2010 - event=26736" xr:uid="{891C425F-4824-4954-999E-320484690F21}"/>
    <hyperlink ref="B116" r:id="rId132" location="event=26734" display="https://www.forexfactory.com/calendar.php?day=oct8.2010 - event=26734" xr:uid="{0EB01D25-B262-42E3-AF72-3A6B6140334C}"/>
    <hyperlink ref="B117" r:id="rId133" location="event=26732" display="https://www.forexfactory.com/calendar.php?day=sep10.2010 - event=26732" xr:uid="{EBCF61BA-B8D0-4790-8239-895FE0E2BAB4}"/>
    <hyperlink ref="B118" r:id="rId134" location="event=26730" display="https://www.forexfactory.com/calendar.php?day=aug6.2010 - event=26730" xr:uid="{DC62BADB-69EF-4D14-A033-F0B9EEE604A0}"/>
    <hyperlink ref="B119" r:id="rId135" location="event=26728" display="https://www.forexfactory.com/calendar.php?day=jul9.2010 - event=26728" xr:uid="{A1F23D7F-DF82-47C1-87E1-511C3A187A0A}"/>
    <hyperlink ref="B120" r:id="rId136" location="event=26726" display="https://www.forexfactory.com/calendar.php?day=jun4.2010 - event=26726" xr:uid="{9ACFDD94-7147-4766-9C08-72AFDCF9F1F8}"/>
    <hyperlink ref="B121" r:id="rId137" location="event=26724" display="https://www.forexfactory.com/calendar.php?day=may7.2010 - event=26724" xr:uid="{0DA5ECB5-18A3-4A13-8791-1C02C47484A1}"/>
    <hyperlink ref="B122" r:id="rId138" location="event=26722" display="https://www.forexfactory.com/calendar.php?day=apr9.2010 - event=26722" xr:uid="{B46045A6-601B-4116-AFA5-6E1D41CC5FE5}"/>
    <hyperlink ref="B123" r:id="rId139" location="event=26720" display="https://www.forexfactory.com/calendar.php?day=mar12.2010 - event=26720" xr:uid="{4FF0B573-F987-4F94-A914-D21014750E97}"/>
    <hyperlink ref="B124" r:id="rId140" location="event=26718" display="https://www.forexfactory.com/calendar.php?day=feb5.2010 - event=26718" xr:uid="{B9A2A9F1-9F93-47A5-B52B-2AEB35EF1AFE}"/>
    <hyperlink ref="B125" r:id="rId141" location="event=26716" display="https://www.forexfactory.com/calendar.php?day=jan8.2010 - event=26716" xr:uid="{B6AA590F-9A96-4FD1-9CD4-8722093ED15B}"/>
    <hyperlink ref="B126" r:id="rId142" location="event=13469" display="https://www.forexfactory.com/calendar.php?day=dec4.2009 - event=13469" xr:uid="{06131258-A810-471E-B41A-F33FEF84E7EA}"/>
    <hyperlink ref="B127" r:id="rId143" location="event=13468" display="https://www.forexfactory.com/calendar.php?day=nov6.2009 - event=13468" xr:uid="{42B947D0-8AD0-4770-B03D-1EF4FEC26DEE}"/>
    <hyperlink ref="B128" r:id="rId144" location="event=13465" display="https://www.forexfactory.com/calendar.php?day=oct9.2009 - event=13465" xr:uid="{A1E4642D-D194-4884-96CF-A2CF0C602E67}"/>
    <hyperlink ref="B129" r:id="rId145" location="event=13463" display="https://www.forexfactory.com/calendar.php?day=sep4.2009 - event=13463" xr:uid="{0DBDA5FF-FA77-4539-820E-811EA82592CD}"/>
    <hyperlink ref="B130" r:id="rId146" location="event=13461" display="https://www.forexfactory.com/calendar.php?day=aug7.2009 - event=13461" xr:uid="{CF84A947-090C-455E-A1A9-AE96A043E96B}"/>
    <hyperlink ref="B131" r:id="rId147" location="event=13460" display="https://www.forexfactory.com/calendar.php?day=jul10.2009 - event=13460" xr:uid="{EBDBCD3A-AE63-4217-A94B-2B495AA41548}"/>
    <hyperlink ref="B132" r:id="rId148" location="event=13457" display="https://www.forexfactory.com/calendar.php?day=jun5.2009 - event=13457" xr:uid="{4BA79474-5C96-4E7A-AA65-0392CBF43B01}"/>
    <hyperlink ref="B133" r:id="rId149" location="event=13456" display="https://www.forexfactory.com/calendar.php?day=may8.2009 - event=13456" xr:uid="{64A0F6B5-2CE3-4170-B4E4-57663CE23F25}"/>
    <hyperlink ref="B134" r:id="rId150" location="event=13453" display="https://www.forexfactory.com/calendar.php?day=apr9.2009 - event=13453" xr:uid="{B3A6387C-6137-4EF6-8433-DE17E18F0745}"/>
    <hyperlink ref="B135" r:id="rId151" location="event=13451" display="https://www.forexfactory.com/calendar.php?day=mar13.2009 - event=13451" xr:uid="{5C4A395B-3B54-4643-B90E-1BE1C02F5210}"/>
    <hyperlink ref="B136" r:id="rId152" location="event=13450" display="https://www.forexfactory.com/calendar.php?day=feb6.2009 - event=13450" xr:uid="{7B09F3D3-38AA-4974-8887-32401763E3DC}"/>
    <hyperlink ref="B137" r:id="rId153" location="event=13447" display="https://www.forexfactory.com/calendar.php?day=jan9.2009 - event=13447" xr:uid="{6AB1AA8D-319A-4A5F-BE7C-16C3EFAF020D}"/>
    <hyperlink ref="B138" r:id="rId154" location="event=8451" display="https://www.forexfactory.com/calendar.php?day=dec5.2008 - event=8451" xr:uid="{602FF3AF-EDCD-4314-A704-5A3826D6DBB8}"/>
    <hyperlink ref="B139" r:id="rId155" location="event=8450" display="https://www.forexfactory.com/calendar.php?day=nov7.2008 - event=8450" xr:uid="{61454B1B-90F5-4018-BB04-21B8541E1A0D}"/>
    <hyperlink ref="B140" r:id="rId156" location="event=8449" display="https://www.forexfactory.com/calendar.php?day=oct10.2008 - event=8449" xr:uid="{E7BEE6D4-6608-4A67-80F6-1D59B9258485}"/>
  </hyperlinks>
  <pageMargins left="0.7" right="0.7" top="0.75" bottom="0.75" header="0.3" footer="0.3"/>
  <pageSetup paperSize="9" orientation="portrait" horizontalDpi="0" verticalDpi="0" r:id="rId157"/>
  <drawing r:id="rId158"/>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7109CF-B801-4321-8D98-C78BC987F790}">
  <sheetPr>
    <tabColor theme="9" tint="-0.249977111117893"/>
  </sheetPr>
  <dimension ref="A1:U323"/>
  <sheetViews>
    <sheetView showGridLines="0" zoomScale="68" workbookViewId="0">
      <selection activeCell="B3" sqref="B3:U3"/>
    </sheetView>
  </sheetViews>
  <sheetFormatPr baseColWidth="10" defaultRowHeight="15" x14ac:dyDescent="0.25"/>
  <cols>
    <col min="1" max="6" width="11.42578125" style="11"/>
  </cols>
  <sheetData>
    <row r="1" spans="2:21" s="11" customFormat="1" x14ac:dyDescent="0.25"/>
    <row r="2" spans="2:21" s="11" customFormat="1" ht="18" x14ac:dyDescent="0.25">
      <c r="H2" s="36"/>
    </row>
    <row r="3" spans="2:21" s="11" customFormat="1" ht="15" customHeight="1" x14ac:dyDescent="0.25">
      <c r="B3" s="61" t="s">
        <v>60</v>
      </c>
      <c r="C3" s="61"/>
      <c r="D3" s="61"/>
      <c r="E3" s="61"/>
      <c r="F3" s="61"/>
      <c r="G3" s="61"/>
      <c r="H3" s="61"/>
      <c r="I3" s="61"/>
      <c r="J3" s="61"/>
      <c r="K3" s="61"/>
      <c r="L3" s="61"/>
      <c r="M3" s="61"/>
      <c r="N3" s="61"/>
      <c r="O3" s="61"/>
      <c r="P3" s="61"/>
      <c r="Q3" s="61"/>
      <c r="R3" s="61"/>
      <c r="S3" s="61"/>
      <c r="T3" s="61"/>
      <c r="U3" s="61"/>
    </row>
    <row r="4" spans="2:21" s="11" customFormat="1" x14ac:dyDescent="0.25"/>
    <row r="6" spans="2:21" x14ac:dyDescent="0.25">
      <c r="H6" t="s">
        <v>16</v>
      </c>
      <c r="I6" t="s">
        <v>57</v>
      </c>
    </row>
    <row r="17" spans="8:12" ht="15.75" x14ac:dyDescent="0.25">
      <c r="H17" s="35" t="s">
        <v>58</v>
      </c>
      <c r="L17" s="35" t="s">
        <v>59</v>
      </c>
    </row>
    <row r="20" spans="8:12" x14ac:dyDescent="0.25">
      <c r="H20" t="s">
        <v>61</v>
      </c>
      <c r="I20" t="s">
        <v>62</v>
      </c>
    </row>
    <row r="112" spans="16:16" x14ac:dyDescent="0.25">
      <c r="P112" s="37" t="s">
        <v>63</v>
      </c>
    </row>
    <row r="130" spans="17:17" x14ac:dyDescent="0.25">
      <c r="Q130" s="37" t="s">
        <v>63</v>
      </c>
    </row>
    <row r="147" spans="17:17" ht="15.75" x14ac:dyDescent="0.25">
      <c r="Q147" s="35" t="s">
        <v>63</v>
      </c>
    </row>
    <row r="168" spans="17:17" x14ac:dyDescent="0.25">
      <c r="Q168" s="37" t="s">
        <v>64</v>
      </c>
    </row>
    <row r="194" spans="17:17" x14ac:dyDescent="0.25">
      <c r="Q194" s="37" t="s">
        <v>65</v>
      </c>
    </row>
    <row r="216" spans="17:17" x14ac:dyDescent="0.25">
      <c r="Q216" s="37" t="s">
        <v>63</v>
      </c>
    </row>
    <row r="256" spans="17:17" x14ac:dyDescent="0.25">
      <c r="Q256" s="37" t="s">
        <v>66</v>
      </c>
    </row>
    <row r="258" spans="17:18" x14ac:dyDescent="0.25">
      <c r="Q258" s="37"/>
    </row>
    <row r="262" spans="17:18" x14ac:dyDescent="0.25">
      <c r="R262" s="38" t="s">
        <v>67</v>
      </c>
    </row>
    <row r="266" spans="17:18" ht="15.75" x14ac:dyDescent="0.25">
      <c r="Q266" s="35" t="s">
        <v>68</v>
      </c>
    </row>
    <row r="293" spans="20:20" ht="15.75" x14ac:dyDescent="0.25">
      <c r="T293" s="35" t="s">
        <v>63</v>
      </c>
    </row>
    <row r="323" spans="18:18" x14ac:dyDescent="0.25">
      <c r="R323" t="s">
        <v>69</v>
      </c>
    </row>
  </sheetData>
  <mergeCells count="1">
    <mergeCell ref="B3:U3"/>
  </mergeCells>
  <pageMargins left="0.7" right="0.7" top="0.75" bottom="0.75" header="0.3" footer="0.3"/>
  <pageSetup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866287-F83B-453F-B3B7-BCF38A1E6B1F}">
  <sheetPr>
    <tabColor theme="3" tint="-0.249977111117893"/>
  </sheetPr>
  <dimension ref="A1:V232"/>
  <sheetViews>
    <sheetView showGridLines="0" zoomScale="68" workbookViewId="0">
      <selection activeCell="G14" sqref="G14"/>
    </sheetView>
  </sheetViews>
  <sheetFormatPr baseColWidth="10" defaultRowHeight="15" x14ac:dyDescent="0.25"/>
  <cols>
    <col min="1" max="1" width="14.42578125" bestFit="1" customWidth="1"/>
    <col min="12" max="12" width="11.42578125" style="11"/>
    <col min="13" max="13" width="14.42578125" style="34" bestFit="1" customWidth="1"/>
  </cols>
  <sheetData>
    <row r="1" spans="1:22" ht="16.5" x14ac:dyDescent="0.3">
      <c r="A1" s="9" t="s">
        <v>30</v>
      </c>
      <c r="B1" s="9"/>
      <c r="C1" s="1"/>
      <c r="D1" s="1"/>
      <c r="E1" s="1"/>
      <c r="F1" s="1"/>
      <c r="G1" s="1"/>
      <c r="H1" s="1"/>
      <c r="I1" s="1"/>
      <c r="J1" s="1"/>
      <c r="K1" s="1"/>
      <c r="L1" s="12"/>
      <c r="M1" s="16" t="s">
        <v>33</v>
      </c>
      <c r="N1" s="1"/>
      <c r="O1" s="1"/>
      <c r="P1" s="1"/>
      <c r="Q1" s="1"/>
      <c r="R1" s="1"/>
      <c r="S1" s="1"/>
      <c r="T1" s="1"/>
      <c r="U1" s="1"/>
      <c r="V1" s="1"/>
    </row>
    <row r="2" spans="1:22" ht="16.5" x14ac:dyDescent="0.3">
      <c r="A2" s="10">
        <f>+'NOT. FUNDAM TF 5MIN'!A5</f>
        <v>43840</v>
      </c>
      <c r="B2" s="1"/>
      <c r="C2" s="1"/>
      <c r="D2" s="1"/>
      <c r="E2" s="1"/>
      <c r="F2" s="1"/>
      <c r="G2" s="1"/>
      <c r="H2" s="1"/>
      <c r="I2" s="1"/>
      <c r="J2" s="1"/>
      <c r="K2" s="1"/>
      <c r="L2" s="12"/>
      <c r="M2" s="17">
        <f>+'NOT. FUNDAM TF 15M'!A5</f>
        <v>43840</v>
      </c>
      <c r="N2" s="1"/>
      <c r="O2" s="1"/>
      <c r="P2" s="1"/>
      <c r="Q2" s="1"/>
      <c r="R2" s="1"/>
      <c r="S2" s="1"/>
      <c r="T2" s="1"/>
      <c r="U2" s="1"/>
      <c r="V2" s="1"/>
    </row>
    <row r="3" spans="1:22" ht="16.5" x14ac:dyDescent="0.3">
      <c r="A3" s="9"/>
      <c r="B3" s="1"/>
      <c r="C3" s="1"/>
      <c r="D3" s="1"/>
      <c r="E3" s="1"/>
      <c r="F3" s="1"/>
      <c r="G3" s="1"/>
      <c r="H3" s="1"/>
      <c r="I3" s="1"/>
      <c r="J3" s="1"/>
      <c r="K3" s="1"/>
      <c r="L3" s="12"/>
      <c r="M3" s="16"/>
      <c r="N3" s="1"/>
      <c r="O3" s="1"/>
      <c r="P3" s="1"/>
      <c r="Q3" s="1"/>
      <c r="R3" s="1"/>
      <c r="S3" s="1"/>
      <c r="T3" s="1"/>
      <c r="U3" s="1"/>
      <c r="V3" s="1"/>
    </row>
    <row r="4" spans="1:22" ht="16.5" x14ac:dyDescent="0.3">
      <c r="A4" s="9"/>
      <c r="B4" s="1"/>
      <c r="C4" s="1"/>
      <c r="D4" s="1"/>
      <c r="E4" s="1"/>
      <c r="F4" s="1"/>
      <c r="G4" s="1"/>
      <c r="H4" s="1"/>
      <c r="I4" s="1"/>
      <c r="J4" s="1"/>
      <c r="K4" s="1"/>
      <c r="L4" s="12"/>
      <c r="M4" s="16"/>
      <c r="N4" s="1"/>
      <c r="O4" s="1"/>
      <c r="P4" s="1"/>
      <c r="Q4" s="1"/>
      <c r="R4" s="1"/>
      <c r="S4" s="1"/>
      <c r="T4" s="1"/>
      <c r="U4" s="1"/>
      <c r="V4" s="1"/>
    </row>
    <row r="5" spans="1:22" ht="16.5" x14ac:dyDescent="0.3">
      <c r="A5" s="9"/>
      <c r="B5" s="1"/>
      <c r="C5" s="1"/>
      <c r="D5" s="1"/>
      <c r="E5" s="1"/>
      <c r="F5" s="1"/>
      <c r="G5" s="1"/>
      <c r="H5" s="1"/>
      <c r="I5" s="1"/>
      <c r="J5" s="1"/>
      <c r="K5" s="1"/>
      <c r="L5" s="12"/>
      <c r="M5" s="16"/>
      <c r="N5" s="1"/>
      <c r="O5" s="1"/>
      <c r="P5" s="1"/>
      <c r="Q5" s="1"/>
      <c r="R5" s="1"/>
      <c r="S5" s="1"/>
      <c r="T5" s="1"/>
      <c r="U5" s="1"/>
      <c r="V5" s="1"/>
    </row>
    <row r="6" spans="1:22" ht="16.5" x14ac:dyDescent="0.3">
      <c r="A6" s="9"/>
      <c r="B6" s="1"/>
      <c r="C6" s="1"/>
      <c r="D6" s="1"/>
      <c r="E6" s="1"/>
      <c r="F6" s="1"/>
      <c r="G6" s="1"/>
      <c r="H6" s="1"/>
      <c r="I6" s="1"/>
      <c r="J6" s="1"/>
      <c r="K6" s="1"/>
      <c r="L6" s="12"/>
      <c r="M6" s="16"/>
      <c r="N6" s="1"/>
      <c r="O6" s="1"/>
      <c r="P6" s="1"/>
      <c r="Q6" s="1"/>
      <c r="R6" s="1"/>
      <c r="S6" s="1"/>
      <c r="T6" s="1"/>
      <c r="U6" s="1"/>
      <c r="V6" s="1"/>
    </row>
    <row r="7" spans="1:22" ht="16.5" x14ac:dyDescent="0.3">
      <c r="A7" s="9"/>
      <c r="B7" s="1"/>
      <c r="C7" s="1"/>
      <c r="D7" s="1"/>
      <c r="E7" s="1"/>
      <c r="F7" s="1"/>
      <c r="G7" s="1"/>
      <c r="H7" s="1"/>
      <c r="I7" s="1"/>
      <c r="J7" s="1"/>
      <c r="K7" s="1"/>
      <c r="L7" s="12"/>
      <c r="M7" s="16"/>
      <c r="N7" s="1"/>
      <c r="O7" s="1"/>
      <c r="P7" s="1"/>
      <c r="Q7" s="1"/>
      <c r="R7" s="1"/>
      <c r="S7" s="1"/>
      <c r="T7" s="1"/>
      <c r="U7" s="1"/>
      <c r="V7" s="1"/>
    </row>
    <row r="8" spans="1:22" ht="16.5" x14ac:dyDescent="0.3">
      <c r="A8" s="9"/>
      <c r="B8" s="1"/>
      <c r="C8" s="1"/>
      <c r="D8" s="1"/>
      <c r="E8" s="1"/>
      <c r="F8" s="1"/>
      <c r="G8" s="1"/>
      <c r="H8" s="1"/>
      <c r="I8" s="1"/>
      <c r="J8" s="1"/>
      <c r="K8" s="1"/>
      <c r="L8" s="12"/>
      <c r="M8" s="16"/>
      <c r="N8" s="1"/>
      <c r="O8" s="1"/>
      <c r="P8" s="1"/>
      <c r="Q8" s="1"/>
      <c r="R8" s="1"/>
      <c r="S8" s="1"/>
      <c r="T8" s="1"/>
      <c r="U8" s="1"/>
      <c r="V8" s="1"/>
    </row>
    <row r="9" spans="1:22" ht="16.5" x14ac:dyDescent="0.3">
      <c r="A9" s="9"/>
      <c r="B9" s="1"/>
      <c r="C9" s="1"/>
      <c r="D9" s="1"/>
      <c r="E9" s="1"/>
      <c r="F9" s="1"/>
      <c r="G9" s="1"/>
      <c r="H9" s="1"/>
      <c r="I9" s="1"/>
      <c r="J9" s="1"/>
      <c r="K9" s="1"/>
      <c r="L9" s="12"/>
      <c r="M9" s="16"/>
      <c r="N9" s="1"/>
      <c r="O9" s="1"/>
      <c r="P9" s="1"/>
      <c r="Q9" s="1"/>
      <c r="R9" s="1"/>
      <c r="S9" s="1"/>
      <c r="T9" s="1"/>
      <c r="U9" s="1"/>
      <c r="V9" s="1"/>
    </row>
    <row r="10" spans="1:22" ht="16.5" x14ac:dyDescent="0.3">
      <c r="A10" s="9"/>
      <c r="B10" s="1"/>
      <c r="C10" s="1"/>
      <c r="D10" s="1"/>
      <c r="E10" s="1"/>
      <c r="F10" s="1"/>
      <c r="G10" s="1"/>
      <c r="H10" s="1"/>
      <c r="I10" s="1"/>
      <c r="J10" s="1"/>
      <c r="K10" s="1"/>
      <c r="L10" s="12"/>
      <c r="M10" s="16"/>
      <c r="N10" s="1"/>
      <c r="O10" s="1"/>
      <c r="P10" s="1"/>
      <c r="Q10" s="1"/>
      <c r="R10" s="1"/>
      <c r="S10" s="1"/>
      <c r="T10" s="1"/>
      <c r="U10" s="1"/>
      <c r="V10" s="1"/>
    </row>
    <row r="11" spans="1:22" ht="16.5" x14ac:dyDescent="0.3">
      <c r="A11" s="9"/>
      <c r="B11" s="1"/>
      <c r="C11" s="1"/>
      <c r="D11" s="1"/>
      <c r="E11" s="1"/>
      <c r="F11" s="1"/>
      <c r="G11" s="1"/>
      <c r="H11" s="1"/>
      <c r="I11" s="1"/>
      <c r="J11" s="1"/>
      <c r="K11" s="1"/>
      <c r="L11" s="12"/>
      <c r="M11" s="16"/>
      <c r="N11" s="1"/>
      <c r="O11" s="1"/>
      <c r="P11" s="1"/>
      <c r="Q11" s="1"/>
      <c r="R11" s="1"/>
      <c r="S11" s="1"/>
      <c r="T11" s="1"/>
      <c r="U11" s="1"/>
      <c r="V11" s="1"/>
    </row>
    <row r="12" spans="1:22" ht="16.5" x14ac:dyDescent="0.3">
      <c r="A12" s="9"/>
      <c r="B12" s="1"/>
      <c r="C12" s="1"/>
      <c r="D12" s="1"/>
      <c r="E12" s="1"/>
      <c r="F12" s="1"/>
      <c r="G12" s="1"/>
      <c r="H12" s="1"/>
      <c r="I12" s="1"/>
      <c r="J12" s="1"/>
      <c r="K12" s="1"/>
      <c r="L12" s="12"/>
      <c r="M12" s="16"/>
      <c r="N12" s="1"/>
      <c r="O12" s="1"/>
      <c r="P12" s="1"/>
      <c r="Q12" s="1"/>
      <c r="R12" s="1"/>
      <c r="S12" s="1"/>
      <c r="T12" s="1"/>
      <c r="U12" s="1"/>
      <c r="V12" s="1"/>
    </row>
    <row r="13" spans="1:22" ht="16.5" x14ac:dyDescent="0.3">
      <c r="A13" s="9"/>
      <c r="B13" s="1"/>
      <c r="C13" s="1"/>
      <c r="D13" s="1"/>
      <c r="E13" s="1"/>
      <c r="F13" s="1"/>
      <c r="G13" s="1"/>
      <c r="H13" s="1"/>
      <c r="I13" s="1"/>
      <c r="J13" s="1"/>
      <c r="K13" s="1"/>
      <c r="L13" s="12"/>
      <c r="M13" s="16"/>
      <c r="N13" s="1"/>
      <c r="O13" s="1"/>
      <c r="P13" s="1"/>
      <c r="Q13" s="1"/>
      <c r="R13" s="1"/>
      <c r="S13" s="1"/>
      <c r="T13" s="1"/>
      <c r="U13" s="1"/>
      <c r="V13" s="1"/>
    </row>
    <row r="14" spans="1:22" ht="16.5" x14ac:dyDescent="0.3">
      <c r="A14" s="9"/>
      <c r="B14" s="1"/>
      <c r="C14" s="1"/>
      <c r="D14" s="1"/>
      <c r="E14" s="1"/>
      <c r="F14" s="1"/>
      <c r="G14" s="1"/>
      <c r="H14" s="1"/>
      <c r="I14" s="1"/>
      <c r="J14" s="1"/>
      <c r="K14" s="1"/>
      <c r="L14" s="12"/>
      <c r="M14" s="16"/>
      <c r="N14" s="1"/>
      <c r="O14" s="1"/>
      <c r="P14" s="1"/>
      <c r="Q14" s="1"/>
      <c r="R14" s="1"/>
      <c r="S14" s="1"/>
      <c r="T14" s="1"/>
      <c r="U14" s="1"/>
      <c r="V14" s="1"/>
    </row>
    <row r="15" spans="1:22" ht="16.5" x14ac:dyDescent="0.3">
      <c r="A15" s="10">
        <f>+'NOT. FUNDAM TF 5MIN'!A6</f>
        <v>43805</v>
      </c>
      <c r="B15" s="1"/>
      <c r="C15" s="1"/>
      <c r="D15" s="1"/>
      <c r="E15" s="1"/>
      <c r="F15" s="1"/>
      <c r="G15" s="1"/>
      <c r="H15" s="1"/>
      <c r="I15" s="1"/>
      <c r="J15" s="1"/>
      <c r="K15" s="1"/>
      <c r="L15" s="12"/>
      <c r="M15" s="16"/>
      <c r="N15" s="1"/>
      <c r="O15" s="1"/>
      <c r="P15" s="1"/>
      <c r="Q15" s="1"/>
      <c r="R15" s="1"/>
      <c r="S15" s="1"/>
      <c r="T15" s="1"/>
      <c r="U15" s="1"/>
      <c r="V15" s="1"/>
    </row>
    <row r="16" spans="1:22" ht="16.5" x14ac:dyDescent="0.3">
      <c r="A16" s="9"/>
      <c r="B16" s="1"/>
      <c r="C16" s="1"/>
      <c r="D16" s="1"/>
      <c r="E16" s="1"/>
      <c r="F16" s="1"/>
      <c r="G16" s="1"/>
      <c r="H16" s="1"/>
      <c r="I16" s="1"/>
      <c r="J16" s="1"/>
      <c r="K16" s="1"/>
      <c r="L16" s="12"/>
      <c r="M16" s="16"/>
      <c r="N16" s="1"/>
      <c r="O16" s="1"/>
      <c r="P16" s="1"/>
      <c r="Q16" s="1"/>
      <c r="R16" s="1"/>
      <c r="S16" s="1"/>
      <c r="T16" s="1"/>
      <c r="U16" s="1"/>
      <c r="V16" s="1"/>
    </row>
    <row r="17" spans="1:22" ht="16.5" x14ac:dyDescent="0.3">
      <c r="A17" s="9"/>
      <c r="B17" s="1"/>
      <c r="C17" s="1"/>
      <c r="D17" s="1"/>
      <c r="E17" s="1"/>
      <c r="F17" s="1"/>
      <c r="G17" s="1"/>
      <c r="H17" s="1"/>
      <c r="I17" s="1"/>
      <c r="J17" s="1"/>
      <c r="K17" s="1"/>
      <c r="L17" s="12"/>
      <c r="M17" s="16"/>
      <c r="N17" s="1"/>
      <c r="O17" s="1"/>
      <c r="P17" s="1"/>
      <c r="Q17" s="1"/>
      <c r="R17" s="1"/>
      <c r="S17" s="1"/>
      <c r="T17" s="1"/>
      <c r="U17" s="1"/>
      <c r="V17" s="1"/>
    </row>
    <row r="18" spans="1:22" ht="16.5" x14ac:dyDescent="0.3">
      <c r="A18" s="9"/>
      <c r="B18" s="1"/>
      <c r="C18" s="1"/>
      <c r="D18" s="1"/>
      <c r="E18" s="1"/>
      <c r="F18" s="1"/>
      <c r="G18" s="1"/>
      <c r="H18" s="1"/>
      <c r="I18" s="1"/>
      <c r="J18" s="1"/>
      <c r="K18" s="1"/>
      <c r="L18" s="12"/>
      <c r="M18" s="17">
        <f>+'NOT. FUNDAM TF 15M'!A6</f>
        <v>43805</v>
      </c>
      <c r="N18" s="1"/>
      <c r="O18" s="1"/>
      <c r="P18" s="1"/>
      <c r="Q18" s="1"/>
      <c r="R18" s="1"/>
      <c r="S18" s="1"/>
      <c r="T18" s="1"/>
      <c r="U18" s="1"/>
      <c r="V18" s="1"/>
    </row>
    <row r="19" spans="1:22" ht="16.5" x14ac:dyDescent="0.3">
      <c r="A19" s="9"/>
      <c r="B19" s="1"/>
      <c r="C19" s="1"/>
      <c r="D19" s="1"/>
      <c r="E19" s="1"/>
      <c r="F19" s="1"/>
      <c r="G19" s="1"/>
      <c r="H19" s="1"/>
      <c r="I19" s="1"/>
      <c r="J19" s="1"/>
      <c r="K19" s="1"/>
      <c r="L19" s="12"/>
      <c r="M19" s="17"/>
      <c r="N19" s="1"/>
      <c r="O19" s="1"/>
      <c r="P19" s="1"/>
      <c r="Q19" s="1"/>
      <c r="R19" s="1"/>
      <c r="S19" s="1"/>
      <c r="T19" s="1"/>
      <c r="U19" s="1"/>
      <c r="V19" s="1"/>
    </row>
    <row r="20" spans="1:22" ht="16.5" x14ac:dyDescent="0.3">
      <c r="A20" s="9"/>
      <c r="B20" s="1"/>
      <c r="C20" s="1"/>
      <c r="D20" s="1"/>
      <c r="E20" s="1"/>
      <c r="F20" s="1"/>
      <c r="G20" s="1"/>
      <c r="H20" s="1"/>
      <c r="I20" s="1"/>
      <c r="J20" s="1"/>
      <c r="K20" s="1"/>
      <c r="L20" s="12"/>
      <c r="M20" s="17"/>
      <c r="N20" s="1"/>
      <c r="O20" s="1"/>
      <c r="P20" s="1"/>
      <c r="Q20" s="1"/>
      <c r="R20" s="1"/>
      <c r="S20" s="1"/>
      <c r="T20" s="1"/>
      <c r="U20" s="1"/>
      <c r="V20" s="1"/>
    </row>
    <row r="21" spans="1:22" ht="16.5" x14ac:dyDescent="0.3">
      <c r="A21" s="9"/>
      <c r="B21" s="1"/>
      <c r="C21" s="1"/>
      <c r="D21" s="1"/>
      <c r="E21" s="1"/>
      <c r="F21" s="1"/>
      <c r="G21" s="1"/>
      <c r="H21" s="1"/>
      <c r="I21" s="1"/>
      <c r="J21" s="1"/>
      <c r="K21" s="1"/>
      <c r="L21" s="12"/>
      <c r="M21" s="17"/>
      <c r="N21" s="1"/>
      <c r="O21" s="1"/>
      <c r="P21" s="1"/>
      <c r="Q21" s="1"/>
      <c r="R21" s="1"/>
      <c r="S21" s="1"/>
      <c r="T21" s="1"/>
      <c r="U21" s="1"/>
      <c r="V21" s="1"/>
    </row>
    <row r="22" spans="1:22" ht="16.5" x14ac:dyDescent="0.3">
      <c r="A22" s="9"/>
      <c r="B22" s="1"/>
      <c r="C22" s="1"/>
      <c r="D22" s="1"/>
      <c r="E22" s="1"/>
      <c r="F22" s="1"/>
      <c r="G22" s="1"/>
      <c r="H22" s="1"/>
      <c r="I22" s="1"/>
      <c r="J22" s="1"/>
      <c r="K22" s="1"/>
      <c r="L22" s="12"/>
      <c r="M22" s="17"/>
      <c r="N22" s="1"/>
      <c r="O22" s="1"/>
      <c r="P22" s="1"/>
      <c r="Q22" s="1"/>
      <c r="R22" s="1"/>
      <c r="S22" s="1"/>
      <c r="T22" s="1"/>
      <c r="U22" s="1"/>
      <c r="V22" s="1"/>
    </row>
    <row r="23" spans="1:22" ht="16.5" x14ac:dyDescent="0.3">
      <c r="A23" s="9"/>
      <c r="B23" s="1"/>
      <c r="C23" s="1"/>
      <c r="D23" s="1"/>
      <c r="E23" s="1"/>
      <c r="F23" s="1"/>
      <c r="G23" s="1"/>
      <c r="H23" s="1"/>
      <c r="I23" s="1"/>
      <c r="J23" s="1"/>
      <c r="K23" s="1"/>
      <c r="L23" s="12"/>
      <c r="M23" s="17"/>
      <c r="N23" s="1"/>
      <c r="O23" s="1"/>
      <c r="P23" s="1"/>
      <c r="Q23" s="1"/>
      <c r="R23" s="1"/>
      <c r="S23" s="1"/>
      <c r="T23" s="1"/>
      <c r="U23" s="1"/>
      <c r="V23" s="1"/>
    </row>
    <row r="24" spans="1:22" ht="16.5" x14ac:dyDescent="0.3">
      <c r="A24" s="9"/>
      <c r="B24" s="1"/>
      <c r="C24" s="1"/>
      <c r="D24" s="1"/>
      <c r="E24" s="1"/>
      <c r="F24" s="1"/>
      <c r="G24" s="1"/>
      <c r="H24" s="1"/>
      <c r="I24" s="1"/>
      <c r="J24" s="1"/>
      <c r="K24" s="1"/>
      <c r="L24" s="12"/>
      <c r="M24" s="17"/>
      <c r="N24" s="1"/>
      <c r="O24" s="1"/>
      <c r="P24" s="1"/>
      <c r="Q24" s="1"/>
      <c r="R24" s="1"/>
      <c r="S24" s="1"/>
      <c r="T24" s="1"/>
      <c r="U24" s="1"/>
      <c r="V24" s="1"/>
    </row>
    <row r="25" spans="1:22" ht="16.5" x14ac:dyDescent="0.3">
      <c r="A25" s="9"/>
      <c r="B25" s="1"/>
      <c r="C25" s="1"/>
      <c r="D25" s="1"/>
      <c r="E25" s="1"/>
      <c r="F25" s="1"/>
      <c r="G25" s="1"/>
      <c r="H25" s="1"/>
      <c r="I25" s="1"/>
      <c r="J25" s="1"/>
      <c r="K25" s="1"/>
      <c r="L25" s="12"/>
      <c r="M25" s="17"/>
      <c r="N25" s="1"/>
      <c r="O25" s="1"/>
      <c r="P25" s="1"/>
      <c r="Q25" s="1"/>
      <c r="R25" s="1"/>
      <c r="S25" s="1"/>
      <c r="T25" s="1"/>
      <c r="U25" s="1"/>
      <c r="V25" s="1"/>
    </row>
    <row r="26" spans="1:22" ht="16.5" x14ac:dyDescent="0.3">
      <c r="A26" s="9"/>
      <c r="B26" s="1"/>
      <c r="C26" s="1"/>
      <c r="D26" s="1"/>
      <c r="E26" s="1"/>
      <c r="F26" s="1"/>
      <c r="G26" s="1"/>
      <c r="H26" s="1"/>
      <c r="I26" s="1"/>
      <c r="J26" s="1"/>
      <c r="K26" s="1"/>
      <c r="L26" s="12"/>
      <c r="M26" s="17"/>
      <c r="N26" s="1"/>
      <c r="O26" s="1"/>
      <c r="P26" s="1"/>
      <c r="Q26" s="1"/>
      <c r="R26" s="1"/>
      <c r="S26" s="1"/>
      <c r="T26" s="1"/>
      <c r="U26" s="1"/>
      <c r="V26" s="1"/>
    </row>
    <row r="27" spans="1:22" ht="16.5" x14ac:dyDescent="0.3">
      <c r="A27" s="9"/>
      <c r="B27" s="1"/>
      <c r="C27" s="1"/>
      <c r="D27" s="1"/>
      <c r="E27" s="1"/>
      <c r="F27" s="1"/>
      <c r="G27" s="1"/>
      <c r="H27" s="1"/>
      <c r="I27" s="1"/>
      <c r="J27" s="1"/>
      <c r="K27" s="1"/>
      <c r="L27" s="12"/>
      <c r="M27" s="17"/>
      <c r="N27" s="1"/>
      <c r="O27" s="1"/>
      <c r="P27" s="1"/>
      <c r="Q27" s="1"/>
      <c r="R27" s="1"/>
      <c r="S27" s="1"/>
      <c r="T27" s="1"/>
      <c r="U27" s="1"/>
      <c r="V27" s="1"/>
    </row>
    <row r="28" spans="1:22" ht="16.5" x14ac:dyDescent="0.3">
      <c r="A28" s="9"/>
      <c r="B28" s="1"/>
      <c r="C28" s="1"/>
      <c r="D28" s="1"/>
      <c r="E28" s="1"/>
      <c r="F28" s="1"/>
      <c r="G28" s="1"/>
      <c r="H28" s="1"/>
      <c r="I28" s="1"/>
      <c r="J28" s="1"/>
      <c r="K28" s="1"/>
      <c r="L28" s="12"/>
      <c r="M28" s="17"/>
      <c r="N28" s="1"/>
      <c r="O28" s="1"/>
      <c r="P28" s="1"/>
      <c r="Q28" s="1"/>
      <c r="R28" s="1"/>
      <c r="S28" s="1"/>
      <c r="T28" s="1"/>
      <c r="U28" s="1"/>
      <c r="V28" s="1"/>
    </row>
    <row r="29" spans="1:22" ht="16.5" x14ac:dyDescent="0.3">
      <c r="A29" s="10">
        <f>+'NOT. FUNDAM TF 5MIN'!A7</f>
        <v>43777</v>
      </c>
      <c r="B29" s="1"/>
      <c r="C29" s="1"/>
      <c r="D29" s="1"/>
      <c r="E29" s="1"/>
      <c r="F29" s="1"/>
      <c r="G29" s="1"/>
      <c r="H29" s="1"/>
      <c r="I29" s="1"/>
      <c r="J29" s="1"/>
      <c r="K29" s="1"/>
      <c r="L29" s="12"/>
      <c r="M29" s="17"/>
      <c r="N29" s="1"/>
      <c r="O29" s="1"/>
      <c r="P29" s="1"/>
      <c r="Q29" s="1"/>
      <c r="R29" s="1"/>
      <c r="S29" s="1"/>
      <c r="T29" s="1"/>
      <c r="U29" s="1"/>
      <c r="V29" s="1"/>
    </row>
    <row r="30" spans="1:22" ht="16.5" x14ac:dyDescent="0.3">
      <c r="A30" s="9"/>
      <c r="B30" s="1"/>
      <c r="C30" s="1"/>
      <c r="D30" s="1"/>
      <c r="E30" s="1"/>
      <c r="F30" s="1"/>
      <c r="G30" s="1"/>
      <c r="H30" s="1"/>
      <c r="I30" s="1"/>
      <c r="J30" s="1"/>
      <c r="K30" s="1"/>
      <c r="L30" s="12"/>
      <c r="M30" s="17"/>
      <c r="N30" s="1"/>
      <c r="O30" s="1"/>
      <c r="P30" s="1"/>
      <c r="Q30" s="1"/>
      <c r="R30" s="1"/>
      <c r="S30" s="1"/>
      <c r="T30" s="1"/>
      <c r="U30" s="1"/>
      <c r="V30" s="1"/>
    </row>
    <row r="31" spans="1:22" ht="16.5" x14ac:dyDescent="0.3">
      <c r="A31" s="9"/>
      <c r="B31" s="1"/>
      <c r="C31" s="1"/>
      <c r="D31" s="1"/>
      <c r="E31" s="1"/>
      <c r="F31" s="1"/>
      <c r="G31" s="1"/>
      <c r="H31" s="1"/>
      <c r="I31" s="1"/>
      <c r="J31" s="1"/>
      <c r="K31" s="1"/>
      <c r="L31" s="12"/>
      <c r="M31" s="17">
        <f>+'NOT. FUNDAM TF 15M'!A7</f>
        <v>43777</v>
      </c>
      <c r="N31" s="1"/>
      <c r="O31" s="1"/>
      <c r="P31" s="1"/>
      <c r="Q31" s="1"/>
      <c r="R31" s="1"/>
      <c r="S31" s="1"/>
      <c r="T31" s="1"/>
      <c r="U31" s="1"/>
      <c r="V31" s="1"/>
    </row>
    <row r="32" spans="1:22" ht="16.5" x14ac:dyDescent="0.3">
      <c r="A32" s="9"/>
      <c r="B32" s="1"/>
      <c r="C32" s="1"/>
      <c r="D32" s="1"/>
      <c r="E32" s="1"/>
      <c r="F32" s="1"/>
      <c r="G32" s="1"/>
      <c r="H32" s="1"/>
      <c r="I32" s="1"/>
      <c r="J32" s="1"/>
      <c r="K32" s="1"/>
      <c r="L32" s="12"/>
      <c r="M32" s="17"/>
      <c r="N32" s="1"/>
      <c r="O32" s="1"/>
      <c r="P32" s="1"/>
      <c r="Q32" s="1"/>
      <c r="R32" s="1"/>
      <c r="S32" s="1"/>
      <c r="T32" s="1"/>
      <c r="U32" s="1"/>
      <c r="V32" s="1"/>
    </row>
    <row r="33" spans="1:22" ht="16.5" x14ac:dyDescent="0.3">
      <c r="A33" s="9"/>
      <c r="B33" s="1"/>
      <c r="C33" s="1"/>
      <c r="D33" s="1"/>
      <c r="E33" s="1"/>
      <c r="F33" s="1"/>
      <c r="G33" s="1"/>
      <c r="H33" s="1"/>
      <c r="I33" s="1"/>
      <c r="J33" s="1"/>
      <c r="K33" s="1"/>
      <c r="L33" s="12"/>
      <c r="M33" s="17"/>
      <c r="N33" s="1"/>
      <c r="O33" s="1"/>
      <c r="P33" s="1"/>
      <c r="Q33" s="1"/>
      <c r="R33" s="1"/>
      <c r="S33" s="1"/>
      <c r="T33" s="1"/>
      <c r="U33" s="1"/>
      <c r="V33" s="1"/>
    </row>
    <row r="34" spans="1:22" ht="16.5" x14ac:dyDescent="0.3">
      <c r="A34" s="9"/>
      <c r="B34" s="1"/>
      <c r="C34" s="1"/>
      <c r="D34" s="1"/>
      <c r="E34" s="1"/>
      <c r="F34" s="1"/>
      <c r="G34" s="1"/>
      <c r="H34" s="1"/>
      <c r="I34" s="1"/>
      <c r="J34" s="1"/>
      <c r="K34" s="1"/>
      <c r="L34" s="12"/>
      <c r="M34" s="17"/>
      <c r="N34" s="1"/>
      <c r="O34" s="1"/>
      <c r="P34" s="1"/>
      <c r="Q34" s="1"/>
      <c r="R34" s="1"/>
      <c r="S34" s="1"/>
      <c r="T34" s="1"/>
      <c r="U34" s="1"/>
      <c r="V34" s="1"/>
    </row>
    <row r="35" spans="1:22" ht="16.5" x14ac:dyDescent="0.3">
      <c r="A35" s="9"/>
      <c r="B35" s="1"/>
      <c r="C35" s="1"/>
      <c r="D35" s="1"/>
      <c r="E35" s="1"/>
      <c r="F35" s="1"/>
      <c r="G35" s="1"/>
      <c r="H35" s="1"/>
      <c r="I35" s="1"/>
      <c r="J35" s="1"/>
      <c r="K35" s="1"/>
      <c r="L35" s="12"/>
      <c r="M35" s="17"/>
      <c r="N35" s="1"/>
      <c r="O35" s="1"/>
      <c r="P35" s="1"/>
      <c r="Q35" s="1"/>
      <c r="R35" s="1"/>
      <c r="S35" s="1"/>
      <c r="T35" s="1"/>
      <c r="U35" s="1"/>
      <c r="V35" s="1"/>
    </row>
    <row r="36" spans="1:22" ht="16.5" x14ac:dyDescent="0.3">
      <c r="A36" s="9"/>
      <c r="B36" s="1"/>
      <c r="C36" s="1"/>
      <c r="D36" s="1"/>
      <c r="E36" s="1"/>
      <c r="F36" s="1"/>
      <c r="G36" s="1"/>
      <c r="H36" s="1"/>
      <c r="I36" s="1"/>
      <c r="J36" s="1"/>
      <c r="K36" s="1"/>
      <c r="L36" s="12"/>
      <c r="M36" s="17"/>
      <c r="N36" s="1"/>
      <c r="O36" s="1"/>
      <c r="P36" s="1"/>
      <c r="Q36" s="1"/>
      <c r="R36" s="1"/>
      <c r="S36" s="1"/>
      <c r="T36" s="1"/>
      <c r="U36" s="1"/>
      <c r="V36" s="1"/>
    </row>
    <row r="37" spans="1:22" ht="16.5" x14ac:dyDescent="0.3">
      <c r="A37" s="9"/>
      <c r="B37" s="1"/>
      <c r="C37" s="1"/>
      <c r="D37" s="1"/>
      <c r="E37" s="1"/>
      <c r="F37" s="1"/>
      <c r="G37" s="1"/>
      <c r="H37" s="1"/>
      <c r="I37" s="1"/>
      <c r="J37" s="1"/>
      <c r="K37" s="1"/>
      <c r="L37" s="12"/>
      <c r="M37" s="17"/>
      <c r="N37" s="1"/>
      <c r="O37" s="1"/>
      <c r="P37" s="1"/>
      <c r="Q37" s="1"/>
      <c r="R37" s="1"/>
      <c r="S37" s="1"/>
      <c r="T37" s="1"/>
      <c r="U37" s="1"/>
      <c r="V37" s="1"/>
    </row>
    <row r="38" spans="1:22" ht="16.5" x14ac:dyDescent="0.3">
      <c r="A38" s="9"/>
      <c r="B38" s="1"/>
      <c r="C38" s="1"/>
      <c r="D38" s="1"/>
      <c r="E38" s="1"/>
      <c r="F38" s="1"/>
      <c r="G38" s="1"/>
      <c r="H38" s="1"/>
      <c r="I38" s="1"/>
      <c r="J38" s="1"/>
      <c r="K38" s="1"/>
      <c r="L38" s="12"/>
      <c r="M38" s="17"/>
      <c r="N38" s="1"/>
      <c r="O38" s="1"/>
      <c r="P38" s="1"/>
      <c r="Q38" s="1"/>
      <c r="R38" s="1"/>
      <c r="S38" s="1"/>
      <c r="T38" s="1"/>
      <c r="U38" s="1"/>
      <c r="V38" s="1"/>
    </row>
    <row r="39" spans="1:22" ht="16.5" x14ac:dyDescent="0.3">
      <c r="A39" s="9"/>
      <c r="B39" s="1"/>
      <c r="C39" s="1"/>
      <c r="D39" s="1"/>
      <c r="E39" s="1"/>
      <c r="F39" s="1"/>
      <c r="G39" s="1"/>
      <c r="H39" s="1"/>
      <c r="I39" s="1"/>
      <c r="J39" s="1"/>
      <c r="K39" s="1"/>
      <c r="L39" s="12"/>
      <c r="M39" s="17"/>
      <c r="N39" s="1"/>
      <c r="O39" s="1"/>
      <c r="P39" s="1"/>
      <c r="Q39" s="1"/>
      <c r="R39" s="1"/>
      <c r="S39" s="1"/>
      <c r="T39" s="1"/>
      <c r="U39" s="1"/>
      <c r="V39" s="1"/>
    </row>
    <row r="40" spans="1:22" ht="16.5" x14ac:dyDescent="0.3">
      <c r="A40" s="9"/>
      <c r="B40" s="1"/>
      <c r="C40" s="1"/>
      <c r="D40" s="1"/>
      <c r="E40" s="1"/>
      <c r="F40" s="1"/>
      <c r="G40" s="1"/>
      <c r="H40" s="1"/>
      <c r="I40" s="1"/>
      <c r="J40" s="1"/>
      <c r="K40" s="1"/>
      <c r="L40" s="12"/>
      <c r="M40" s="17"/>
      <c r="N40" s="1"/>
      <c r="O40" s="1"/>
      <c r="P40" s="1"/>
      <c r="Q40" s="1"/>
      <c r="R40" s="1"/>
      <c r="S40" s="1"/>
      <c r="T40" s="1"/>
      <c r="U40" s="1"/>
      <c r="V40" s="1"/>
    </row>
    <row r="41" spans="1:22" ht="16.5" x14ac:dyDescent="0.3">
      <c r="A41" s="9"/>
      <c r="B41" s="1"/>
      <c r="C41" s="1"/>
      <c r="D41" s="1"/>
      <c r="E41" s="1"/>
      <c r="F41" s="1"/>
      <c r="G41" s="1"/>
      <c r="H41" s="1"/>
      <c r="I41" s="1"/>
      <c r="J41" s="1"/>
      <c r="K41" s="1"/>
      <c r="L41" s="12"/>
      <c r="M41" s="17"/>
      <c r="N41" s="1"/>
      <c r="O41" s="1"/>
      <c r="P41" s="1"/>
      <c r="Q41" s="1"/>
      <c r="R41" s="1"/>
      <c r="S41" s="1"/>
      <c r="T41" s="1"/>
      <c r="U41" s="1"/>
      <c r="V41" s="1"/>
    </row>
    <row r="42" spans="1:22" ht="16.5" x14ac:dyDescent="0.3">
      <c r="A42" s="9"/>
      <c r="B42" s="1"/>
      <c r="C42" s="1"/>
      <c r="D42" s="1"/>
      <c r="E42" s="1"/>
      <c r="F42" s="1"/>
      <c r="G42" s="1"/>
      <c r="H42" s="1"/>
      <c r="I42" s="1"/>
      <c r="J42" s="1"/>
      <c r="K42" s="1"/>
      <c r="L42" s="12"/>
      <c r="M42" s="17"/>
      <c r="N42" s="1"/>
      <c r="O42" s="1"/>
      <c r="P42" s="1"/>
      <c r="Q42" s="1"/>
      <c r="R42" s="1"/>
      <c r="S42" s="1"/>
      <c r="T42" s="1"/>
      <c r="U42" s="1"/>
      <c r="V42" s="1"/>
    </row>
    <row r="43" spans="1:22" ht="16.5" x14ac:dyDescent="0.3">
      <c r="A43" s="9"/>
      <c r="B43" s="1"/>
      <c r="C43" s="1"/>
      <c r="D43" s="1"/>
      <c r="E43" s="1"/>
      <c r="F43" s="1"/>
      <c r="G43" s="1"/>
      <c r="H43" s="1"/>
      <c r="I43" s="1"/>
      <c r="J43" s="1"/>
      <c r="K43" s="1"/>
      <c r="L43" s="12"/>
      <c r="M43" s="17"/>
      <c r="N43" s="1"/>
      <c r="O43" s="1"/>
      <c r="P43" s="1"/>
      <c r="Q43" s="1"/>
      <c r="R43" s="1"/>
      <c r="S43" s="1"/>
      <c r="T43" s="1"/>
      <c r="U43" s="1"/>
      <c r="V43" s="1"/>
    </row>
    <row r="44" spans="1:22" ht="16.5" x14ac:dyDescent="0.3">
      <c r="A44" s="9"/>
      <c r="B44" s="1"/>
      <c r="C44" s="1"/>
      <c r="D44" s="1"/>
      <c r="E44" s="1"/>
      <c r="F44" s="1"/>
      <c r="G44" s="1"/>
      <c r="H44" s="1"/>
      <c r="I44" s="1"/>
      <c r="J44" s="1"/>
      <c r="K44" s="1"/>
      <c r="L44" s="12"/>
      <c r="M44" s="17"/>
      <c r="N44" s="1"/>
      <c r="O44" s="1"/>
      <c r="P44" s="1"/>
      <c r="Q44" s="1"/>
      <c r="R44" s="1"/>
      <c r="S44" s="1"/>
      <c r="T44" s="1"/>
      <c r="U44" s="1"/>
      <c r="V44" s="1"/>
    </row>
    <row r="45" spans="1:22" ht="16.5" x14ac:dyDescent="0.3">
      <c r="A45" s="9"/>
      <c r="B45" s="1"/>
      <c r="C45" s="1"/>
      <c r="D45" s="1"/>
      <c r="E45" s="1"/>
      <c r="F45" s="1"/>
      <c r="G45" s="1"/>
      <c r="H45" s="1"/>
      <c r="I45" s="1"/>
      <c r="J45" s="1"/>
      <c r="K45" s="1"/>
      <c r="L45" s="12"/>
      <c r="M45" s="17"/>
      <c r="N45" s="1"/>
      <c r="O45" s="1"/>
      <c r="P45" s="1"/>
      <c r="Q45" s="1"/>
      <c r="R45" s="1"/>
      <c r="S45" s="1"/>
      <c r="T45" s="1"/>
      <c r="U45" s="1"/>
      <c r="V45" s="1"/>
    </row>
    <row r="46" spans="1:22" ht="16.5" x14ac:dyDescent="0.3">
      <c r="A46" s="9"/>
      <c r="B46" s="1"/>
      <c r="C46" s="1"/>
      <c r="D46" s="1"/>
      <c r="E46" s="1"/>
      <c r="F46" s="1"/>
      <c r="G46" s="1"/>
      <c r="H46" s="1"/>
      <c r="I46" s="1"/>
      <c r="J46" s="1"/>
      <c r="K46" s="1"/>
      <c r="L46" s="12"/>
      <c r="M46" s="17"/>
      <c r="N46" s="1"/>
      <c r="O46" s="1"/>
      <c r="P46" s="1"/>
      <c r="Q46" s="1"/>
      <c r="R46" s="1"/>
      <c r="S46" s="1"/>
      <c r="T46" s="1"/>
      <c r="U46" s="1"/>
      <c r="V46" s="1"/>
    </row>
    <row r="47" spans="1:22" ht="16.5" x14ac:dyDescent="0.3">
      <c r="A47" s="10">
        <f>+'NOT. FUNDAM TF 5MIN'!A8</f>
        <v>43749</v>
      </c>
      <c r="B47" s="1"/>
      <c r="C47" s="1"/>
      <c r="D47" s="1"/>
      <c r="E47" s="1"/>
      <c r="F47" s="1"/>
      <c r="G47" s="1"/>
      <c r="H47" s="1"/>
      <c r="I47" s="1"/>
      <c r="J47" s="1"/>
      <c r="K47" s="1"/>
      <c r="L47" s="12"/>
      <c r="M47" s="17">
        <f>+'NOT. FUNDAM TF 15M'!A8</f>
        <v>43749</v>
      </c>
      <c r="N47" s="1"/>
      <c r="O47" s="1"/>
      <c r="P47" s="1"/>
      <c r="Q47" s="1"/>
      <c r="R47" s="1"/>
      <c r="S47" s="1"/>
      <c r="T47" s="1"/>
      <c r="U47" s="1"/>
      <c r="V47" s="1"/>
    </row>
    <row r="48" spans="1:22" ht="16.5" x14ac:dyDescent="0.3">
      <c r="A48" s="9"/>
      <c r="B48" s="1"/>
      <c r="C48" s="1"/>
      <c r="D48" s="1"/>
      <c r="E48" s="1"/>
      <c r="F48" s="1"/>
      <c r="G48" s="1"/>
      <c r="H48" s="1"/>
      <c r="I48" s="1"/>
      <c r="J48" s="1"/>
      <c r="K48" s="1"/>
      <c r="L48" s="12"/>
      <c r="M48" s="17"/>
      <c r="N48" s="1"/>
      <c r="O48" s="1"/>
      <c r="P48" s="1"/>
      <c r="Q48" s="1"/>
      <c r="R48" s="1"/>
      <c r="S48" s="1"/>
      <c r="T48" s="1"/>
      <c r="U48" s="1"/>
      <c r="V48" s="1"/>
    </row>
    <row r="49" spans="1:22" ht="16.5" x14ac:dyDescent="0.3">
      <c r="A49" s="9"/>
      <c r="B49" s="1"/>
      <c r="C49" s="1"/>
      <c r="D49" s="1"/>
      <c r="E49" s="1"/>
      <c r="F49" s="1"/>
      <c r="G49" s="1"/>
      <c r="H49" s="1"/>
      <c r="I49" s="1"/>
      <c r="J49" s="1"/>
      <c r="K49" s="1"/>
      <c r="L49" s="12"/>
      <c r="M49" s="17"/>
      <c r="N49" s="1"/>
      <c r="O49" s="1"/>
      <c r="P49" s="1"/>
      <c r="Q49" s="1"/>
      <c r="R49" s="1"/>
      <c r="S49" s="1"/>
      <c r="T49" s="1"/>
      <c r="U49" s="1"/>
      <c r="V49" s="1"/>
    </row>
    <row r="50" spans="1:22" ht="16.5" x14ac:dyDescent="0.3">
      <c r="A50" s="9"/>
      <c r="B50" s="1"/>
      <c r="C50" s="1"/>
      <c r="D50" s="1"/>
      <c r="E50" s="1"/>
      <c r="F50" s="1"/>
      <c r="G50" s="1"/>
      <c r="H50" s="1"/>
      <c r="I50" s="1"/>
      <c r="J50" s="1"/>
      <c r="K50" s="1"/>
      <c r="L50" s="12"/>
      <c r="M50" s="17"/>
      <c r="N50" s="1"/>
      <c r="O50" s="1"/>
      <c r="P50" s="1"/>
      <c r="Q50" s="1"/>
      <c r="R50" s="1"/>
      <c r="S50" s="1"/>
      <c r="T50" s="1"/>
      <c r="U50" s="1"/>
      <c r="V50" s="1"/>
    </row>
    <row r="51" spans="1:22" ht="16.5" x14ac:dyDescent="0.3">
      <c r="A51" s="9"/>
      <c r="B51" s="1"/>
      <c r="C51" s="1"/>
      <c r="D51" s="1"/>
      <c r="E51" s="1"/>
      <c r="F51" s="1"/>
      <c r="G51" s="1"/>
      <c r="H51" s="1"/>
      <c r="I51" s="1"/>
      <c r="J51" s="1"/>
      <c r="K51" s="1"/>
      <c r="L51" s="12"/>
      <c r="M51" s="17"/>
      <c r="N51" s="1"/>
      <c r="O51" s="1"/>
      <c r="P51" s="1"/>
      <c r="Q51" s="1"/>
      <c r="R51" s="1"/>
      <c r="S51" s="1"/>
      <c r="T51" s="1"/>
      <c r="U51" s="1"/>
      <c r="V51" s="1"/>
    </row>
    <row r="52" spans="1:22" ht="16.5" x14ac:dyDescent="0.3">
      <c r="A52" s="9"/>
      <c r="B52" s="1"/>
      <c r="C52" s="1"/>
      <c r="D52" s="1"/>
      <c r="E52" s="1"/>
      <c r="F52" s="1"/>
      <c r="G52" s="1"/>
      <c r="H52" s="1"/>
      <c r="I52" s="1"/>
      <c r="J52" s="1"/>
      <c r="K52" s="1"/>
      <c r="L52" s="12"/>
      <c r="M52" s="17"/>
      <c r="N52" s="1"/>
      <c r="O52" s="1"/>
      <c r="P52" s="1"/>
      <c r="Q52" s="1"/>
      <c r="R52" s="1"/>
      <c r="S52" s="1"/>
      <c r="T52" s="1"/>
      <c r="U52" s="1"/>
      <c r="V52" s="1"/>
    </row>
    <row r="53" spans="1:22" ht="16.5" x14ac:dyDescent="0.3">
      <c r="A53" s="9"/>
      <c r="B53" s="1"/>
      <c r="C53" s="1"/>
      <c r="D53" s="1"/>
      <c r="E53" s="1"/>
      <c r="F53" s="1"/>
      <c r="G53" s="1"/>
      <c r="H53" s="1"/>
      <c r="I53" s="1"/>
      <c r="J53" s="1"/>
      <c r="K53" s="1"/>
      <c r="L53" s="12"/>
      <c r="M53" s="17"/>
      <c r="N53" s="1"/>
      <c r="O53" s="1"/>
      <c r="P53" s="1"/>
      <c r="Q53" s="1"/>
      <c r="R53" s="1"/>
      <c r="S53" s="1"/>
      <c r="T53" s="1"/>
      <c r="U53" s="1"/>
      <c r="V53" s="1"/>
    </row>
    <row r="54" spans="1:22" ht="16.5" x14ac:dyDescent="0.3">
      <c r="A54" s="9"/>
      <c r="B54" s="1"/>
      <c r="C54" s="1"/>
      <c r="D54" s="1"/>
      <c r="E54" s="1"/>
      <c r="F54" s="1"/>
      <c r="G54" s="1"/>
      <c r="H54" s="1"/>
      <c r="I54" s="1"/>
      <c r="J54" s="1"/>
      <c r="K54" s="1"/>
      <c r="L54" s="12"/>
      <c r="M54" s="17"/>
      <c r="N54" s="1"/>
      <c r="O54" s="1"/>
      <c r="P54" s="1"/>
      <c r="Q54" s="1"/>
      <c r="R54" s="1"/>
      <c r="S54" s="1"/>
      <c r="T54" s="1"/>
      <c r="U54" s="1"/>
      <c r="V54" s="1"/>
    </row>
    <row r="55" spans="1:22" ht="16.5" x14ac:dyDescent="0.3">
      <c r="A55" s="9"/>
      <c r="B55" s="1"/>
      <c r="C55" s="1"/>
      <c r="D55" s="1"/>
      <c r="E55" s="1"/>
      <c r="F55" s="1"/>
      <c r="G55" s="1"/>
      <c r="H55" s="1"/>
      <c r="I55" s="1"/>
      <c r="J55" s="1"/>
      <c r="K55" s="1"/>
      <c r="L55" s="12"/>
      <c r="M55" s="17"/>
      <c r="N55" s="1"/>
      <c r="O55" s="1"/>
      <c r="P55" s="1"/>
      <c r="Q55" s="1"/>
      <c r="R55" s="1"/>
      <c r="S55" s="1"/>
      <c r="T55" s="1"/>
      <c r="U55" s="1"/>
      <c r="V55" s="1"/>
    </row>
    <row r="56" spans="1:22" ht="16.5" x14ac:dyDescent="0.3">
      <c r="A56" s="9"/>
      <c r="B56" s="1"/>
      <c r="C56" s="1"/>
      <c r="D56" s="1"/>
      <c r="E56" s="1"/>
      <c r="F56" s="1"/>
      <c r="G56" s="1"/>
      <c r="H56" s="1"/>
      <c r="I56" s="1"/>
      <c r="J56" s="1"/>
      <c r="K56" s="1"/>
      <c r="L56" s="12"/>
      <c r="M56" s="17"/>
      <c r="N56" s="1"/>
      <c r="O56" s="1"/>
      <c r="P56" s="1"/>
      <c r="Q56" s="1"/>
      <c r="R56" s="1"/>
      <c r="S56" s="1"/>
      <c r="T56" s="1"/>
      <c r="U56" s="1"/>
      <c r="V56" s="1"/>
    </row>
    <row r="57" spans="1:22" ht="16.5" x14ac:dyDescent="0.3">
      <c r="A57" s="9"/>
      <c r="B57" s="1"/>
      <c r="C57" s="1"/>
      <c r="D57" s="1"/>
      <c r="E57" s="1"/>
      <c r="F57" s="1"/>
      <c r="G57" s="1"/>
      <c r="H57" s="1"/>
      <c r="I57" s="1"/>
      <c r="J57" s="1"/>
      <c r="K57" s="1"/>
      <c r="L57" s="12"/>
      <c r="M57" s="17"/>
      <c r="N57" s="1"/>
      <c r="O57" s="1"/>
      <c r="P57" s="1"/>
      <c r="Q57" s="1"/>
      <c r="R57" s="1"/>
      <c r="S57" s="1"/>
      <c r="T57" s="1"/>
      <c r="U57" s="1"/>
      <c r="V57" s="1"/>
    </row>
    <row r="58" spans="1:22" ht="16.5" x14ac:dyDescent="0.3">
      <c r="A58" s="9"/>
      <c r="B58" s="1"/>
      <c r="C58" s="1"/>
      <c r="D58" s="1"/>
      <c r="E58" s="1"/>
      <c r="F58" s="1"/>
      <c r="G58" s="1"/>
      <c r="H58" s="1"/>
      <c r="I58" s="1"/>
      <c r="J58" s="1"/>
      <c r="K58" s="1"/>
      <c r="L58" s="12"/>
      <c r="M58" s="17"/>
      <c r="N58" s="1"/>
      <c r="O58" s="1"/>
      <c r="P58" s="1"/>
      <c r="Q58" s="1"/>
      <c r="R58" s="1"/>
      <c r="S58" s="1"/>
      <c r="T58" s="1"/>
      <c r="U58" s="1"/>
      <c r="V58" s="1"/>
    </row>
    <row r="59" spans="1:22" ht="16.5" x14ac:dyDescent="0.3">
      <c r="A59" s="9"/>
      <c r="B59" s="1"/>
      <c r="C59" s="1"/>
      <c r="D59" s="1"/>
      <c r="E59" s="1"/>
      <c r="F59" s="1"/>
      <c r="G59" s="1"/>
      <c r="H59" s="1"/>
      <c r="I59" s="1"/>
      <c r="J59" s="1"/>
      <c r="K59" s="1"/>
      <c r="L59" s="12"/>
      <c r="M59" s="17"/>
      <c r="N59" s="1"/>
      <c r="O59" s="1"/>
      <c r="P59" s="1"/>
      <c r="Q59" s="1"/>
      <c r="R59" s="1"/>
      <c r="S59" s="1"/>
      <c r="T59" s="1"/>
      <c r="U59" s="1"/>
      <c r="V59" s="1"/>
    </row>
    <row r="60" spans="1:22" ht="16.5" x14ac:dyDescent="0.3">
      <c r="A60" s="9"/>
      <c r="B60" s="1"/>
      <c r="C60" s="1"/>
      <c r="D60" s="1"/>
      <c r="E60" s="1"/>
      <c r="F60" s="1"/>
      <c r="G60" s="1"/>
      <c r="H60" s="1"/>
      <c r="I60" s="1"/>
      <c r="J60" s="1"/>
      <c r="K60" s="1"/>
      <c r="L60" s="12"/>
      <c r="M60" s="17"/>
      <c r="N60" s="1"/>
      <c r="O60" s="1"/>
      <c r="P60" s="1"/>
      <c r="Q60" s="1"/>
      <c r="R60" s="1"/>
      <c r="S60" s="1"/>
      <c r="T60" s="1"/>
      <c r="U60" s="1"/>
      <c r="V60" s="1"/>
    </row>
    <row r="61" spans="1:22" ht="16.5" x14ac:dyDescent="0.3">
      <c r="A61" s="9"/>
      <c r="B61" s="1"/>
      <c r="C61" s="1"/>
      <c r="D61" s="1"/>
      <c r="E61" s="1"/>
      <c r="F61" s="1"/>
      <c r="G61" s="1"/>
      <c r="H61" s="1"/>
      <c r="I61" s="1"/>
      <c r="J61" s="1"/>
      <c r="K61" s="1"/>
      <c r="L61" s="12"/>
      <c r="M61" s="17">
        <f>+'NOT. FUNDAM TF 15M'!A9</f>
        <v>43714</v>
      </c>
      <c r="N61" s="1"/>
      <c r="O61" s="1"/>
      <c r="P61" s="1"/>
      <c r="Q61" s="1"/>
      <c r="R61" s="1"/>
      <c r="S61" s="1"/>
      <c r="T61" s="1"/>
      <c r="U61" s="1"/>
      <c r="V61" s="1"/>
    </row>
    <row r="62" spans="1:22" ht="16.5" x14ac:dyDescent="0.3">
      <c r="A62" s="9"/>
      <c r="B62" s="1"/>
      <c r="C62" s="1"/>
      <c r="D62" s="1"/>
      <c r="E62" s="1"/>
      <c r="F62" s="1"/>
      <c r="G62" s="1"/>
      <c r="H62" s="1"/>
      <c r="I62" s="1"/>
      <c r="J62" s="1"/>
      <c r="K62" s="1"/>
      <c r="L62" s="12"/>
      <c r="M62" s="17"/>
      <c r="N62" s="1"/>
      <c r="O62" s="1"/>
      <c r="P62" s="1"/>
      <c r="Q62" s="1"/>
      <c r="R62" s="1"/>
      <c r="S62" s="1"/>
      <c r="T62" s="1"/>
      <c r="U62" s="1"/>
      <c r="V62" s="1"/>
    </row>
    <row r="63" spans="1:22" ht="16.5" x14ac:dyDescent="0.3">
      <c r="A63" s="9"/>
      <c r="B63" s="1"/>
      <c r="C63" s="1"/>
      <c r="D63" s="1"/>
      <c r="E63" s="1"/>
      <c r="F63" s="1"/>
      <c r="G63" s="1"/>
      <c r="H63" s="1"/>
      <c r="I63" s="1"/>
      <c r="J63" s="1"/>
      <c r="K63" s="1"/>
      <c r="L63" s="12"/>
      <c r="M63" s="17"/>
      <c r="N63" s="1"/>
      <c r="O63" s="1"/>
      <c r="P63" s="1"/>
      <c r="Q63" s="1"/>
      <c r="R63" s="1"/>
      <c r="S63" s="1"/>
      <c r="T63" s="1"/>
      <c r="U63" s="1"/>
      <c r="V63" s="1"/>
    </row>
    <row r="64" spans="1:22" ht="16.5" x14ac:dyDescent="0.3">
      <c r="A64" s="9"/>
      <c r="B64" s="1"/>
      <c r="C64" s="1"/>
      <c r="D64" s="1"/>
      <c r="E64" s="1"/>
      <c r="F64" s="1"/>
      <c r="G64" s="1"/>
      <c r="H64" s="1"/>
      <c r="I64" s="1"/>
      <c r="J64" s="1"/>
      <c r="K64" s="1"/>
      <c r="L64" s="12"/>
      <c r="M64" s="17"/>
      <c r="N64" s="1"/>
      <c r="O64" s="1"/>
      <c r="P64" s="1"/>
      <c r="Q64" s="1"/>
      <c r="R64" s="1"/>
      <c r="S64" s="1"/>
      <c r="T64" s="1"/>
      <c r="U64" s="1"/>
      <c r="V64" s="1"/>
    </row>
    <row r="65" spans="1:22" ht="16.5" x14ac:dyDescent="0.3">
      <c r="A65" s="9"/>
      <c r="B65" s="1"/>
      <c r="C65" s="1"/>
      <c r="D65" s="1"/>
      <c r="E65" s="1"/>
      <c r="F65" s="1"/>
      <c r="G65" s="1"/>
      <c r="H65" s="1"/>
      <c r="I65" s="1"/>
      <c r="J65" s="1"/>
      <c r="K65" s="1"/>
      <c r="L65" s="12"/>
      <c r="M65" s="17"/>
      <c r="N65" s="1"/>
      <c r="O65" s="1"/>
      <c r="P65" s="1"/>
      <c r="Q65" s="1"/>
      <c r="R65" s="1"/>
      <c r="S65" s="1"/>
      <c r="T65" s="1"/>
      <c r="U65" s="1"/>
      <c r="V65" s="1"/>
    </row>
    <row r="66" spans="1:22" ht="16.5" x14ac:dyDescent="0.3">
      <c r="A66" s="10">
        <f>+'NOT. FUNDAM TF 5MIN'!A9</f>
        <v>43714</v>
      </c>
      <c r="B66" s="1"/>
      <c r="C66" s="1"/>
      <c r="D66" s="1"/>
      <c r="E66" s="1"/>
      <c r="F66" s="1"/>
      <c r="G66" s="1"/>
      <c r="H66" s="1"/>
      <c r="I66" s="1"/>
      <c r="J66" s="1"/>
      <c r="K66" s="1"/>
      <c r="L66" s="12"/>
      <c r="M66" s="17"/>
      <c r="N66" s="1"/>
      <c r="O66" s="1"/>
      <c r="P66" s="1"/>
      <c r="Q66" s="1"/>
      <c r="R66" s="1"/>
      <c r="S66" s="1"/>
      <c r="T66" s="1"/>
      <c r="U66" s="1"/>
      <c r="V66" s="1"/>
    </row>
    <row r="67" spans="1:22" ht="16.5" x14ac:dyDescent="0.3">
      <c r="A67" s="9"/>
      <c r="B67" s="1"/>
      <c r="C67" s="1"/>
      <c r="D67" s="1"/>
      <c r="E67" s="1"/>
      <c r="F67" s="1"/>
      <c r="G67" s="1"/>
      <c r="H67" s="1"/>
      <c r="I67" s="1"/>
      <c r="J67" s="1"/>
      <c r="K67" s="1"/>
      <c r="L67" s="12"/>
      <c r="M67" s="17"/>
      <c r="N67" s="1"/>
      <c r="O67" s="1"/>
      <c r="P67" s="1"/>
      <c r="Q67" s="1"/>
      <c r="R67" s="1"/>
      <c r="S67" s="1"/>
      <c r="T67" s="1"/>
      <c r="U67" s="1"/>
      <c r="V67" s="1"/>
    </row>
    <row r="68" spans="1:22" ht="16.5" x14ac:dyDescent="0.3">
      <c r="A68" s="9"/>
      <c r="B68" s="1"/>
      <c r="C68" s="1"/>
      <c r="D68" s="1"/>
      <c r="E68" s="1"/>
      <c r="F68" s="1"/>
      <c r="G68" s="1"/>
      <c r="H68" s="1"/>
      <c r="I68" s="1"/>
      <c r="J68" s="1"/>
      <c r="K68" s="1"/>
      <c r="L68" s="12"/>
      <c r="M68" s="17"/>
      <c r="N68" s="1"/>
      <c r="O68" s="1"/>
      <c r="P68" s="1"/>
      <c r="Q68" s="1"/>
      <c r="R68" s="1"/>
      <c r="S68" s="1"/>
      <c r="T68" s="1"/>
      <c r="U68" s="1"/>
      <c r="V68" s="1"/>
    </row>
    <row r="69" spans="1:22" ht="16.5" x14ac:dyDescent="0.3">
      <c r="A69" s="9"/>
      <c r="B69" s="1"/>
      <c r="C69" s="1"/>
      <c r="D69" s="1"/>
      <c r="E69" s="1"/>
      <c r="F69" s="1"/>
      <c r="G69" s="1"/>
      <c r="H69" s="1"/>
      <c r="I69" s="1"/>
      <c r="J69" s="1"/>
      <c r="K69" s="1"/>
      <c r="L69" s="12"/>
      <c r="M69" s="17"/>
      <c r="N69" s="1"/>
      <c r="O69" s="1"/>
      <c r="P69" s="1"/>
      <c r="Q69" s="1"/>
      <c r="R69" s="1"/>
      <c r="S69" s="1"/>
      <c r="T69" s="1"/>
      <c r="U69" s="1"/>
      <c r="V69" s="1"/>
    </row>
    <row r="70" spans="1:22" ht="16.5" x14ac:dyDescent="0.3">
      <c r="A70" s="9"/>
      <c r="B70" s="1"/>
      <c r="C70" s="1"/>
      <c r="D70" s="1"/>
      <c r="E70" s="1"/>
      <c r="F70" s="1"/>
      <c r="G70" s="1"/>
      <c r="H70" s="1"/>
      <c r="I70" s="1"/>
      <c r="J70" s="1"/>
      <c r="K70" s="1"/>
      <c r="L70" s="12"/>
      <c r="M70" s="17"/>
      <c r="N70" s="1"/>
      <c r="O70" s="1"/>
      <c r="P70" s="1"/>
      <c r="Q70" s="1"/>
      <c r="R70" s="1"/>
      <c r="S70" s="1"/>
      <c r="T70" s="1"/>
      <c r="U70" s="1"/>
      <c r="V70" s="1"/>
    </row>
    <row r="71" spans="1:22" ht="16.5" x14ac:dyDescent="0.3">
      <c r="A71" s="9"/>
      <c r="B71" s="1"/>
      <c r="C71" s="1"/>
      <c r="D71" s="1"/>
      <c r="E71" s="1"/>
      <c r="F71" s="1"/>
      <c r="G71" s="1"/>
      <c r="H71" s="1"/>
      <c r="I71" s="1"/>
      <c r="J71" s="1"/>
      <c r="K71" s="1"/>
      <c r="L71" s="12"/>
      <c r="M71" s="17"/>
      <c r="N71" s="1"/>
      <c r="O71" s="1"/>
      <c r="P71" s="1"/>
      <c r="Q71" s="1"/>
      <c r="R71" s="1"/>
      <c r="S71" s="1"/>
      <c r="T71" s="1"/>
      <c r="U71" s="1"/>
      <c r="V71" s="1"/>
    </row>
    <row r="72" spans="1:22" ht="16.5" x14ac:dyDescent="0.3">
      <c r="A72" s="9"/>
      <c r="B72" s="1"/>
      <c r="C72" s="1"/>
      <c r="D72" s="1"/>
      <c r="E72" s="1"/>
      <c r="F72" s="1"/>
      <c r="G72" s="1"/>
      <c r="H72" s="1"/>
      <c r="I72" s="1"/>
      <c r="J72" s="1"/>
      <c r="K72" s="1"/>
      <c r="L72" s="12"/>
      <c r="M72" s="17"/>
      <c r="N72" s="1"/>
      <c r="O72" s="1"/>
      <c r="P72" s="1"/>
      <c r="Q72" s="1"/>
      <c r="R72" s="1"/>
      <c r="S72" s="1"/>
      <c r="T72" s="1"/>
      <c r="U72" s="1"/>
      <c r="V72" s="1"/>
    </row>
    <row r="73" spans="1:22" ht="16.5" x14ac:dyDescent="0.3">
      <c r="A73" s="9"/>
      <c r="B73" s="1"/>
      <c r="C73" s="1"/>
      <c r="D73" s="1"/>
      <c r="E73" s="1"/>
      <c r="F73" s="1"/>
      <c r="G73" s="1"/>
      <c r="H73" s="1"/>
      <c r="I73" s="1"/>
      <c r="J73" s="1"/>
      <c r="K73" s="1"/>
      <c r="L73" s="12"/>
      <c r="M73" s="17"/>
      <c r="N73" s="1"/>
      <c r="O73" s="1"/>
      <c r="P73" s="1"/>
      <c r="Q73" s="1"/>
      <c r="R73" s="1"/>
      <c r="S73" s="1"/>
      <c r="T73" s="1"/>
      <c r="U73" s="1"/>
      <c r="V73" s="1"/>
    </row>
    <row r="74" spans="1:22" ht="16.5" x14ac:dyDescent="0.3">
      <c r="A74" s="9"/>
      <c r="B74" s="1"/>
      <c r="C74" s="1"/>
      <c r="D74" s="1"/>
      <c r="E74" s="1"/>
      <c r="F74" s="1"/>
      <c r="G74" s="1"/>
      <c r="H74" s="1"/>
      <c r="I74" s="1"/>
      <c r="J74" s="1"/>
      <c r="K74" s="1"/>
      <c r="L74" s="12"/>
      <c r="M74" s="17"/>
      <c r="N74" s="1"/>
      <c r="O74" s="1"/>
      <c r="P74" s="1"/>
      <c r="Q74" s="1"/>
      <c r="R74" s="1"/>
      <c r="S74" s="1"/>
      <c r="T74" s="1"/>
      <c r="U74" s="1"/>
      <c r="V74" s="1"/>
    </row>
    <row r="75" spans="1:22" ht="16.5" x14ac:dyDescent="0.3">
      <c r="A75" s="9"/>
      <c r="B75" s="1"/>
      <c r="C75" s="1"/>
      <c r="D75" s="1"/>
      <c r="E75" s="1"/>
      <c r="F75" s="1"/>
      <c r="G75" s="1"/>
      <c r="H75" s="1"/>
      <c r="I75" s="1"/>
      <c r="J75" s="1"/>
      <c r="K75" s="1"/>
      <c r="L75" s="12"/>
      <c r="M75" s="17"/>
      <c r="N75" s="1"/>
      <c r="O75" s="1"/>
      <c r="P75" s="1"/>
      <c r="Q75" s="1"/>
      <c r="R75" s="1"/>
      <c r="S75" s="1"/>
      <c r="T75" s="1"/>
      <c r="U75" s="1"/>
      <c r="V75" s="1"/>
    </row>
    <row r="76" spans="1:22" ht="16.5" x14ac:dyDescent="0.3">
      <c r="A76" s="9"/>
      <c r="B76" s="1"/>
      <c r="C76" s="1"/>
      <c r="D76" s="1"/>
      <c r="E76" s="1"/>
      <c r="F76" s="1"/>
      <c r="G76" s="1"/>
      <c r="H76" s="1"/>
      <c r="I76" s="1"/>
      <c r="J76" s="1"/>
      <c r="K76" s="1"/>
      <c r="L76" s="12"/>
      <c r="M76" s="17"/>
      <c r="N76" s="1"/>
      <c r="O76" s="1"/>
      <c r="P76" s="1"/>
      <c r="Q76" s="1"/>
      <c r="R76" s="1"/>
      <c r="S76" s="1"/>
      <c r="T76" s="1"/>
      <c r="U76" s="1"/>
      <c r="V76" s="1"/>
    </row>
    <row r="77" spans="1:22" ht="16.5" x14ac:dyDescent="0.3">
      <c r="A77" s="9"/>
      <c r="B77" s="1"/>
      <c r="C77" s="1"/>
      <c r="D77" s="1"/>
      <c r="E77" s="1"/>
      <c r="F77" s="1"/>
      <c r="G77" s="1"/>
      <c r="H77" s="1"/>
      <c r="I77" s="1"/>
      <c r="J77" s="1"/>
      <c r="K77" s="1"/>
      <c r="L77" s="12"/>
      <c r="M77" s="17"/>
      <c r="N77" s="1"/>
      <c r="O77" s="1"/>
      <c r="P77" s="1"/>
      <c r="Q77" s="1"/>
      <c r="R77" s="1"/>
      <c r="S77" s="1"/>
      <c r="T77" s="1"/>
      <c r="U77" s="1"/>
      <c r="V77" s="1"/>
    </row>
    <row r="78" spans="1:22" ht="16.5" x14ac:dyDescent="0.3">
      <c r="A78" s="9"/>
      <c r="B78" s="1"/>
      <c r="C78" s="1"/>
      <c r="D78" s="1"/>
      <c r="E78" s="1"/>
      <c r="F78" s="1"/>
      <c r="G78" s="1"/>
      <c r="H78" s="1"/>
      <c r="I78" s="1"/>
      <c r="J78" s="1"/>
      <c r="K78" s="1"/>
      <c r="L78" s="12"/>
      <c r="M78" s="17">
        <f>+'NOT. FUNDAM TF 15M'!A10</f>
        <v>43686</v>
      </c>
      <c r="N78" s="1"/>
      <c r="O78" s="1"/>
      <c r="P78" s="1"/>
      <c r="Q78" s="1"/>
      <c r="R78" s="1"/>
      <c r="S78" s="1"/>
      <c r="T78" s="1"/>
      <c r="U78" s="1"/>
      <c r="V78" s="1"/>
    </row>
    <row r="79" spans="1:22" ht="16.5" x14ac:dyDescent="0.3">
      <c r="A79" s="9"/>
      <c r="B79" s="1"/>
      <c r="C79" s="1"/>
      <c r="D79" s="1"/>
      <c r="E79" s="1"/>
      <c r="F79" s="1"/>
      <c r="G79" s="1"/>
      <c r="H79" s="1"/>
      <c r="I79" s="1"/>
      <c r="J79" s="1"/>
      <c r="K79" s="1"/>
      <c r="L79" s="12"/>
      <c r="M79" s="17"/>
      <c r="N79" s="1"/>
      <c r="O79" s="1"/>
      <c r="P79" s="1"/>
      <c r="Q79" s="1"/>
      <c r="R79" s="1"/>
      <c r="S79" s="1"/>
      <c r="T79" s="1"/>
      <c r="U79" s="1"/>
      <c r="V79" s="1"/>
    </row>
    <row r="80" spans="1:22" ht="16.5" x14ac:dyDescent="0.3">
      <c r="A80" s="9"/>
      <c r="B80" s="1"/>
      <c r="C80" s="1"/>
      <c r="D80" s="1"/>
      <c r="E80" s="1"/>
      <c r="F80" s="1"/>
      <c r="G80" s="1"/>
      <c r="H80" s="1"/>
      <c r="I80" s="1"/>
      <c r="J80" s="1"/>
      <c r="K80" s="1"/>
      <c r="L80" s="12"/>
      <c r="M80" s="17"/>
      <c r="N80" s="1"/>
      <c r="O80" s="1"/>
      <c r="P80" s="1"/>
      <c r="Q80" s="1"/>
      <c r="R80" s="1"/>
      <c r="S80" s="1"/>
      <c r="T80" s="1"/>
      <c r="U80" s="1"/>
      <c r="V80" s="1"/>
    </row>
    <row r="81" spans="1:22" ht="16.5" x14ac:dyDescent="0.3">
      <c r="A81" s="9"/>
      <c r="B81" s="1"/>
      <c r="C81" s="1"/>
      <c r="D81" s="1"/>
      <c r="E81" s="1"/>
      <c r="F81" s="1"/>
      <c r="G81" s="1"/>
      <c r="H81" s="1"/>
      <c r="I81" s="1"/>
      <c r="J81" s="1"/>
      <c r="K81" s="1"/>
      <c r="L81" s="12"/>
      <c r="M81" s="17"/>
      <c r="N81" s="1"/>
      <c r="O81" s="1"/>
      <c r="P81" s="1"/>
      <c r="Q81" s="1"/>
      <c r="R81" s="1"/>
      <c r="S81" s="1"/>
      <c r="T81" s="1"/>
      <c r="U81" s="1"/>
      <c r="V81" s="1"/>
    </row>
    <row r="82" spans="1:22" ht="16.5" x14ac:dyDescent="0.3">
      <c r="A82" s="9"/>
      <c r="B82" s="1"/>
      <c r="C82" s="1"/>
      <c r="D82" s="1"/>
      <c r="E82" s="1"/>
      <c r="F82" s="1"/>
      <c r="G82" s="1"/>
      <c r="H82" s="1"/>
      <c r="I82" s="1"/>
      <c r="J82" s="1"/>
      <c r="K82" s="1"/>
      <c r="L82" s="12"/>
      <c r="M82" s="17"/>
      <c r="N82" s="1"/>
      <c r="O82" s="1"/>
      <c r="P82" s="1"/>
      <c r="Q82" s="1"/>
      <c r="R82" s="1"/>
      <c r="S82" s="1"/>
      <c r="T82" s="1"/>
      <c r="U82" s="1"/>
      <c r="V82" s="1"/>
    </row>
    <row r="83" spans="1:22" ht="16.5" x14ac:dyDescent="0.3">
      <c r="A83" s="10">
        <f>+'NOT. FUNDAM TF 5MIN'!A10</f>
        <v>43686</v>
      </c>
      <c r="B83" s="1"/>
      <c r="C83" s="1"/>
      <c r="D83" s="1"/>
      <c r="E83" s="1"/>
      <c r="F83" s="1"/>
      <c r="G83" s="1"/>
      <c r="H83" s="1"/>
      <c r="I83" s="1"/>
      <c r="J83" s="1"/>
      <c r="K83" s="1"/>
      <c r="L83" s="12"/>
      <c r="M83" s="17"/>
      <c r="N83" s="1"/>
      <c r="O83" s="1"/>
      <c r="P83" s="1"/>
      <c r="Q83" s="1"/>
      <c r="R83" s="1"/>
      <c r="S83" s="1"/>
      <c r="T83" s="1"/>
      <c r="U83" s="1"/>
      <c r="V83" s="1"/>
    </row>
    <row r="84" spans="1:22" ht="16.5" x14ac:dyDescent="0.3">
      <c r="A84" s="9"/>
      <c r="B84" s="1"/>
      <c r="C84" s="1"/>
      <c r="D84" s="1"/>
      <c r="E84" s="1"/>
      <c r="F84" s="1"/>
      <c r="G84" s="1"/>
      <c r="H84" s="1"/>
      <c r="I84" s="1"/>
      <c r="J84" s="1"/>
      <c r="K84" s="1"/>
      <c r="L84" s="12"/>
      <c r="M84" s="17"/>
      <c r="N84" s="1"/>
      <c r="O84" s="1"/>
      <c r="P84" s="1"/>
      <c r="Q84" s="1"/>
      <c r="R84" s="1"/>
      <c r="S84" s="1"/>
      <c r="T84" s="1"/>
      <c r="U84" s="1"/>
      <c r="V84" s="1"/>
    </row>
    <row r="85" spans="1:22" ht="16.5" x14ac:dyDescent="0.3">
      <c r="A85" s="9"/>
      <c r="B85" s="1"/>
      <c r="C85" s="1"/>
      <c r="D85" s="1"/>
      <c r="E85" s="1"/>
      <c r="F85" s="1"/>
      <c r="G85" s="1"/>
      <c r="H85" s="1"/>
      <c r="I85" s="1"/>
      <c r="J85" s="1"/>
      <c r="K85" s="1"/>
      <c r="L85" s="12"/>
      <c r="M85" s="17"/>
      <c r="N85" s="1"/>
      <c r="O85" s="1"/>
      <c r="P85" s="1"/>
      <c r="Q85" s="1"/>
      <c r="R85" s="1"/>
      <c r="S85" s="1"/>
      <c r="T85" s="1"/>
      <c r="U85" s="1"/>
      <c r="V85" s="1"/>
    </row>
    <row r="86" spans="1:22" ht="16.5" x14ac:dyDescent="0.3">
      <c r="A86" s="9"/>
      <c r="B86" s="1"/>
      <c r="C86" s="1"/>
      <c r="D86" s="1"/>
      <c r="E86" s="1"/>
      <c r="F86" s="1"/>
      <c r="G86" s="1"/>
      <c r="H86" s="1"/>
      <c r="I86" s="1"/>
      <c r="J86" s="1"/>
      <c r="K86" s="1"/>
      <c r="L86" s="12"/>
      <c r="M86" s="17"/>
      <c r="N86" s="1"/>
      <c r="O86" s="1"/>
      <c r="P86" s="1"/>
      <c r="Q86" s="1"/>
      <c r="R86" s="1"/>
      <c r="S86" s="1"/>
      <c r="T86" s="1"/>
      <c r="U86" s="1"/>
      <c r="V86" s="1"/>
    </row>
    <row r="87" spans="1:22" ht="16.5" x14ac:dyDescent="0.3">
      <c r="A87" s="9"/>
      <c r="B87" s="1"/>
      <c r="C87" s="1"/>
      <c r="D87" s="1"/>
      <c r="E87" s="1"/>
      <c r="F87" s="1"/>
      <c r="G87" s="1"/>
      <c r="H87" s="1"/>
      <c r="I87" s="1"/>
      <c r="J87" s="1"/>
      <c r="K87" s="1"/>
      <c r="L87" s="12"/>
      <c r="M87" s="17"/>
      <c r="N87" s="1"/>
      <c r="O87" s="1"/>
      <c r="P87" s="1"/>
      <c r="Q87" s="1"/>
      <c r="R87" s="1"/>
      <c r="S87" s="1"/>
      <c r="T87" s="1"/>
      <c r="U87" s="1"/>
      <c r="V87" s="1"/>
    </row>
    <row r="88" spans="1:22" ht="16.5" x14ac:dyDescent="0.3">
      <c r="A88" s="9"/>
      <c r="B88" s="1"/>
      <c r="C88" s="1"/>
      <c r="D88" s="1"/>
      <c r="E88" s="1"/>
      <c r="F88" s="1"/>
      <c r="G88" s="1"/>
      <c r="H88" s="1"/>
      <c r="I88" s="1"/>
      <c r="J88" s="1"/>
      <c r="K88" s="1"/>
      <c r="L88" s="12"/>
      <c r="M88" s="17"/>
      <c r="N88" s="1"/>
      <c r="O88" s="1"/>
      <c r="P88" s="1"/>
      <c r="Q88" s="1"/>
      <c r="R88" s="1"/>
      <c r="S88" s="1"/>
      <c r="T88" s="1"/>
      <c r="U88" s="1"/>
      <c r="V88" s="1"/>
    </row>
    <row r="89" spans="1:22" ht="16.5" x14ac:dyDescent="0.3">
      <c r="A89" s="9"/>
      <c r="B89" s="1"/>
      <c r="C89" s="1"/>
      <c r="D89" s="1"/>
      <c r="E89" s="1"/>
      <c r="F89" s="1"/>
      <c r="G89" s="1"/>
      <c r="H89" s="1"/>
      <c r="I89" s="1"/>
      <c r="J89" s="1"/>
      <c r="K89" s="1"/>
      <c r="L89" s="12"/>
      <c r="M89" s="17"/>
      <c r="N89" s="1"/>
      <c r="O89" s="1"/>
      <c r="P89" s="1"/>
      <c r="Q89" s="1"/>
      <c r="R89" s="1"/>
      <c r="S89" s="1"/>
      <c r="T89" s="1"/>
      <c r="U89" s="1"/>
      <c r="V89" s="1"/>
    </row>
    <row r="90" spans="1:22" ht="16.5" x14ac:dyDescent="0.3">
      <c r="A90" s="9"/>
      <c r="B90" s="1"/>
      <c r="C90" s="1"/>
      <c r="D90" s="1"/>
      <c r="E90" s="1"/>
      <c r="F90" s="1"/>
      <c r="G90" s="1"/>
      <c r="H90" s="1"/>
      <c r="I90" s="1"/>
      <c r="J90" s="1"/>
      <c r="K90" s="1"/>
      <c r="L90" s="12"/>
      <c r="M90" s="17">
        <f>+'NOT. FUNDAM TF 15M'!A11</f>
        <v>43651</v>
      </c>
      <c r="N90" s="1"/>
      <c r="O90" s="1"/>
      <c r="P90" s="1"/>
      <c r="Q90" s="1"/>
      <c r="R90" s="1"/>
      <c r="S90" s="1"/>
      <c r="T90" s="1"/>
      <c r="U90" s="1"/>
      <c r="V90" s="1"/>
    </row>
    <row r="91" spans="1:22" ht="16.5" x14ac:dyDescent="0.3">
      <c r="A91" s="9"/>
      <c r="B91" s="1"/>
      <c r="C91" s="1"/>
      <c r="D91" s="1"/>
      <c r="E91" s="1"/>
      <c r="F91" s="1"/>
      <c r="G91" s="1"/>
      <c r="H91" s="1"/>
      <c r="I91" s="1"/>
      <c r="J91" s="1"/>
      <c r="K91" s="1"/>
      <c r="L91" s="12"/>
      <c r="M91" s="17"/>
      <c r="N91" s="1"/>
      <c r="O91" s="1"/>
      <c r="P91" s="1"/>
      <c r="Q91" s="1"/>
      <c r="R91" s="1"/>
      <c r="S91" s="1"/>
      <c r="T91" s="1"/>
      <c r="U91" s="1"/>
      <c r="V91" s="1"/>
    </row>
    <row r="92" spans="1:22" ht="16.5" x14ac:dyDescent="0.3">
      <c r="A92" s="9"/>
      <c r="B92" s="1"/>
      <c r="C92" s="1"/>
      <c r="D92" s="1"/>
      <c r="E92" s="1"/>
      <c r="F92" s="1"/>
      <c r="G92" s="1"/>
      <c r="H92" s="1"/>
      <c r="I92" s="1"/>
      <c r="J92" s="1"/>
      <c r="K92" s="1"/>
      <c r="L92" s="12"/>
      <c r="M92" s="17"/>
      <c r="N92" s="1"/>
      <c r="O92" s="1"/>
      <c r="P92" s="1"/>
      <c r="Q92" s="1"/>
      <c r="R92" s="1"/>
      <c r="S92" s="1"/>
      <c r="T92" s="1"/>
      <c r="U92" s="1"/>
      <c r="V92" s="1"/>
    </row>
    <row r="93" spans="1:22" ht="16.5" x14ac:dyDescent="0.3">
      <c r="A93" s="9"/>
      <c r="B93" s="1"/>
      <c r="C93" s="1"/>
      <c r="D93" s="1"/>
      <c r="E93" s="1"/>
      <c r="F93" s="1"/>
      <c r="G93" s="1"/>
      <c r="H93" s="1"/>
      <c r="I93" s="1"/>
      <c r="J93" s="1"/>
      <c r="K93" s="1"/>
      <c r="L93" s="12"/>
      <c r="M93" s="17"/>
      <c r="N93" s="1"/>
      <c r="O93" s="1"/>
      <c r="P93" s="1"/>
      <c r="Q93" s="1"/>
      <c r="R93" s="1"/>
      <c r="S93" s="1"/>
      <c r="T93" s="1"/>
      <c r="U93" s="1"/>
      <c r="V93" s="1"/>
    </row>
    <row r="94" spans="1:22" ht="16.5" x14ac:dyDescent="0.3">
      <c r="A94" s="9"/>
      <c r="B94" s="1"/>
      <c r="C94" s="1"/>
      <c r="D94" s="1"/>
      <c r="E94" s="1"/>
      <c r="F94" s="1"/>
      <c r="G94" s="1"/>
      <c r="H94" s="1"/>
      <c r="I94" s="1"/>
      <c r="J94" s="1"/>
      <c r="K94" s="1"/>
      <c r="L94" s="12"/>
      <c r="M94" s="17"/>
      <c r="N94" s="1"/>
      <c r="O94" s="1"/>
      <c r="P94" s="1"/>
      <c r="Q94" s="1"/>
      <c r="R94" s="1"/>
      <c r="S94" s="1"/>
      <c r="T94" s="1"/>
      <c r="U94" s="1"/>
      <c r="V94" s="1"/>
    </row>
    <row r="95" spans="1:22" ht="16.5" x14ac:dyDescent="0.3">
      <c r="A95" s="9"/>
      <c r="B95" s="1"/>
      <c r="C95" s="1"/>
      <c r="D95" s="1"/>
      <c r="E95" s="1"/>
      <c r="F95" s="1"/>
      <c r="G95" s="1"/>
      <c r="H95" s="1"/>
      <c r="I95" s="1"/>
      <c r="J95" s="1"/>
      <c r="K95" s="1"/>
      <c r="L95" s="12"/>
      <c r="M95" s="17"/>
      <c r="N95" s="1"/>
      <c r="O95" s="1"/>
      <c r="P95" s="1"/>
      <c r="Q95" s="1"/>
      <c r="R95" s="1"/>
      <c r="S95" s="1"/>
      <c r="T95" s="1"/>
      <c r="U95" s="1"/>
      <c r="V95" s="1"/>
    </row>
    <row r="96" spans="1:22" ht="16.5" x14ac:dyDescent="0.3">
      <c r="A96" s="9"/>
      <c r="B96" s="1"/>
      <c r="C96" s="1"/>
      <c r="D96" s="1"/>
      <c r="E96" s="1"/>
      <c r="F96" s="1"/>
      <c r="G96" s="1"/>
      <c r="H96" s="1"/>
      <c r="I96" s="1"/>
      <c r="J96" s="1"/>
      <c r="K96" s="1"/>
      <c r="L96" s="12"/>
      <c r="M96" s="17"/>
      <c r="N96" s="1"/>
      <c r="O96" s="1"/>
      <c r="P96" s="1"/>
      <c r="Q96" s="1"/>
      <c r="R96" s="1"/>
      <c r="S96" s="1"/>
      <c r="T96" s="1"/>
      <c r="U96" s="1"/>
      <c r="V96" s="1"/>
    </row>
    <row r="97" spans="1:22" ht="16.5" x14ac:dyDescent="0.3">
      <c r="A97" s="9"/>
      <c r="B97" s="1"/>
      <c r="C97" s="1"/>
      <c r="D97" s="1"/>
      <c r="E97" s="1"/>
      <c r="F97" s="1"/>
      <c r="G97" s="1"/>
      <c r="H97" s="1"/>
      <c r="I97" s="1"/>
      <c r="J97" s="1"/>
      <c r="K97" s="1"/>
      <c r="L97" s="12"/>
      <c r="M97" s="17"/>
      <c r="N97" s="1"/>
      <c r="O97" s="1"/>
      <c r="P97" s="1"/>
      <c r="Q97" s="1"/>
      <c r="R97" s="1"/>
      <c r="S97" s="1"/>
      <c r="T97" s="1"/>
      <c r="U97" s="1"/>
      <c r="V97" s="1"/>
    </row>
    <row r="98" spans="1:22" ht="16.5" x14ac:dyDescent="0.3">
      <c r="A98" s="9"/>
      <c r="B98" s="1"/>
      <c r="C98" s="1"/>
      <c r="D98" s="1"/>
      <c r="E98" s="1"/>
      <c r="F98" s="1"/>
      <c r="G98" s="1"/>
      <c r="H98" s="1"/>
      <c r="I98" s="1"/>
      <c r="J98" s="1"/>
      <c r="K98" s="1"/>
      <c r="L98" s="12"/>
      <c r="M98" s="17"/>
      <c r="N98" s="1"/>
      <c r="O98" s="1"/>
      <c r="P98" s="1"/>
      <c r="Q98" s="1"/>
      <c r="R98" s="1"/>
      <c r="S98" s="1"/>
      <c r="T98" s="1"/>
      <c r="U98" s="1"/>
      <c r="V98" s="1"/>
    </row>
    <row r="99" spans="1:22" ht="16.5" x14ac:dyDescent="0.3">
      <c r="A99" s="9"/>
      <c r="B99" s="1"/>
      <c r="C99" s="1"/>
      <c r="D99" s="1"/>
      <c r="E99" s="1"/>
      <c r="F99" s="1"/>
      <c r="G99" s="1"/>
      <c r="H99" s="1"/>
      <c r="I99" s="1"/>
      <c r="J99" s="1"/>
      <c r="K99" s="1"/>
      <c r="L99" s="12"/>
      <c r="M99" s="17"/>
      <c r="N99" s="1"/>
      <c r="O99" s="1"/>
      <c r="P99" s="1"/>
      <c r="Q99" s="1"/>
      <c r="R99" s="1"/>
      <c r="S99" s="1"/>
      <c r="T99" s="1"/>
      <c r="U99" s="1"/>
      <c r="V99" s="1"/>
    </row>
    <row r="100" spans="1:22" ht="16.5" x14ac:dyDescent="0.3">
      <c r="A100" s="9"/>
      <c r="B100" s="1"/>
      <c r="C100" s="1"/>
      <c r="D100" s="1"/>
      <c r="E100" s="1"/>
      <c r="F100" s="1"/>
      <c r="G100" s="1"/>
      <c r="H100" s="1"/>
      <c r="I100" s="1"/>
      <c r="J100" s="1"/>
      <c r="K100" s="1"/>
      <c r="L100" s="12"/>
      <c r="M100" s="17"/>
      <c r="N100" s="1"/>
      <c r="O100" s="1"/>
      <c r="P100" s="1"/>
      <c r="Q100" s="1"/>
      <c r="R100" s="1"/>
      <c r="S100" s="1"/>
      <c r="T100" s="1"/>
      <c r="U100" s="1"/>
      <c r="V100" s="1"/>
    </row>
    <row r="101" spans="1:22" ht="16.5" x14ac:dyDescent="0.3">
      <c r="A101" s="9"/>
      <c r="B101" s="1"/>
      <c r="C101" s="1"/>
      <c r="D101" s="1"/>
      <c r="E101" s="1"/>
      <c r="F101" s="1"/>
      <c r="G101" s="1"/>
      <c r="H101" s="1"/>
      <c r="I101" s="1"/>
      <c r="J101" s="1"/>
      <c r="K101" s="1"/>
      <c r="L101" s="12"/>
      <c r="M101" s="17"/>
      <c r="N101" s="1"/>
      <c r="O101" s="1"/>
      <c r="P101" s="1"/>
      <c r="Q101" s="1"/>
      <c r="R101" s="1"/>
      <c r="S101" s="1"/>
      <c r="T101" s="1"/>
      <c r="U101" s="1"/>
      <c r="V101" s="1"/>
    </row>
    <row r="102" spans="1:22" ht="16.5" x14ac:dyDescent="0.3">
      <c r="A102" s="9"/>
      <c r="B102" s="1"/>
      <c r="C102" s="1"/>
      <c r="D102" s="1"/>
      <c r="E102" s="1"/>
      <c r="F102" s="1"/>
      <c r="G102" s="1"/>
      <c r="H102" s="1"/>
      <c r="I102" s="1"/>
      <c r="J102" s="1"/>
      <c r="K102" s="1"/>
      <c r="L102" s="12"/>
      <c r="M102" s="17"/>
      <c r="N102" s="1"/>
      <c r="O102" s="1"/>
      <c r="P102" s="1"/>
      <c r="Q102" s="1"/>
      <c r="R102" s="1"/>
      <c r="S102" s="1"/>
      <c r="T102" s="1"/>
      <c r="U102" s="1"/>
      <c r="V102" s="1"/>
    </row>
    <row r="103" spans="1:22" ht="16.5" x14ac:dyDescent="0.3">
      <c r="A103" s="9"/>
      <c r="B103" s="1"/>
      <c r="C103" s="1"/>
      <c r="D103" s="1"/>
      <c r="E103" s="1"/>
      <c r="F103" s="1"/>
      <c r="G103" s="1"/>
      <c r="H103" s="1"/>
      <c r="I103" s="1"/>
      <c r="J103" s="1"/>
      <c r="K103" s="1"/>
      <c r="L103" s="12"/>
      <c r="M103" s="17"/>
      <c r="N103" s="1"/>
      <c r="O103" s="1"/>
      <c r="P103" s="1"/>
      <c r="Q103" s="1"/>
      <c r="R103" s="1"/>
      <c r="S103" s="1"/>
      <c r="T103" s="1"/>
      <c r="U103" s="1"/>
      <c r="V103" s="1"/>
    </row>
    <row r="104" spans="1:22" ht="16.5" x14ac:dyDescent="0.3">
      <c r="A104" s="10">
        <f>+'NOT. FUNDAM TF 5MIN'!A11</f>
        <v>43651</v>
      </c>
      <c r="B104" s="1"/>
      <c r="C104" s="1"/>
      <c r="D104" s="1"/>
      <c r="E104" s="1"/>
      <c r="F104" s="1"/>
      <c r="G104" s="1"/>
      <c r="H104" s="1"/>
      <c r="I104" s="1"/>
      <c r="J104" s="1"/>
      <c r="K104" s="1"/>
      <c r="L104" s="12"/>
      <c r="M104" s="17"/>
      <c r="N104" s="1"/>
      <c r="O104" s="1"/>
      <c r="P104" s="1"/>
      <c r="Q104" s="1"/>
      <c r="R104" s="1"/>
      <c r="S104" s="1"/>
      <c r="T104" s="1"/>
      <c r="U104" s="1"/>
      <c r="V104" s="1"/>
    </row>
    <row r="105" spans="1:22" ht="16.5" x14ac:dyDescent="0.3">
      <c r="A105" s="9"/>
      <c r="B105" s="1"/>
      <c r="C105" s="1"/>
      <c r="D105" s="1"/>
      <c r="E105" s="1"/>
      <c r="F105" s="1"/>
      <c r="G105" s="1"/>
      <c r="H105" s="1"/>
      <c r="I105" s="1"/>
      <c r="J105" s="1"/>
      <c r="K105" s="1"/>
      <c r="L105" s="12"/>
      <c r="M105" s="17">
        <f>+'NOT. FUNDAM TF 15M'!A12</f>
        <v>43623</v>
      </c>
      <c r="N105" s="1"/>
      <c r="O105" s="1"/>
      <c r="P105" s="1"/>
      <c r="Q105" s="1"/>
      <c r="R105" s="1"/>
      <c r="S105" s="1"/>
      <c r="T105" s="1"/>
      <c r="U105" s="1"/>
      <c r="V105" s="1"/>
    </row>
    <row r="106" spans="1:22" ht="16.5" x14ac:dyDescent="0.3">
      <c r="A106" s="9"/>
      <c r="B106" s="1"/>
      <c r="C106" s="1"/>
      <c r="D106" s="1"/>
      <c r="E106" s="1"/>
      <c r="F106" s="1"/>
      <c r="G106" s="1"/>
      <c r="H106" s="1"/>
      <c r="I106" s="1"/>
      <c r="J106" s="1"/>
      <c r="K106" s="1"/>
      <c r="L106" s="12"/>
      <c r="M106" s="17"/>
      <c r="N106" s="1"/>
      <c r="O106" s="1"/>
      <c r="P106" s="1"/>
      <c r="Q106" s="1"/>
      <c r="R106" s="1"/>
      <c r="S106" s="1"/>
      <c r="T106" s="1"/>
      <c r="U106" s="1"/>
      <c r="V106" s="1"/>
    </row>
    <row r="107" spans="1:22" ht="16.5" x14ac:dyDescent="0.3">
      <c r="A107" s="9"/>
      <c r="B107" s="1"/>
      <c r="C107" s="1"/>
      <c r="D107" s="1"/>
      <c r="E107" s="1"/>
      <c r="F107" s="1"/>
      <c r="G107" s="1"/>
      <c r="H107" s="1"/>
      <c r="I107" s="1"/>
      <c r="J107" s="1"/>
      <c r="K107" s="1"/>
      <c r="L107" s="12"/>
      <c r="M107" s="17"/>
      <c r="N107" s="1"/>
      <c r="O107" s="1"/>
      <c r="P107" s="1"/>
      <c r="Q107" s="1"/>
      <c r="R107" s="1"/>
      <c r="S107" s="1"/>
      <c r="T107" s="1"/>
      <c r="U107" s="1"/>
      <c r="V107" s="1"/>
    </row>
    <row r="108" spans="1:22" ht="16.5" x14ac:dyDescent="0.3">
      <c r="A108" s="9"/>
      <c r="B108" s="1"/>
      <c r="C108" s="1"/>
      <c r="D108" s="1"/>
      <c r="E108" s="1"/>
      <c r="F108" s="1"/>
      <c r="G108" s="1"/>
      <c r="H108" s="1"/>
      <c r="I108" s="1"/>
      <c r="J108" s="1"/>
      <c r="K108" s="1"/>
      <c r="L108" s="12"/>
      <c r="M108" s="17"/>
      <c r="N108" s="1"/>
      <c r="O108" s="1"/>
      <c r="P108" s="1"/>
      <c r="Q108" s="1"/>
      <c r="R108" s="1"/>
      <c r="S108" s="1"/>
      <c r="T108" s="1"/>
      <c r="U108" s="1"/>
      <c r="V108" s="1"/>
    </row>
    <row r="109" spans="1:22" ht="16.5" x14ac:dyDescent="0.3">
      <c r="A109" s="9"/>
      <c r="B109" s="1"/>
      <c r="C109" s="1"/>
      <c r="D109" s="1"/>
      <c r="E109" s="1"/>
      <c r="F109" s="1"/>
      <c r="G109" s="1"/>
      <c r="H109" s="1"/>
      <c r="I109" s="1"/>
      <c r="J109" s="1"/>
      <c r="K109" s="1"/>
      <c r="L109" s="12"/>
      <c r="M109" s="17"/>
      <c r="N109" s="1"/>
      <c r="O109" s="1"/>
      <c r="P109" s="1"/>
      <c r="Q109" s="1"/>
      <c r="R109" s="1"/>
      <c r="S109" s="1"/>
      <c r="T109" s="1"/>
      <c r="U109" s="1"/>
      <c r="V109" s="1"/>
    </row>
    <row r="110" spans="1:22" ht="16.5" x14ac:dyDescent="0.3">
      <c r="A110" s="9"/>
      <c r="B110" s="1"/>
      <c r="C110" s="1"/>
      <c r="D110" s="1"/>
      <c r="E110" s="1"/>
      <c r="F110" s="1"/>
      <c r="G110" s="1"/>
      <c r="H110" s="1"/>
      <c r="I110" s="1"/>
      <c r="J110" s="1"/>
      <c r="K110" s="1"/>
      <c r="L110" s="12"/>
      <c r="M110" s="17"/>
      <c r="N110" s="1"/>
      <c r="O110" s="1"/>
      <c r="P110" s="1"/>
      <c r="Q110" s="1"/>
      <c r="R110" s="1"/>
      <c r="S110" s="1"/>
      <c r="T110" s="1"/>
      <c r="U110" s="1"/>
      <c r="V110" s="1"/>
    </row>
    <row r="111" spans="1:22" ht="16.5" x14ac:dyDescent="0.3">
      <c r="A111" s="9"/>
      <c r="B111" s="1"/>
      <c r="C111" s="1"/>
      <c r="D111" s="1"/>
      <c r="E111" s="1"/>
      <c r="F111" s="1"/>
      <c r="G111" s="1"/>
      <c r="H111" s="1"/>
      <c r="I111" s="1"/>
      <c r="J111" s="1"/>
      <c r="K111" s="1"/>
      <c r="L111" s="12"/>
      <c r="M111" s="17"/>
      <c r="N111" s="1"/>
      <c r="O111" s="1"/>
      <c r="P111" s="1"/>
      <c r="Q111" s="1"/>
      <c r="R111" s="1"/>
      <c r="S111" s="1"/>
      <c r="T111" s="1"/>
      <c r="U111" s="1"/>
      <c r="V111" s="1"/>
    </row>
    <row r="112" spans="1:22" ht="16.5" x14ac:dyDescent="0.3">
      <c r="A112" s="9"/>
      <c r="B112" s="1"/>
      <c r="C112" s="1"/>
      <c r="D112" s="1"/>
      <c r="E112" s="1"/>
      <c r="F112" s="1"/>
      <c r="G112" s="1"/>
      <c r="H112" s="1"/>
      <c r="I112" s="1"/>
      <c r="J112" s="1"/>
      <c r="K112" s="1"/>
      <c r="L112" s="12"/>
      <c r="M112" s="17"/>
      <c r="N112" s="1"/>
      <c r="O112" s="1"/>
      <c r="P112" s="1"/>
      <c r="Q112" s="1"/>
      <c r="R112" s="1"/>
      <c r="S112" s="1"/>
      <c r="T112" s="1"/>
      <c r="U112" s="1"/>
      <c r="V112" s="1"/>
    </row>
    <row r="113" spans="1:22" ht="16.5" x14ac:dyDescent="0.3">
      <c r="A113" s="9"/>
      <c r="B113" s="1"/>
      <c r="C113" s="1"/>
      <c r="D113" s="1"/>
      <c r="E113" s="1"/>
      <c r="F113" s="1"/>
      <c r="G113" s="1"/>
      <c r="H113" s="1"/>
      <c r="I113" s="1"/>
      <c r="J113" s="1"/>
      <c r="K113" s="1"/>
      <c r="L113" s="12"/>
      <c r="M113" s="17"/>
      <c r="N113" s="1"/>
      <c r="O113" s="1"/>
      <c r="P113" s="1"/>
      <c r="Q113" s="1"/>
      <c r="R113" s="1"/>
      <c r="S113" s="1"/>
      <c r="T113" s="1"/>
      <c r="U113" s="1"/>
      <c r="V113" s="1"/>
    </row>
    <row r="114" spans="1:22" ht="16.5" x14ac:dyDescent="0.3">
      <c r="A114" s="9"/>
      <c r="B114" s="1"/>
      <c r="C114" s="1"/>
      <c r="D114" s="1"/>
      <c r="E114" s="1"/>
      <c r="F114" s="1"/>
      <c r="G114" s="1"/>
      <c r="H114" s="1"/>
      <c r="I114" s="1"/>
      <c r="J114" s="1"/>
      <c r="K114" s="1"/>
      <c r="L114" s="12"/>
      <c r="M114" s="17"/>
      <c r="N114" s="1"/>
      <c r="O114" s="1"/>
      <c r="P114" s="1"/>
      <c r="Q114" s="1"/>
      <c r="R114" s="1"/>
      <c r="S114" s="1"/>
      <c r="T114" s="1"/>
      <c r="U114" s="1"/>
      <c r="V114" s="1"/>
    </row>
    <row r="115" spans="1:22" ht="16.5" x14ac:dyDescent="0.3">
      <c r="A115" s="9"/>
      <c r="B115" s="1"/>
      <c r="C115" s="1"/>
      <c r="D115" s="1"/>
      <c r="E115" s="1"/>
      <c r="F115" s="1"/>
      <c r="G115" s="1"/>
      <c r="H115" s="1"/>
      <c r="I115" s="1"/>
      <c r="J115" s="1"/>
      <c r="K115" s="1"/>
      <c r="L115" s="12"/>
      <c r="M115" s="17"/>
      <c r="N115" s="1"/>
      <c r="O115" s="1"/>
      <c r="P115" s="1"/>
      <c r="Q115" s="1"/>
      <c r="R115" s="1"/>
      <c r="S115" s="1"/>
      <c r="T115" s="1"/>
      <c r="U115" s="1"/>
      <c r="V115" s="1"/>
    </row>
    <row r="116" spans="1:22" ht="16.5" x14ac:dyDescent="0.3">
      <c r="A116" s="9"/>
      <c r="B116" s="1"/>
      <c r="C116" s="1"/>
      <c r="D116" s="1"/>
      <c r="E116" s="1"/>
      <c r="F116" s="1"/>
      <c r="G116" s="1"/>
      <c r="H116" s="1"/>
      <c r="I116" s="1"/>
      <c r="J116" s="1"/>
      <c r="K116" s="1"/>
      <c r="L116" s="12"/>
      <c r="M116" s="17"/>
      <c r="N116" s="1"/>
      <c r="O116" s="1"/>
      <c r="P116" s="1"/>
      <c r="Q116" s="1"/>
      <c r="R116" s="1"/>
      <c r="S116" s="1"/>
      <c r="T116" s="1"/>
      <c r="U116" s="1"/>
      <c r="V116" s="1"/>
    </row>
    <row r="117" spans="1:22" ht="16.5" x14ac:dyDescent="0.3">
      <c r="A117" s="9"/>
      <c r="B117" s="1"/>
      <c r="C117" s="1"/>
      <c r="D117" s="1"/>
      <c r="E117" s="1"/>
      <c r="F117" s="1"/>
      <c r="G117" s="1"/>
      <c r="H117" s="1"/>
      <c r="I117" s="1"/>
      <c r="J117" s="1"/>
      <c r="K117" s="1"/>
      <c r="L117" s="12"/>
      <c r="M117" s="17"/>
      <c r="N117" s="1"/>
      <c r="O117" s="1"/>
      <c r="P117" s="1"/>
      <c r="Q117" s="1"/>
      <c r="R117" s="1"/>
      <c r="S117" s="1"/>
      <c r="T117" s="1"/>
      <c r="U117" s="1"/>
      <c r="V117" s="1"/>
    </row>
    <row r="118" spans="1:22" ht="16.5" x14ac:dyDescent="0.3">
      <c r="A118" s="9"/>
      <c r="B118" s="1"/>
      <c r="C118" s="1"/>
      <c r="D118" s="1"/>
      <c r="E118" s="1"/>
      <c r="F118" s="1"/>
      <c r="G118" s="1"/>
      <c r="H118" s="1"/>
      <c r="I118" s="1"/>
      <c r="J118" s="1"/>
      <c r="K118" s="1"/>
      <c r="L118" s="12"/>
      <c r="M118" s="17"/>
      <c r="N118" s="1"/>
      <c r="O118" s="1"/>
      <c r="P118" s="1"/>
      <c r="Q118" s="1"/>
      <c r="R118" s="1"/>
      <c r="S118" s="1"/>
      <c r="T118" s="1"/>
      <c r="U118" s="1"/>
      <c r="V118" s="1"/>
    </row>
    <row r="119" spans="1:22" ht="16.5" x14ac:dyDescent="0.3">
      <c r="A119" s="9"/>
      <c r="B119" s="1"/>
      <c r="C119" s="1"/>
      <c r="D119" s="1"/>
      <c r="E119" s="1"/>
      <c r="F119" s="1"/>
      <c r="G119" s="1"/>
      <c r="H119" s="1"/>
      <c r="I119" s="1"/>
      <c r="J119" s="1"/>
      <c r="K119" s="1"/>
      <c r="L119" s="12"/>
      <c r="M119" s="17"/>
      <c r="N119" s="1"/>
      <c r="O119" s="1"/>
      <c r="P119" s="1"/>
      <c r="Q119" s="1"/>
      <c r="R119" s="1"/>
      <c r="S119" s="1"/>
      <c r="T119" s="1"/>
      <c r="U119" s="1"/>
      <c r="V119" s="1"/>
    </row>
    <row r="120" spans="1:22" ht="16.5" x14ac:dyDescent="0.3">
      <c r="A120" s="9"/>
      <c r="B120" s="1"/>
      <c r="C120" s="1"/>
      <c r="D120" s="1"/>
      <c r="E120" s="1"/>
      <c r="F120" s="1"/>
      <c r="G120" s="1"/>
      <c r="H120" s="1"/>
      <c r="I120" s="1"/>
      <c r="J120" s="1"/>
      <c r="K120" s="1"/>
      <c r="L120" s="12"/>
      <c r="M120" s="17">
        <f>+'NOT. FUNDAM TF 15M'!A13</f>
        <v>43595</v>
      </c>
      <c r="N120" s="1"/>
      <c r="O120" s="1"/>
      <c r="P120" s="1"/>
      <c r="Q120" s="1"/>
      <c r="R120" s="1"/>
      <c r="S120" s="1"/>
      <c r="T120" s="1"/>
      <c r="U120" s="1"/>
      <c r="V120" s="1"/>
    </row>
    <row r="121" spans="1:22" ht="16.5" x14ac:dyDescent="0.3">
      <c r="A121" s="9"/>
      <c r="B121" s="1"/>
      <c r="C121" s="1"/>
      <c r="D121" s="1"/>
      <c r="E121" s="1"/>
      <c r="F121" s="1"/>
      <c r="G121" s="1"/>
      <c r="H121" s="1"/>
      <c r="I121" s="1"/>
      <c r="J121" s="1"/>
      <c r="K121" s="1"/>
      <c r="L121" s="12"/>
      <c r="M121" s="17"/>
      <c r="N121" s="1"/>
      <c r="O121" s="1"/>
      <c r="P121" s="1"/>
      <c r="Q121" s="1"/>
      <c r="R121" s="1"/>
      <c r="S121" s="1"/>
      <c r="T121" s="1"/>
      <c r="U121" s="1"/>
      <c r="V121" s="1"/>
    </row>
    <row r="122" spans="1:22" ht="16.5" x14ac:dyDescent="0.3">
      <c r="A122" s="9"/>
      <c r="B122" s="1"/>
      <c r="C122" s="1"/>
      <c r="D122" s="1"/>
      <c r="E122" s="1"/>
      <c r="F122" s="1"/>
      <c r="G122" s="1"/>
      <c r="H122" s="1"/>
      <c r="I122" s="1"/>
      <c r="J122" s="1"/>
      <c r="K122" s="1"/>
      <c r="L122" s="12"/>
      <c r="M122" s="17"/>
      <c r="N122" s="1"/>
      <c r="O122" s="1"/>
      <c r="P122" s="1"/>
      <c r="Q122" s="1"/>
      <c r="R122" s="1"/>
      <c r="S122" s="1"/>
      <c r="T122" s="1"/>
      <c r="U122" s="1"/>
      <c r="V122" s="1"/>
    </row>
    <row r="123" spans="1:22" ht="16.5" x14ac:dyDescent="0.3">
      <c r="A123" s="9"/>
      <c r="B123" s="1"/>
      <c r="C123" s="1"/>
      <c r="D123" s="1"/>
      <c r="E123" s="1"/>
      <c r="F123" s="1"/>
      <c r="G123" s="1"/>
      <c r="H123" s="1"/>
      <c r="I123" s="1"/>
      <c r="J123" s="1"/>
      <c r="K123" s="1"/>
      <c r="L123" s="12"/>
      <c r="M123" s="17"/>
      <c r="N123" s="1"/>
      <c r="O123" s="1"/>
      <c r="P123" s="1"/>
      <c r="Q123" s="1"/>
      <c r="R123" s="1"/>
      <c r="S123" s="1"/>
      <c r="T123" s="1"/>
      <c r="U123" s="1"/>
      <c r="V123" s="1"/>
    </row>
    <row r="124" spans="1:22" ht="16.5" x14ac:dyDescent="0.3">
      <c r="A124" s="9"/>
      <c r="B124" s="1"/>
      <c r="C124" s="1"/>
      <c r="D124" s="1"/>
      <c r="E124" s="1"/>
      <c r="F124" s="1"/>
      <c r="G124" s="1"/>
      <c r="H124" s="1"/>
      <c r="I124" s="1"/>
      <c r="J124" s="1"/>
      <c r="K124" s="1"/>
      <c r="L124" s="12"/>
      <c r="M124" s="17"/>
      <c r="N124" s="1"/>
      <c r="O124" s="1"/>
      <c r="P124" s="1"/>
      <c r="Q124" s="1"/>
      <c r="R124" s="1"/>
      <c r="S124" s="1"/>
      <c r="T124" s="1"/>
      <c r="U124" s="1"/>
      <c r="V124" s="1"/>
    </row>
    <row r="125" spans="1:22" ht="16.5" x14ac:dyDescent="0.3">
      <c r="A125" s="9"/>
      <c r="B125" s="1"/>
      <c r="C125" s="1"/>
      <c r="D125" s="1"/>
      <c r="E125" s="1"/>
      <c r="F125" s="1"/>
      <c r="G125" s="1"/>
      <c r="H125" s="1"/>
      <c r="I125" s="1"/>
      <c r="J125" s="1"/>
      <c r="K125" s="1"/>
      <c r="L125" s="12"/>
      <c r="M125" s="17"/>
      <c r="N125" s="1"/>
      <c r="O125" s="1"/>
      <c r="P125" s="1"/>
      <c r="Q125" s="1"/>
      <c r="R125" s="1"/>
      <c r="S125" s="1"/>
      <c r="T125" s="1"/>
      <c r="U125" s="1"/>
      <c r="V125" s="1"/>
    </row>
    <row r="126" spans="1:22" ht="16.5" x14ac:dyDescent="0.3">
      <c r="A126" s="9"/>
      <c r="B126" s="1"/>
      <c r="C126" s="1"/>
      <c r="D126" s="1"/>
      <c r="E126" s="1"/>
      <c r="F126" s="1"/>
      <c r="G126" s="1"/>
      <c r="H126" s="1"/>
      <c r="I126" s="1"/>
      <c r="J126" s="1"/>
      <c r="K126" s="1"/>
      <c r="L126" s="12"/>
      <c r="M126" s="17"/>
      <c r="N126" s="1"/>
      <c r="O126" s="1"/>
      <c r="P126" s="1"/>
      <c r="Q126" s="1"/>
      <c r="R126" s="1"/>
      <c r="S126" s="1"/>
      <c r="T126" s="1"/>
      <c r="U126" s="1"/>
      <c r="V126" s="1"/>
    </row>
    <row r="127" spans="1:22" ht="16.5" x14ac:dyDescent="0.3">
      <c r="A127" s="10">
        <f>+'NOT. FUNDAM TF 5MIN'!A12</f>
        <v>43623</v>
      </c>
      <c r="B127" s="1"/>
      <c r="C127" s="1"/>
      <c r="D127" s="1"/>
      <c r="E127" s="1"/>
      <c r="F127" s="1"/>
      <c r="G127" s="1"/>
      <c r="H127" s="1"/>
      <c r="I127" s="1"/>
      <c r="J127" s="1"/>
      <c r="K127" s="1"/>
      <c r="L127" s="12"/>
      <c r="M127" s="17"/>
      <c r="N127" s="1"/>
      <c r="O127" s="1"/>
      <c r="P127" s="1"/>
      <c r="Q127" s="1"/>
      <c r="R127" s="1"/>
      <c r="S127" s="1"/>
      <c r="T127" s="1"/>
      <c r="U127" s="1"/>
      <c r="V127" s="1"/>
    </row>
    <row r="128" spans="1:22" ht="16.5" x14ac:dyDescent="0.3">
      <c r="A128" s="9"/>
      <c r="B128" s="1"/>
      <c r="C128" s="1"/>
      <c r="D128" s="1"/>
      <c r="E128" s="1"/>
      <c r="F128" s="1"/>
      <c r="G128" s="1"/>
      <c r="H128" s="1"/>
      <c r="I128" s="1"/>
      <c r="J128" s="1"/>
      <c r="K128" s="1"/>
      <c r="L128" s="12"/>
      <c r="M128" s="17"/>
      <c r="N128" s="1"/>
      <c r="O128" s="1"/>
      <c r="P128" s="1"/>
      <c r="Q128" s="1"/>
      <c r="R128" s="1"/>
      <c r="S128" s="1"/>
      <c r="T128" s="1"/>
      <c r="U128" s="1"/>
      <c r="V128" s="1"/>
    </row>
    <row r="129" spans="1:22" ht="16.5" x14ac:dyDescent="0.3">
      <c r="A129" s="9"/>
      <c r="B129" s="1"/>
      <c r="C129" s="1"/>
      <c r="D129" s="1"/>
      <c r="E129" s="1"/>
      <c r="F129" s="1"/>
      <c r="G129" s="1"/>
      <c r="H129" s="1"/>
      <c r="I129" s="1"/>
      <c r="J129" s="1"/>
      <c r="K129" s="1"/>
      <c r="L129" s="12"/>
      <c r="M129" s="17"/>
      <c r="N129" s="1"/>
      <c r="O129" s="1"/>
      <c r="P129" s="1"/>
      <c r="Q129" s="1"/>
      <c r="R129" s="1"/>
      <c r="S129" s="1"/>
      <c r="T129" s="1"/>
      <c r="U129" s="1"/>
      <c r="V129" s="1"/>
    </row>
    <row r="130" spans="1:22" ht="16.5" x14ac:dyDescent="0.3">
      <c r="A130" s="9"/>
      <c r="B130" s="1"/>
      <c r="C130" s="1"/>
      <c r="D130" s="1"/>
      <c r="E130" s="1"/>
      <c r="F130" s="1"/>
      <c r="G130" s="1"/>
      <c r="H130" s="1"/>
      <c r="I130" s="1"/>
      <c r="J130" s="1"/>
      <c r="K130" s="1"/>
      <c r="L130" s="12"/>
      <c r="M130" s="17">
        <f>+'NOT. FUNDAM TF 15M'!A14</f>
        <v>43560</v>
      </c>
      <c r="N130" s="1"/>
      <c r="O130" s="1"/>
      <c r="P130" s="1"/>
      <c r="Q130" s="1"/>
      <c r="R130" s="1"/>
      <c r="S130" s="1"/>
      <c r="T130" s="1"/>
      <c r="U130" s="1"/>
      <c r="V130" s="1"/>
    </row>
    <row r="131" spans="1:22" ht="16.5" x14ac:dyDescent="0.3">
      <c r="A131" s="9"/>
      <c r="B131" s="1"/>
      <c r="C131" s="1"/>
      <c r="D131" s="1"/>
      <c r="E131" s="1"/>
      <c r="F131" s="1"/>
      <c r="G131" s="1"/>
      <c r="H131" s="1"/>
      <c r="I131" s="1"/>
      <c r="J131" s="1"/>
      <c r="K131" s="1"/>
      <c r="L131" s="12"/>
      <c r="M131" s="17"/>
      <c r="N131" s="1"/>
      <c r="O131" s="1"/>
      <c r="P131" s="1"/>
      <c r="Q131" s="1"/>
      <c r="R131" s="1"/>
      <c r="S131" s="1"/>
      <c r="T131" s="1"/>
      <c r="U131" s="1"/>
      <c r="V131" s="1"/>
    </row>
    <row r="132" spans="1:22" ht="16.5" x14ac:dyDescent="0.3">
      <c r="A132" s="9"/>
      <c r="B132" s="1"/>
      <c r="C132" s="1"/>
      <c r="D132" s="1"/>
      <c r="E132" s="1"/>
      <c r="F132" s="1"/>
      <c r="G132" s="1"/>
      <c r="H132" s="1"/>
      <c r="I132" s="1"/>
      <c r="J132" s="1"/>
      <c r="K132" s="1"/>
      <c r="L132" s="12"/>
      <c r="M132" s="17"/>
      <c r="N132" s="1"/>
      <c r="O132" s="1"/>
      <c r="P132" s="1"/>
      <c r="Q132" s="1"/>
      <c r="R132" s="1"/>
      <c r="S132" s="1"/>
      <c r="T132" s="1"/>
      <c r="U132" s="1"/>
      <c r="V132" s="1"/>
    </row>
    <row r="133" spans="1:22" ht="16.5" x14ac:dyDescent="0.3">
      <c r="A133" s="9"/>
      <c r="B133" s="1"/>
      <c r="C133" s="1"/>
      <c r="D133" s="1"/>
      <c r="E133" s="1"/>
      <c r="F133" s="1"/>
      <c r="G133" s="1"/>
      <c r="H133" s="1"/>
      <c r="I133" s="1"/>
      <c r="J133" s="1"/>
      <c r="K133" s="1"/>
      <c r="L133" s="12"/>
      <c r="M133" s="17"/>
      <c r="N133" s="1"/>
      <c r="O133" s="1"/>
      <c r="P133" s="1"/>
      <c r="Q133" s="1"/>
      <c r="R133" s="1"/>
      <c r="S133" s="1"/>
      <c r="T133" s="1"/>
      <c r="U133" s="1"/>
      <c r="V133" s="1"/>
    </row>
    <row r="134" spans="1:22" ht="16.5" x14ac:dyDescent="0.3">
      <c r="A134" s="9"/>
      <c r="B134" s="1"/>
      <c r="C134" s="1"/>
      <c r="D134" s="1"/>
      <c r="E134" s="1"/>
      <c r="F134" s="1"/>
      <c r="G134" s="1"/>
      <c r="H134" s="1"/>
      <c r="I134" s="1"/>
      <c r="J134" s="1"/>
      <c r="K134" s="1"/>
      <c r="L134" s="12"/>
      <c r="M134" s="17"/>
      <c r="N134" s="1"/>
      <c r="O134" s="1"/>
      <c r="P134" s="1"/>
      <c r="Q134" s="1"/>
      <c r="R134" s="1"/>
      <c r="S134" s="1"/>
      <c r="T134" s="1"/>
      <c r="U134" s="1"/>
      <c r="V134" s="1"/>
    </row>
    <row r="135" spans="1:22" ht="16.5" x14ac:dyDescent="0.3">
      <c r="A135" s="9"/>
      <c r="B135" s="1"/>
      <c r="C135" s="1"/>
      <c r="D135" s="1"/>
      <c r="E135" s="1"/>
      <c r="F135" s="1"/>
      <c r="G135" s="1"/>
      <c r="H135" s="1"/>
      <c r="I135" s="1"/>
      <c r="J135" s="1"/>
      <c r="K135" s="1"/>
      <c r="L135" s="12"/>
      <c r="M135" s="17"/>
      <c r="N135" s="1"/>
      <c r="O135" s="1"/>
      <c r="P135" s="1"/>
      <c r="Q135" s="1"/>
      <c r="R135" s="1"/>
      <c r="S135" s="1"/>
      <c r="T135" s="1"/>
      <c r="U135" s="1"/>
      <c r="V135" s="1"/>
    </row>
    <row r="136" spans="1:22" ht="16.5" x14ac:dyDescent="0.3">
      <c r="A136" s="9"/>
      <c r="B136" s="1"/>
      <c r="C136" s="1"/>
      <c r="D136" s="1"/>
      <c r="E136" s="1"/>
      <c r="F136" s="1"/>
      <c r="G136" s="1"/>
      <c r="H136" s="1"/>
      <c r="I136" s="1"/>
      <c r="J136" s="1"/>
      <c r="K136" s="1"/>
      <c r="L136" s="12"/>
      <c r="M136" s="17"/>
      <c r="N136" s="1"/>
      <c r="O136" s="1"/>
      <c r="P136" s="1"/>
      <c r="Q136" s="1"/>
      <c r="R136" s="1"/>
      <c r="S136" s="1"/>
      <c r="T136" s="1"/>
      <c r="U136" s="1"/>
      <c r="V136" s="1"/>
    </row>
    <row r="137" spans="1:22" ht="16.5" x14ac:dyDescent="0.3">
      <c r="A137" s="9"/>
      <c r="B137" s="1"/>
      <c r="C137" s="1"/>
      <c r="D137" s="1"/>
      <c r="E137" s="1"/>
      <c r="F137" s="1"/>
      <c r="G137" s="1"/>
      <c r="H137" s="1"/>
      <c r="I137" s="1"/>
      <c r="J137" s="1"/>
      <c r="K137" s="1"/>
      <c r="L137" s="12"/>
      <c r="M137" s="17"/>
      <c r="N137" s="1"/>
      <c r="O137" s="1"/>
      <c r="P137" s="1"/>
      <c r="Q137" s="1"/>
      <c r="R137" s="1"/>
      <c r="S137" s="1"/>
      <c r="T137" s="1"/>
      <c r="U137" s="1"/>
      <c r="V137" s="1"/>
    </row>
    <row r="138" spans="1:22" ht="16.5" x14ac:dyDescent="0.3">
      <c r="A138" s="9"/>
      <c r="B138" s="1"/>
      <c r="C138" s="1"/>
      <c r="D138" s="1"/>
      <c r="E138" s="1"/>
      <c r="F138" s="1"/>
      <c r="G138" s="1"/>
      <c r="H138" s="1"/>
      <c r="I138" s="1"/>
      <c r="J138" s="1"/>
      <c r="K138" s="1"/>
      <c r="L138" s="12"/>
      <c r="M138" s="17"/>
      <c r="N138" s="1"/>
      <c r="O138" s="1"/>
      <c r="P138" s="1"/>
      <c r="Q138" s="1"/>
      <c r="R138" s="1"/>
      <c r="S138" s="1"/>
      <c r="T138" s="1"/>
      <c r="U138" s="1"/>
      <c r="V138" s="1"/>
    </row>
    <row r="139" spans="1:22" ht="16.5" x14ac:dyDescent="0.3">
      <c r="A139" s="9"/>
      <c r="B139" s="1"/>
      <c r="C139" s="1"/>
      <c r="D139" s="1"/>
      <c r="E139" s="1"/>
      <c r="F139" s="1"/>
      <c r="G139" s="1"/>
      <c r="H139" s="1"/>
      <c r="I139" s="1"/>
      <c r="J139" s="1"/>
      <c r="K139" s="1"/>
      <c r="L139" s="12"/>
      <c r="M139" s="17">
        <f>+'NOT. FUNDAM TF 15M'!A15</f>
        <v>43532</v>
      </c>
      <c r="N139" s="1"/>
      <c r="O139" s="1"/>
      <c r="P139" s="1"/>
      <c r="Q139" s="1"/>
      <c r="R139" s="1"/>
      <c r="S139" s="1"/>
      <c r="T139" s="1"/>
      <c r="U139" s="1"/>
      <c r="V139" s="1"/>
    </row>
    <row r="140" spans="1:22" ht="16.5" x14ac:dyDescent="0.3">
      <c r="A140" s="9"/>
      <c r="B140" s="1"/>
      <c r="C140" s="1"/>
      <c r="D140" s="1"/>
      <c r="E140" s="1"/>
      <c r="F140" s="1"/>
      <c r="G140" s="1"/>
      <c r="H140" s="1"/>
      <c r="I140" s="1"/>
      <c r="J140" s="1"/>
      <c r="K140" s="1"/>
      <c r="L140" s="12"/>
      <c r="M140" s="17"/>
      <c r="N140" s="1"/>
      <c r="O140" s="1"/>
      <c r="P140" s="1"/>
      <c r="Q140" s="1"/>
      <c r="R140" s="1"/>
      <c r="S140" s="1"/>
      <c r="T140" s="1"/>
      <c r="U140" s="1"/>
      <c r="V140" s="1"/>
    </row>
    <row r="141" spans="1:22" ht="16.5" x14ac:dyDescent="0.3">
      <c r="A141" s="9"/>
      <c r="B141" s="1"/>
      <c r="C141" s="1"/>
      <c r="D141" s="1"/>
      <c r="E141" s="1"/>
      <c r="F141" s="1"/>
      <c r="G141" s="1"/>
      <c r="H141" s="1"/>
      <c r="I141" s="1"/>
      <c r="J141" s="1"/>
      <c r="K141" s="1"/>
      <c r="L141" s="12"/>
      <c r="M141" s="17"/>
      <c r="N141" s="1"/>
      <c r="O141" s="1"/>
      <c r="P141" s="1"/>
      <c r="Q141" s="1"/>
      <c r="R141" s="1"/>
      <c r="S141" s="1"/>
      <c r="T141" s="1"/>
      <c r="U141" s="1"/>
      <c r="V141" s="1"/>
    </row>
    <row r="142" spans="1:22" ht="16.5" x14ac:dyDescent="0.3">
      <c r="A142" s="9"/>
      <c r="B142" s="1"/>
      <c r="C142" s="1"/>
      <c r="D142" s="1"/>
      <c r="E142" s="1"/>
      <c r="F142" s="1"/>
      <c r="G142" s="1"/>
      <c r="H142" s="1"/>
      <c r="I142" s="1"/>
      <c r="J142" s="1"/>
      <c r="K142" s="1"/>
      <c r="L142" s="12"/>
      <c r="M142" s="17"/>
      <c r="N142" s="1"/>
      <c r="O142" s="1"/>
      <c r="P142" s="1"/>
      <c r="Q142" s="1"/>
      <c r="R142" s="1"/>
      <c r="S142" s="1"/>
      <c r="T142" s="1"/>
      <c r="U142" s="1"/>
      <c r="V142" s="1"/>
    </row>
    <row r="143" spans="1:22" ht="16.5" x14ac:dyDescent="0.3">
      <c r="A143" s="9"/>
      <c r="B143" s="1"/>
      <c r="C143" s="1"/>
      <c r="D143" s="1"/>
      <c r="E143" s="1"/>
      <c r="F143" s="1"/>
      <c r="G143" s="1"/>
      <c r="H143" s="1"/>
      <c r="I143" s="1"/>
      <c r="J143" s="1"/>
      <c r="K143" s="1"/>
      <c r="L143" s="12"/>
      <c r="M143" s="17"/>
      <c r="N143" s="1"/>
      <c r="O143" s="1"/>
      <c r="P143" s="1"/>
      <c r="Q143" s="1"/>
      <c r="R143" s="1"/>
      <c r="S143" s="1"/>
      <c r="T143" s="1"/>
      <c r="U143" s="1"/>
      <c r="V143" s="1"/>
    </row>
    <row r="144" spans="1:22" ht="16.5" x14ac:dyDescent="0.3">
      <c r="A144" s="9"/>
      <c r="B144" s="1"/>
      <c r="C144" s="1"/>
      <c r="D144" s="1"/>
      <c r="E144" s="1"/>
      <c r="F144" s="1"/>
      <c r="G144" s="1"/>
      <c r="H144" s="1"/>
      <c r="I144" s="1"/>
      <c r="J144" s="1"/>
      <c r="K144" s="1"/>
      <c r="L144" s="12"/>
      <c r="M144" s="17"/>
      <c r="N144" s="1"/>
      <c r="O144" s="1"/>
      <c r="P144" s="1"/>
      <c r="Q144" s="1"/>
      <c r="R144" s="1"/>
      <c r="S144" s="1"/>
      <c r="T144" s="1"/>
      <c r="U144" s="1"/>
      <c r="V144" s="1"/>
    </row>
    <row r="145" spans="1:22" ht="16.5" x14ac:dyDescent="0.3">
      <c r="A145" s="9"/>
      <c r="B145" s="1"/>
      <c r="C145" s="1"/>
      <c r="D145" s="1"/>
      <c r="E145" s="1"/>
      <c r="F145" s="1"/>
      <c r="G145" s="1"/>
      <c r="H145" s="1"/>
      <c r="I145" s="1"/>
      <c r="J145" s="1"/>
      <c r="K145" s="1"/>
      <c r="L145" s="12"/>
      <c r="M145" s="17"/>
      <c r="N145" s="1"/>
      <c r="O145" s="1"/>
      <c r="P145" s="1"/>
      <c r="Q145" s="1"/>
      <c r="R145" s="1"/>
      <c r="S145" s="1"/>
      <c r="T145" s="1"/>
      <c r="U145" s="1"/>
      <c r="V145" s="1"/>
    </row>
    <row r="146" spans="1:22" ht="16.5" x14ac:dyDescent="0.3">
      <c r="A146" s="10">
        <f>+'NOT. FUNDAM TF 5MIN'!A13</f>
        <v>43595</v>
      </c>
      <c r="B146" s="1"/>
      <c r="C146" s="1"/>
      <c r="D146" s="1"/>
      <c r="E146" s="1"/>
      <c r="F146" s="1"/>
      <c r="G146" s="1"/>
      <c r="H146" s="1"/>
      <c r="I146" s="1"/>
      <c r="J146" s="1"/>
      <c r="K146" s="1"/>
      <c r="L146" s="12"/>
      <c r="M146" s="17"/>
      <c r="N146" s="1"/>
      <c r="O146" s="1"/>
      <c r="P146" s="1"/>
      <c r="Q146" s="1"/>
      <c r="R146" s="1"/>
      <c r="S146" s="1"/>
      <c r="T146" s="1"/>
      <c r="U146" s="1"/>
      <c r="V146" s="1"/>
    </row>
    <row r="147" spans="1:22" ht="16.5" x14ac:dyDescent="0.3">
      <c r="A147" s="9"/>
      <c r="B147" s="1"/>
      <c r="C147" s="1"/>
      <c r="D147" s="1"/>
      <c r="E147" s="1"/>
      <c r="F147" s="1"/>
      <c r="G147" s="1"/>
      <c r="H147" s="1"/>
      <c r="I147" s="1"/>
      <c r="J147" s="1"/>
      <c r="K147" s="1"/>
      <c r="L147" s="12"/>
      <c r="M147" s="17"/>
      <c r="N147" s="1"/>
      <c r="O147" s="1"/>
      <c r="P147" s="1"/>
      <c r="Q147" s="1"/>
      <c r="R147" s="1"/>
      <c r="S147" s="1"/>
      <c r="T147" s="1"/>
      <c r="U147" s="1"/>
      <c r="V147" s="1"/>
    </row>
    <row r="148" spans="1:22" ht="16.5" x14ac:dyDescent="0.3">
      <c r="A148" s="9"/>
      <c r="B148" s="1"/>
      <c r="C148" s="1"/>
      <c r="D148" s="1"/>
      <c r="E148" s="1"/>
      <c r="F148" s="1"/>
      <c r="G148" s="1"/>
      <c r="H148" s="1"/>
      <c r="I148" s="1"/>
      <c r="J148" s="1"/>
      <c r="K148" s="1"/>
      <c r="L148" s="12"/>
      <c r="M148" s="17"/>
      <c r="N148" s="1"/>
      <c r="O148" s="1"/>
      <c r="P148" s="1"/>
      <c r="Q148" s="1"/>
      <c r="R148" s="1"/>
      <c r="S148" s="1"/>
      <c r="T148" s="1"/>
      <c r="U148" s="1"/>
      <c r="V148" s="1"/>
    </row>
    <row r="149" spans="1:22" ht="16.5" x14ac:dyDescent="0.3">
      <c r="A149" s="9"/>
      <c r="B149" s="1"/>
      <c r="C149" s="1"/>
      <c r="D149" s="1"/>
      <c r="E149" s="1"/>
      <c r="F149" s="1"/>
      <c r="G149" s="1"/>
      <c r="H149" s="1"/>
      <c r="I149" s="1"/>
      <c r="J149" s="1"/>
      <c r="K149" s="1"/>
      <c r="L149" s="12"/>
      <c r="M149" s="17"/>
      <c r="N149" s="1"/>
      <c r="O149" s="1"/>
      <c r="P149" s="1"/>
      <c r="Q149" s="1"/>
      <c r="R149" s="1"/>
      <c r="S149" s="1"/>
      <c r="T149" s="1"/>
      <c r="U149" s="1"/>
      <c r="V149" s="1"/>
    </row>
    <row r="150" spans="1:22" ht="16.5" x14ac:dyDescent="0.3">
      <c r="A150" s="9"/>
      <c r="B150" s="1"/>
      <c r="C150" s="1"/>
      <c r="D150" s="1"/>
      <c r="E150" s="1"/>
      <c r="F150" s="1"/>
      <c r="G150" s="1"/>
      <c r="H150" s="1"/>
      <c r="I150" s="1"/>
      <c r="J150" s="1"/>
      <c r="K150" s="1"/>
      <c r="L150" s="12"/>
      <c r="M150" s="17">
        <f>+'NOT. FUNDAM TF 15M'!A16</f>
        <v>43504</v>
      </c>
      <c r="N150" s="1"/>
      <c r="O150" s="1"/>
      <c r="P150" s="1"/>
      <c r="Q150" s="1"/>
      <c r="R150" s="1"/>
      <c r="S150" s="1"/>
      <c r="T150" s="1"/>
      <c r="U150" s="1"/>
      <c r="V150" s="1"/>
    </row>
    <row r="151" spans="1:22" ht="16.5" x14ac:dyDescent="0.3">
      <c r="A151" s="9"/>
      <c r="B151" s="1"/>
      <c r="C151" s="1"/>
      <c r="D151" s="1"/>
      <c r="E151" s="1"/>
      <c r="F151" s="1"/>
      <c r="G151" s="1"/>
      <c r="H151" s="1"/>
      <c r="I151" s="1"/>
      <c r="J151" s="1"/>
      <c r="K151" s="1"/>
      <c r="L151" s="12"/>
      <c r="M151" s="17"/>
      <c r="N151" s="1"/>
      <c r="O151" s="1"/>
      <c r="P151" s="1"/>
      <c r="Q151" s="1"/>
      <c r="R151" s="1"/>
      <c r="S151" s="1"/>
      <c r="T151" s="1"/>
      <c r="U151" s="1"/>
      <c r="V151" s="1"/>
    </row>
    <row r="152" spans="1:22" ht="16.5" x14ac:dyDescent="0.3">
      <c r="A152" s="9"/>
      <c r="B152" s="1"/>
      <c r="C152" s="1"/>
      <c r="D152" s="1"/>
      <c r="E152" s="1"/>
      <c r="F152" s="1"/>
      <c r="G152" s="1"/>
      <c r="H152" s="1"/>
      <c r="I152" s="1"/>
      <c r="J152" s="1"/>
      <c r="K152" s="1"/>
      <c r="L152" s="12"/>
      <c r="M152" s="17"/>
      <c r="N152" s="1"/>
      <c r="O152" s="1"/>
      <c r="P152" s="1"/>
      <c r="Q152" s="1"/>
      <c r="R152" s="1"/>
      <c r="S152" s="1"/>
      <c r="T152" s="1"/>
      <c r="U152" s="1"/>
      <c r="V152" s="1"/>
    </row>
    <row r="153" spans="1:22" ht="16.5" x14ac:dyDescent="0.3">
      <c r="A153" s="9"/>
      <c r="B153" s="1"/>
      <c r="C153" s="1"/>
      <c r="D153" s="1"/>
      <c r="E153" s="1"/>
      <c r="F153" s="1"/>
      <c r="G153" s="1"/>
      <c r="H153" s="1"/>
      <c r="I153" s="1"/>
      <c r="J153" s="1"/>
      <c r="K153" s="1"/>
      <c r="L153" s="12"/>
      <c r="M153" s="17"/>
      <c r="N153" s="1"/>
      <c r="O153" s="1"/>
      <c r="P153" s="1"/>
      <c r="Q153" s="1"/>
      <c r="R153" s="1"/>
      <c r="S153" s="1"/>
      <c r="T153" s="1"/>
      <c r="U153" s="1"/>
      <c r="V153" s="1"/>
    </row>
    <row r="154" spans="1:22" ht="16.5" x14ac:dyDescent="0.3">
      <c r="A154" s="9"/>
      <c r="B154" s="1"/>
      <c r="C154" s="1"/>
      <c r="D154" s="1"/>
      <c r="E154" s="1"/>
      <c r="F154" s="1"/>
      <c r="G154" s="1"/>
      <c r="H154" s="1"/>
      <c r="I154" s="1"/>
      <c r="J154" s="1"/>
      <c r="K154" s="1"/>
      <c r="L154" s="12"/>
      <c r="M154" s="17"/>
      <c r="N154" s="1"/>
      <c r="O154" s="1"/>
      <c r="P154" s="1"/>
      <c r="Q154" s="1"/>
      <c r="R154" s="1"/>
      <c r="S154" s="1"/>
      <c r="T154" s="1"/>
      <c r="U154" s="1"/>
      <c r="V154" s="1"/>
    </row>
    <row r="155" spans="1:22" ht="16.5" x14ac:dyDescent="0.3">
      <c r="A155" s="9"/>
      <c r="B155" s="1"/>
      <c r="C155" s="1"/>
      <c r="D155" s="1"/>
      <c r="E155" s="1"/>
      <c r="F155" s="1"/>
      <c r="G155" s="1"/>
      <c r="H155" s="1"/>
      <c r="I155" s="1"/>
      <c r="J155" s="1"/>
      <c r="K155" s="1"/>
      <c r="L155" s="12"/>
      <c r="M155" s="17"/>
      <c r="N155" s="1"/>
      <c r="O155" s="1"/>
      <c r="P155" s="1"/>
      <c r="Q155" s="1"/>
      <c r="R155" s="1"/>
      <c r="S155" s="1"/>
      <c r="T155" s="1"/>
      <c r="U155" s="1"/>
      <c r="V155" s="1"/>
    </row>
    <row r="156" spans="1:22" ht="16.5" x14ac:dyDescent="0.3">
      <c r="A156" s="9"/>
      <c r="B156" s="1"/>
      <c r="C156" s="1"/>
      <c r="D156" s="1"/>
      <c r="E156" s="1"/>
      <c r="F156" s="1"/>
      <c r="G156" s="1"/>
      <c r="H156" s="1"/>
      <c r="I156" s="1"/>
      <c r="J156" s="1"/>
      <c r="K156" s="1"/>
      <c r="L156" s="12"/>
      <c r="M156" s="17"/>
      <c r="N156" s="1"/>
      <c r="O156" s="1"/>
      <c r="P156" s="1"/>
      <c r="Q156" s="1"/>
      <c r="R156" s="1"/>
      <c r="S156" s="1"/>
      <c r="T156" s="1"/>
      <c r="U156" s="1"/>
      <c r="V156" s="1"/>
    </row>
    <row r="157" spans="1:22" ht="16.5" x14ac:dyDescent="0.3">
      <c r="A157" s="9"/>
      <c r="B157" s="1"/>
      <c r="C157" s="1"/>
      <c r="D157" s="1"/>
      <c r="E157" s="1"/>
      <c r="F157" s="1"/>
      <c r="G157" s="1"/>
      <c r="H157" s="1"/>
      <c r="I157" s="1"/>
      <c r="J157" s="1"/>
      <c r="K157" s="1"/>
      <c r="L157" s="12"/>
      <c r="M157" s="17"/>
      <c r="N157" s="1"/>
      <c r="O157" s="1"/>
      <c r="P157" s="1"/>
      <c r="Q157" s="1"/>
      <c r="R157" s="1"/>
      <c r="S157" s="1"/>
      <c r="T157" s="1"/>
      <c r="U157" s="1"/>
      <c r="V157" s="1"/>
    </row>
    <row r="158" spans="1:22" ht="16.5" x14ac:dyDescent="0.3">
      <c r="A158" s="9"/>
      <c r="B158" s="1"/>
      <c r="C158" s="1"/>
      <c r="D158" s="1"/>
      <c r="E158" s="1"/>
      <c r="F158" s="1"/>
      <c r="G158" s="1"/>
      <c r="H158" s="1"/>
      <c r="I158" s="1"/>
      <c r="J158" s="1"/>
      <c r="K158" s="1"/>
      <c r="L158" s="12"/>
      <c r="M158" s="17"/>
      <c r="N158" s="1"/>
      <c r="O158" s="1"/>
      <c r="P158" s="1"/>
      <c r="Q158" s="1"/>
      <c r="R158" s="1"/>
      <c r="S158" s="1"/>
      <c r="T158" s="1"/>
      <c r="U158" s="1"/>
      <c r="V158" s="1"/>
    </row>
    <row r="159" spans="1:22" ht="16.5" x14ac:dyDescent="0.3">
      <c r="A159" s="9"/>
      <c r="B159" s="1"/>
      <c r="C159" s="1"/>
      <c r="D159" s="1"/>
      <c r="E159" s="1"/>
      <c r="F159" s="1"/>
      <c r="G159" s="1"/>
      <c r="H159" s="1"/>
      <c r="I159" s="1"/>
      <c r="J159" s="1"/>
      <c r="K159" s="1"/>
      <c r="L159" s="12"/>
      <c r="M159" s="17"/>
      <c r="N159" s="1"/>
      <c r="O159" s="1"/>
      <c r="P159" s="1"/>
      <c r="Q159" s="1"/>
      <c r="R159" s="1"/>
      <c r="S159" s="1"/>
      <c r="T159" s="1"/>
      <c r="U159" s="1"/>
      <c r="V159" s="1"/>
    </row>
    <row r="160" spans="1:22" ht="16.5" x14ac:dyDescent="0.3">
      <c r="A160" s="9"/>
      <c r="B160" s="1"/>
      <c r="C160" s="1"/>
      <c r="D160" s="1"/>
      <c r="E160" s="1"/>
      <c r="F160" s="1"/>
      <c r="G160" s="1"/>
      <c r="H160" s="1"/>
      <c r="I160" s="1"/>
      <c r="J160" s="1"/>
      <c r="K160" s="1"/>
      <c r="L160" s="12"/>
      <c r="M160" s="17">
        <f>+'NOT. FUNDAM TF 15M'!A17</f>
        <v>43469</v>
      </c>
      <c r="N160" s="1"/>
      <c r="O160" s="1"/>
      <c r="P160" s="1"/>
      <c r="Q160" s="1"/>
      <c r="R160" s="1"/>
      <c r="S160" s="1"/>
      <c r="T160" s="1"/>
      <c r="U160" s="1"/>
      <c r="V160" s="1"/>
    </row>
    <row r="161" spans="1:22" ht="16.5" x14ac:dyDescent="0.3">
      <c r="A161" s="9"/>
      <c r="B161" s="1"/>
      <c r="C161" s="1"/>
      <c r="D161" s="1"/>
      <c r="E161" s="1"/>
      <c r="F161" s="1"/>
      <c r="G161" s="1"/>
      <c r="H161" s="1"/>
      <c r="I161" s="1"/>
      <c r="J161" s="1"/>
      <c r="K161" s="1"/>
      <c r="L161" s="12"/>
      <c r="M161" s="17"/>
      <c r="N161" s="1"/>
      <c r="O161" s="1"/>
      <c r="P161" s="1"/>
      <c r="Q161" s="1"/>
      <c r="R161" s="1"/>
      <c r="S161" s="1"/>
      <c r="T161" s="1"/>
      <c r="U161" s="1"/>
      <c r="V161" s="1"/>
    </row>
    <row r="162" spans="1:22" ht="16.5" x14ac:dyDescent="0.3">
      <c r="A162" s="9"/>
      <c r="B162" s="1"/>
      <c r="C162" s="1"/>
      <c r="D162" s="1"/>
      <c r="E162" s="1"/>
      <c r="F162" s="1"/>
      <c r="G162" s="1"/>
      <c r="H162" s="1"/>
      <c r="I162" s="1"/>
      <c r="J162" s="1"/>
      <c r="K162" s="1"/>
      <c r="L162" s="12"/>
      <c r="M162" s="17"/>
      <c r="N162" s="1"/>
      <c r="O162" s="1"/>
      <c r="P162" s="1"/>
      <c r="Q162" s="1"/>
      <c r="R162" s="1"/>
      <c r="S162" s="1"/>
      <c r="T162" s="1"/>
      <c r="U162" s="1"/>
      <c r="V162" s="1"/>
    </row>
    <row r="163" spans="1:22" ht="16.5" x14ac:dyDescent="0.3">
      <c r="A163" s="9"/>
      <c r="B163" s="1"/>
      <c r="C163" s="1"/>
      <c r="D163" s="1"/>
      <c r="E163" s="1"/>
      <c r="F163" s="1"/>
      <c r="G163" s="1"/>
      <c r="H163" s="1"/>
      <c r="I163" s="1"/>
      <c r="J163" s="1"/>
      <c r="K163" s="1"/>
      <c r="L163" s="12"/>
      <c r="M163" s="17"/>
      <c r="N163" s="1"/>
      <c r="O163" s="1"/>
      <c r="P163" s="1"/>
      <c r="Q163" s="1"/>
      <c r="R163" s="1"/>
      <c r="S163" s="1"/>
      <c r="T163" s="1"/>
      <c r="U163" s="1"/>
      <c r="V163" s="1"/>
    </row>
    <row r="164" spans="1:22" ht="16.5" x14ac:dyDescent="0.3">
      <c r="A164" s="9"/>
      <c r="B164" s="1"/>
      <c r="C164" s="1"/>
      <c r="D164" s="1"/>
      <c r="E164" s="1"/>
      <c r="F164" s="1"/>
      <c r="G164" s="1"/>
      <c r="H164" s="1"/>
      <c r="I164" s="1"/>
      <c r="J164" s="1"/>
      <c r="K164" s="1"/>
      <c r="L164" s="12"/>
      <c r="M164" s="17"/>
      <c r="N164" s="1"/>
      <c r="O164" s="1"/>
      <c r="P164" s="1"/>
      <c r="Q164" s="1"/>
      <c r="R164" s="1"/>
      <c r="S164" s="1"/>
      <c r="T164" s="1"/>
      <c r="U164" s="1"/>
      <c r="V164" s="1"/>
    </row>
    <row r="165" spans="1:22" ht="16.5" x14ac:dyDescent="0.3">
      <c r="A165" s="9"/>
      <c r="B165" s="1"/>
      <c r="C165" s="1"/>
      <c r="D165" s="1"/>
      <c r="E165" s="1"/>
      <c r="F165" s="1"/>
      <c r="G165" s="1"/>
      <c r="H165" s="1"/>
      <c r="I165" s="1"/>
      <c r="J165" s="1"/>
      <c r="K165" s="1"/>
      <c r="L165" s="12"/>
      <c r="M165" s="17"/>
      <c r="N165" s="1"/>
      <c r="O165" s="1"/>
      <c r="P165" s="1"/>
      <c r="Q165" s="1"/>
      <c r="R165" s="1"/>
      <c r="S165" s="1"/>
      <c r="T165" s="1"/>
      <c r="U165" s="1"/>
      <c r="V165" s="1"/>
    </row>
    <row r="166" spans="1:22" ht="16.5" x14ac:dyDescent="0.3">
      <c r="A166" s="9"/>
      <c r="B166" s="1"/>
      <c r="C166" s="1"/>
      <c r="D166" s="1"/>
      <c r="E166" s="1"/>
      <c r="F166" s="1"/>
      <c r="G166" s="1"/>
      <c r="H166" s="1"/>
      <c r="I166" s="1"/>
      <c r="J166" s="1"/>
      <c r="K166" s="1"/>
      <c r="L166" s="12"/>
      <c r="M166" s="17"/>
      <c r="N166" s="1"/>
      <c r="O166" s="1"/>
      <c r="P166" s="1"/>
      <c r="Q166" s="1"/>
      <c r="R166" s="1"/>
      <c r="S166" s="1"/>
      <c r="T166" s="1"/>
      <c r="U166" s="1"/>
      <c r="V166" s="1"/>
    </row>
    <row r="167" spans="1:22" ht="16.5" x14ac:dyDescent="0.3">
      <c r="A167" s="9"/>
      <c r="B167" s="1"/>
      <c r="C167" s="1"/>
      <c r="D167" s="1"/>
      <c r="E167" s="1"/>
      <c r="F167" s="1"/>
      <c r="G167" s="1"/>
      <c r="H167" s="1"/>
      <c r="I167" s="1"/>
      <c r="J167" s="1"/>
      <c r="K167" s="1"/>
      <c r="L167" s="12"/>
      <c r="M167" s="17"/>
      <c r="N167" s="1"/>
      <c r="O167" s="1"/>
      <c r="P167" s="1"/>
      <c r="Q167" s="1"/>
      <c r="R167" s="1"/>
      <c r="S167" s="1"/>
      <c r="T167" s="1"/>
      <c r="U167" s="1"/>
      <c r="V167" s="1"/>
    </row>
    <row r="168" spans="1:22" ht="16.5" x14ac:dyDescent="0.3">
      <c r="A168" s="9"/>
      <c r="B168" s="1"/>
      <c r="C168" s="1"/>
      <c r="D168" s="1"/>
      <c r="E168" s="1"/>
      <c r="F168" s="1"/>
      <c r="G168" s="1"/>
      <c r="H168" s="1"/>
      <c r="I168" s="1"/>
      <c r="J168" s="1"/>
      <c r="K168" s="1"/>
      <c r="L168" s="12"/>
      <c r="M168" s="17"/>
      <c r="N168" s="1"/>
      <c r="O168" s="1"/>
      <c r="P168" s="1"/>
      <c r="Q168" s="1"/>
      <c r="R168" s="1"/>
      <c r="S168" s="1"/>
      <c r="T168" s="1"/>
      <c r="U168" s="1"/>
      <c r="V168" s="1"/>
    </row>
    <row r="169" spans="1:22" ht="16.5" x14ac:dyDescent="0.3">
      <c r="A169" s="9"/>
      <c r="B169" s="1"/>
      <c r="C169" s="1"/>
      <c r="D169" s="1"/>
      <c r="E169" s="1"/>
      <c r="F169" s="1"/>
      <c r="G169" s="1"/>
      <c r="H169" s="1"/>
      <c r="I169" s="1"/>
      <c r="J169" s="1"/>
      <c r="K169" s="1"/>
      <c r="L169" s="12"/>
      <c r="M169" s="17"/>
      <c r="N169" s="1"/>
      <c r="O169" s="1"/>
      <c r="P169" s="1"/>
      <c r="Q169" s="1"/>
      <c r="R169" s="1"/>
      <c r="S169" s="1"/>
      <c r="T169" s="1"/>
      <c r="U169" s="1"/>
      <c r="V169" s="1"/>
    </row>
    <row r="170" spans="1:22" ht="16.5" x14ac:dyDescent="0.3">
      <c r="A170" s="9"/>
      <c r="B170" s="1"/>
      <c r="C170" s="1"/>
      <c r="D170" s="1"/>
      <c r="E170" s="1"/>
      <c r="F170" s="1"/>
      <c r="G170" s="1"/>
      <c r="H170" s="1"/>
      <c r="I170" s="1"/>
      <c r="J170" s="1"/>
      <c r="K170" s="1"/>
      <c r="L170" s="12"/>
      <c r="M170" s="17">
        <f>+'NOT. FUNDAM TF 15M'!A18</f>
        <v>43441</v>
      </c>
      <c r="N170" s="1"/>
      <c r="O170" s="1"/>
      <c r="P170" s="1"/>
      <c r="Q170" s="1"/>
      <c r="R170" s="1"/>
      <c r="S170" s="1"/>
      <c r="T170" s="1"/>
      <c r="U170" s="1"/>
      <c r="V170" s="1"/>
    </row>
    <row r="171" spans="1:22" ht="16.5" x14ac:dyDescent="0.3">
      <c r="A171" s="10">
        <f>+'NOT. FUNDAM TF 5MIN'!A14</f>
        <v>43560</v>
      </c>
      <c r="B171" s="1"/>
      <c r="C171" s="1"/>
      <c r="D171" s="1"/>
      <c r="E171" s="1"/>
      <c r="F171" s="1"/>
      <c r="G171" s="1"/>
      <c r="H171" s="1"/>
      <c r="I171" s="1"/>
      <c r="J171" s="1"/>
      <c r="K171" s="1"/>
      <c r="L171" s="12"/>
      <c r="M171" s="17"/>
      <c r="N171" s="1"/>
      <c r="O171" s="1"/>
      <c r="P171" s="1"/>
      <c r="Q171" s="1"/>
      <c r="R171" s="1"/>
      <c r="S171" s="1"/>
      <c r="T171" s="1"/>
      <c r="U171" s="1"/>
      <c r="V171" s="1"/>
    </row>
    <row r="172" spans="1:22" ht="16.5" x14ac:dyDescent="0.3">
      <c r="A172" s="9"/>
      <c r="B172" s="1"/>
      <c r="C172" s="1"/>
      <c r="D172" s="1"/>
      <c r="E172" s="1"/>
      <c r="F172" s="1"/>
      <c r="G172" s="1"/>
      <c r="H172" s="1"/>
      <c r="I172" s="1"/>
      <c r="J172" s="1"/>
      <c r="K172" s="1"/>
      <c r="L172" s="12"/>
      <c r="M172" s="17"/>
      <c r="N172" s="1"/>
      <c r="O172" s="1"/>
      <c r="P172" s="1"/>
      <c r="Q172" s="1"/>
      <c r="R172" s="1"/>
      <c r="S172" s="1"/>
      <c r="T172" s="1"/>
      <c r="U172" s="1"/>
      <c r="V172" s="1"/>
    </row>
    <row r="173" spans="1:22" ht="16.5" x14ac:dyDescent="0.3">
      <c r="A173" s="9"/>
      <c r="B173" s="1"/>
      <c r="C173" s="1"/>
      <c r="D173" s="1"/>
      <c r="E173" s="1"/>
      <c r="F173" s="1"/>
      <c r="G173" s="1"/>
      <c r="H173" s="1"/>
      <c r="I173" s="1"/>
      <c r="J173" s="1"/>
      <c r="K173" s="1"/>
      <c r="L173" s="12"/>
      <c r="M173" s="17"/>
      <c r="N173" s="1"/>
      <c r="O173" s="1"/>
      <c r="P173" s="1"/>
      <c r="Q173" s="1"/>
      <c r="R173" s="1"/>
      <c r="S173" s="1"/>
      <c r="T173" s="1"/>
      <c r="U173" s="1"/>
      <c r="V173" s="1"/>
    </row>
    <row r="174" spans="1:22" ht="16.5" x14ac:dyDescent="0.3">
      <c r="A174" s="9"/>
      <c r="B174" s="1"/>
      <c r="C174" s="1"/>
      <c r="D174" s="1"/>
      <c r="E174" s="1"/>
      <c r="F174" s="1"/>
      <c r="G174" s="1"/>
      <c r="H174" s="1"/>
      <c r="I174" s="1"/>
      <c r="J174" s="1"/>
      <c r="K174" s="1"/>
      <c r="L174" s="12"/>
      <c r="M174" s="17"/>
      <c r="N174" s="1"/>
      <c r="O174" s="1"/>
      <c r="P174" s="1"/>
      <c r="Q174" s="1"/>
      <c r="R174" s="1"/>
      <c r="S174" s="1"/>
      <c r="T174" s="1"/>
      <c r="U174" s="1"/>
      <c r="V174" s="1"/>
    </row>
    <row r="175" spans="1:22" ht="16.5" x14ac:dyDescent="0.3">
      <c r="A175" s="9"/>
      <c r="B175" s="1"/>
      <c r="C175" s="1"/>
      <c r="D175" s="1"/>
      <c r="E175" s="1"/>
      <c r="F175" s="1"/>
      <c r="G175" s="1"/>
      <c r="H175" s="1"/>
      <c r="I175" s="1"/>
      <c r="J175" s="1"/>
      <c r="K175" s="1"/>
      <c r="L175" s="12"/>
      <c r="M175" s="17"/>
      <c r="N175" s="1"/>
      <c r="O175" s="1"/>
      <c r="P175" s="1"/>
      <c r="Q175" s="1"/>
      <c r="R175" s="1"/>
      <c r="S175" s="1"/>
      <c r="T175" s="1"/>
      <c r="U175" s="1"/>
      <c r="V175" s="1"/>
    </row>
    <row r="176" spans="1:22" ht="16.5" x14ac:dyDescent="0.3">
      <c r="A176" s="9"/>
      <c r="B176" s="1"/>
      <c r="C176" s="1"/>
      <c r="D176" s="1"/>
      <c r="E176" s="1"/>
      <c r="F176" s="1"/>
      <c r="G176" s="1"/>
      <c r="H176" s="1"/>
      <c r="I176" s="1"/>
      <c r="J176" s="1"/>
      <c r="K176" s="1"/>
      <c r="L176" s="12"/>
      <c r="M176" s="17"/>
      <c r="N176" s="1"/>
      <c r="O176" s="1"/>
      <c r="P176" s="1"/>
      <c r="Q176" s="1"/>
      <c r="R176" s="1"/>
      <c r="S176" s="1"/>
      <c r="T176" s="1"/>
      <c r="U176" s="1"/>
      <c r="V176" s="1"/>
    </row>
    <row r="177" spans="1:22" ht="16.5" x14ac:dyDescent="0.3">
      <c r="A177" s="9"/>
      <c r="B177" s="1"/>
      <c r="C177" s="1"/>
      <c r="D177" s="1"/>
      <c r="E177" s="1"/>
      <c r="F177" s="1"/>
      <c r="G177" s="1"/>
      <c r="H177" s="1"/>
      <c r="I177" s="1"/>
      <c r="J177" s="1"/>
      <c r="K177" s="1"/>
      <c r="L177" s="12"/>
      <c r="M177" s="17"/>
      <c r="N177" s="1"/>
      <c r="O177" s="1"/>
      <c r="P177" s="1"/>
      <c r="Q177" s="1"/>
      <c r="R177" s="1"/>
      <c r="S177" s="1"/>
      <c r="T177" s="1"/>
      <c r="U177" s="1"/>
      <c r="V177" s="1"/>
    </row>
    <row r="178" spans="1:22" ht="16.5" x14ac:dyDescent="0.3">
      <c r="A178" s="9"/>
      <c r="B178" s="1"/>
      <c r="C178" s="1"/>
      <c r="D178" s="1"/>
      <c r="E178" s="1"/>
      <c r="F178" s="1"/>
      <c r="G178" s="1"/>
      <c r="H178" s="1"/>
      <c r="I178" s="1"/>
      <c r="J178" s="1"/>
      <c r="K178" s="1"/>
      <c r="L178" s="12"/>
      <c r="M178" s="17"/>
      <c r="N178" s="1"/>
      <c r="O178" s="1"/>
      <c r="P178" s="1"/>
      <c r="Q178" s="1"/>
      <c r="R178" s="1"/>
      <c r="S178" s="1"/>
      <c r="T178" s="1"/>
      <c r="U178" s="1"/>
      <c r="V178" s="1"/>
    </row>
    <row r="179" spans="1:22" ht="16.5" x14ac:dyDescent="0.3">
      <c r="A179" s="9"/>
      <c r="B179" s="1"/>
      <c r="C179" s="1"/>
      <c r="D179" s="1"/>
      <c r="E179" s="1"/>
      <c r="F179" s="1"/>
      <c r="G179" s="1"/>
      <c r="H179" s="1"/>
      <c r="I179" s="1"/>
      <c r="J179" s="1"/>
      <c r="K179" s="1"/>
      <c r="L179" s="12"/>
      <c r="M179" s="17"/>
      <c r="N179" s="1"/>
      <c r="O179" s="1"/>
      <c r="P179" s="1"/>
      <c r="Q179" s="1"/>
      <c r="R179" s="1"/>
      <c r="S179" s="1"/>
      <c r="T179" s="1"/>
      <c r="U179" s="1"/>
      <c r="V179" s="1"/>
    </row>
    <row r="180" spans="1:22" ht="16.5" x14ac:dyDescent="0.3">
      <c r="A180" s="9"/>
      <c r="B180" s="1"/>
      <c r="C180" s="1"/>
      <c r="D180" s="1"/>
      <c r="E180" s="1"/>
      <c r="F180" s="1"/>
      <c r="G180" s="1"/>
      <c r="H180" s="1"/>
      <c r="I180" s="1"/>
      <c r="J180" s="1"/>
      <c r="K180" s="1"/>
      <c r="L180" s="12"/>
      <c r="M180" s="17"/>
      <c r="N180" s="1"/>
      <c r="O180" s="1"/>
      <c r="P180" s="1"/>
      <c r="Q180" s="1"/>
      <c r="R180" s="1"/>
      <c r="S180" s="1"/>
      <c r="T180" s="1"/>
      <c r="U180" s="1"/>
      <c r="V180" s="1"/>
    </row>
    <row r="181" spans="1:22" ht="16.5" x14ac:dyDescent="0.3">
      <c r="A181" s="9"/>
      <c r="B181" s="1"/>
      <c r="C181" s="1"/>
      <c r="D181" s="1"/>
      <c r="E181" s="1"/>
      <c r="F181" s="1"/>
      <c r="G181" s="1"/>
      <c r="H181" s="1"/>
      <c r="I181" s="1"/>
      <c r="J181" s="1"/>
      <c r="K181" s="1"/>
      <c r="L181" s="12"/>
      <c r="M181" s="17">
        <f>+'NOT. FUNDAM TF 15M'!A19</f>
        <v>43406</v>
      </c>
      <c r="N181" s="1"/>
      <c r="O181" s="1"/>
      <c r="P181" s="1"/>
      <c r="Q181" s="1"/>
      <c r="R181" s="1"/>
      <c r="S181" s="1"/>
      <c r="T181" s="1"/>
      <c r="U181" s="1"/>
      <c r="V181" s="1"/>
    </row>
    <row r="182" spans="1:22" ht="16.5" x14ac:dyDescent="0.3">
      <c r="A182" s="9"/>
      <c r="B182" s="1"/>
      <c r="C182" s="1"/>
      <c r="D182" s="1"/>
      <c r="E182" s="1"/>
      <c r="F182" s="1"/>
      <c r="G182" s="1"/>
      <c r="H182" s="1"/>
      <c r="I182" s="1"/>
      <c r="J182" s="1"/>
      <c r="K182" s="1"/>
      <c r="L182" s="12"/>
      <c r="M182" s="17"/>
      <c r="N182" s="1"/>
      <c r="O182" s="1"/>
      <c r="P182" s="1"/>
      <c r="Q182" s="1"/>
      <c r="R182" s="1"/>
      <c r="S182" s="1"/>
      <c r="T182" s="1"/>
      <c r="U182" s="1"/>
      <c r="V182" s="1"/>
    </row>
    <row r="183" spans="1:22" ht="16.5" x14ac:dyDescent="0.3">
      <c r="A183" s="9"/>
      <c r="B183" s="1"/>
      <c r="C183" s="1"/>
      <c r="D183" s="1"/>
      <c r="E183" s="1"/>
      <c r="F183" s="1"/>
      <c r="G183" s="1"/>
      <c r="H183" s="1"/>
      <c r="I183" s="1"/>
      <c r="J183" s="1"/>
      <c r="K183" s="1"/>
      <c r="L183" s="12"/>
      <c r="M183" s="17"/>
      <c r="N183" s="1"/>
      <c r="O183" s="1"/>
      <c r="P183" s="1"/>
      <c r="Q183" s="1"/>
      <c r="R183" s="1"/>
      <c r="S183" s="1"/>
      <c r="T183" s="1"/>
      <c r="U183" s="1"/>
      <c r="V183" s="1"/>
    </row>
    <row r="184" spans="1:22" ht="16.5" x14ac:dyDescent="0.3">
      <c r="A184" s="9"/>
      <c r="B184" s="1"/>
      <c r="C184" s="1"/>
      <c r="D184" s="1"/>
      <c r="E184" s="1"/>
      <c r="F184" s="1"/>
      <c r="G184" s="1"/>
      <c r="H184" s="1"/>
      <c r="I184" s="1"/>
      <c r="J184" s="1"/>
      <c r="K184" s="1"/>
      <c r="L184" s="12"/>
      <c r="M184" s="17"/>
      <c r="N184" s="1"/>
      <c r="O184" s="1"/>
      <c r="P184" s="1"/>
      <c r="Q184" s="1"/>
      <c r="R184" s="1"/>
      <c r="S184" s="1"/>
      <c r="T184" s="1"/>
      <c r="U184" s="1"/>
      <c r="V184" s="1"/>
    </row>
    <row r="185" spans="1:22" ht="16.5" x14ac:dyDescent="0.3">
      <c r="A185" s="9"/>
      <c r="B185" s="1"/>
      <c r="C185" s="1"/>
      <c r="D185" s="1"/>
      <c r="E185" s="1"/>
      <c r="F185" s="1"/>
      <c r="G185" s="1"/>
      <c r="H185" s="1"/>
      <c r="I185" s="1"/>
      <c r="J185" s="1"/>
      <c r="K185" s="1"/>
      <c r="L185" s="12"/>
      <c r="M185" s="17"/>
      <c r="N185" s="1"/>
      <c r="O185" s="1"/>
      <c r="P185" s="1"/>
      <c r="Q185" s="1"/>
      <c r="R185" s="1"/>
      <c r="S185" s="1"/>
      <c r="T185" s="1"/>
      <c r="U185" s="1"/>
      <c r="V185" s="1"/>
    </row>
    <row r="186" spans="1:22" ht="16.5" x14ac:dyDescent="0.3">
      <c r="A186" s="9"/>
      <c r="B186" s="1"/>
      <c r="C186" s="1"/>
      <c r="D186" s="1"/>
      <c r="E186" s="1"/>
      <c r="F186" s="1"/>
      <c r="G186" s="1"/>
      <c r="H186" s="1"/>
      <c r="I186" s="1"/>
      <c r="J186" s="1"/>
      <c r="K186" s="1"/>
      <c r="L186" s="12"/>
      <c r="M186" s="17"/>
      <c r="N186" s="1"/>
      <c r="O186" s="1"/>
      <c r="P186" s="1"/>
      <c r="Q186" s="1"/>
      <c r="R186" s="1"/>
      <c r="S186" s="1"/>
      <c r="T186" s="1"/>
      <c r="U186" s="1"/>
      <c r="V186" s="1"/>
    </row>
    <row r="187" spans="1:22" ht="16.5" x14ac:dyDescent="0.3">
      <c r="A187" s="9"/>
      <c r="B187" s="1"/>
      <c r="C187" s="1"/>
      <c r="D187" s="1"/>
      <c r="E187" s="1"/>
      <c r="F187" s="1"/>
      <c r="G187" s="1"/>
      <c r="H187" s="1"/>
      <c r="I187" s="1"/>
      <c r="J187" s="1"/>
      <c r="K187" s="1"/>
      <c r="L187" s="12"/>
      <c r="M187" s="17"/>
      <c r="N187" s="1"/>
      <c r="O187" s="1"/>
      <c r="P187" s="1"/>
      <c r="Q187" s="1"/>
      <c r="R187" s="1"/>
      <c r="S187" s="1"/>
      <c r="T187" s="1"/>
      <c r="U187" s="1"/>
      <c r="V187" s="1"/>
    </row>
    <row r="188" spans="1:22" ht="16.5" x14ac:dyDescent="0.3">
      <c r="A188" s="10">
        <f>+'NOT. FUNDAM TF 5MIN'!A15</f>
        <v>43532</v>
      </c>
      <c r="B188" s="1"/>
      <c r="C188" s="1"/>
      <c r="D188" s="1"/>
      <c r="E188" s="1"/>
      <c r="F188" s="1"/>
      <c r="G188" s="1"/>
      <c r="H188" s="1"/>
      <c r="I188" s="1"/>
      <c r="J188" s="1"/>
      <c r="K188" s="1"/>
      <c r="L188" s="12"/>
      <c r="M188" s="17"/>
      <c r="N188" s="1"/>
      <c r="O188" s="1"/>
      <c r="P188" s="1"/>
      <c r="Q188" s="1"/>
      <c r="R188" s="1"/>
      <c r="S188" s="1"/>
      <c r="T188" s="1"/>
      <c r="U188" s="1"/>
      <c r="V188" s="1"/>
    </row>
    <row r="189" spans="1:22" ht="16.5" x14ac:dyDescent="0.3">
      <c r="A189" s="9"/>
      <c r="B189" s="1"/>
      <c r="C189" s="1"/>
      <c r="D189" s="1"/>
      <c r="E189" s="1"/>
      <c r="F189" s="1"/>
      <c r="G189" s="1"/>
      <c r="H189" s="1"/>
      <c r="I189" s="1"/>
      <c r="J189" s="1"/>
      <c r="K189" s="1"/>
      <c r="L189" s="12"/>
      <c r="M189" s="17"/>
      <c r="N189" s="1"/>
      <c r="O189" s="1"/>
      <c r="P189" s="1"/>
      <c r="Q189" s="1"/>
      <c r="R189" s="1"/>
      <c r="S189" s="1"/>
      <c r="T189" s="1"/>
      <c r="U189" s="1"/>
      <c r="V189" s="1"/>
    </row>
    <row r="190" spans="1:22" ht="16.5" x14ac:dyDescent="0.3">
      <c r="A190" s="9"/>
      <c r="B190" s="1"/>
      <c r="C190" s="1"/>
      <c r="D190" s="1"/>
      <c r="E190" s="1"/>
      <c r="F190" s="1"/>
      <c r="G190" s="1"/>
      <c r="H190" s="1"/>
      <c r="I190" s="1"/>
      <c r="J190" s="1"/>
      <c r="K190" s="1"/>
      <c r="L190" s="12"/>
      <c r="M190" s="17"/>
      <c r="N190" s="1"/>
      <c r="O190" s="1"/>
      <c r="P190" s="1"/>
      <c r="Q190" s="1"/>
      <c r="R190" s="1"/>
      <c r="S190" s="1"/>
      <c r="T190" s="1"/>
      <c r="U190" s="1"/>
      <c r="V190" s="1"/>
    </row>
    <row r="191" spans="1:22" ht="16.5" x14ac:dyDescent="0.3">
      <c r="A191" s="9"/>
      <c r="B191" s="1"/>
      <c r="C191" s="1"/>
      <c r="D191" s="1"/>
      <c r="E191" s="1"/>
      <c r="F191" s="1"/>
      <c r="G191" s="1"/>
      <c r="H191" s="1"/>
      <c r="I191" s="1"/>
      <c r="J191" s="1"/>
      <c r="K191" s="1"/>
      <c r="L191" s="12"/>
      <c r="M191" s="17">
        <f>+'NOT. FUNDAM TF 15M'!A20</f>
        <v>43378</v>
      </c>
      <c r="N191" s="1"/>
      <c r="O191" s="1"/>
      <c r="P191" s="1"/>
      <c r="Q191" s="1"/>
      <c r="R191" s="1"/>
      <c r="S191" s="1"/>
      <c r="T191" s="1"/>
      <c r="U191" s="1"/>
      <c r="V191" s="1"/>
    </row>
    <row r="192" spans="1:22" ht="16.5" x14ac:dyDescent="0.3">
      <c r="A192" s="9"/>
      <c r="B192" s="1"/>
      <c r="C192" s="1"/>
      <c r="D192" s="1"/>
      <c r="E192" s="1"/>
      <c r="F192" s="1"/>
      <c r="G192" s="1"/>
      <c r="H192" s="1"/>
      <c r="I192" s="1"/>
      <c r="J192" s="1"/>
      <c r="K192" s="1"/>
      <c r="L192" s="12"/>
      <c r="M192" s="17"/>
      <c r="N192" s="1"/>
      <c r="O192" s="1"/>
      <c r="P192" s="1"/>
      <c r="Q192" s="1"/>
      <c r="R192" s="1"/>
      <c r="S192" s="1"/>
      <c r="T192" s="1"/>
      <c r="U192" s="1"/>
      <c r="V192" s="1"/>
    </row>
    <row r="193" spans="1:22" ht="16.5" x14ac:dyDescent="0.3">
      <c r="A193" s="9"/>
      <c r="B193" s="1"/>
      <c r="C193" s="1"/>
      <c r="D193" s="1"/>
      <c r="E193" s="1"/>
      <c r="F193" s="1"/>
      <c r="G193" s="1"/>
      <c r="H193" s="1"/>
      <c r="I193" s="1"/>
      <c r="J193" s="1"/>
      <c r="K193" s="1"/>
      <c r="L193" s="12"/>
      <c r="M193" s="17"/>
      <c r="N193" s="1"/>
      <c r="O193" s="1"/>
      <c r="P193" s="1"/>
      <c r="Q193" s="1"/>
      <c r="R193" s="1"/>
      <c r="S193" s="1"/>
      <c r="T193" s="1"/>
      <c r="U193" s="1"/>
      <c r="V193" s="1"/>
    </row>
    <row r="194" spans="1:22" ht="16.5" x14ac:dyDescent="0.3">
      <c r="A194" s="9"/>
      <c r="B194" s="1"/>
      <c r="C194" s="1"/>
      <c r="D194" s="1"/>
      <c r="E194" s="1"/>
      <c r="F194" s="1"/>
      <c r="G194" s="1"/>
      <c r="H194" s="1"/>
      <c r="I194" s="1"/>
      <c r="J194" s="1"/>
      <c r="K194" s="1"/>
      <c r="L194" s="12"/>
      <c r="M194" s="17"/>
      <c r="N194" s="1"/>
      <c r="O194" s="1"/>
      <c r="P194" s="1"/>
      <c r="Q194" s="1"/>
      <c r="R194" s="1"/>
      <c r="S194" s="1"/>
      <c r="T194" s="1"/>
      <c r="U194" s="1"/>
      <c r="V194" s="1"/>
    </row>
    <row r="195" spans="1:22" ht="16.5" x14ac:dyDescent="0.3">
      <c r="A195" s="9"/>
      <c r="B195" s="1"/>
      <c r="C195" s="1"/>
      <c r="D195" s="1"/>
      <c r="E195" s="1"/>
      <c r="F195" s="1"/>
      <c r="G195" s="1"/>
      <c r="H195" s="1"/>
      <c r="I195" s="1"/>
      <c r="J195" s="1"/>
      <c r="K195" s="1"/>
      <c r="L195" s="12"/>
      <c r="M195" s="17"/>
      <c r="N195" s="1"/>
      <c r="O195" s="1"/>
      <c r="P195" s="1"/>
      <c r="Q195" s="1"/>
      <c r="R195" s="1"/>
      <c r="S195" s="1"/>
      <c r="T195" s="1"/>
      <c r="U195" s="1"/>
      <c r="V195" s="1"/>
    </row>
    <row r="196" spans="1:22" ht="16.5" x14ac:dyDescent="0.3">
      <c r="A196" s="9"/>
      <c r="B196" s="1"/>
      <c r="C196" s="1"/>
      <c r="D196" s="1"/>
      <c r="E196" s="1"/>
      <c r="F196" s="1"/>
      <c r="G196" s="1"/>
      <c r="H196" s="1"/>
      <c r="I196" s="1"/>
      <c r="J196" s="1"/>
      <c r="K196" s="1"/>
      <c r="L196" s="12"/>
      <c r="M196" s="17"/>
      <c r="N196" s="1"/>
      <c r="O196" s="1"/>
      <c r="P196" s="1"/>
      <c r="Q196" s="1"/>
      <c r="R196" s="1"/>
      <c r="S196" s="1"/>
      <c r="T196" s="1"/>
      <c r="U196" s="1"/>
      <c r="V196" s="1"/>
    </row>
    <row r="197" spans="1:22" ht="16.5" x14ac:dyDescent="0.3">
      <c r="A197" s="9"/>
      <c r="B197" s="1"/>
      <c r="C197" s="1"/>
      <c r="D197" s="1"/>
      <c r="E197" s="1"/>
      <c r="F197" s="1"/>
      <c r="G197" s="1"/>
      <c r="H197" s="1"/>
      <c r="I197" s="1"/>
      <c r="J197" s="1"/>
      <c r="K197" s="1"/>
      <c r="L197" s="12"/>
      <c r="M197" s="17"/>
      <c r="N197" s="1"/>
      <c r="O197" s="1"/>
      <c r="P197" s="1"/>
      <c r="Q197" s="1"/>
      <c r="R197" s="1"/>
      <c r="S197" s="1"/>
      <c r="T197" s="1"/>
      <c r="U197" s="1"/>
      <c r="V197" s="1"/>
    </row>
    <row r="198" spans="1:22" ht="16.5" x14ac:dyDescent="0.3">
      <c r="A198" s="9"/>
      <c r="B198" s="1"/>
      <c r="C198" s="1"/>
      <c r="D198" s="1"/>
      <c r="E198" s="1"/>
      <c r="F198" s="1"/>
      <c r="G198" s="1"/>
      <c r="H198" s="1"/>
      <c r="I198" s="1"/>
      <c r="J198" s="1"/>
      <c r="K198" s="1"/>
      <c r="L198" s="12"/>
      <c r="M198" s="17"/>
      <c r="N198" s="1"/>
      <c r="O198" s="1"/>
      <c r="P198" s="1"/>
      <c r="Q198" s="1"/>
      <c r="R198" s="1"/>
      <c r="S198" s="1"/>
      <c r="T198" s="1"/>
      <c r="U198" s="1"/>
      <c r="V198" s="1"/>
    </row>
    <row r="199" spans="1:22" ht="16.5" x14ac:dyDescent="0.3">
      <c r="A199" s="9"/>
      <c r="B199" s="1"/>
      <c r="C199" s="1"/>
      <c r="D199" s="1"/>
      <c r="E199" s="1"/>
      <c r="F199" s="1"/>
      <c r="G199" s="1"/>
      <c r="H199" s="1"/>
      <c r="I199" s="1"/>
      <c r="J199" s="1"/>
      <c r="K199" s="1"/>
      <c r="L199" s="12"/>
      <c r="M199" s="17"/>
      <c r="N199" s="1"/>
      <c r="O199" s="1"/>
      <c r="P199" s="1"/>
      <c r="Q199" s="1"/>
      <c r="R199" s="1"/>
      <c r="S199" s="1"/>
      <c r="T199" s="1"/>
      <c r="U199" s="1"/>
      <c r="V199" s="1"/>
    </row>
    <row r="200" spans="1:22" ht="16.5" x14ac:dyDescent="0.3">
      <c r="A200" s="9"/>
      <c r="B200" s="1"/>
      <c r="C200" s="1"/>
      <c r="D200" s="1"/>
      <c r="E200" s="1"/>
      <c r="F200" s="1"/>
      <c r="G200" s="1"/>
      <c r="H200" s="1"/>
      <c r="I200" s="1"/>
      <c r="J200" s="1"/>
      <c r="K200" s="1"/>
      <c r="L200" s="12"/>
      <c r="M200" s="17">
        <f>+'NOT. FUNDAM TF 15M'!A21</f>
        <v>43350</v>
      </c>
      <c r="N200" s="1"/>
      <c r="O200" s="1"/>
      <c r="P200" s="1"/>
      <c r="Q200" s="1"/>
      <c r="R200" s="1"/>
      <c r="S200" s="1"/>
      <c r="T200" s="1"/>
      <c r="U200" s="1"/>
      <c r="V200" s="1"/>
    </row>
    <row r="201" spans="1:22" ht="16.5" x14ac:dyDescent="0.3">
      <c r="A201" s="9"/>
      <c r="B201" s="1"/>
      <c r="C201" s="1"/>
      <c r="D201" s="1"/>
      <c r="E201" s="1"/>
      <c r="F201" s="1"/>
      <c r="G201" s="1"/>
      <c r="H201" s="1"/>
      <c r="I201" s="1"/>
      <c r="J201" s="1"/>
      <c r="K201" s="1"/>
      <c r="L201" s="12"/>
      <c r="M201" s="17"/>
      <c r="N201" s="1"/>
      <c r="O201" s="1"/>
      <c r="P201" s="1"/>
      <c r="Q201" s="1"/>
      <c r="R201" s="1"/>
      <c r="S201" s="1"/>
      <c r="T201" s="1"/>
      <c r="U201" s="1"/>
      <c r="V201" s="1"/>
    </row>
    <row r="202" spans="1:22" ht="16.5" x14ac:dyDescent="0.3">
      <c r="A202" s="9"/>
      <c r="B202" s="1"/>
      <c r="C202" s="1"/>
      <c r="D202" s="1"/>
      <c r="E202" s="1"/>
      <c r="F202" s="1"/>
      <c r="G202" s="1"/>
      <c r="H202" s="1"/>
      <c r="I202" s="1"/>
      <c r="J202" s="1"/>
      <c r="K202" s="1"/>
      <c r="L202" s="12"/>
      <c r="M202" s="17"/>
      <c r="N202" s="1"/>
      <c r="O202" s="1"/>
      <c r="P202" s="1"/>
      <c r="Q202" s="1"/>
      <c r="R202" s="1"/>
      <c r="S202" s="1"/>
      <c r="T202" s="1"/>
      <c r="U202" s="1"/>
      <c r="V202" s="1"/>
    </row>
    <row r="203" spans="1:22" ht="16.5" x14ac:dyDescent="0.3">
      <c r="A203" s="9"/>
      <c r="B203" s="1"/>
      <c r="C203" s="1"/>
      <c r="D203" s="1"/>
      <c r="E203" s="1"/>
      <c r="F203" s="1"/>
      <c r="G203" s="1"/>
      <c r="H203" s="1"/>
      <c r="I203" s="1"/>
      <c r="J203" s="1"/>
      <c r="K203" s="1"/>
      <c r="L203" s="12"/>
      <c r="M203" s="17"/>
      <c r="N203" s="1"/>
      <c r="O203" s="1"/>
      <c r="P203" s="1"/>
      <c r="Q203" s="1"/>
      <c r="R203" s="1"/>
      <c r="S203" s="1"/>
      <c r="T203" s="1"/>
      <c r="U203" s="1"/>
      <c r="V203" s="1"/>
    </row>
    <row r="204" spans="1:22" ht="16.5" x14ac:dyDescent="0.3">
      <c r="A204" s="9"/>
      <c r="B204" s="1"/>
      <c r="C204" s="1"/>
      <c r="D204" s="1"/>
      <c r="E204" s="1"/>
      <c r="F204" s="1"/>
      <c r="G204" s="1"/>
      <c r="H204" s="1"/>
      <c r="I204" s="1"/>
      <c r="J204" s="1"/>
      <c r="K204" s="1"/>
      <c r="L204" s="12"/>
      <c r="M204" s="17"/>
      <c r="N204" s="1"/>
      <c r="O204" s="1"/>
      <c r="P204" s="1"/>
      <c r="Q204" s="1"/>
      <c r="R204" s="1"/>
      <c r="S204" s="1"/>
      <c r="T204" s="1"/>
      <c r="U204" s="1"/>
      <c r="V204" s="1"/>
    </row>
    <row r="205" spans="1:22" ht="16.5" x14ac:dyDescent="0.3">
      <c r="A205" s="9"/>
      <c r="B205" s="1"/>
      <c r="C205" s="1"/>
      <c r="D205" s="1"/>
      <c r="E205" s="1"/>
      <c r="F205" s="1"/>
      <c r="G205" s="1"/>
      <c r="H205" s="1"/>
      <c r="I205" s="1"/>
      <c r="J205" s="1"/>
      <c r="K205" s="1"/>
      <c r="L205" s="12"/>
      <c r="M205" s="17"/>
      <c r="N205" s="1"/>
      <c r="O205" s="1"/>
      <c r="P205" s="1"/>
      <c r="Q205" s="1"/>
      <c r="R205" s="1"/>
      <c r="S205" s="1"/>
      <c r="T205" s="1"/>
      <c r="U205" s="1"/>
      <c r="V205" s="1"/>
    </row>
    <row r="206" spans="1:22" ht="16.5" x14ac:dyDescent="0.3">
      <c r="A206" s="9"/>
      <c r="B206" s="1"/>
      <c r="C206" s="1"/>
      <c r="D206" s="1"/>
      <c r="E206" s="1"/>
      <c r="F206" s="1"/>
      <c r="G206" s="1"/>
      <c r="H206" s="1"/>
      <c r="I206" s="1"/>
      <c r="J206" s="1"/>
      <c r="K206" s="1"/>
      <c r="L206" s="12"/>
      <c r="M206" s="17"/>
      <c r="N206" s="1"/>
      <c r="O206" s="1"/>
      <c r="P206" s="1"/>
      <c r="Q206" s="1"/>
      <c r="R206" s="1"/>
      <c r="S206" s="1"/>
      <c r="T206" s="1"/>
      <c r="U206" s="1"/>
      <c r="V206" s="1"/>
    </row>
    <row r="207" spans="1:22" ht="16.5" x14ac:dyDescent="0.3">
      <c r="A207" s="9"/>
      <c r="B207" s="1"/>
      <c r="C207" s="1"/>
      <c r="D207" s="1"/>
      <c r="E207" s="1"/>
      <c r="F207" s="1"/>
      <c r="G207" s="1"/>
      <c r="H207" s="1"/>
      <c r="I207" s="1"/>
      <c r="J207" s="1"/>
      <c r="K207" s="1"/>
      <c r="L207" s="12"/>
      <c r="M207" s="17"/>
      <c r="N207" s="1"/>
      <c r="O207" s="1"/>
      <c r="P207" s="1"/>
      <c r="Q207" s="1"/>
      <c r="R207" s="1"/>
      <c r="S207" s="1"/>
      <c r="T207" s="1"/>
      <c r="U207" s="1"/>
      <c r="V207" s="1"/>
    </row>
    <row r="208" spans="1:22" ht="16.5" x14ac:dyDescent="0.3">
      <c r="A208" s="10">
        <f>+'NOT. FUNDAM TF 5MIN'!A16</f>
        <v>43504</v>
      </c>
      <c r="B208" s="1"/>
      <c r="C208" s="1"/>
      <c r="D208" s="1"/>
      <c r="E208" s="1"/>
      <c r="F208" s="1"/>
      <c r="G208" s="1"/>
      <c r="H208" s="1"/>
      <c r="I208" s="1"/>
      <c r="J208" s="1"/>
      <c r="K208" s="1"/>
      <c r="L208" s="12"/>
      <c r="M208" s="17"/>
      <c r="N208" s="1"/>
      <c r="O208" s="1"/>
      <c r="P208" s="1"/>
      <c r="Q208" s="1"/>
      <c r="R208" s="1"/>
      <c r="S208" s="1"/>
      <c r="T208" s="1"/>
      <c r="U208" s="1"/>
      <c r="V208" s="1"/>
    </row>
    <row r="209" spans="1:22" ht="16.5" x14ac:dyDescent="0.3">
      <c r="A209" s="9"/>
      <c r="B209" s="1"/>
      <c r="C209" s="1"/>
      <c r="D209" s="1"/>
      <c r="E209" s="1"/>
      <c r="F209" s="1"/>
      <c r="G209" s="1"/>
      <c r="H209" s="1"/>
      <c r="I209" s="1"/>
      <c r="J209" s="1"/>
      <c r="K209" s="1"/>
      <c r="L209" s="12"/>
      <c r="M209" s="17"/>
      <c r="N209" s="1"/>
      <c r="O209" s="1"/>
      <c r="P209" s="1"/>
      <c r="Q209" s="1"/>
      <c r="R209" s="1"/>
      <c r="S209" s="1"/>
      <c r="T209" s="1"/>
      <c r="U209" s="1"/>
      <c r="V209" s="1"/>
    </row>
    <row r="210" spans="1:22" ht="16.5" x14ac:dyDescent="0.3">
      <c r="A210" s="9"/>
      <c r="B210" s="1"/>
      <c r="C210" s="1"/>
      <c r="D210" s="1"/>
      <c r="E210" s="1"/>
      <c r="F210" s="1"/>
      <c r="G210" s="1"/>
      <c r="H210" s="1"/>
      <c r="I210" s="1"/>
      <c r="J210" s="1"/>
      <c r="K210" s="1"/>
      <c r="L210" s="12"/>
      <c r="M210" s="17"/>
      <c r="N210" s="1"/>
      <c r="O210" s="1"/>
      <c r="P210" s="1"/>
      <c r="Q210" s="1"/>
      <c r="R210" s="1"/>
      <c r="S210" s="1"/>
      <c r="T210" s="1"/>
      <c r="U210" s="1"/>
      <c r="V210" s="1"/>
    </row>
    <row r="211" spans="1:22" ht="16.5" x14ac:dyDescent="0.3">
      <c r="A211" s="9"/>
      <c r="B211" s="1"/>
      <c r="C211" s="1"/>
      <c r="D211" s="1"/>
      <c r="E211" s="1"/>
      <c r="F211" s="1"/>
      <c r="G211" s="1"/>
      <c r="H211" s="1"/>
      <c r="I211" s="1"/>
      <c r="J211" s="1"/>
      <c r="K211" s="1"/>
      <c r="L211" s="12"/>
      <c r="M211" s="17"/>
      <c r="N211" s="1"/>
      <c r="O211" s="1"/>
      <c r="P211" s="1"/>
      <c r="Q211" s="1"/>
      <c r="R211" s="1"/>
      <c r="S211" s="1"/>
      <c r="T211" s="1"/>
      <c r="U211" s="1"/>
      <c r="V211" s="1"/>
    </row>
    <row r="212" spans="1:22" ht="16.5" x14ac:dyDescent="0.3">
      <c r="A212" s="9"/>
      <c r="B212" s="1"/>
      <c r="C212" s="1"/>
      <c r="D212" s="1"/>
      <c r="E212" s="1"/>
      <c r="F212" s="1"/>
      <c r="G212" s="1"/>
      <c r="H212" s="1"/>
      <c r="I212" s="1"/>
      <c r="J212" s="1"/>
      <c r="K212" s="1"/>
      <c r="L212" s="12"/>
      <c r="M212" s="17">
        <f>+'NOT. FUNDAM TF 15M'!A22</f>
        <v>43322</v>
      </c>
      <c r="N212" s="1"/>
      <c r="O212" s="1"/>
      <c r="P212" s="1"/>
      <c r="Q212" s="1"/>
      <c r="R212" s="1"/>
      <c r="S212" s="1"/>
      <c r="T212" s="1"/>
      <c r="U212" s="1"/>
      <c r="V212" s="1"/>
    </row>
    <row r="213" spans="1:22" ht="16.5" x14ac:dyDescent="0.3">
      <c r="A213" s="9"/>
      <c r="B213" s="1"/>
      <c r="C213" s="1"/>
      <c r="D213" s="1"/>
      <c r="E213" s="1"/>
      <c r="F213" s="1"/>
      <c r="G213" s="1"/>
      <c r="H213" s="1"/>
      <c r="I213" s="1"/>
      <c r="J213" s="1"/>
      <c r="K213" s="1"/>
      <c r="L213" s="12"/>
      <c r="M213" s="16"/>
      <c r="N213" s="1"/>
      <c r="O213" s="1"/>
      <c r="P213" s="1"/>
      <c r="Q213" s="1"/>
      <c r="R213" s="1"/>
      <c r="S213" s="1"/>
      <c r="T213" s="1"/>
      <c r="U213" s="1"/>
      <c r="V213" s="1"/>
    </row>
    <row r="214" spans="1:22" ht="16.5" x14ac:dyDescent="0.3">
      <c r="A214" s="9"/>
      <c r="B214" s="1"/>
      <c r="C214" s="1"/>
      <c r="D214" s="1"/>
      <c r="E214" s="1"/>
      <c r="F214" s="1"/>
      <c r="G214" s="1"/>
      <c r="H214" s="1"/>
      <c r="I214" s="1"/>
      <c r="J214" s="1"/>
      <c r="K214" s="1"/>
      <c r="L214" s="12"/>
      <c r="M214" s="16"/>
      <c r="N214" s="1"/>
      <c r="O214" s="1"/>
      <c r="P214" s="1"/>
      <c r="Q214" s="1"/>
      <c r="R214" s="1"/>
      <c r="S214" s="1"/>
      <c r="T214" s="1"/>
      <c r="U214" s="1"/>
      <c r="V214" s="1"/>
    </row>
    <row r="215" spans="1:22" ht="16.5" x14ac:dyDescent="0.3">
      <c r="A215" s="9"/>
      <c r="B215" s="1"/>
      <c r="C215" s="1"/>
      <c r="D215" s="1"/>
      <c r="E215" s="1"/>
      <c r="F215" s="1"/>
      <c r="G215" s="1"/>
      <c r="H215" s="1"/>
      <c r="I215" s="1"/>
      <c r="J215" s="1"/>
      <c r="K215" s="1"/>
      <c r="L215" s="12"/>
      <c r="M215" s="16"/>
      <c r="N215" s="1"/>
      <c r="O215" s="1"/>
      <c r="P215" s="1"/>
      <c r="Q215" s="1"/>
      <c r="R215" s="1"/>
      <c r="S215" s="1"/>
      <c r="T215" s="1"/>
      <c r="U215" s="1"/>
      <c r="V215" s="1"/>
    </row>
    <row r="216" spans="1:22" ht="16.5" x14ac:dyDescent="0.3">
      <c r="A216" s="9"/>
      <c r="B216" s="1"/>
      <c r="C216" s="1"/>
      <c r="D216" s="1"/>
      <c r="E216" s="1"/>
      <c r="F216" s="1"/>
      <c r="G216" s="1"/>
      <c r="H216" s="1"/>
      <c r="I216" s="1"/>
      <c r="J216" s="1"/>
      <c r="K216" s="1"/>
      <c r="L216" s="12"/>
      <c r="M216" s="16"/>
      <c r="N216" s="1"/>
      <c r="O216" s="1"/>
      <c r="P216" s="1"/>
      <c r="Q216" s="1"/>
      <c r="R216" s="1"/>
      <c r="S216" s="1"/>
      <c r="T216" s="1"/>
      <c r="U216" s="1"/>
      <c r="V216" s="1"/>
    </row>
    <row r="217" spans="1:22" ht="16.5" x14ac:dyDescent="0.3">
      <c r="A217" s="9"/>
      <c r="B217" s="1"/>
      <c r="C217" s="1"/>
      <c r="D217" s="1"/>
      <c r="E217" s="1"/>
      <c r="F217" s="1"/>
      <c r="G217" s="1"/>
      <c r="H217" s="1"/>
      <c r="I217" s="1"/>
      <c r="J217" s="1"/>
      <c r="K217" s="1"/>
      <c r="L217" s="12"/>
      <c r="M217" s="16"/>
      <c r="N217" s="1"/>
      <c r="O217" s="1"/>
      <c r="P217" s="1"/>
      <c r="Q217" s="1"/>
      <c r="R217" s="1"/>
      <c r="S217" s="1"/>
      <c r="T217" s="1"/>
      <c r="U217" s="1"/>
      <c r="V217" s="1"/>
    </row>
    <row r="218" spans="1:22" ht="16.5" x14ac:dyDescent="0.3">
      <c r="A218" s="9"/>
      <c r="B218" s="1"/>
      <c r="C218" s="1"/>
      <c r="D218" s="1"/>
      <c r="E218" s="1"/>
      <c r="F218" s="1"/>
      <c r="G218" s="1"/>
      <c r="H218" s="1"/>
      <c r="I218" s="1"/>
      <c r="J218" s="1"/>
      <c r="K218" s="1"/>
      <c r="L218" s="12"/>
      <c r="M218" s="16"/>
      <c r="N218" s="1"/>
      <c r="O218" s="1"/>
      <c r="P218" s="1"/>
      <c r="Q218" s="1"/>
      <c r="R218" s="1"/>
      <c r="S218" s="1"/>
      <c r="T218" s="1"/>
      <c r="U218" s="1"/>
      <c r="V218" s="1"/>
    </row>
    <row r="219" spans="1:22" ht="16.5" x14ac:dyDescent="0.3">
      <c r="A219" s="9"/>
      <c r="B219" s="1"/>
      <c r="C219" s="1"/>
      <c r="D219" s="1"/>
      <c r="E219" s="1"/>
      <c r="F219" s="1"/>
      <c r="G219" s="1"/>
      <c r="H219" s="1"/>
      <c r="I219" s="1"/>
      <c r="J219" s="1"/>
      <c r="K219" s="1"/>
      <c r="L219" s="12"/>
      <c r="M219" s="16"/>
      <c r="N219" s="1"/>
      <c r="O219" s="1"/>
      <c r="P219" s="1"/>
      <c r="Q219" s="1"/>
      <c r="R219" s="1"/>
      <c r="S219" s="1"/>
      <c r="T219" s="1"/>
      <c r="U219" s="1"/>
      <c r="V219" s="1"/>
    </row>
    <row r="220" spans="1:22" ht="16.5" x14ac:dyDescent="0.3">
      <c r="A220" s="9"/>
      <c r="B220" s="1"/>
      <c r="C220" s="1"/>
      <c r="D220" s="1"/>
      <c r="E220" s="1"/>
      <c r="F220" s="1"/>
      <c r="G220" s="1"/>
      <c r="H220" s="1"/>
      <c r="I220" s="1"/>
      <c r="J220" s="1"/>
      <c r="K220" s="1"/>
      <c r="L220" s="12"/>
      <c r="M220" s="16"/>
      <c r="N220" s="1"/>
      <c r="O220" s="1"/>
      <c r="P220" s="1"/>
      <c r="Q220" s="1"/>
      <c r="R220" s="1"/>
      <c r="S220" s="1"/>
      <c r="T220" s="1"/>
      <c r="U220" s="1"/>
      <c r="V220" s="1"/>
    </row>
    <row r="221" spans="1:22" ht="16.5" x14ac:dyDescent="0.3">
      <c r="A221" s="9"/>
      <c r="B221" s="1"/>
      <c r="C221" s="1"/>
      <c r="D221" s="1"/>
      <c r="E221" s="1"/>
      <c r="F221" s="1"/>
      <c r="G221" s="1"/>
      <c r="H221" s="1"/>
      <c r="I221" s="1"/>
      <c r="J221" s="1"/>
      <c r="K221" s="1"/>
      <c r="L221" s="12"/>
      <c r="M221" s="16"/>
      <c r="N221" s="1"/>
      <c r="O221" s="1"/>
      <c r="P221" s="1"/>
      <c r="Q221" s="1"/>
      <c r="R221" s="1"/>
      <c r="S221" s="1"/>
      <c r="T221" s="1"/>
      <c r="U221" s="1"/>
      <c r="V221" s="1"/>
    </row>
    <row r="222" spans="1:22" ht="16.5" x14ac:dyDescent="0.3">
      <c r="A222" s="9"/>
      <c r="B222" s="1"/>
      <c r="C222" s="1"/>
      <c r="D222" s="1"/>
      <c r="E222" s="1"/>
      <c r="F222" s="1"/>
      <c r="G222" s="1"/>
      <c r="H222" s="1"/>
      <c r="I222" s="1"/>
      <c r="J222" s="1"/>
      <c r="K222" s="1"/>
      <c r="L222" s="12"/>
      <c r="M222" s="16"/>
      <c r="N222" s="1"/>
      <c r="O222" s="1"/>
      <c r="P222" s="1"/>
      <c r="Q222" s="1"/>
      <c r="R222" s="1"/>
      <c r="S222" s="1"/>
      <c r="T222" s="1"/>
      <c r="U222" s="1"/>
      <c r="V222" s="1"/>
    </row>
    <row r="223" spans="1:22" ht="16.5" x14ac:dyDescent="0.3">
      <c r="A223" s="9"/>
      <c r="B223" s="1"/>
      <c r="C223" s="1"/>
      <c r="D223" s="1"/>
      <c r="E223" s="1"/>
      <c r="F223" s="1"/>
      <c r="G223" s="1"/>
      <c r="H223" s="1"/>
      <c r="I223" s="1"/>
      <c r="J223" s="1"/>
      <c r="K223" s="1"/>
      <c r="L223" s="12"/>
      <c r="M223" s="16"/>
      <c r="N223" s="1"/>
      <c r="O223" s="1"/>
      <c r="P223" s="1"/>
      <c r="Q223" s="1"/>
      <c r="R223" s="1"/>
      <c r="S223" s="1"/>
      <c r="T223" s="1"/>
      <c r="U223" s="1"/>
      <c r="V223" s="1"/>
    </row>
    <row r="224" spans="1:22" ht="16.5" x14ac:dyDescent="0.3">
      <c r="A224" s="9"/>
      <c r="B224" s="1"/>
      <c r="C224" s="1"/>
      <c r="D224" s="1"/>
      <c r="E224" s="1"/>
      <c r="F224" s="1"/>
      <c r="G224" s="1"/>
      <c r="H224" s="1"/>
      <c r="I224" s="1"/>
      <c r="J224" s="1"/>
      <c r="K224" s="1"/>
      <c r="L224" s="12"/>
      <c r="M224" s="16"/>
      <c r="N224" s="1"/>
      <c r="O224" s="1"/>
      <c r="P224" s="1"/>
      <c r="Q224" s="1"/>
      <c r="R224" s="1"/>
      <c r="S224" s="1"/>
      <c r="T224" s="1"/>
      <c r="U224" s="1"/>
      <c r="V224" s="1"/>
    </row>
    <row r="225" spans="1:22" ht="16.5" x14ac:dyDescent="0.3">
      <c r="A225" s="9"/>
      <c r="B225" s="1"/>
      <c r="C225" s="1"/>
      <c r="D225" s="1"/>
      <c r="E225" s="1"/>
      <c r="F225" s="1"/>
      <c r="G225" s="1"/>
      <c r="H225" s="1"/>
      <c r="I225" s="1"/>
      <c r="J225" s="1"/>
      <c r="K225" s="1"/>
      <c r="L225" s="12"/>
      <c r="M225" s="16"/>
      <c r="N225" s="1"/>
      <c r="O225" s="1"/>
      <c r="P225" s="1"/>
      <c r="Q225" s="1"/>
      <c r="R225" s="1"/>
      <c r="S225" s="1"/>
      <c r="T225" s="1"/>
      <c r="U225" s="1"/>
      <c r="V225" s="1"/>
    </row>
    <row r="226" spans="1:22" ht="16.5" x14ac:dyDescent="0.3">
      <c r="A226" s="9"/>
      <c r="B226" s="1"/>
      <c r="C226" s="1"/>
      <c r="D226" s="1"/>
      <c r="E226" s="1"/>
      <c r="F226" s="1"/>
      <c r="G226" s="1"/>
      <c r="H226" s="1"/>
      <c r="I226" s="1"/>
      <c r="J226" s="1"/>
      <c r="K226" s="1"/>
      <c r="L226" s="12"/>
      <c r="M226" s="16"/>
      <c r="N226" s="1"/>
      <c r="O226" s="1"/>
      <c r="P226" s="1"/>
      <c r="Q226" s="1"/>
      <c r="R226" s="1"/>
      <c r="S226" s="1"/>
      <c r="T226" s="1"/>
      <c r="U226" s="1"/>
      <c r="V226" s="1"/>
    </row>
    <row r="227" spans="1:22" ht="16.5" x14ac:dyDescent="0.3">
      <c r="A227" s="9"/>
      <c r="B227" s="1"/>
      <c r="C227" s="1"/>
      <c r="D227" s="1"/>
      <c r="E227" s="1"/>
      <c r="F227" s="1"/>
      <c r="G227" s="1"/>
      <c r="H227" s="1"/>
      <c r="I227" s="1"/>
      <c r="J227" s="1"/>
      <c r="K227" s="1"/>
      <c r="L227" s="12"/>
      <c r="M227" s="16"/>
      <c r="N227" s="1"/>
      <c r="O227" s="1"/>
      <c r="P227" s="1"/>
      <c r="Q227" s="1"/>
      <c r="R227" s="1"/>
      <c r="S227" s="1"/>
      <c r="T227" s="1"/>
      <c r="U227" s="1"/>
      <c r="V227" s="1"/>
    </row>
    <row r="228" spans="1:22" ht="16.5" x14ac:dyDescent="0.3">
      <c r="M228" s="16"/>
      <c r="N228" s="1"/>
      <c r="O228" s="1"/>
      <c r="P228" s="1"/>
      <c r="Q228" s="1"/>
      <c r="R228" s="1"/>
      <c r="S228" s="1"/>
      <c r="T228" s="1"/>
      <c r="U228" s="1"/>
      <c r="V228" s="1"/>
    </row>
    <row r="229" spans="1:22" ht="16.5" x14ac:dyDescent="0.3">
      <c r="M229" s="16"/>
      <c r="N229" s="1"/>
      <c r="O229" s="1"/>
      <c r="P229" s="1"/>
      <c r="Q229" s="1"/>
      <c r="R229" s="1"/>
      <c r="S229" s="1"/>
      <c r="T229" s="1"/>
      <c r="U229" s="1"/>
      <c r="V229" s="1"/>
    </row>
    <row r="230" spans="1:22" ht="16.5" x14ac:dyDescent="0.3">
      <c r="M230" s="16"/>
      <c r="N230" s="1"/>
      <c r="O230" s="1"/>
      <c r="P230" s="1"/>
      <c r="Q230" s="1"/>
      <c r="R230" s="1"/>
      <c r="S230" s="1"/>
      <c r="T230" s="1"/>
      <c r="U230" s="1"/>
      <c r="V230" s="1"/>
    </row>
    <row r="231" spans="1:22" ht="16.5" x14ac:dyDescent="0.3">
      <c r="M231" s="16"/>
      <c r="N231" s="1"/>
      <c r="O231" s="1"/>
      <c r="P231" s="1"/>
      <c r="Q231" s="1"/>
      <c r="R231" s="1"/>
      <c r="S231" s="1"/>
      <c r="T231" s="1"/>
      <c r="U231" s="1"/>
      <c r="V231" s="1"/>
    </row>
    <row r="232" spans="1:22" ht="16.5" x14ac:dyDescent="0.3">
      <c r="M232" s="16"/>
      <c r="N232" s="1"/>
      <c r="O232" s="1"/>
      <c r="P232" s="1"/>
      <c r="Q232" s="1"/>
      <c r="R232" s="1"/>
      <c r="S232" s="1"/>
      <c r="T232" s="1"/>
      <c r="U232" s="1"/>
      <c r="V232" s="1"/>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NOT. FUNDAM TF 5MIN</vt:lpstr>
      <vt:lpstr>NOT. FUNDAM TF 15M</vt:lpstr>
      <vt:lpstr>Historicos</vt:lpstr>
      <vt:lpstr>Análisis </vt:lpstr>
      <vt:lpstr>Anexos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YECID FUENTES G</dc:creator>
  <cp:lastModifiedBy>Daniela Garcia Aguirre</cp:lastModifiedBy>
  <dcterms:created xsi:type="dcterms:W3CDTF">2009-08-24T01:06:10Z</dcterms:created>
  <dcterms:modified xsi:type="dcterms:W3CDTF">2020-05-05T06:30:50Z</dcterms:modified>
</cp:coreProperties>
</file>