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A39" i="1"/>
  <c r="D39" i="1"/>
  <c r="E39" i="1"/>
  <c r="G41" i="1"/>
  <c r="H41" i="1" s="1"/>
  <c r="A45" i="1"/>
  <c r="B45" i="1"/>
  <c r="C45" i="1"/>
  <c r="D45" i="1"/>
  <c r="G47" i="1" s="1"/>
  <c r="E45" i="1"/>
  <c r="A51" i="1"/>
  <c r="B51" i="1"/>
  <c r="C51" i="1"/>
  <c r="D51" i="1"/>
  <c r="E51" i="1"/>
  <c r="A57" i="1"/>
  <c r="B57" i="1"/>
  <c r="C57" i="1"/>
  <c r="D57" i="1"/>
  <c r="G59" i="1" s="1"/>
  <c r="E57" i="1"/>
  <c r="A63" i="1"/>
  <c r="B63" i="1"/>
  <c r="C63" i="1"/>
  <c r="D63" i="1"/>
  <c r="E63" i="1"/>
  <c r="A69" i="1"/>
  <c r="B69" i="1"/>
  <c r="C69" i="1"/>
  <c r="D69" i="1"/>
  <c r="E69" i="1"/>
  <c r="A75" i="1"/>
  <c r="B75" i="1"/>
  <c r="C75" i="1"/>
  <c r="D75" i="1"/>
  <c r="E75" i="1"/>
  <c r="A81" i="1"/>
  <c r="B81" i="1"/>
  <c r="C81" i="1"/>
  <c r="D81" i="1"/>
  <c r="E81" i="1"/>
  <c r="G83" i="1"/>
  <c r="H83" i="1" s="1"/>
  <c r="I83" i="1" s="1"/>
  <c r="A87" i="1"/>
  <c r="B87" i="1"/>
  <c r="C87" i="1"/>
  <c r="D87" i="1"/>
  <c r="G89" i="1" s="1"/>
  <c r="E87" i="1"/>
  <c r="A93" i="1"/>
  <c r="B93" i="1"/>
  <c r="C93" i="1"/>
  <c r="D93" i="1"/>
  <c r="G95" i="1" s="1"/>
  <c r="E93" i="1"/>
  <c r="B99" i="1"/>
  <c r="C99" i="1"/>
  <c r="D99" i="1"/>
  <c r="G101" i="1" s="1"/>
  <c r="E99" i="1"/>
  <c r="A105" i="1"/>
  <c r="B105" i="1"/>
  <c r="C105" i="1"/>
  <c r="D105" i="1"/>
  <c r="G107" i="1" s="1"/>
  <c r="E105" i="1"/>
  <c r="H77" i="1" l="1"/>
  <c r="G60" i="1"/>
  <c r="H89" i="1"/>
  <c r="I90" i="1" s="1"/>
  <c r="H107" i="1"/>
  <c r="I107" i="1" s="1"/>
  <c r="J107" i="1" s="1"/>
  <c r="G90" i="1"/>
  <c r="H60" i="1"/>
  <c r="H59" i="1"/>
  <c r="I59" i="1" s="1"/>
  <c r="J59" i="1" s="1"/>
  <c r="H95" i="1"/>
  <c r="H96" i="1"/>
  <c r="J83" i="1"/>
  <c r="H78" i="1"/>
  <c r="H101" i="1"/>
  <c r="I41" i="1"/>
  <c r="J41" i="1" s="1"/>
  <c r="I89" i="1"/>
  <c r="H71" i="1"/>
  <c r="H47" i="1"/>
  <c r="G78" i="1"/>
  <c r="G96" i="1"/>
  <c r="H90" i="1"/>
  <c r="I60" i="1"/>
  <c r="G53" i="1" l="1"/>
  <c r="I47" i="1"/>
  <c r="J90" i="1"/>
  <c r="I71" i="1"/>
  <c r="I101" i="1"/>
  <c r="I78" i="1"/>
  <c r="I77" i="1"/>
  <c r="I95" i="1"/>
  <c r="I96" i="1"/>
  <c r="J101" i="1" l="1"/>
  <c r="J71" i="1"/>
  <c r="J96" i="1"/>
  <c r="J95" i="1"/>
  <c r="J77" i="1"/>
  <c r="J78" i="1"/>
  <c r="H53" i="1"/>
  <c r="J47" i="1"/>
  <c r="I53" i="1" l="1"/>
  <c r="J53" i="1" l="1"/>
</calcChain>
</file>

<file path=xl/sharedStrings.xml><?xml version="1.0" encoding="utf-8"?>
<sst xmlns="http://schemas.openxmlformats.org/spreadsheetml/2006/main" count="138" uniqueCount="65">
  <si>
    <t xml:space="preserve">MRP </t>
  </si>
  <si>
    <t>Registro de inventario</t>
  </si>
  <si>
    <t>Código</t>
  </si>
  <si>
    <t>Descripción</t>
  </si>
  <si>
    <t>Nivel</t>
  </si>
  <si>
    <t>Inventario disponible</t>
  </si>
  <si>
    <t>Stock de seguridad</t>
  </si>
  <si>
    <t>Elemento padre</t>
  </si>
  <si>
    <t>Cantidad para elaborar elemento padre</t>
  </si>
  <si>
    <t>Lead time</t>
  </si>
  <si>
    <t>Recepciones programadas</t>
  </si>
  <si>
    <t>Semana</t>
  </si>
  <si>
    <t>Cantidad</t>
  </si>
  <si>
    <t>Planificación de materiales</t>
  </si>
  <si>
    <t>Artículo</t>
  </si>
  <si>
    <t>Conceptos</t>
  </si>
  <si>
    <t>Periodo de tiempo</t>
  </si>
  <si>
    <t>Necesidades brutas</t>
  </si>
  <si>
    <t>Disponible</t>
  </si>
  <si>
    <t>Necesidades netas</t>
  </si>
  <si>
    <t>Recepcion de orden</t>
  </si>
  <si>
    <t>Lanzamiento de orden</t>
  </si>
  <si>
    <t>Articulo</t>
  </si>
  <si>
    <t>Programa maestro</t>
  </si>
  <si>
    <t>Semana 1</t>
  </si>
  <si>
    <t>Semana 2</t>
  </si>
  <si>
    <t>Semana 3</t>
  </si>
  <si>
    <t>Semana 4</t>
  </si>
  <si>
    <t>AB-01</t>
  </si>
  <si>
    <t>AB-02</t>
  </si>
  <si>
    <t>AB-03</t>
  </si>
  <si>
    <t>AB-04</t>
  </si>
  <si>
    <t>AB-05</t>
  </si>
  <si>
    <t>AB-06</t>
  </si>
  <si>
    <t>AB-07</t>
  </si>
  <si>
    <t>AB-08</t>
  </si>
  <si>
    <t>AB-09</t>
  </si>
  <si>
    <t>AB-10</t>
  </si>
  <si>
    <t>AB-11</t>
  </si>
  <si>
    <t>AB-12</t>
  </si>
  <si>
    <t>AB-13</t>
  </si>
  <si>
    <t>AB-14</t>
  </si>
  <si>
    <t>AB-15</t>
  </si>
  <si>
    <t>AB-16</t>
  </si>
  <si>
    <t>AB-17</t>
  </si>
  <si>
    <t>AB-18</t>
  </si>
  <si>
    <t>Jabón base glicerina</t>
  </si>
  <si>
    <t>Jabón base glicerina transparente</t>
  </si>
  <si>
    <t>Jabón base glicerina transparente con aroma</t>
  </si>
  <si>
    <t>Aceites esenciales</t>
  </si>
  <si>
    <t>Cera de abeja</t>
  </si>
  <si>
    <t>Manteca de cacao</t>
  </si>
  <si>
    <t>Glicerina</t>
  </si>
  <si>
    <t>Moldes de jabón artesanal</t>
  </si>
  <si>
    <t>Glitter</t>
  </si>
  <si>
    <t>Chantillí de jabón</t>
  </si>
  <si>
    <t>Sellos para jabón</t>
  </si>
  <si>
    <t>Arcillas minerales</t>
  </si>
  <si>
    <t>Carbón activado</t>
  </si>
  <si>
    <t>Aceite de coco</t>
  </si>
  <si>
    <t>Aceite de palma</t>
  </si>
  <si>
    <t>Aceite de palmiste</t>
  </si>
  <si>
    <t>Manteca de karité</t>
  </si>
  <si>
    <t>Sosa caustica</t>
  </si>
  <si>
    <t>jabon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</si>
</sst>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2" borderId="4" xfId="0" applyFont="1" applyFill="1" applyBorder="1" applyAlignment="1">
      <alignment horizontal="center" vertical="center"/>
    </xf>
    <xf numFmtId="0" fontId="0" fillId="3" borderId="11" xfId="0" applyFill="1" applyBorder="1"/>
    <xf numFmtId="0" fontId="0" fillId="0" borderId="11" xfId="0" applyBorder="1"/>
    <xf numFmtId="0" fontId="0" fillId="0" borderId="12" xfId="0" applyBorder="1"/>
    <xf numFmtId="0" fontId="0" fillId="3" borderId="0" xfId="0" applyFill="1" applyBorder="1"/>
    <xf numFmtId="0" fontId="0" fillId="0" borderId="13" xfId="0" applyBorder="1"/>
    <xf numFmtId="0" fontId="0" fillId="3" borderId="13" xfId="0" applyFill="1" applyBorder="1"/>
    <xf numFmtId="49" fontId="0" fillId="3" borderId="0" xfId="0" applyNumberFormat="1" applyFill="1" applyBorder="1"/>
    <xf numFmtId="0" fontId="0" fillId="3" borderId="9" xfId="0" applyFill="1" applyBorder="1"/>
    <xf numFmtId="0" fontId="0" fillId="0" borderId="9" xfId="0" applyBorder="1"/>
    <xf numFmtId="0" fontId="0" fillId="0" borderId="15" xfId="0" applyBorder="1"/>
    <xf numFmtId="0" fontId="7" fillId="0" borderId="0" xfId="0" applyFont="1"/>
    <xf numFmtId="0" fontId="7" fillId="0" borderId="4" xfId="0" applyFont="1" applyBorder="1"/>
    <xf numFmtId="0" fontId="7" fillId="0" borderId="10" xfId="0" applyFont="1" applyBorder="1"/>
    <xf numFmtId="0" fontId="7" fillId="0" borderId="7" xfId="0" applyFont="1" applyBorder="1"/>
    <xf numFmtId="0" fontId="6" fillId="0" borderId="4" xfId="0" applyFont="1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top"/>
    </xf>
    <xf numFmtId="0" fontId="0" fillId="0" borderId="4" xfId="0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10"/>
  <sheetViews>
    <sheetView tabSelected="1" workbookViewId="0">
      <selection activeCell="E9" sqref="E9"/>
    </sheetView>
  </sheetViews>
  <sheetFormatPr baseColWidth="10" defaultRowHeight="15" x14ac:dyDescent="0.25"/>
  <cols>
    <col min="2" max="2" width="16.140625" customWidth="1"/>
    <col min="6" max="6" width="30.28515625" customWidth="1"/>
    <col min="7" max="7" width="21.5703125" customWidth="1"/>
    <col min="8" max="8" width="16.140625" customWidth="1"/>
    <col min="9" max="9" width="16.5703125" customWidth="1"/>
    <col min="10" max="10" width="21.5703125" customWidth="1"/>
  </cols>
  <sheetData>
    <row r="4" spans="1:10" ht="15.75" x14ac:dyDescent="0.25">
      <c r="C4" s="22" t="s">
        <v>23</v>
      </c>
      <c r="D4" s="22"/>
      <c r="E4" s="22"/>
      <c r="F4" s="22"/>
      <c r="G4" s="22"/>
    </row>
    <row r="5" spans="1:10" ht="15.75" x14ac:dyDescent="0.25">
      <c r="C5" s="19"/>
      <c r="D5" s="19" t="s">
        <v>22</v>
      </c>
      <c r="E5" s="47">
        <v>500</v>
      </c>
      <c r="F5" s="48"/>
      <c r="G5" s="20" t="s">
        <v>24</v>
      </c>
    </row>
    <row r="6" spans="1:10" ht="15.75" x14ac:dyDescent="0.25">
      <c r="C6" s="21"/>
      <c r="D6" s="21" t="s">
        <v>64</v>
      </c>
      <c r="E6" s="49">
        <v>520</v>
      </c>
      <c r="F6" s="50"/>
      <c r="G6" s="19" t="s">
        <v>25</v>
      </c>
    </row>
    <row r="7" spans="1:10" ht="15.75" x14ac:dyDescent="0.25">
      <c r="C7" s="21"/>
      <c r="D7" s="21" t="s">
        <v>64</v>
      </c>
      <c r="E7" s="49">
        <v>525</v>
      </c>
      <c r="F7" s="50"/>
      <c r="G7" s="19" t="s">
        <v>26</v>
      </c>
    </row>
    <row r="8" spans="1:10" ht="15.75" x14ac:dyDescent="0.25">
      <c r="C8" s="20"/>
      <c r="D8" s="20" t="s">
        <v>64</v>
      </c>
      <c r="E8" s="49">
        <v>540</v>
      </c>
      <c r="F8" s="50"/>
      <c r="G8" s="19" t="s">
        <v>27</v>
      </c>
    </row>
    <row r="9" spans="1:10" ht="15.75" x14ac:dyDescent="0.25">
      <c r="C9" s="18"/>
      <c r="D9" s="18"/>
      <c r="E9" s="18"/>
      <c r="F9" s="18"/>
      <c r="G9" s="18"/>
    </row>
    <row r="12" spans="1:10" ht="15.75" x14ac:dyDescent="0.25">
      <c r="B12" s="1" t="s">
        <v>0</v>
      </c>
    </row>
    <row r="13" spans="1:10" x14ac:dyDescent="0.25">
      <c r="A13" s="35" t="s">
        <v>1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0" ht="29.25" customHeight="1" x14ac:dyDescent="0.25">
      <c r="A14" s="34" t="s">
        <v>2</v>
      </c>
      <c r="B14" s="34" t="s">
        <v>3</v>
      </c>
      <c r="C14" s="34" t="s">
        <v>4</v>
      </c>
      <c r="D14" s="34" t="s">
        <v>5</v>
      </c>
      <c r="E14" s="34" t="s">
        <v>6</v>
      </c>
      <c r="F14" s="30" t="s">
        <v>7</v>
      </c>
      <c r="G14" s="39" t="s">
        <v>8</v>
      </c>
      <c r="H14" s="30" t="s">
        <v>9</v>
      </c>
      <c r="I14" s="41" t="s">
        <v>10</v>
      </c>
      <c r="J14" s="42"/>
    </row>
    <row r="15" spans="1:10" ht="26.25" customHeight="1" x14ac:dyDescent="0.25">
      <c r="A15" s="30"/>
      <c r="B15" s="30"/>
      <c r="C15" s="30"/>
      <c r="D15" s="30"/>
      <c r="E15" s="30"/>
      <c r="F15" s="38"/>
      <c r="G15" s="40"/>
      <c r="H15" s="38"/>
      <c r="I15" s="2" t="s">
        <v>11</v>
      </c>
      <c r="J15" s="2" t="s">
        <v>12</v>
      </c>
    </row>
    <row r="16" spans="1:10" ht="30" x14ac:dyDescent="0.25">
      <c r="A16" s="3" t="s">
        <v>28</v>
      </c>
      <c r="B16" s="43" t="s">
        <v>46</v>
      </c>
      <c r="C16" s="3">
        <v>1</v>
      </c>
      <c r="D16" s="4">
        <v>350</v>
      </c>
      <c r="E16" s="4">
        <v>100</v>
      </c>
      <c r="F16" s="4">
        <v>3</v>
      </c>
      <c r="G16" s="46">
        <v>1</v>
      </c>
      <c r="H16" s="3">
        <v>1</v>
      </c>
      <c r="I16" s="3">
        <v>1</v>
      </c>
      <c r="J16" s="3">
        <v>70</v>
      </c>
    </row>
    <row r="17" spans="1:10" ht="45" x14ac:dyDescent="0.25">
      <c r="A17" s="3" t="s">
        <v>29</v>
      </c>
      <c r="B17" s="43" t="s">
        <v>47</v>
      </c>
      <c r="C17" s="3">
        <v>1</v>
      </c>
      <c r="D17" s="4">
        <v>350</v>
      </c>
      <c r="E17" s="4">
        <v>150</v>
      </c>
      <c r="F17" s="4">
        <v>3</v>
      </c>
      <c r="G17" s="46">
        <v>9</v>
      </c>
      <c r="H17" s="3">
        <v>1</v>
      </c>
      <c r="I17" s="3">
        <v>1</v>
      </c>
      <c r="J17" s="3">
        <v>80</v>
      </c>
    </row>
    <row r="18" spans="1:10" ht="60" x14ac:dyDescent="0.25">
      <c r="A18" s="3" t="s">
        <v>30</v>
      </c>
      <c r="B18" s="43" t="s">
        <v>48</v>
      </c>
      <c r="C18" s="3">
        <v>1</v>
      </c>
      <c r="D18" s="4">
        <v>350</v>
      </c>
      <c r="E18" s="4">
        <v>150</v>
      </c>
      <c r="F18" s="4">
        <v>3</v>
      </c>
      <c r="G18" s="46">
        <v>1</v>
      </c>
      <c r="H18" s="3">
        <v>1</v>
      </c>
      <c r="I18" s="3">
        <v>1</v>
      </c>
      <c r="J18" s="3">
        <v>85</v>
      </c>
    </row>
    <row r="19" spans="1:10" ht="30" x14ac:dyDescent="0.25">
      <c r="A19" s="3" t="s">
        <v>31</v>
      </c>
      <c r="B19" s="43" t="s">
        <v>49</v>
      </c>
      <c r="C19" s="3">
        <v>2</v>
      </c>
      <c r="D19" s="4">
        <v>100</v>
      </c>
      <c r="E19" s="4">
        <v>50</v>
      </c>
      <c r="F19" s="4">
        <v>3</v>
      </c>
      <c r="G19" s="46">
        <v>1</v>
      </c>
      <c r="H19" s="3">
        <v>1</v>
      </c>
      <c r="I19" s="3">
        <v>1</v>
      </c>
      <c r="J19" s="3">
        <v>70</v>
      </c>
    </row>
    <row r="20" spans="1:10" x14ac:dyDescent="0.25">
      <c r="A20" s="3" t="s">
        <v>32</v>
      </c>
      <c r="B20" s="43" t="s">
        <v>50</v>
      </c>
      <c r="C20" s="3">
        <v>2</v>
      </c>
      <c r="D20" s="4">
        <v>200</v>
      </c>
      <c r="E20" s="4">
        <v>100</v>
      </c>
      <c r="F20" s="4">
        <v>3</v>
      </c>
      <c r="G20" s="46">
        <v>2</v>
      </c>
      <c r="H20" s="3">
        <v>1</v>
      </c>
      <c r="I20" s="3">
        <v>1</v>
      </c>
      <c r="J20" s="3">
        <v>70</v>
      </c>
    </row>
    <row r="21" spans="1:10" ht="30" x14ac:dyDescent="0.25">
      <c r="A21" s="3" t="s">
        <v>33</v>
      </c>
      <c r="B21" s="43" t="s">
        <v>51</v>
      </c>
      <c r="C21" s="3">
        <v>2</v>
      </c>
      <c r="D21" s="4">
        <v>200</v>
      </c>
      <c r="E21" s="4">
        <v>100</v>
      </c>
      <c r="F21" s="4">
        <v>3</v>
      </c>
      <c r="G21" s="46">
        <v>8</v>
      </c>
      <c r="H21" s="3">
        <v>1</v>
      </c>
      <c r="I21" s="3">
        <v>1</v>
      </c>
      <c r="J21" s="3">
        <v>70</v>
      </c>
    </row>
    <row r="22" spans="1:10" x14ac:dyDescent="0.25">
      <c r="A22" s="3" t="s">
        <v>34</v>
      </c>
      <c r="B22" s="43" t="s">
        <v>52</v>
      </c>
      <c r="C22" s="3">
        <v>2</v>
      </c>
      <c r="D22" s="4">
        <v>100</v>
      </c>
      <c r="E22" s="4">
        <v>50</v>
      </c>
      <c r="F22" s="4">
        <v>3</v>
      </c>
      <c r="G22" s="46">
        <v>8</v>
      </c>
      <c r="H22" s="3">
        <v>1</v>
      </c>
      <c r="I22" s="3">
        <v>1</v>
      </c>
      <c r="J22" s="3">
        <v>85</v>
      </c>
    </row>
    <row r="23" spans="1:10" ht="30" x14ac:dyDescent="0.25">
      <c r="A23" s="3" t="s">
        <v>35</v>
      </c>
      <c r="B23" s="43" t="s">
        <v>53</v>
      </c>
      <c r="C23" s="3">
        <v>3</v>
      </c>
      <c r="D23" s="4">
        <v>250</v>
      </c>
      <c r="E23" s="4">
        <v>125</v>
      </c>
      <c r="F23" s="4">
        <v>4</v>
      </c>
      <c r="G23" s="46">
        <v>2</v>
      </c>
      <c r="H23" s="3">
        <v>1</v>
      </c>
      <c r="I23" s="3">
        <v>1</v>
      </c>
      <c r="J23" s="3">
        <v>85</v>
      </c>
    </row>
    <row r="24" spans="1:10" x14ac:dyDescent="0.25">
      <c r="A24" s="3" t="s">
        <v>36</v>
      </c>
      <c r="B24" s="43" t="s">
        <v>54</v>
      </c>
      <c r="C24" s="3">
        <v>3</v>
      </c>
      <c r="D24" s="4">
        <v>100</v>
      </c>
      <c r="E24" s="4">
        <v>50</v>
      </c>
      <c r="F24" s="4">
        <v>4</v>
      </c>
      <c r="G24" s="46">
        <v>2</v>
      </c>
      <c r="H24" s="3">
        <v>1</v>
      </c>
      <c r="I24" s="3">
        <v>1</v>
      </c>
      <c r="J24" s="3">
        <v>85</v>
      </c>
    </row>
    <row r="25" spans="1:10" ht="30" x14ac:dyDescent="0.25">
      <c r="A25" s="3" t="s">
        <v>37</v>
      </c>
      <c r="B25" s="43" t="s">
        <v>55</v>
      </c>
      <c r="C25" s="3">
        <v>3</v>
      </c>
      <c r="D25" s="4">
        <v>70</v>
      </c>
      <c r="E25" s="4">
        <v>30</v>
      </c>
      <c r="F25" s="4">
        <v>4</v>
      </c>
      <c r="G25" s="46">
        <v>2</v>
      </c>
      <c r="H25" s="3">
        <v>1</v>
      </c>
      <c r="I25" s="3">
        <v>1</v>
      </c>
      <c r="J25" s="3">
        <v>70</v>
      </c>
    </row>
    <row r="26" spans="1:10" x14ac:dyDescent="0.25">
      <c r="A26" s="3" t="s">
        <v>38</v>
      </c>
      <c r="B26" s="43" t="s">
        <v>56</v>
      </c>
      <c r="C26" s="3">
        <v>4</v>
      </c>
      <c r="D26" s="4">
        <v>250</v>
      </c>
      <c r="E26" s="4">
        <v>125</v>
      </c>
      <c r="F26" s="4">
        <v>4</v>
      </c>
      <c r="G26" s="46">
        <v>3</v>
      </c>
      <c r="H26" s="3">
        <v>1</v>
      </c>
      <c r="I26" s="3">
        <v>1</v>
      </c>
      <c r="J26" s="3">
        <v>70</v>
      </c>
    </row>
    <row r="27" spans="1:10" ht="30" x14ac:dyDescent="0.25">
      <c r="A27" s="3" t="s">
        <v>39</v>
      </c>
      <c r="B27" s="43" t="s">
        <v>57</v>
      </c>
      <c r="C27" s="3">
        <v>4</v>
      </c>
      <c r="D27" s="4">
        <v>300</v>
      </c>
      <c r="E27" s="4">
        <v>150</v>
      </c>
      <c r="F27" s="4">
        <v>4</v>
      </c>
      <c r="G27" s="46">
        <v>6</v>
      </c>
      <c r="H27" s="3">
        <v>1</v>
      </c>
      <c r="I27" s="3">
        <v>1</v>
      </c>
      <c r="J27" s="3">
        <v>85</v>
      </c>
    </row>
    <row r="28" spans="1:10" x14ac:dyDescent="0.25">
      <c r="A28" s="3" t="s">
        <v>40</v>
      </c>
      <c r="B28" s="43" t="s">
        <v>58</v>
      </c>
      <c r="C28" s="3">
        <v>4</v>
      </c>
      <c r="D28" s="4">
        <v>300</v>
      </c>
      <c r="E28" s="4">
        <v>150</v>
      </c>
      <c r="F28" s="4">
        <v>4</v>
      </c>
      <c r="G28" s="46">
        <v>1</v>
      </c>
      <c r="H28" s="3">
        <v>1</v>
      </c>
      <c r="I28" s="3">
        <v>1</v>
      </c>
      <c r="J28" s="4">
        <v>85</v>
      </c>
    </row>
    <row r="29" spans="1:10" x14ac:dyDescent="0.25">
      <c r="A29" s="3" t="s">
        <v>41</v>
      </c>
      <c r="B29" s="43" t="s">
        <v>59</v>
      </c>
      <c r="C29" s="4">
        <v>5</v>
      </c>
      <c r="D29" s="4">
        <v>100</v>
      </c>
      <c r="E29" s="4">
        <v>50</v>
      </c>
      <c r="F29" s="4">
        <v>4</v>
      </c>
      <c r="G29" s="4">
        <v>8</v>
      </c>
      <c r="H29" s="3">
        <v>1</v>
      </c>
      <c r="I29" s="3">
        <v>1</v>
      </c>
      <c r="J29" s="4">
        <v>70</v>
      </c>
    </row>
    <row r="30" spans="1:10" x14ac:dyDescent="0.25">
      <c r="A30" s="3" t="s">
        <v>42</v>
      </c>
      <c r="B30" s="43" t="s">
        <v>60</v>
      </c>
      <c r="C30" s="45">
        <v>5</v>
      </c>
      <c r="D30" s="4">
        <v>110</v>
      </c>
      <c r="E30" s="4">
        <v>50</v>
      </c>
      <c r="F30" s="4">
        <v>4</v>
      </c>
      <c r="G30" s="4">
        <v>7</v>
      </c>
      <c r="H30" s="3">
        <v>1</v>
      </c>
      <c r="I30" s="3">
        <v>1</v>
      </c>
      <c r="J30" s="4">
        <v>70</v>
      </c>
    </row>
    <row r="31" spans="1:10" ht="30" x14ac:dyDescent="0.25">
      <c r="A31" s="3" t="s">
        <v>43</v>
      </c>
      <c r="B31" s="43" t="s">
        <v>61</v>
      </c>
      <c r="C31" s="4">
        <v>5</v>
      </c>
      <c r="D31" s="4">
        <v>120</v>
      </c>
      <c r="E31" s="4">
        <v>60</v>
      </c>
      <c r="F31" s="4">
        <v>4</v>
      </c>
      <c r="G31" s="4">
        <v>8</v>
      </c>
      <c r="H31" s="3">
        <v>1</v>
      </c>
      <c r="I31" s="3">
        <v>1</v>
      </c>
      <c r="J31" s="4">
        <v>85</v>
      </c>
    </row>
    <row r="32" spans="1:10" ht="30" x14ac:dyDescent="0.25">
      <c r="A32" s="3" t="s">
        <v>44</v>
      </c>
      <c r="B32" s="43" t="s">
        <v>62</v>
      </c>
      <c r="C32" s="4">
        <v>5</v>
      </c>
      <c r="D32" s="4">
        <v>200</v>
      </c>
      <c r="E32" s="4">
        <v>100</v>
      </c>
      <c r="F32" s="4">
        <v>4</v>
      </c>
      <c r="G32" s="4">
        <v>4</v>
      </c>
      <c r="H32" s="3">
        <v>1</v>
      </c>
      <c r="I32" s="3">
        <v>1</v>
      </c>
      <c r="J32" s="4">
        <v>80</v>
      </c>
    </row>
    <row r="33" spans="1:10" ht="15.75" thickBot="1" x14ac:dyDescent="0.3">
      <c r="A33" s="3" t="s">
        <v>45</v>
      </c>
      <c r="B33" s="44" t="s">
        <v>63</v>
      </c>
      <c r="C33" s="4">
        <v>5</v>
      </c>
      <c r="D33" s="4">
        <v>230</v>
      </c>
      <c r="E33" s="4">
        <v>120</v>
      </c>
      <c r="F33" s="4">
        <v>4</v>
      </c>
      <c r="G33" s="4">
        <v>2</v>
      </c>
      <c r="H33" s="3">
        <v>1</v>
      </c>
      <c r="I33" s="3">
        <v>1</v>
      </c>
      <c r="J33" s="4">
        <v>70</v>
      </c>
    </row>
    <row r="36" spans="1:10" x14ac:dyDescent="0.25">
      <c r="A36" s="29" t="s">
        <v>13</v>
      </c>
      <c r="B36" s="29"/>
      <c r="C36" s="29"/>
      <c r="D36" s="29"/>
      <c r="E36" s="29"/>
      <c r="F36" s="29"/>
      <c r="G36" s="29"/>
      <c r="H36" s="29"/>
      <c r="I36" s="29"/>
      <c r="J36" s="29"/>
    </row>
    <row r="37" spans="1:10" x14ac:dyDescent="0.25">
      <c r="A37" s="30" t="s">
        <v>14</v>
      </c>
      <c r="B37" s="32" t="s">
        <v>8</v>
      </c>
      <c r="C37" s="30" t="s">
        <v>9</v>
      </c>
      <c r="D37" s="30" t="s">
        <v>5</v>
      </c>
      <c r="E37" s="30" t="s">
        <v>6</v>
      </c>
      <c r="F37" s="30" t="s">
        <v>15</v>
      </c>
      <c r="G37" s="34" t="s">
        <v>16</v>
      </c>
      <c r="H37" s="34"/>
      <c r="I37" s="34"/>
      <c r="J37" s="34"/>
    </row>
    <row r="38" spans="1:10" x14ac:dyDescent="0.25">
      <c r="A38" s="31"/>
      <c r="B38" s="33"/>
      <c r="C38" s="31"/>
      <c r="D38" s="31"/>
      <c r="E38" s="31"/>
      <c r="F38" s="31"/>
      <c r="G38" s="7">
        <v>1</v>
      </c>
      <c r="H38" s="7">
        <v>2</v>
      </c>
      <c r="I38" s="7">
        <v>3</v>
      </c>
      <c r="J38" s="7">
        <v>4</v>
      </c>
    </row>
    <row r="39" spans="1:10" x14ac:dyDescent="0.25">
      <c r="A39" s="23" t="str">
        <f>Hoja1!B16</f>
        <v>Jabón base glicerina</v>
      </c>
      <c r="B39" s="26">
        <v>0</v>
      </c>
      <c r="C39" s="26"/>
      <c r="D39" s="26">
        <f>Hoja1!D16</f>
        <v>350</v>
      </c>
      <c r="E39" s="26">
        <f>Hoja1!E16</f>
        <v>100</v>
      </c>
      <c r="F39" s="8" t="s">
        <v>17</v>
      </c>
      <c r="G39" s="9">
        <v>90</v>
      </c>
      <c r="H39" s="9">
        <v>120</v>
      </c>
      <c r="I39" s="9">
        <v>70</v>
      </c>
      <c r="J39" s="10">
        <v>0</v>
      </c>
    </row>
    <row r="40" spans="1:10" x14ac:dyDescent="0.25">
      <c r="A40" s="24"/>
      <c r="B40" s="27"/>
      <c r="C40" s="27"/>
      <c r="D40" s="27"/>
      <c r="E40" s="27"/>
      <c r="F40" s="11" t="s">
        <v>10</v>
      </c>
      <c r="G40" s="5">
        <v>0</v>
      </c>
      <c r="H40" s="5">
        <v>0</v>
      </c>
      <c r="I40" s="5">
        <v>0</v>
      </c>
      <c r="J40" s="12">
        <v>0</v>
      </c>
    </row>
    <row r="41" spans="1:10" x14ac:dyDescent="0.25">
      <c r="A41" s="24"/>
      <c r="B41" s="27"/>
      <c r="C41" s="27"/>
      <c r="D41" s="27"/>
      <c r="E41" s="27"/>
      <c r="F41" s="11" t="s">
        <v>18</v>
      </c>
      <c r="G41" s="11">
        <f>IF(D39+G40&lt;G39,$F39,D39+G40-G39)</f>
        <v>260</v>
      </c>
      <c r="H41" s="11">
        <f>IF(G41+H40&lt;H39,$F39,G41+H40-H39)</f>
        <v>140</v>
      </c>
      <c r="I41" s="11">
        <f>IF(H41+I40&lt;I39,$F39,H41+I40-I39)</f>
        <v>70</v>
      </c>
      <c r="J41" s="13">
        <f>IF(I41+J40&lt;J39,$F39,I41+J40-J39)</f>
        <v>70</v>
      </c>
    </row>
    <row r="42" spans="1:10" x14ac:dyDescent="0.25">
      <c r="A42" s="24"/>
      <c r="B42" s="27"/>
      <c r="C42" s="27"/>
      <c r="D42" s="27"/>
      <c r="E42" s="27"/>
      <c r="F42" s="14" t="s">
        <v>19</v>
      </c>
      <c r="G42" s="11">
        <v>80</v>
      </c>
      <c r="H42" s="11">
        <v>90</v>
      </c>
      <c r="I42" s="11">
        <v>70</v>
      </c>
      <c r="J42" s="13">
        <v>70</v>
      </c>
    </row>
    <row r="43" spans="1:10" x14ac:dyDescent="0.25">
      <c r="A43" s="24"/>
      <c r="B43" s="27"/>
      <c r="C43" s="27"/>
      <c r="D43" s="27"/>
      <c r="E43" s="27"/>
      <c r="F43" s="14" t="s">
        <v>20</v>
      </c>
      <c r="G43" s="5">
        <v>240</v>
      </c>
      <c r="H43" s="5">
        <v>210</v>
      </c>
      <c r="I43" s="5">
        <v>180</v>
      </c>
      <c r="J43" s="12">
        <v>190</v>
      </c>
    </row>
    <row r="44" spans="1:10" x14ac:dyDescent="0.25">
      <c r="A44" s="25"/>
      <c r="B44" s="28"/>
      <c r="C44" s="28"/>
      <c r="D44" s="28"/>
      <c r="E44" s="28"/>
      <c r="F44" s="15" t="s">
        <v>21</v>
      </c>
      <c r="G44" s="16">
        <v>100</v>
      </c>
      <c r="H44" s="16">
        <v>120</v>
      </c>
      <c r="I44" s="16">
        <v>130</v>
      </c>
      <c r="J44" s="17">
        <v>180</v>
      </c>
    </row>
    <row r="45" spans="1:10" x14ac:dyDescent="0.25">
      <c r="A45" s="23" t="str">
        <f>Hoja1!B17</f>
        <v>Jabón base glicerina transparente</v>
      </c>
      <c r="B45" s="26">
        <f>Hoja1!G17</f>
        <v>9</v>
      </c>
      <c r="C45" s="26">
        <f>Hoja1!H17</f>
        <v>1</v>
      </c>
      <c r="D45" s="26">
        <f>Hoja1!D17</f>
        <v>350</v>
      </c>
      <c r="E45" s="26">
        <f>Hoja1!E17</f>
        <v>150</v>
      </c>
      <c r="F45" s="8" t="s">
        <v>17</v>
      </c>
      <c r="G45" s="9">
        <v>120</v>
      </c>
      <c r="H45" s="9">
        <v>150</v>
      </c>
      <c r="I45" s="9">
        <v>20</v>
      </c>
      <c r="J45" s="10">
        <v>30</v>
      </c>
    </row>
    <row r="46" spans="1:10" x14ac:dyDescent="0.25">
      <c r="A46" s="24"/>
      <c r="B46" s="27"/>
      <c r="C46" s="27"/>
      <c r="D46" s="27"/>
      <c r="E46" s="27"/>
      <c r="F46" s="11" t="s">
        <v>10</v>
      </c>
      <c r="G46" s="6">
        <v>38</v>
      </c>
      <c r="H46" s="6">
        <v>36</v>
      </c>
      <c r="I46" s="6">
        <v>12</v>
      </c>
      <c r="J46" s="12">
        <v>34</v>
      </c>
    </row>
    <row r="47" spans="1:10" x14ac:dyDescent="0.25">
      <c r="A47" s="24"/>
      <c r="B47" s="27"/>
      <c r="C47" s="27"/>
      <c r="D47" s="27"/>
      <c r="E47" s="27"/>
      <c r="F47" s="11" t="s">
        <v>18</v>
      </c>
      <c r="G47" s="11">
        <f>IF(D45+G46&lt;G45,$F45,D45+G46-G45)</f>
        <v>268</v>
      </c>
      <c r="H47" s="11">
        <f>IF(G47+H46&lt;H45,$F45,G47+H46-H45)</f>
        <v>154</v>
      </c>
      <c r="I47" s="11">
        <f>IF(H47+I46&lt;I45,$F45,H47+I46-I45)</f>
        <v>146</v>
      </c>
      <c r="J47" s="13">
        <f>IF(I47+J46&lt;J45,$F45,I47+J46-J45)</f>
        <v>150</v>
      </c>
    </row>
    <row r="48" spans="1:10" x14ac:dyDescent="0.25">
      <c r="A48" s="24"/>
      <c r="B48" s="27"/>
      <c r="C48" s="27"/>
      <c r="D48" s="27"/>
      <c r="E48" s="27"/>
      <c r="F48" s="14" t="s">
        <v>19</v>
      </c>
      <c r="G48" s="11">
        <v>22</v>
      </c>
      <c r="H48" s="11">
        <v>45</v>
      </c>
      <c r="I48" s="11">
        <v>60</v>
      </c>
      <c r="J48" s="13">
        <v>54</v>
      </c>
    </row>
    <row r="49" spans="1:10" x14ac:dyDescent="0.25">
      <c r="A49" s="24"/>
      <c r="B49" s="27"/>
      <c r="C49" s="27"/>
      <c r="D49" s="27"/>
      <c r="E49" s="27"/>
      <c r="F49" s="14" t="s">
        <v>20</v>
      </c>
      <c r="G49" s="6">
        <v>80</v>
      </c>
      <c r="H49" s="6">
        <v>90</v>
      </c>
      <c r="I49" s="6">
        <v>30</v>
      </c>
      <c r="J49" s="12">
        <v>78</v>
      </c>
    </row>
    <row r="50" spans="1:10" x14ac:dyDescent="0.25">
      <c r="A50" s="25"/>
      <c r="B50" s="28"/>
      <c r="C50" s="28"/>
      <c r="D50" s="28"/>
      <c r="E50" s="28"/>
      <c r="F50" s="15" t="s">
        <v>21</v>
      </c>
      <c r="G50" s="16">
        <v>50</v>
      </c>
      <c r="H50" s="16">
        <v>95</v>
      </c>
      <c r="I50" s="16">
        <v>85</v>
      </c>
      <c r="J50" s="17">
        <v>23</v>
      </c>
    </row>
    <row r="51" spans="1:10" x14ac:dyDescent="0.25">
      <c r="A51" s="23" t="str">
        <f>Hoja1!B18</f>
        <v>Jabón base glicerina transparente con aroma</v>
      </c>
      <c r="B51" s="26">
        <f>Hoja1!G18</f>
        <v>1</v>
      </c>
      <c r="C51" s="26">
        <f>Hoja1!H18</f>
        <v>1</v>
      </c>
      <c r="D51" s="26">
        <f>Hoja1!D18</f>
        <v>350</v>
      </c>
      <c r="E51" s="26">
        <f>Hoja1!E18</f>
        <v>150</v>
      </c>
      <c r="F51" s="8" t="s">
        <v>17</v>
      </c>
      <c r="G51" s="9">
        <v>100</v>
      </c>
      <c r="H51" s="9">
        <v>90</v>
      </c>
      <c r="I51" s="9">
        <v>50</v>
      </c>
      <c r="J51" s="10">
        <v>120</v>
      </c>
    </row>
    <row r="52" spans="1:10" x14ac:dyDescent="0.25">
      <c r="A52" s="24"/>
      <c r="B52" s="27"/>
      <c r="C52" s="27"/>
      <c r="D52" s="27"/>
      <c r="E52" s="27"/>
      <c r="F52" s="11" t="s">
        <v>10</v>
      </c>
      <c r="G52" s="5">
        <v>23</v>
      </c>
      <c r="H52" s="5">
        <v>8</v>
      </c>
      <c r="I52" s="5">
        <v>78</v>
      </c>
      <c r="J52" s="12">
        <v>78</v>
      </c>
    </row>
    <row r="53" spans="1:10" x14ac:dyDescent="0.25">
      <c r="A53" s="24"/>
      <c r="B53" s="27"/>
      <c r="C53" s="27"/>
      <c r="D53" s="27"/>
      <c r="E53" s="27"/>
      <c r="F53" s="11" t="s">
        <v>18</v>
      </c>
      <c r="G53" s="11">
        <f>IF(D51+G52&lt;G51,$F51,D51+G52-G51)</f>
        <v>273</v>
      </c>
      <c r="H53" s="11">
        <f>IF(G53+H52&lt;H51,$F51,G53+H52-H51)</f>
        <v>191</v>
      </c>
      <c r="I53" s="11">
        <f>IF(H53+I52&lt;I51,$F51,H53+I52-I51)</f>
        <v>219</v>
      </c>
      <c r="J53" s="13">
        <f>IF(I53+J52&lt;J51,$F51,I53+J52-J51)</f>
        <v>177</v>
      </c>
    </row>
    <row r="54" spans="1:10" x14ac:dyDescent="0.25">
      <c r="A54" s="24"/>
      <c r="B54" s="27"/>
      <c r="C54" s="27"/>
      <c r="D54" s="27"/>
      <c r="E54" s="27"/>
      <c r="F54" s="14" t="s">
        <v>19</v>
      </c>
      <c r="G54" s="11">
        <v>50</v>
      </c>
      <c r="H54" s="11">
        <v>40</v>
      </c>
      <c r="I54" s="11">
        <v>50</v>
      </c>
      <c r="J54" s="13">
        <v>30</v>
      </c>
    </row>
    <row r="55" spans="1:10" x14ac:dyDescent="0.25">
      <c r="A55" s="24"/>
      <c r="B55" s="27"/>
      <c r="C55" s="27"/>
      <c r="D55" s="27"/>
      <c r="E55" s="27"/>
      <c r="F55" s="14" t="s">
        <v>20</v>
      </c>
      <c r="G55" s="6">
        <v>70</v>
      </c>
      <c r="H55" s="6">
        <v>70</v>
      </c>
      <c r="I55" s="6">
        <v>86</v>
      </c>
      <c r="J55" s="12">
        <v>67</v>
      </c>
    </row>
    <row r="56" spans="1:10" x14ac:dyDescent="0.25">
      <c r="A56" s="25"/>
      <c r="B56" s="28"/>
      <c r="C56" s="28"/>
      <c r="D56" s="28"/>
      <c r="E56" s="28"/>
      <c r="F56" s="15" t="s">
        <v>21</v>
      </c>
      <c r="G56" s="16">
        <v>56</v>
      </c>
      <c r="H56" s="16">
        <v>70</v>
      </c>
      <c r="I56" s="16">
        <v>89</v>
      </c>
      <c r="J56" s="17">
        <v>56</v>
      </c>
    </row>
    <row r="57" spans="1:10" x14ac:dyDescent="0.25">
      <c r="A57" s="23" t="str">
        <f>Hoja1!B19</f>
        <v>Aceites esenciales</v>
      </c>
      <c r="B57" s="26">
        <f>Hoja1!G19</f>
        <v>1</v>
      </c>
      <c r="C57" s="26">
        <f>Hoja1!H19</f>
        <v>1</v>
      </c>
      <c r="D57" s="26">
        <f>Hoja1!D19</f>
        <v>100</v>
      </c>
      <c r="E57" s="26">
        <f>Hoja1!E19</f>
        <v>50</v>
      </c>
      <c r="F57" s="8" t="s">
        <v>17</v>
      </c>
      <c r="G57" s="9">
        <v>100</v>
      </c>
      <c r="H57" s="9">
        <v>90</v>
      </c>
      <c r="I57" s="9">
        <v>50</v>
      </c>
      <c r="J57" s="10">
        <v>120</v>
      </c>
    </row>
    <row r="58" spans="1:10" x14ac:dyDescent="0.25">
      <c r="A58" s="24"/>
      <c r="B58" s="27"/>
      <c r="C58" s="27"/>
      <c r="D58" s="27"/>
      <c r="E58" s="27"/>
      <c r="F58" s="11" t="s">
        <v>10</v>
      </c>
      <c r="G58" s="6">
        <v>45</v>
      </c>
      <c r="H58" s="6">
        <v>67</v>
      </c>
      <c r="I58" s="6">
        <v>40</v>
      </c>
      <c r="J58" s="12">
        <v>36</v>
      </c>
    </row>
    <row r="59" spans="1:10" x14ac:dyDescent="0.25">
      <c r="A59" s="24"/>
      <c r="B59" s="27"/>
      <c r="C59" s="27"/>
      <c r="D59" s="27"/>
      <c r="E59" s="27"/>
      <c r="F59" s="11" t="s">
        <v>18</v>
      </c>
      <c r="G59" s="11">
        <f>IF(D57+G58&lt;G57,$F57,D57+G58-G57)</f>
        <v>45</v>
      </c>
      <c r="H59" s="11">
        <f>IF(G59+H58&lt;H57,$F57,G59+H58-H57)</f>
        <v>22</v>
      </c>
      <c r="I59" s="11">
        <f>IF(H59+I58&lt;I57,$F57,H59+I58-I57)</f>
        <v>12</v>
      </c>
      <c r="J59" s="13" t="str">
        <f>IF(I59+J58&lt;J57,$F57,I59+J58-J57)</f>
        <v>Necesidades brutas</v>
      </c>
    </row>
    <row r="60" spans="1:10" x14ac:dyDescent="0.25">
      <c r="A60" s="24"/>
      <c r="B60" s="27"/>
      <c r="C60" s="27"/>
      <c r="D60" s="27"/>
      <c r="E60" s="27"/>
      <c r="F60" s="14" t="s">
        <v>19</v>
      </c>
      <c r="G60" s="11">
        <f>IF(D57+G58-G57&lt;0,G57+E57-D57-G58,0)</f>
        <v>0</v>
      </c>
      <c r="H60" s="11">
        <f>IF(G59+H58-H57&lt;0,H57+E57-G59-H58,0)</f>
        <v>0</v>
      </c>
      <c r="I60" s="11">
        <f>IF(H59+I58-I57&lt;0,I57+E57-H59-I58,0)</f>
        <v>0</v>
      </c>
      <c r="J60" s="13">
        <v>0</v>
      </c>
    </row>
    <row r="61" spans="1:10" x14ac:dyDescent="0.25">
      <c r="A61" s="24"/>
      <c r="B61" s="27"/>
      <c r="C61" s="27"/>
      <c r="D61" s="27"/>
      <c r="E61" s="27"/>
      <c r="F61" s="14" t="s">
        <v>20</v>
      </c>
      <c r="G61" s="6">
        <v>45</v>
      </c>
      <c r="H61" s="6">
        <v>60</v>
      </c>
      <c r="I61" s="6">
        <v>50</v>
      </c>
      <c r="J61" s="12">
        <v>60</v>
      </c>
    </row>
    <row r="62" spans="1:10" x14ac:dyDescent="0.25">
      <c r="A62" s="25"/>
      <c r="B62" s="28"/>
      <c r="C62" s="28"/>
      <c r="D62" s="28"/>
      <c r="E62" s="28"/>
      <c r="F62" s="15" t="s">
        <v>21</v>
      </c>
      <c r="G62" s="16">
        <v>50</v>
      </c>
      <c r="H62" s="16">
        <v>70</v>
      </c>
      <c r="I62" s="16">
        <v>39</v>
      </c>
      <c r="J62" s="17">
        <v>60</v>
      </c>
    </row>
    <row r="63" spans="1:10" x14ac:dyDescent="0.25">
      <c r="A63" s="23" t="str">
        <f>Hoja1!B20</f>
        <v>Cera de abeja</v>
      </c>
      <c r="B63" s="26">
        <f>Hoja1!G20</f>
        <v>2</v>
      </c>
      <c r="C63" s="26">
        <f>Hoja1!H20</f>
        <v>1</v>
      </c>
      <c r="D63" s="26">
        <f>Hoja1!D20</f>
        <v>200</v>
      </c>
      <c r="E63" s="26">
        <f>Hoja1!E20</f>
        <v>100</v>
      </c>
      <c r="F63" s="8" t="s">
        <v>17</v>
      </c>
      <c r="G63" s="9">
        <v>80</v>
      </c>
      <c r="H63" s="9">
        <v>70</v>
      </c>
      <c r="I63" s="9">
        <v>80</v>
      </c>
      <c r="J63" s="10">
        <v>90</v>
      </c>
    </row>
    <row r="64" spans="1:10" x14ac:dyDescent="0.25">
      <c r="A64" s="24"/>
      <c r="B64" s="27"/>
      <c r="C64" s="27"/>
      <c r="D64" s="27"/>
      <c r="E64" s="27"/>
      <c r="F64" s="11" t="s">
        <v>10</v>
      </c>
      <c r="G64" s="6">
        <v>60</v>
      </c>
      <c r="H64" s="5">
        <v>70</v>
      </c>
      <c r="I64" s="6">
        <v>70</v>
      </c>
      <c r="J64" s="12">
        <v>90</v>
      </c>
    </row>
    <row r="65" spans="1:10" x14ac:dyDescent="0.25">
      <c r="A65" s="24"/>
      <c r="B65" s="27"/>
      <c r="C65" s="27"/>
      <c r="D65" s="27"/>
      <c r="E65" s="27"/>
      <c r="F65" s="11" t="s">
        <v>18</v>
      </c>
      <c r="G65" s="11">
        <v>50</v>
      </c>
      <c r="H65" s="11">
        <v>67</v>
      </c>
      <c r="I65" s="11">
        <v>34</v>
      </c>
      <c r="J65" s="13">
        <v>23</v>
      </c>
    </row>
    <row r="66" spans="1:10" x14ac:dyDescent="0.25">
      <c r="A66" s="24"/>
      <c r="B66" s="27"/>
      <c r="C66" s="27"/>
      <c r="D66" s="27"/>
      <c r="E66" s="27"/>
      <c r="F66" s="14" t="s">
        <v>19</v>
      </c>
      <c r="G66" s="11">
        <v>30</v>
      </c>
      <c r="H66" s="11">
        <v>50</v>
      </c>
      <c r="I66" s="11">
        <v>40</v>
      </c>
      <c r="J66" s="13">
        <v>60</v>
      </c>
    </row>
    <row r="67" spans="1:10" x14ac:dyDescent="0.25">
      <c r="A67" s="24"/>
      <c r="B67" s="27"/>
      <c r="C67" s="27"/>
      <c r="D67" s="27"/>
      <c r="E67" s="27"/>
      <c r="F67" s="14" t="s">
        <v>20</v>
      </c>
      <c r="G67" s="6">
        <v>30</v>
      </c>
      <c r="H67" s="6">
        <v>68</v>
      </c>
      <c r="I67" s="6">
        <v>90</v>
      </c>
      <c r="J67" s="12">
        <v>45</v>
      </c>
    </row>
    <row r="68" spans="1:10" x14ac:dyDescent="0.25">
      <c r="A68" s="25"/>
      <c r="B68" s="28"/>
      <c r="C68" s="28"/>
      <c r="D68" s="28"/>
      <c r="E68" s="28"/>
      <c r="F68" s="15" t="s">
        <v>21</v>
      </c>
      <c r="G68" s="16">
        <v>80</v>
      </c>
      <c r="H68" s="16">
        <v>80</v>
      </c>
      <c r="I68" s="16">
        <v>78</v>
      </c>
      <c r="J68" s="17">
        <v>45</v>
      </c>
    </row>
    <row r="69" spans="1:10" x14ac:dyDescent="0.25">
      <c r="A69" s="23" t="str">
        <f>Hoja1!B21</f>
        <v>Manteca de cacao</v>
      </c>
      <c r="B69" s="26">
        <f>Hoja1!G21</f>
        <v>8</v>
      </c>
      <c r="C69" s="26">
        <f>Hoja1!H21</f>
        <v>1</v>
      </c>
      <c r="D69" s="26">
        <f>Hoja1!D21</f>
        <v>200</v>
      </c>
      <c r="E69" s="26">
        <f>Hoja1!E21</f>
        <v>100</v>
      </c>
      <c r="F69" s="8" t="s">
        <v>17</v>
      </c>
      <c r="G69" s="9">
        <v>30</v>
      </c>
      <c r="H69" s="9">
        <v>45</v>
      </c>
      <c r="I69" s="9">
        <v>80</v>
      </c>
      <c r="J69" s="10">
        <v>60</v>
      </c>
    </row>
    <row r="70" spans="1:10" x14ac:dyDescent="0.25">
      <c r="A70" s="24"/>
      <c r="B70" s="27"/>
      <c r="C70" s="27"/>
      <c r="D70" s="27"/>
      <c r="E70" s="27"/>
      <c r="F70" s="11" t="s">
        <v>10</v>
      </c>
      <c r="G70" s="6">
        <v>50</v>
      </c>
      <c r="H70" s="6">
        <v>45</v>
      </c>
      <c r="I70" s="6">
        <v>70</v>
      </c>
      <c r="J70" s="12">
        <v>45</v>
      </c>
    </row>
    <row r="71" spans="1:10" x14ac:dyDescent="0.25">
      <c r="A71" s="24"/>
      <c r="B71" s="27"/>
      <c r="C71" s="27"/>
      <c r="D71" s="27"/>
      <c r="E71" s="27"/>
      <c r="F71" s="11" t="s">
        <v>18</v>
      </c>
      <c r="G71" s="11">
        <v>45</v>
      </c>
      <c r="H71" s="11">
        <f>IF(G71+H70&lt;H69,$F69,G71+H70-H69)</f>
        <v>45</v>
      </c>
      <c r="I71" s="11">
        <f>IF(H71+I70&lt;I69,$F69,H71+I70-I69)</f>
        <v>35</v>
      </c>
      <c r="J71" s="13">
        <f>IF(I71+J70&lt;J69,$F69,I71+J70-J69)</f>
        <v>20</v>
      </c>
    </row>
    <row r="72" spans="1:10" x14ac:dyDescent="0.25">
      <c r="A72" s="24"/>
      <c r="B72" s="27"/>
      <c r="C72" s="27"/>
      <c r="D72" s="27"/>
      <c r="E72" s="27"/>
      <c r="F72" s="14" t="s">
        <v>19</v>
      </c>
      <c r="G72" s="11">
        <v>60</v>
      </c>
      <c r="H72" s="11">
        <v>50</v>
      </c>
      <c r="I72" s="11">
        <v>60</v>
      </c>
      <c r="J72" s="13">
        <v>50</v>
      </c>
    </row>
    <row r="73" spans="1:10" x14ac:dyDescent="0.25">
      <c r="A73" s="24"/>
      <c r="B73" s="27"/>
      <c r="C73" s="27"/>
      <c r="D73" s="27"/>
      <c r="E73" s="27"/>
      <c r="F73" s="14" t="s">
        <v>20</v>
      </c>
      <c r="G73" s="6">
        <v>35</v>
      </c>
      <c r="H73" s="6">
        <v>86</v>
      </c>
      <c r="I73" s="6">
        <v>90</v>
      </c>
      <c r="J73" s="12">
        <v>45</v>
      </c>
    </row>
    <row r="74" spans="1:10" x14ac:dyDescent="0.25">
      <c r="A74" s="25"/>
      <c r="B74" s="28"/>
      <c r="C74" s="28"/>
      <c r="D74" s="28"/>
      <c r="E74" s="28"/>
      <c r="F74" s="15" t="s">
        <v>21</v>
      </c>
      <c r="G74" s="16">
        <v>30</v>
      </c>
      <c r="H74" s="16">
        <v>22</v>
      </c>
      <c r="I74" s="16">
        <v>20</v>
      </c>
      <c r="J74" s="17">
        <v>25</v>
      </c>
    </row>
    <row r="75" spans="1:10" x14ac:dyDescent="0.25">
      <c r="A75" s="23" t="str">
        <f>Hoja1!B22</f>
        <v>Glicerina</v>
      </c>
      <c r="B75" s="26">
        <f>Hoja1!G22</f>
        <v>8</v>
      </c>
      <c r="C75" s="26">
        <f>Hoja1!H22</f>
        <v>1</v>
      </c>
      <c r="D75" s="26">
        <f>Hoja1!D22</f>
        <v>100</v>
      </c>
      <c r="E75" s="26">
        <f>Hoja1!E22</f>
        <v>50</v>
      </c>
      <c r="F75" s="8" t="s">
        <v>17</v>
      </c>
      <c r="G75" s="9">
        <v>120</v>
      </c>
      <c r="H75" s="9">
        <v>34</v>
      </c>
      <c r="I75" s="9">
        <v>21</v>
      </c>
      <c r="J75" s="10">
        <v>34</v>
      </c>
    </row>
    <row r="76" spans="1:10" x14ac:dyDescent="0.25">
      <c r="A76" s="24"/>
      <c r="B76" s="27"/>
      <c r="C76" s="27"/>
      <c r="D76" s="27"/>
      <c r="E76" s="27"/>
      <c r="F76" s="11" t="s">
        <v>10</v>
      </c>
      <c r="G76" s="6">
        <v>130</v>
      </c>
      <c r="H76" s="6">
        <v>10</v>
      </c>
      <c r="I76" s="6">
        <v>22</v>
      </c>
      <c r="J76" s="12">
        <v>10</v>
      </c>
    </row>
    <row r="77" spans="1:10" x14ac:dyDescent="0.25">
      <c r="A77" s="24"/>
      <c r="B77" s="27"/>
      <c r="C77" s="27"/>
      <c r="D77" s="27"/>
      <c r="E77" s="27"/>
      <c r="F77" s="11" t="s">
        <v>18</v>
      </c>
      <c r="G77" s="11">
        <f>IF(D75+G76&lt;DG257575,$F75,D75+G76-G75)</f>
        <v>110</v>
      </c>
      <c r="H77" s="11">
        <f>IF(G77+H76&lt;H75,$F75,G77+H76-H75)</f>
        <v>86</v>
      </c>
      <c r="I77" s="11">
        <f>IF(H77+I76&lt;I75,$F75,H77+I76-I75)</f>
        <v>87</v>
      </c>
      <c r="J77" s="13">
        <f>IF(I77+J76&lt;J75,$F75,I77+J76-J75)</f>
        <v>63</v>
      </c>
    </row>
    <row r="78" spans="1:10" x14ac:dyDescent="0.25">
      <c r="A78" s="24"/>
      <c r="B78" s="27"/>
      <c r="C78" s="27"/>
      <c r="D78" s="27"/>
      <c r="E78" s="27"/>
      <c r="F78" s="14" t="s">
        <v>19</v>
      </c>
      <c r="G78" s="11">
        <f>IF(D75+G76-G75&lt;0,G75+E75-D75-G76,0)</f>
        <v>0</v>
      </c>
      <c r="H78" s="11">
        <f>IF(G77+H76-H75&lt;0,H75+E75-G77-H76,0)</f>
        <v>0</v>
      </c>
      <c r="I78" s="11">
        <f>IF(H77+I76-I75&lt;0,I75+E75-H77-I76,0)</f>
        <v>0</v>
      </c>
      <c r="J78" s="13">
        <f>IF(I77+J76-J75&lt;0,J75+E75-I77-J76,0)</f>
        <v>0</v>
      </c>
    </row>
    <row r="79" spans="1:10" x14ac:dyDescent="0.25">
      <c r="A79" s="24"/>
      <c r="B79" s="27"/>
      <c r="C79" s="27"/>
      <c r="D79" s="27"/>
      <c r="E79" s="27"/>
      <c r="F79" s="14" t="s">
        <v>20</v>
      </c>
      <c r="G79" s="6">
        <v>20</v>
      </c>
      <c r="H79" s="6">
        <v>10</v>
      </c>
      <c r="I79" s="6">
        <v>40</v>
      </c>
      <c r="J79" s="12">
        <v>90</v>
      </c>
    </row>
    <row r="80" spans="1:10" x14ac:dyDescent="0.25">
      <c r="A80" s="25"/>
      <c r="B80" s="28"/>
      <c r="C80" s="28"/>
      <c r="D80" s="28"/>
      <c r="E80" s="28"/>
      <c r="F80" s="15" t="s">
        <v>21</v>
      </c>
      <c r="G80" s="16">
        <v>45</v>
      </c>
      <c r="H80" s="16">
        <v>30</v>
      </c>
      <c r="I80" s="16">
        <v>34</v>
      </c>
      <c r="J80" s="17">
        <v>40</v>
      </c>
    </row>
    <row r="81" spans="1:10" x14ac:dyDescent="0.25">
      <c r="A81" s="23" t="str">
        <f>Hoja1!B23</f>
        <v>Moldes de jabón artesanal</v>
      </c>
      <c r="B81" s="26">
        <f>Hoja1!G23</f>
        <v>2</v>
      </c>
      <c r="C81" s="26">
        <f>Hoja1!H23</f>
        <v>1</v>
      </c>
      <c r="D81" s="26">
        <f>Hoja1!D23</f>
        <v>250</v>
      </c>
      <c r="E81" s="26">
        <f>Hoja1!E23</f>
        <v>125</v>
      </c>
      <c r="F81" s="8" t="s">
        <v>17</v>
      </c>
      <c r="G81" s="9">
        <v>60</v>
      </c>
      <c r="H81" s="9">
        <v>70</v>
      </c>
      <c r="I81" s="9">
        <v>30</v>
      </c>
      <c r="J81" s="10">
        <v>20</v>
      </c>
    </row>
    <row r="82" spans="1:10" x14ac:dyDescent="0.25">
      <c r="A82" s="24"/>
      <c r="B82" s="27"/>
      <c r="C82" s="27"/>
      <c r="D82" s="27"/>
      <c r="E82" s="27"/>
      <c r="F82" s="11" t="s">
        <v>10</v>
      </c>
      <c r="G82" s="6">
        <v>20</v>
      </c>
      <c r="H82" s="6">
        <v>30</v>
      </c>
      <c r="I82" s="6">
        <v>20</v>
      </c>
      <c r="J82" s="12">
        <v>45</v>
      </c>
    </row>
    <row r="83" spans="1:10" x14ac:dyDescent="0.25">
      <c r="A83" s="24"/>
      <c r="B83" s="27"/>
      <c r="C83" s="27"/>
      <c r="D83" s="27"/>
      <c r="E83" s="27"/>
      <c r="F83" s="11" t="s">
        <v>18</v>
      </c>
      <c r="G83" s="11">
        <f>IF(D81+G82&lt;G81,$F81,D81+G82-G81)</f>
        <v>210</v>
      </c>
      <c r="H83" s="11">
        <f>IF(G83+H82&lt;H81,$F81,G83+H82-H81)</f>
        <v>170</v>
      </c>
      <c r="I83" s="11">
        <f>IF(H83+I82&lt;I81,$F81,H83+I82-I81)</f>
        <v>160</v>
      </c>
      <c r="J83" s="13">
        <f>IF(I83+J82&lt;J81,$F81,I83+J82-J81)</f>
        <v>185</v>
      </c>
    </row>
    <row r="84" spans="1:10" x14ac:dyDescent="0.25">
      <c r="A84" s="24"/>
      <c r="B84" s="27"/>
      <c r="C84" s="27"/>
      <c r="D84" s="27"/>
      <c r="E84" s="27"/>
      <c r="F84" s="14" t="s">
        <v>19</v>
      </c>
      <c r="G84" s="11">
        <v>20</v>
      </c>
      <c r="H84" s="11">
        <v>22</v>
      </c>
      <c r="I84" s="11">
        <v>34</v>
      </c>
      <c r="J84" s="13">
        <v>33</v>
      </c>
    </row>
    <row r="85" spans="1:10" x14ac:dyDescent="0.25">
      <c r="A85" s="24"/>
      <c r="B85" s="27"/>
      <c r="C85" s="27"/>
      <c r="D85" s="27"/>
      <c r="E85" s="27"/>
      <c r="F85" s="14" t="s">
        <v>20</v>
      </c>
      <c r="G85" s="6">
        <v>30</v>
      </c>
      <c r="H85" s="6">
        <v>0</v>
      </c>
      <c r="I85" s="6">
        <v>20</v>
      </c>
      <c r="J85" s="12">
        <v>10</v>
      </c>
    </row>
    <row r="86" spans="1:10" x14ac:dyDescent="0.25">
      <c r="A86" s="25"/>
      <c r="B86" s="28"/>
      <c r="C86" s="28"/>
      <c r="D86" s="28"/>
      <c r="E86" s="28"/>
      <c r="F86" s="15" t="s">
        <v>21</v>
      </c>
      <c r="G86" s="16">
        <v>20</v>
      </c>
      <c r="H86" s="16">
        <v>35</v>
      </c>
      <c r="I86" s="16">
        <v>53</v>
      </c>
      <c r="J86" s="17">
        <v>20</v>
      </c>
    </row>
    <row r="87" spans="1:10" x14ac:dyDescent="0.25">
      <c r="A87" s="23" t="str">
        <f>Hoja1!B24</f>
        <v>Glitter</v>
      </c>
      <c r="B87" s="26">
        <f>Hoja1!G24</f>
        <v>2</v>
      </c>
      <c r="C87" s="26">
        <f>Hoja1!H24</f>
        <v>1</v>
      </c>
      <c r="D87" s="26">
        <f>Hoja1!D24</f>
        <v>100</v>
      </c>
      <c r="E87" s="26">
        <f>Hoja1!E24</f>
        <v>50</v>
      </c>
      <c r="F87" s="8" t="s">
        <v>17</v>
      </c>
      <c r="G87" s="9">
        <v>20</v>
      </c>
      <c r="H87" s="9">
        <v>10</v>
      </c>
      <c r="I87" s="9">
        <v>30</v>
      </c>
      <c r="J87" s="10">
        <v>20</v>
      </c>
    </row>
    <row r="88" spans="1:10" x14ac:dyDescent="0.25">
      <c r="A88" s="24"/>
      <c r="B88" s="27"/>
      <c r="C88" s="27"/>
      <c r="D88" s="27"/>
      <c r="E88" s="27"/>
      <c r="F88" s="11" t="s">
        <v>10</v>
      </c>
      <c r="G88" s="6">
        <v>30</v>
      </c>
      <c r="H88" s="6">
        <v>20</v>
      </c>
      <c r="I88" s="6">
        <v>20</v>
      </c>
      <c r="J88" s="12">
        <v>10</v>
      </c>
    </row>
    <row r="89" spans="1:10" x14ac:dyDescent="0.25">
      <c r="A89" s="24"/>
      <c r="B89" s="27"/>
      <c r="C89" s="27"/>
      <c r="D89" s="27"/>
      <c r="E89" s="27"/>
      <c r="F89" s="11" t="s">
        <v>18</v>
      </c>
      <c r="G89" s="11">
        <f>IF(D87+G88&lt;G87,$F87,D87+G88-G87)</f>
        <v>110</v>
      </c>
      <c r="H89" s="11">
        <f>IF(G89+H88&lt;H87,$F87,G89+H88-H87)</f>
        <v>120</v>
      </c>
      <c r="I89" s="11">
        <f>IF(H89+I88&lt;I87,$F87,H89+I88-I87)</f>
        <v>110</v>
      </c>
      <c r="J89" s="13">
        <v>10</v>
      </c>
    </row>
    <row r="90" spans="1:10" x14ac:dyDescent="0.25">
      <c r="A90" s="24"/>
      <c r="B90" s="27"/>
      <c r="C90" s="27"/>
      <c r="D90" s="27"/>
      <c r="E90" s="27"/>
      <c r="F90" s="14" t="s">
        <v>19</v>
      </c>
      <c r="G90" s="11">
        <f>IF(D87+G88-G87&lt;0,G87+E87-D87-G88,0)</f>
        <v>0</v>
      </c>
      <c r="H90" s="11">
        <f>IF(G89+H88-H87&lt;0,H87+E87-G89-H88,0)</f>
        <v>0</v>
      </c>
      <c r="I90" s="11">
        <f>IF(H89+I88-I87&lt;0,I87+E87-H89-I88,0)</f>
        <v>0</v>
      </c>
      <c r="J90" s="13">
        <f>IF(I89+J88-J87&lt;0,J87+E87-I89-J88,0)</f>
        <v>0</v>
      </c>
    </row>
    <row r="91" spans="1:10" x14ac:dyDescent="0.25">
      <c r="A91" s="24"/>
      <c r="B91" s="27"/>
      <c r="C91" s="27"/>
      <c r="D91" s="27"/>
      <c r="E91" s="27"/>
      <c r="F91" s="14" t="s">
        <v>20</v>
      </c>
      <c r="G91" s="6">
        <v>10</v>
      </c>
      <c r="H91" s="6">
        <v>30</v>
      </c>
      <c r="I91" s="6">
        <v>10</v>
      </c>
      <c r="J91" s="12">
        <v>20</v>
      </c>
    </row>
    <row r="92" spans="1:10" x14ac:dyDescent="0.25">
      <c r="A92" s="25"/>
      <c r="B92" s="28"/>
      <c r="C92" s="28"/>
      <c r="D92" s="28"/>
      <c r="E92" s="28"/>
      <c r="F92" s="15" t="s">
        <v>21</v>
      </c>
      <c r="G92" s="16">
        <v>30</v>
      </c>
      <c r="H92" s="16">
        <v>30</v>
      </c>
      <c r="I92" s="16">
        <v>10</v>
      </c>
      <c r="J92" s="17">
        <v>20</v>
      </c>
    </row>
    <row r="93" spans="1:10" x14ac:dyDescent="0.25">
      <c r="A93" s="23" t="str">
        <f>Hoja1!B25</f>
        <v>Chantillí de jabón</v>
      </c>
      <c r="B93" s="26">
        <f>Hoja1!G25</f>
        <v>2</v>
      </c>
      <c r="C93" s="26">
        <f>Hoja1!H25</f>
        <v>1</v>
      </c>
      <c r="D93" s="26">
        <f>Hoja1!D25</f>
        <v>70</v>
      </c>
      <c r="E93" s="26">
        <f>Hoja1!E25</f>
        <v>30</v>
      </c>
      <c r="F93" s="8" t="s">
        <v>17</v>
      </c>
      <c r="G93" s="9">
        <v>10</v>
      </c>
      <c r="H93" s="9">
        <v>30</v>
      </c>
      <c r="I93" s="9">
        <v>20</v>
      </c>
      <c r="J93" s="10">
        <v>10</v>
      </c>
    </row>
    <row r="94" spans="1:10" x14ac:dyDescent="0.25">
      <c r="A94" s="24"/>
      <c r="B94" s="27"/>
      <c r="C94" s="27"/>
      <c r="D94" s="27"/>
      <c r="E94" s="27"/>
      <c r="F94" s="11" t="s">
        <v>10</v>
      </c>
      <c r="G94" s="6">
        <v>10</v>
      </c>
      <c r="H94" s="6">
        <v>20</v>
      </c>
      <c r="I94" s="6">
        <v>20</v>
      </c>
      <c r="J94" s="12">
        <v>15</v>
      </c>
    </row>
    <row r="95" spans="1:10" x14ac:dyDescent="0.25">
      <c r="A95" s="24"/>
      <c r="B95" s="27"/>
      <c r="C95" s="27"/>
      <c r="D95" s="27"/>
      <c r="E95" s="27"/>
      <c r="F95" s="11" t="s">
        <v>18</v>
      </c>
      <c r="G95" s="11">
        <f>IF(D93+G94&lt;G93,$F93,D93+G94-G93)</f>
        <v>70</v>
      </c>
      <c r="H95" s="11">
        <f>IF(G95+H94&lt;H93,$F93,G95+H94-H93)</f>
        <v>60</v>
      </c>
      <c r="I95" s="11">
        <f>IF(H95+I94&lt;I93,$F93,H95+I94-I93)</f>
        <v>60</v>
      </c>
      <c r="J95" s="13">
        <f>IF(I95+J94&lt;J93,$F93,I95+J94-J93)</f>
        <v>65</v>
      </c>
    </row>
    <row r="96" spans="1:10" x14ac:dyDescent="0.25">
      <c r="A96" s="24"/>
      <c r="B96" s="27"/>
      <c r="C96" s="27"/>
      <c r="D96" s="27"/>
      <c r="E96" s="27"/>
      <c r="F96" s="14" t="s">
        <v>19</v>
      </c>
      <c r="G96" s="11">
        <f>IF(D93+G94-G93&lt;0,G93+E93-D93-G94,0)</f>
        <v>0</v>
      </c>
      <c r="H96" s="11">
        <f>IF(G95+H94-H93&lt;0,H93+E93-G95-H94,0)</f>
        <v>0</v>
      </c>
      <c r="I96" s="11">
        <f>IF(H95+I94-I93&lt;0,I93+E93-H95-I94,0)</f>
        <v>0</v>
      </c>
      <c r="J96" s="13">
        <f>IF(I95+J94-J93&lt;0,J93+E93-I95-J94,0)</f>
        <v>0</v>
      </c>
    </row>
    <row r="97" spans="1:10" x14ac:dyDescent="0.25">
      <c r="A97" s="24"/>
      <c r="B97" s="27"/>
      <c r="C97" s="27"/>
      <c r="D97" s="27"/>
      <c r="E97" s="27"/>
      <c r="F97" s="14" t="s">
        <v>20</v>
      </c>
      <c r="G97" s="6">
        <v>15</v>
      </c>
      <c r="H97" s="6">
        <v>20</v>
      </c>
      <c r="I97" s="6">
        <v>30</v>
      </c>
      <c r="J97" s="12">
        <v>15</v>
      </c>
    </row>
    <row r="98" spans="1:10" x14ac:dyDescent="0.25">
      <c r="A98" s="25"/>
      <c r="B98" s="28"/>
      <c r="C98" s="28"/>
      <c r="D98" s="28"/>
      <c r="E98" s="28"/>
      <c r="F98" s="15" t="s">
        <v>21</v>
      </c>
      <c r="G98" s="16">
        <v>20</v>
      </c>
      <c r="H98" s="16">
        <v>20</v>
      </c>
      <c r="I98" s="16">
        <v>20</v>
      </c>
      <c r="J98" s="17">
        <v>10</v>
      </c>
    </row>
    <row r="99" spans="1:10" x14ac:dyDescent="0.25">
      <c r="A99" s="23"/>
      <c r="B99" s="26">
        <f>Hoja1!G26</f>
        <v>3</v>
      </c>
      <c r="C99" s="26">
        <f>Hoja1!H26</f>
        <v>1</v>
      </c>
      <c r="D99" s="26">
        <f>Hoja1!D26</f>
        <v>250</v>
      </c>
      <c r="E99" s="26">
        <f>Hoja1!E26</f>
        <v>125</v>
      </c>
      <c r="F99" s="8" t="s">
        <v>17</v>
      </c>
      <c r="G99" s="9">
        <v>10</v>
      </c>
      <c r="H99" s="9">
        <v>15</v>
      </c>
      <c r="I99" s="9">
        <v>10</v>
      </c>
      <c r="J99" s="10">
        <v>15</v>
      </c>
    </row>
    <row r="100" spans="1:10" x14ac:dyDescent="0.25">
      <c r="A100" s="24"/>
      <c r="B100" s="27"/>
      <c r="C100" s="27"/>
      <c r="D100" s="27"/>
      <c r="E100" s="27"/>
      <c r="F100" s="11" t="s">
        <v>10</v>
      </c>
      <c r="G100" s="6">
        <v>33</v>
      </c>
      <c r="H100" s="6">
        <v>26</v>
      </c>
      <c r="I100" s="6">
        <v>20</v>
      </c>
      <c r="J100" s="12">
        <v>25</v>
      </c>
    </row>
    <row r="101" spans="1:10" x14ac:dyDescent="0.25">
      <c r="A101" s="24"/>
      <c r="B101" s="27"/>
      <c r="C101" s="27"/>
      <c r="D101" s="27"/>
      <c r="E101" s="27"/>
      <c r="F101" s="11" t="s">
        <v>18</v>
      </c>
      <c r="G101" s="11">
        <f>IF(D99+G100&lt;G99,$F99,D99+G100-G99)</f>
        <v>273</v>
      </c>
      <c r="H101" s="11">
        <f>IF(G101+H100&lt;H99,$F99,G101+H100-H99)</f>
        <v>284</v>
      </c>
      <c r="I101" s="11">
        <f>IF(H101+I100&lt;I99,$F99,H101+I100-I99)</f>
        <v>294</v>
      </c>
      <c r="J101" s="13">
        <f>IF(I101+J100&lt;J99,$F99,I101+J100-J99)</f>
        <v>304</v>
      </c>
    </row>
    <row r="102" spans="1:10" x14ac:dyDescent="0.25">
      <c r="A102" s="24"/>
      <c r="B102" s="27"/>
      <c r="C102" s="27"/>
      <c r="D102" s="27"/>
      <c r="E102" s="27"/>
      <c r="F102" s="14" t="s">
        <v>19</v>
      </c>
      <c r="G102" s="11">
        <v>20</v>
      </c>
      <c r="H102" s="11">
        <v>30</v>
      </c>
      <c r="I102" s="11">
        <v>30</v>
      </c>
      <c r="J102" s="13">
        <v>45</v>
      </c>
    </row>
    <row r="103" spans="1:10" x14ac:dyDescent="0.25">
      <c r="A103" s="24"/>
      <c r="B103" s="27"/>
      <c r="C103" s="27"/>
      <c r="D103" s="27"/>
      <c r="E103" s="27"/>
      <c r="F103" s="14" t="s">
        <v>20</v>
      </c>
      <c r="G103" s="6">
        <v>45</v>
      </c>
      <c r="H103" s="6">
        <v>40</v>
      </c>
      <c r="I103" s="6">
        <v>40</v>
      </c>
      <c r="J103" s="12">
        <v>45</v>
      </c>
    </row>
    <row r="104" spans="1:10" x14ac:dyDescent="0.25">
      <c r="A104" s="25"/>
      <c r="B104" s="28"/>
      <c r="C104" s="28"/>
      <c r="D104" s="28"/>
      <c r="E104" s="28"/>
      <c r="F104" s="15" t="s">
        <v>21</v>
      </c>
      <c r="G104" s="16">
        <v>45</v>
      </c>
      <c r="H104" s="16">
        <v>60</v>
      </c>
      <c r="I104" s="16">
        <v>60</v>
      </c>
      <c r="J104" s="17">
        <v>30</v>
      </c>
    </row>
    <row r="105" spans="1:10" x14ac:dyDescent="0.25">
      <c r="A105" s="23" t="str">
        <f>Hoja1!B27</f>
        <v>Arcillas minerales</v>
      </c>
      <c r="B105" s="26">
        <f>Hoja1!G27</f>
        <v>6</v>
      </c>
      <c r="C105" s="26">
        <f>Hoja1!H27</f>
        <v>1</v>
      </c>
      <c r="D105" s="26">
        <f>Hoja1!D27</f>
        <v>300</v>
      </c>
      <c r="E105" s="26">
        <f>Hoja1!E27</f>
        <v>150</v>
      </c>
      <c r="F105" s="8" t="s">
        <v>17</v>
      </c>
      <c r="G105" s="9">
        <v>30</v>
      </c>
      <c r="H105" s="9">
        <v>35</v>
      </c>
      <c r="I105" s="9">
        <v>45</v>
      </c>
      <c r="J105" s="10">
        <v>80</v>
      </c>
    </row>
    <row r="106" spans="1:10" x14ac:dyDescent="0.25">
      <c r="A106" s="24"/>
      <c r="B106" s="27"/>
      <c r="C106" s="27"/>
      <c r="D106" s="27"/>
      <c r="E106" s="27"/>
      <c r="F106" s="11" t="s">
        <v>10</v>
      </c>
      <c r="G106" s="6">
        <v>30</v>
      </c>
      <c r="H106" s="6">
        <v>10</v>
      </c>
      <c r="I106" s="6">
        <v>3070</v>
      </c>
      <c r="J106" s="12">
        <v>30</v>
      </c>
    </row>
    <row r="107" spans="1:10" x14ac:dyDescent="0.25">
      <c r="A107" s="24"/>
      <c r="B107" s="27"/>
      <c r="C107" s="27"/>
      <c r="D107" s="27"/>
      <c r="E107" s="27"/>
      <c r="F107" s="11" t="s">
        <v>18</v>
      </c>
      <c r="G107" s="11">
        <f>IF(D105+G106&lt;G105,$F105,D105+G106-G105)</f>
        <v>300</v>
      </c>
      <c r="H107" s="11">
        <f>IF(G107+H106&lt;H105,$F105,G107+H106-H105)</f>
        <v>275</v>
      </c>
      <c r="I107" s="11">
        <f>IF(H107+I106&lt;I105,$F105,H107+I106-I105)</f>
        <v>3300</v>
      </c>
      <c r="J107" s="13">
        <f>IF(I107+J106&lt;J105,$F105,I107+J106-J105)</f>
        <v>3250</v>
      </c>
    </row>
    <row r="108" spans="1:10" x14ac:dyDescent="0.25">
      <c r="A108" s="24"/>
      <c r="B108" s="27"/>
      <c r="C108" s="27"/>
      <c r="D108" s="27"/>
      <c r="E108" s="27"/>
      <c r="F108" s="14" t="s">
        <v>19</v>
      </c>
      <c r="G108" s="11">
        <v>20</v>
      </c>
      <c r="H108" s="11">
        <v>10</v>
      </c>
      <c r="I108" s="11">
        <v>30</v>
      </c>
      <c r="J108" s="13">
        <v>20</v>
      </c>
    </row>
    <row r="109" spans="1:10" x14ac:dyDescent="0.25">
      <c r="A109" s="24"/>
      <c r="B109" s="27"/>
      <c r="C109" s="27"/>
      <c r="D109" s="27"/>
      <c r="E109" s="27"/>
      <c r="F109" s="14" t="s">
        <v>20</v>
      </c>
      <c r="G109" s="6">
        <v>30</v>
      </c>
      <c r="H109" s="6">
        <v>30</v>
      </c>
      <c r="I109" s="6">
        <v>30</v>
      </c>
      <c r="J109" s="12">
        <v>20</v>
      </c>
    </row>
    <row r="110" spans="1:10" x14ac:dyDescent="0.25">
      <c r="A110" s="25"/>
      <c r="B110" s="28"/>
      <c r="C110" s="28"/>
      <c r="D110" s="28"/>
      <c r="E110" s="28"/>
      <c r="F110" s="15" t="s">
        <v>21</v>
      </c>
      <c r="G110" s="16">
        <v>45</v>
      </c>
      <c r="H110" s="16">
        <v>34</v>
      </c>
      <c r="I110" s="16">
        <v>23</v>
      </c>
      <c r="J110" s="17">
        <v>60</v>
      </c>
    </row>
  </sheetData>
  <mergeCells count="82">
    <mergeCell ref="A69:A74"/>
    <mergeCell ref="B69:B74"/>
    <mergeCell ref="C69:C74"/>
    <mergeCell ref="D69:D74"/>
    <mergeCell ref="E69:E74"/>
    <mergeCell ref="A75:A80"/>
    <mergeCell ref="B75:B80"/>
    <mergeCell ref="C75:C80"/>
    <mergeCell ref="D75:D80"/>
    <mergeCell ref="E75:E80"/>
    <mergeCell ref="A105:A110"/>
    <mergeCell ref="B105:B110"/>
    <mergeCell ref="C105:C110"/>
    <mergeCell ref="D105:D110"/>
    <mergeCell ref="E105:E110"/>
    <mergeCell ref="D87:D92"/>
    <mergeCell ref="E87:E92"/>
    <mergeCell ref="A93:A98"/>
    <mergeCell ref="B93:B98"/>
    <mergeCell ref="C81:C86"/>
    <mergeCell ref="D81:D86"/>
    <mergeCell ref="E81:E86"/>
    <mergeCell ref="C93:C98"/>
    <mergeCell ref="D93:D98"/>
    <mergeCell ref="E93:E98"/>
    <mergeCell ref="A81:A86"/>
    <mergeCell ref="B81:B86"/>
    <mergeCell ref="A13:J13"/>
    <mergeCell ref="A14:A15"/>
    <mergeCell ref="B14:B15"/>
    <mergeCell ref="C14:C15"/>
    <mergeCell ref="D14:D15"/>
    <mergeCell ref="E14:E15"/>
    <mergeCell ref="F14:F15"/>
    <mergeCell ref="G14:G15"/>
    <mergeCell ref="H14:H15"/>
    <mergeCell ref="I14:J14"/>
    <mergeCell ref="A39:A44"/>
    <mergeCell ref="B39:B44"/>
    <mergeCell ref="C39:C44"/>
    <mergeCell ref="D39:D44"/>
    <mergeCell ref="E39:E44"/>
    <mergeCell ref="A37:A38"/>
    <mergeCell ref="B37:B38"/>
    <mergeCell ref="C37:C38"/>
    <mergeCell ref="D37:D38"/>
    <mergeCell ref="E37:E38"/>
    <mergeCell ref="A36:J36"/>
    <mergeCell ref="F37:F38"/>
    <mergeCell ref="G37:J37"/>
    <mergeCell ref="A51:A56"/>
    <mergeCell ref="B51:B56"/>
    <mergeCell ref="C51:C56"/>
    <mergeCell ref="D51:D56"/>
    <mergeCell ref="E51:E56"/>
    <mergeCell ref="A45:A50"/>
    <mergeCell ref="B45:B50"/>
    <mergeCell ref="C45:C50"/>
    <mergeCell ref="D45:D50"/>
    <mergeCell ref="E45:E50"/>
    <mergeCell ref="A63:A68"/>
    <mergeCell ref="B63:B68"/>
    <mergeCell ref="C63:C68"/>
    <mergeCell ref="D63:D68"/>
    <mergeCell ref="E63:E68"/>
    <mergeCell ref="A57:A62"/>
    <mergeCell ref="B57:B62"/>
    <mergeCell ref="C57:C62"/>
    <mergeCell ref="D57:D62"/>
    <mergeCell ref="E57:E62"/>
    <mergeCell ref="A87:A92"/>
    <mergeCell ref="B87:B92"/>
    <mergeCell ref="C87:C92"/>
    <mergeCell ref="C99:C104"/>
    <mergeCell ref="D99:D104"/>
    <mergeCell ref="E99:E104"/>
    <mergeCell ref="A99:A104"/>
    <mergeCell ref="B99:B104"/>
    <mergeCell ref="C4:G4"/>
    <mergeCell ref="E6:F6"/>
    <mergeCell ref="E7:F7"/>
    <mergeCell ref="E8:F8"/>
  </mergeCells>
  <dataValidations count="1">
    <dataValidation type="list" allowBlank="1" showInputMessage="1" showErrorMessage="1" sqref="F16:F28">
      <formula1>$C$24:$C$28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:M7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ozuna</dc:creator>
  <cp:lastModifiedBy>Sarahy Muñoz</cp:lastModifiedBy>
  <cp:lastPrinted>2019-05-02T04:49:52Z</cp:lastPrinted>
  <dcterms:created xsi:type="dcterms:W3CDTF">2019-05-02T04:39:42Z</dcterms:created>
  <dcterms:modified xsi:type="dcterms:W3CDTF">2019-05-02T15:37:09Z</dcterms:modified>
</cp:coreProperties>
</file>