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есвіч" sheetId="5" r:id="rId1"/>
  </sheets>
  <calcPr calcId="162913"/>
</workbook>
</file>

<file path=xl/calcChain.xml><?xml version="1.0" encoding="utf-8"?>
<calcChain xmlns="http://schemas.openxmlformats.org/spreadsheetml/2006/main">
  <c r="O43" i="5" l="1"/>
  <c r="O44" i="5"/>
  <c r="D40" i="5"/>
  <c r="E40" i="5"/>
  <c r="F40" i="5"/>
  <c r="G40" i="5"/>
  <c r="H40" i="5"/>
  <c r="I40" i="5"/>
  <c r="J40" i="5"/>
  <c r="K40" i="5"/>
  <c r="L40" i="5"/>
  <c r="M40" i="5"/>
  <c r="N40" i="5"/>
  <c r="C40" i="5"/>
  <c r="N12" i="5" l="1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L11" i="5"/>
  <c r="K11" i="5"/>
  <c r="J11" i="5"/>
  <c r="I11" i="5"/>
  <c r="H11" i="5"/>
  <c r="G11" i="5"/>
  <c r="F11" i="5"/>
  <c r="E11" i="5"/>
  <c r="D11" i="5"/>
  <c r="C11" i="5"/>
  <c r="O29" i="5"/>
  <c r="O30" i="5"/>
  <c r="O31" i="5"/>
  <c r="O32" i="5"/>
  <c r="O33" i="5"/>
  <c r="O34" i="5"/>
  <c r="D35" i="5"/>
  <c r="E35" i="5"/>
  <c r="F35" i="5"/>
  <c r="G35" i="5"/>
  <c r="H35" i="5"/>
  <c r="I35" i="5"/>
  <c r="J35" i="5"/>
  <c r="K35" i="5"/>
  <c r="L35" i="5"/>
  <c r="M35" i="5"/>
  <c r="N35" i="5"/>
  <c r="C35" i="5"/>
  <c r="O37" i="5" l="1"/>
  <c r="O38" i="5"/>
  <c r="O39" i="5"/>
  <c r="O41" i="5"/>
  <c r="O42" i="5"/>
  <c r="O36" i="5"/>
  <c r="O23" i="5"/>
  <c r="O24" i="5"/>
  <c r="O25" i="5"/>
  <c r="O26" i="5"/>
  <c r="O27" i="5"/>
  <c r="O28" i="5"/>
  <c r="O22" i="5"/>
  <c r="O14" i="5"/>
  <c r="O15" i="5"/>
  <c r="O16" i="5"/>
  <c r="O17" i="5"/>
  <c r="O18" i="5"/>
  <c r="O19" i="5"/>
  <c r="O20" i="5"/>
  <c r="O13" i="5"/>
  <c r="O4" i="5"/>
  <c r="O5" i="5"/>
  <c r="O6" i="5"/>
  <c r="O7" i="5"/>
  <c r="O3" i="5"/>
  <c r="O11" i="5" s="1"/>
  <c r="O12" i="5" l="1"/>
  <c r="O40" i="5"/>
  <c r="O35" i="5"/>
  <c r="O21" i="5" l="1"/>
  <c r="O45" i="5" s="1"/>
  <c r="N21" i="5"/>
  <c r="N45" i="5" s="1"/>
  <c r="M21" i="5"/>
  <c r="M45" i="5" s="1"/>
  <c r="L21" i="5"/>
  <c r="L45" i="5" s="1"/>
  <c r="K21" i="5"/>
  <c r="K45" i="5" s="1"/>
  <c r="J21" i="5"/>
  <c r="J45" i="5" s="1"/>
  <c r="I21" i="5"/>
  <c r="I45" i="5" s="1"/>
  <c r="H21" i="5"/>
  <c r="H45" i="5" s="1"/>
  <c r="G21" i="5"/>
  <c r="G45" i="5" s="1"/>
  <c r="F21" i="5"/>
  <c r="F45" i="5" s="1"/>
  <c r="E21" i="5"/>
  <c r="E45" i="5" s="1"/>
  <c r="D21" i="5"/>
  <c r="D45" i="5" s="1"/>
  <c r="C21" i="5"/>
  <c r="C45" i="5" s="1"/>
</calcChain>
</file>

<file path=xl/sharedStrings.xml><?xml version="1.0" encoding="utf-8"?>
<sst xmlns="http://schemas.openxmlformats.org/spreadsheetml/2006/main" count="42" uniqueCount="36">
  <si>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</si>
  <si>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</si>
  <si>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</si>
  <si>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</si>
  <si>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</si>
  <si>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</si>
  <si>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</si>
  <si>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</si>
  <si>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</si>
  <si>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</si>
  <si>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</si>
  <si>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</si>
  <si>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КЕКВ</t>
  </si>
  <si>
    <t>Найменування</t>
  </si>
  <si>
    <t>січень</t>
  </si>
  <si>
    <t>Заробітна плата</t>
  </si>
  <si>
    <t>Нарахування на оплату праці</t>
  </si>
  <si>
    <t>Субвенція</t>
  </si>
  <si>
    <t>Місцевий бюджет</t>
  </si>
  <si>
    <t>Всього</t>
  </si>
  <si>
    <t xml:space="preserve">Оплата послуг (крім комунальних) </t>
  </si>
  <si>
    <t xml:space="preserve">Предмети, матеріали, обладнання та інвентар </t>
  </si>
  <si>
    <t>Продукти харчування (Всього)</t>
  </si>
  <si>
    <t>Видатки на відрядження (Всього)</t>
  </si>
  <si>
    <t>Оплата теплопостачання(Всього)</t>
  </si>
  <si>
    <t>Оплата природного газу(Всього)</t>
  </si>
  <si>
    <t>Оплата інших енергоносіїв та інших комунальних послуг(Всього)</t>
  </si>
  <si>
    <t>Капітальний ремонт інших об'єктів(Всього)</t>
  </si>
  <si>
    <t>Реконструкція та реставрація інших об'єктів(Всього)</t>
  </si>
  <si>
    <t>Оплата електроенергії (реактивна)</t>
  </si>
  <si>
    <t>Оплата електроенергії активна</t>
  </si>
  <si>
    <t>Всього електроенергії</t>
  </si>
  <si>
    <t>Медикаменти та перев`язувальні матеріали (Всього)</t>
  </si>
  <si>
    <t>Інклюзія</t>
  </si>
  <si>
    <t>інтернет</t>
  </si>
  <si>
    <t>бензин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</si>
</sst>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5"/>
  <sheetViews>
    <sheetView tabSelected="1" zoomScaleNormal="100" workbookViewId="0">
      <pane xSplit="2" ySplit="1" topLeftCell="C2" activePane="bottomRight" state="frozenSplit"/>
      <selection activeCell="E27" sqref="E27"/>
      <selection pane="topRight" activeCell="C1" sqref="C1"/>
      <selection pane="bottomLeft"/>
      <selection pane="bottomRight" activeCell="J38" sqref="I38:J38"/>
    </sheetView>
  </sheetViews>
  <sheetFormatPr defaultRowHeight="15" x14ac:dyDescent="0.25"/>
  <cols>
    <col min="1" max="1" width="38" customWidth="1"/>
    <col min="2" max="2" width="14" customWidth="1"/>
    <col min="3" max="3" width="15.42578125" customWidth="1"/>
    <col min="4" max="4" width="15.5703125" customWidth="1"/>
    <col min="5" max="5" width="15.140625" customWidth="1"/>
    <col min="6" max="6" width="12" customWidth="1"/>
    <col min="7" max="7" width="12.7109375" customWidth="1"/>
    <col min="8" max="8" width="10.42578125" customWidth="1"/>
    <col min="9" max="9" width="10.7109375" customWidth="1"/>
    <col min="10" max="10" width="10.28515625" customWidth="1"/>
    <col min="11" max="12" width="10.85546875" customWidth="1"/>
    <col min="13" max="13" width="10.5703125" customWidth="1"/>
    <col min="15" max="15" width="15.140625" customWidth="1"/>
  </cols>
  <sheetData>
    <row r="1" spans="1:15" ht="15.75" x14ac:dyDescent="0.25">
      <c r="A1" s="1" t="s">
        <v>13</v>
      </c>
      <c r="B1" s="2" t="s">
        <v>12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</row>
    <row r="2" spans="1:15" ht="15.75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15</v>
      </c>
      <c r="B3" s="2">
        <v>2111</v>
      </c>
      <c r="C3" s="2">
        <v>191790.86</v>
      </c>
      <c r="D3" s="2">
        <v>188125.5</v>
      </c>
      <c r="E3" s="2">
        <v>187042.9</v>
      </c>
      <c r="F3" s="2">
        <v>192221.8</v>
      </c>
      <c r="G3" s="2">
        <v>206828.47</v>
      </c>
      <c r="H3" s="2"/>
      <c r="I3" s="2"/>
      <c r="J3" s="2"/>
      <c r="K3" s="2"/>
      <c r="L3" s="2"/>
      <c r="M3" s="2"/>
      <c r="N3" s="2"/>
      <c r="O3" s="2">
        <f>SUM(C3:N3)</f>
        <v>966009.53</v>
      </c>
    </row>
    <row r="4" spans="1:15" ht="15.75" x14ac:dyDescent="0.25">
      <c r="A4" s="3" t="s">
        <v>16</v>
      </c>
      <c r="B4" s="2">
        <v>2120</v>
      </c>
      <c r="C4" s="2">
        <v>43122.49</v>
      </c>
      <c r="D4" s="2">
        <v>42850.59</v>
      </c>
      <c r="E4" s="2">
        <v>42077.93</v>
      </c>
      <c r="F4" s="2">
        <v>43217.3</v>
      </c>
      <c r="G4" s="2">
        <v>46430.75</v>
      </c>
      <c r="H4" s="2"/>
      <c r="I4" s="2"/>
      <c r="J4" s="2"/>
      <c r="K4" s="2"/>
      <c r="L4" s="2"/>
      <c r="M4" s="2"/>
      <c r="N4" s="2"/>
      <c r="O4" s="2">
        <f t="shared" ref="O4:O7" si="0">SUM(C4:N4)</f>
        <v>217699.06</v>
      </c>
    </row>
    <row r="5" spans="1:15" ht="15.75" x14ac:dyDescent="0.25">
      <c r="A5" s="1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0</v>
      </c>
    </row>
    <row r="6" spans="1:15" ht="15.75" x14ac:dyDescent="0.25">
      <c r="A6" s="3" t="s">
        <v>15</v>
      </c>
      <c r="B6" s="2">
        <v>2111</v>
      </c>
      <c r="C6" s="2">
        <v>55360.88</v>
      </c>
      <c r="D6" s="2">
        <v>54249.77</v>
      </c>
      <c r="E6" s="2">
        <v>57267.17</v>
      </c>
      <c r="F6" s="2">
        <v>37577.440000000002</v>
      </c>
      <c r="G6" s="2">
        <v>33470.050000000003</v>
      </c>
      <c r="H6" s="2"/>
      <c r="I6" s="2"/>
      <c r="J6" s="2"/>
      <c r="K6" s="2"/>
      <c r="L6" s="2"/>
      <c r="M6" s="2"/>
      <c r="N6" s="2"/>
      <c r="O6" s="2">
        <f t="shared" si="0"/>
        <v>237925.31</v>
      </c>
    </row>
    <row r="7" spans="1:15" ht="15.75" x14ac:dyDescent="0.25">
      <c r="A7" s="3" t="s">
        <v>16</v>
      </c>
      <c r="B7" s="2">
        <v>2120</v>
      </c>
      <c r="C7" s="2">
        <v>11935.92</v>
      </c>
      <c r="D7" s="2">
        <v>11486.4</v>
      </c>
      <c r="E7" s="2">
        <v>12756.83</v>
      </c>
      <c r="F7" s="2">
        <v>8505.4</v>
      </c>
      <c r="G7" s="2">
        <v>10363.879999999999</v>
      </c>
      <c r="H7" s="2"/>
      <c r="I7" s="2"/>
      <c r="J7" s="2"/>
      <c r="K7" s="2"/>
      <c r="L7" s="2"/>
      <c r="M7" s="2"/>
      <c r="N7" s="2"/>
      <c r="O7" s="2">
        <f t="shared" si="0"/>
        <v>55048.43</v>
      </c>
    </row>
    <row r="8" spans="1:15" ht="15.75" x14ac:dyDescent="0.25">
      <c r="A8" s="1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x14ac:dyDescent="0.25">
      <c r="A9" s="3" t="s">
        <v>15</v>
      </c>
      <c r="B9" s="2">
        <v>2111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x14ac:dyDescent="0.25">
      <c r="A10" s="3" t="s">
        <v>16</v>
      </c>
      <c r="B10" s="2">
        <v>2120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x14ac:dyDescent="0.25">
      <c r="A11" s="22" t="s">
        <v>19</v>
      </c>
      <c r="B11" s="4">
        <v>2111</v>
      </c>
      <c r="C11" s="4">
        <f>SUM(C3,C6,C9)</f>
        <v>247151.74</v>
      </c>
      <c r="D11" s="4">
        <f t="shared" ref="D11:O12" si="1">SUM(D3,D6,D9)</f>
        <v>242375.27</v>
      </c>
      <c r="E11" s="4">
        <f t="shared" si="1"/>
        <v>244310.07</v>
      </c>
      <c r="F11" s="4">
        <f t="shared" si="1"/>
        <v>229799.24</v>
      </c>
      <c r="G11" s="4">
        <f t="shared" si="1"/>
        <v>240298.52000000002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1203934.8400000001</v>
      </c>
    </row>
    <row r="12" spans="1:15" ht="15.75" x14ac:dyDescent="0.25">
      <c r="A12" s="23"/>
      <c r="B12" s="4">
        <v>2120</v>
      </c>
      <c r="C12" s="4">
        <f>SUM(C4,C7,C10)</f>
        <v>55058.409999999996</v>
      </c>
      <c r="D12" s="4">
        <f t="shared" si="1"/>
        <v>54336.99</v>
      </c>
      <c r="E12" s="4">
        <f t="shared" si="1"/>
        <v>54834.76</v>
      </c>
      <c r="F12" s="4">
        <f t="shared" si="1"/>
        <v>51722.700000000004</v>
      </c>
      <c r="G12" s="4">
        <f t="shared" si="1"/>
        <v>56794.63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272747.49</v>
      </c>
    </row>
    <row r="13" spans="1:15" ht="15.75" customHeight="1" x14ac:dyDescent="0.25">
      <c r="A13" s="24" t="s">
        <v>21</v>
      </c>
      <c r="B13" s="17">
        <v>2210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>SUM(C13:N13)</f>
        <v>0</v>
      </c>
    </row>
    <row r="14" spans="1:15" ht="15.75" customHeight="1" x14ac:dyDescent="0.25">
      <c r="A14" s="24"/>
      <c r="B14" s="18" t="s">
        <v>35</v>
      </c>
      <c r="C14" s="2"/>
      <c r="D14" s="2"/>
      <c r="E14" s="2"/>
      <c r="F14" s="2"/>
      <c r="G14" s="2">
        <v>450</v>
      </c>
      <c r="H14" s="2"/>
      <c r="I14" s="2"/>
      <c r="J14" s="2"/>
      <c r="K14" s="2"/>
      <c r="L14" s="2"/>
      <c r="M14" s="2"/>
      <c r="N14" s="2"/>
      <c r="O14" s="2">
        <f t="shared" ref="O14:O34" si="2">SUM(C14:N14)</f>
        <v>450</v>
      </c>
    </row>
    <row r="15" spans="1:15" ht="15.75" customHeight="1" x14ac:dyDescent="0.25">
      <c r="A15" s="24"/>
      <c r="B15" s="1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2"/>
        <v>0</v>
      </c>
    </row>
    <row r="16" spans="1:15" ht="15.75" customHeight="1" x14ac:dyDescent="0.25">
      <c r="A16" s="24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 t="shared" si="2"/>
        <v>0</v>
      </c>
    </row>
    <row r="17" spans="1:15" ht="15.75" customHeight="1" x14ac:dyDescent="0.25">
      <c r="A17" s="24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2"/>
        <v>0</v>
      </c>
    </row>
    <row r="18" spans="1:15" ht="15.75" customHeight="1" x14ac:dyDescent="0.25">
      <c r="A18" s="24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2"/>
        <v>0</v>
      </c>
    </row>
    <row r="19" spans="1:15" ht="15.75" customHeight="1" x14ac:dyDescent="0.25">
      <c r="A19" s="24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2"/>
        <v>0</v>
      </c>
    </row>
    <row r="20" spans="1:15" ht="15.75" customHeight="1" x14ac:dyDescent="0.25">
      <c r="A20" s="24"/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2"/>
        <v>0</v>
      </c>
    </row>
    <row r="21" spans="1:15" ht="15.75" customHeight="1" x14ac:dyDescent="0.25">
      <c r="A21" s="8" t="s">
        <v>19</v>
      </c>
      <c r="B21" s="8">
        <v>2210</v>
      </c>
      <c r="C21" s="4">
        <f>SUM(C13:C20)</f>
        <v>0</v>
      </c>
      <c r="D21" s="4">
        <f t="shared" ref="D21:O21" si="3">SUM(D13:D20)</f>
        <v>0</v>
      </c>
      <c r="E21" s="4">
        <f t="shared" si="3"/>
        <v>0</v>
      </c>
      <c r="F21" s="4">
        <f t="shared" si="3"/>
        <v>0</v>
      </c>
      <c r="G21" s="4">
        <f t="shared" si="3"/>
        <v>450</v>
      </c>
      <c r="H21" s="4">
        <f t="shared" si="3"/>
        <v>0</v>
      </c>
      <c r="I21" s="4">
        <f t="shared" si="3"/>
        <v>0</v>
      </c>
      <c r="J21" s="4">
        <f t="shared" si="3"/>
        <v>0</v>
      </c>
      <c r="K21" s="4">
        <f t="shared" si="3"/>
        <v>0</v>
      </c>
      <c r="L21" s="4">
        <f t="shared" si="3"/>
        <v>0</v>
      </c>
      <c r="M21" s="4">
        <f t="shared" si="3"/>
        <v>0</v>
      </c>
      <c r="N21" s="4">
        <f t="shared" si="3"/>
        <v>0</v>
      </c>
      <c r="O21" s="4">
        <f t="shared" si="3"/>
        <v>450</v>
      </c>
    </row>
    <row r="22" spans="1:15" ht="15.75" customHeight="1" x14ac:dyDescent="0.25">
      <c r="A22" s="15" t="s">
        <v>32</v>
      </c>
      <c r="B22" s="9">
        <v>2220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2"/>
        <v>0</v>
      </c>
    </row>
    <row r="23" spans="1:15" ht="15.75" x14ac:dyDescent="0.25">
      <c r="A23" s="16" t="s">
        <v>22</v>
      </c>
      <c r="B23" s="10">
        <v>2230</v>
      </c>
      <c r="C23" s="2">
        <v>1404</v>
      </c>
      <c r="D23" s="2">
        <v>10298.74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2"/>
        <v>11702.74</v>
      </c>
    </row>
    <row r="24" spans="1:15" ht="19.5" customHeight="1" x14ac:dyDescent="0.25">
      <c r="A24" s="24" t="s">
        <v>20</v>
      </c>
      <c r="B24" s="21" t="s">
        <v>34</v>
      </c>
      <c r="C24" s="2"/>
      <c r="D24" s="2">
        <v>3000</v>
      </c>
      <c r="E24" s="2">
        <v>1500</v>
      </c>
      <c r="F24" s="2">
        <v>1500</v>
      </c>
      <c r="G24" s="2">
        <v>1500</v>
      </c>
      <c r="H24" s="2"/>
      <c r="I24" s="2"/>
      <c r="J24" s="2"/>
      <c r="K24" s="2"/>
      <c r="L24" s="2"/>
      <c r="M24" s="2"/>
      <c r="N24" s="2"/>
      <c r="O24" s="2">
        <f t="shared" si="2"/>
        <v>7500</v>
      </c>
    </row>
    <row r="25" spans="1:15" ht="17.25" customHeight="1" x14ac:dyDescent="0.25">
      <c r="A25" s="24"/>
      <c r="B25" s="18"/>
      <c r="C25" s="2"/>
      <c r="D25" s="2">
        <v>300</v>
      </c>
      <c r="E25" s="2">
        <v>22</v>
      </c>
      <c r="F25" s="2"/>
      <c r="G25" s="2"/>
      <c r="H25" s="2"/>
      <c r="I25" s="2"/>
      <c r="J25" s="2"/>
      <c r="K25" s="2"/>
      <c r="L25" s="2"/>
      <c r="M25" s="2"/>
      <c r="N25" s="2"/>
      <c r="O25" s="2">
        <f t="shared" si="2"/>
        <v>322</v>
      </c>
    </row>
    <row r="26" spans="1:15" ht="17.25" customHeight="1" x14ac:dyDescent="0.25">
      <c r="A26" s="24"/>
      <c r="B26" s="18"/>
      <c r="C26" s="2"/>
      <c r="D26" s="2">
        <v>1000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2"/>
        <v>1000</v>
      </c>
    </row>
    <row r="27" spans="1:15" ht="17.25" customHeight="1" x14ac:dyDescent="0.25">
      <c r="A27" s="24"/>
      <c r="B27" s="20">
        <v>2240</v>
      </c>
      <c r="C27" s="2"/>
      <c r="D27" s="2">
        <v>124.89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2"/>
        <v>124.89</v>
      </c>
    </row>
    <row r="28" spans="1:15" ht="16.5" customHeight="1" x14ac:dyDescent="0.25">
      <c r="A28" s="24"/>
      <c r="B28" s="18"/>
      <c r="C28" s="2"/>
      <c r="D28" s="2"/>
      <c r="E28" s="2"/>
      <c r="F28" s="2"/>
      <c r="G28" s="2">
        <v>9550</v>
      </c>
      <c r="H28" s="2"/>
      <c r="I28" s="2"/>
      <c r="J28" s="2"/>
      <c r="K28" s="2"/>
      <c r="L28" s="2"/>
      <c r="M28" s="2"/>
      <c r="N28" s="2"/>
      <c r="O28" s="2">
        <f t="shared" si="2"/>
        <v>9550</v>
      </c>
    </row>
    <row r="29" spans="1:15" ht="16.5" customHeight="1" x14ac:dyDescent="0.25">
      <c r="A29" s="24"/>
      <c r="B29" s="1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 t="shared" si="2"/>
        <v>0</v>
      </c>
    </row>
    <row r="30" spans="1:15" ht="16.5" customHeight="1" x14ac:dyDescent="0.25">
      <c r="A30" s="24"/>
      <c r="B30" s="1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2"/>
        <v>0</v>
      </c>
    </row>
    <row r="31" spans="1:15" ht="16.5" customHeight="1" x14ac:dyDescent="0.25">
      <c r="A31" s="24"/>
      <c r="B31" s="1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f t="shared" si="2"/>
        <v>0</v>
      </c>
    </row>
    <row r="32" spans="1:15" ht="16.5" customHeight="1" x14ac:dyDescent="0.25">
      <c r="A32" s="24"/>
      <c r="B32" s="1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2"/>
        <v>0</v>
      </c>
    </row>
    <row r="33" spans="1:15" ht="16.5" customHeight="1" x14ac:dyDescent="0.25">
      <c r="A33" s="24"/>
      <c r="B33" s="1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2"/>
        <v>0</v>
      </c>
    </row>
    <row r="34" spans="1:15" ht="16.5" customHeight="1" x14ac:dyDescent="0.25">
      <c r="A34" s="24"/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 t="shared" si="2"/>
        <v>0</v>
      </c>
    </row>
    <row r="35" spans="1:15" ht="15.75" customHeight="1" x14ac:dyDescent="0.25">
      <c r="A35" s="8" t="s">
        <v>19</v>
      </c>
      <c r="B35" s="8">
        <v>2240</v>
      </c>
      <c r="C35" s="4">
        <f>SUM(C24:C34)</f>
        <v>0</v>
      </c>
      <c r="D35" s="4">
        <f t="shared" ref="D35:O35" si="4">SUM(D24:D34)</f>
        <v>4424.8900000000003</v>
      </c>
      <c r="E35" s="4">
        <f t="shared" si="4"/>
        <v>1522</v>
      </c>
      <c r="F35" s="4">
        <f t="shared" si="4"/>
        <v>1500</v>
      </c>
      <c r="G35" s="4">
        <f t="shared" si="4"/>
        <v>11050</v>
      </c>
      <c r="H35" s="4">
        <f t="shared" si="4"/>
        <v>0</v>
      </c>
      <c r="I35" s="4">
        <f t="shared" si="4"/>
        <v>0</v>
      </c>
      <c r="J35" s="4">
        <f t="shared" si="4"/>
        <v>0</v>
      </c>
      <c r="K35" s="4">
        <f t="shared" si="4"/>
        <v>0</v>
      </c>
      <c r="L35" s="4">
        <f t="shared" si="4"/>
        <v>0</v>
      </c>
      <c r="M35" s="4">
        <f t="shared" si="4"/>
        <v>0</v>
      </c>
      <c r="N35" s="4">
        <f t="shared" si="4"/>
        <v>0</v>
      </c>
      <c r="O35" s="4">
        <f t="shared" si="4"/>
        <v>18496.89</v>
      </c>
    </row>
    <row r="36" spans="1:15" ht="31.5" x14ac:dyDescent="0.25">
      <c r="A36" s="14" t="s">
        <v>23</v>
      </c>
      <c r="B36" s="10">
        <v>2250</v>
      </c>
      <c r="C36" s="2">
        <v>1558.62</v>
      </c>
      <c r="D36" s="2">
        <v>3118.62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>SUM(C36:N36)</f>
        <v>4677.24</v>
      </c>
    </row>
    <row r="37" spans="1:15" ht="15.75" x14ac:dyDescent="0.25">
      <c r="A37" s="13" t="s">
        <v>24</v>
      </c>
      <c r="B37" s="4">
        <v>2271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 t="shared" ref="O37:O44" si="5">SUM(C37:N37)</f>
        <v>0</v>
      </c>
    </row>
    <row r="38" spans="1:15" ht="15.75" x14ac:dyDescent="0.25">
      <c r="A38" s="11" t="s">
        <v>30</v>
      </c>
      <c r="B38" s="12">
        <v>2273</v>
      </c>
      <c r="C38" s="2"/>
      <c r="D38" s="2">
        <v>18208.36</v>
      </c>
      <c r="E38" s="2">
        <v>11370.51</v>
      </c>
      <c r="F38" s="2">
        <v>10792.67</v>
      </c>
      <c r="G38" s="2">
        <v>2901.66</v>
      </c>
      <c r="H38" s="2"/>
      <c r="I38" s="2"/>
      <c r="J38" s="2"/>
      <c r="K38" s="2"/>
      <c r="L38" s="2"/>
      <c r="M38" s="2"/>
      <c r="N38" s="2"/>
      <c r="O38" s="2">
        <f t="shared" si="5"/>
        <v>43273.2</v>
      </c>
    </row>
    <row r="39" spans="1:15" ht="15.75" x14ac:dyDescent="0.25">
      <c r="A39" s="11" t="s">
        <v>29</v>
      </c>
      <c r="B39" s="12">
        <v>2273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 t="shared" si="5"/>
        <v>0</v>
      </c>
    </row>
    <row r="40" spans="1:15" ht="15.75" x14ac:dyDescent="0.25">
      <c r="A40" s="13" t="s">
        <v>31</v>
      </c>
      <c r="B40" s="4">
        <v>2273</v>
      </c>
      <c r="C40" s="2">
        <f>SUM(C38:C39)</f>
        <v>0</v>
      </c>
      <c r="D40" s="2">
        <f t="shared" ref="D40:O40" si="6">SUM(D38:D39)</f>
        <v>18208.36</v>
      </c>
      <c r="E40" s="2">
        <f t="shared" si="6"/>
        <v>11370.51</v>
      </c>
      <c r="F40" s="2">
        <f t="shared" si="6"/>
        <v>10792.67</v>
      </c>
      <c r="G40" s="2">
        <f t="shared" si="6"/>
        <v>2901.66</v>
      </c>
      <c r="H40" s="2">
        <f t="shared" si="6"/>
        <v>0</v>
      </c>
      <c r="I40" s="2">
        <f t="shared" si="6"/>
        <v>0</v>
      </c>
      <c r="J40" s="2">
        <f t="shared" si="6"/>
        <v>0</v>
      </c>
      <c r="K40" s="2">
        <f t="shared" si="6"/>
        <v>0</v>
      </c>
      <c r="L40" s="2">
        <f t="shared" si="6"/>
        <v>0</v>
      </c>
      <c r="M40" s="2">
        <f t="shared" si="6"/>
        <v>0</v>
      </c>
      <c r="N40" s="2">
        <f t="shared" si="6"/>
        <v>0</v>
      </c>
      <c r="O40" s="2">
        <f t="shared" si="6"/>
        <v>43273.2</v>
      </c>
    </row>
    <row r="41" spans="1:15" ht="15.75" x14ac:dyDescent="0.25">
      <c r="A41" s="13" t="s">
        <v>25</v>
      </c>
      <c r="B41" s="4">
        <v>2274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 t="shared" si="5"/>
        <v>0</v>
      </c>
    </row>
    <row r="42" spans="1:15" ht="47.25" x14ac:dyDescent="0.25">
      <c r="A42" s="14" t="s">
        <v>26</v>
      </c>
      <c r="B42" s="4">
        <v>2275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f t="shared" si="5"/>
        <v>0</v>
      </c>
    </row>
    <row r="43" spans="1:15" ht="31.5" x14ac:dyDescent="0.25">
      <c r="A43" s="14" t="s">
        <v>27</v>
      </c>
      <c r="B43" s="4">
        <v>3132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 t="shared" si="5"/>
        <v>0</v>
      </c>
    </row>
    <row r="44" spans="1:15" ht="31.5" x14ac:dyDescent="0.25">
      <c r="A44" s="14" t="s">
        <v>28</v>
      </c>
      <c r="B44" s="4">
        <v>3142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f t="shared" si="5"/>
        <v>0</v>
      </c>
    </row>
    <row r="45" spans="1:15" ht="18" x14ac:dyDescent="0.25">
      <c r="A45" s="5"/>
      <c r="B45" s="6"/>
      <c r="C45" s="7">
        <f>SUM(C11,C12,C21,C22,C23,C35,C36,C37,C40,C41,C42,C43,C44)</f>
        <v>305172.76999999996</v>
      </c>
      <c r="D45" s="7">
        <f t="shared" ref="D45:O45" si="7">SUM(D11,D12,D21,D22,D23,D35,D36,D37,D40,D41,D42,D43,D44)</f>
        <v>332762.87</v>
      </c>
      <c r="E45" s="7">
        <f t="shared" si="7"/>
        <v>312037.34000000003</v>
      </c>
      <c r="F45" s="7">
        <f t="shared" si="7"/>
        <v>293814.61</v>
      </c>
      <c r="G45" s="7">
        <f t="shared" si="7"/>
        <v>311494.81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>
        <f t="shared" si="7"/>
        <v>0</v>
      </c>
      <c r="N45" s="7">
        <f t="shared" si="7"/>
        <v>0</v>
      </c>
      <c r="O45" s="7">
        <f t="shared" si="7"/>
        <v>1555282.4</v>
      </c>
    </row>
  </sheetData>
  <mergeCells count="3">
    <mergeCell ref="A11:A12"/>
    <mergeCell ref="A13:A20"/>
    <mergeCell ref="A24:A34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Несвіч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2022-06-21T15:52:48Z</dcterms:modified>
</cp:coreProperties>
</file>