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updateLinks="never"/>
  <workbookProtection workbookAlgorithmName="SHA-512" workbookHashValue="viqUGFW3a5tRaRg0SsSXbtJirV3MH6oiTy4a+AJth6Rb8SkuB+K8KtqQJxnW37XJbyO+kdRNsEBYeZ+zyQ2OBg==" workbookSaltValue="K3BnWyKkpDBtxx/rjbmn+w==" workbookSpinCount="100000" lockStructure="1"/>
  <bookViews>
    <workbookView xWindow="-105" yWindow="-105" windowWidth="20850" windowHeight="11205" tabRatio="655" firstSheet="1" activeTab="1"/>
  </bookViews>
  <sheets>
    <sheet name="rate" sheetId="1" state="hidden" r:id="rId1"/>
    <sheet name="หน้าแรก" sheetId="8" r:id="rId2"/>
    <sheet name="ตารางแสดงผลประโยชน์" sheetId="10" r:id="rId3"/>
    <sheet name="ตารางมูลค่ากรมธรรม์" sheetId="16" state="hidden" r:id="rId4"/>
    <sheet name="Table" sheetId="12" state="hidden" r:id="rId5"/>
    <sheet name="Sheet1 (2)" sheetId="15" state="hidden" r:id="rId6"/>
    <sheet name="รูปภาพ" sheetId="6" state="hidden" r:id="rId7"/>
    <sheet name="Premium" sheetId="11" state="hidden" r:id="rId8"/>
    <sheet name="CV" sheetId="13" state="hidden" r:id="rId9"/>
  </sheets>
  <externalReferences>
    <externalReference r:id="rId10"/>
    <externalReference r:id="rId11"/>
  </externalReferences>
  <definedNames>
    <definedName name="ageCalMethod">[1]Config!$L$5</definedName>
    <definedName name="ageValue">[1]ใบเสนอขาย!$J$7</definedName>
    <definedName name="BDay">[1]ใบเสนอขาย!$B$7</definedName>
    <definedName name="BYear">[1]ใบเสนอขาย!$G$7</definedName>
    <definedName name="cvf" localSheetId="5">[2]rate!#REF!</definedName>
    <definedName name="cvf">rate!#REF!</definedName>
    <definedName name="cvm" localSheetId="5">[2]rate!#REF!</definedName>
    <definedName name="cvm">rate!#REF!</definedName>
    <definedName name="cvTable">[1]CV!$A$1:$E$65536</definedName>
    <definedName name="ddlMode">"Drop Down 3"</definedName>
    <definedName name="F" localSheetId="5">[2]rate!#REF!</definedName>
    <definedName name="F">Premium!$AA$4:$AC$74</definedName>
    <definedName name="freqValue">#REF!</definedName>
    <definedName name="InsuredToAge">[1]Config!$L$6</definedName>
    <definedName name="InsuredToYear">[1]Config!$L$7</definedName>
    <definedName name="M" localSheetId="5">[2]rate!#REF!</definedName>
    <definedName name="M">Premium!$AA$4:$AB$74</definedName>
    <definedName name="max">หน้าแรก!$J$9</definedName>
    <definedName name="maxAge">[1]Config!$L$2</definedName>
    <definedName name="maxSumInsured">[1]Config!$L$4</definedName>
    <definedName name="minAge">[1]Config!$L$1</definedName>
    <definedName name="minAgeUnit">[1]Config!$M$1</definedName>
    <definedName name="minPremium">[1]Config!$L$9</definedName>
    <definedName name="minSumInsured">[1]Config!$L$3</definedName>
    <definedName name="npv">Table!$S$4:$Y$18</definedName>
    <definedName name="paymentPeriodTable">#REF!</definedName>
    <definedName name="PremiumPaidFreq">[1]Config!$L$8</definedName>
    <definedName name="premTable">#REF!</definedName>
    <definedName name="premValue">[1]ใบเสนอขาย!$D$13</definedName>
    <definedName name="_xlnm.Print_Area" localSheetId="3">ตารางมูลค่ากรมธรรม์!$A$1:$Q$109</definedName>
    <definedName name="_xlnm.Print_Area" localSheetId="2">ตารางแสดงผลประโยชน์!$A$1:$AG$114</definedName>
    <definedName name="_xlnm.Print_Area" localSheetId="6">รูปภาพ!$A$1:$N$23</definedName>
    <definedName name="_xlnm.Print_Area" localSheetId="1">หน้าแรก!$A$1:$F$55</definedName>
    <definedName name="qf" localSheetId="5">[2]rate!#REF!</definedName>
    <definedName name="qf">rate!#REF!</definedName>
    <definedName name="qm" localSheetId="5">[2]rate!#REF!</definedName>
    <definedName name="qm">rate!#REF!</definedName>
    <definedName name="sexValue">[1]ใบเสนอขาย!$D$9</definedName>
    <definedName name="sf">Table!$B$3:$M$83</definedName>
    <definedName name="st">Table!$A$3:$N$83</definedName>
    <definedName name="txtFaceAmount">[1]ใบเสนอขาย!$D$15</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O106" i="16" l="1"/>
  <c r="D13" i="10" l="1"/>
  <c r="T13" i="10" s="1"/>
  <c r="H20" i="8"/>
  <c r="H11" i="8"/>
  <c r="H5" i="11" s="1"/>
  <c r="H4" i="11" s="1"/>
  <c r="D20" i="8"/>
  <c r="O109" i="10" l="1"/>
  <c r="O97" i="10"/>
  <c r="T8" i="10" l="1"/>
  <c r="O111" i="10" l="1"/>
  <c r="S80" i="16" l="1"/>
  <c r="S81" i="16"/>
  <c r="S82" i="16"/>
  <c r="S83" i="16"/>
  <c r="S84" i="16"/>
  <c r="S85" i="16"/>
  <c r="S86" i="16"/>
  <c r="S87" i="16"/>
  <c r="S88" i="16"/>
  <c r="S89" i="16"/>
  <c r="S90" i="16"/>
  <c r="S91" i="16"/>
  <c r="S92" i="16"/>
  <c r="S93" i="16"/>
  <c r="S94" i="16"/>
  <c r="S95" i="16"/>
  <c r="S96" i="16"/>
  <c r="S97" i="16"/>
  <c r="S98" i="16"/>
  <c r="S99" i="16"/>
  <c r="S100" i="16"/>
  <c r="S101" i="16"/>
  <c r="S102" i="16"/>
  <c r="S103" i="16"/>
  <c r="S104" i="16"/>
  <c r="S105" i="16"/>
  <c r="S106" i="16"/>
  <c r="S78" i="16"/>
  <c r="S79" i="16"/>
  <c r="X4" i="12" l="1"/>
  <c r="X5" i="12"/>
  <c r="X6" i="12"/>
  <c r="X7" i="12"/>
  <c r="X8" i="12"/>
  <c r="X9" i="12"/>
  <c r="X10" i="12"/>
  <c r="X11" i="12"/>
  <c r="X12" i="12"/>
  <c r="X13" i="12"/>
  <c r="X14" i="12"/>
  <c r="X15" i="12"/>
  <c r="X16" i="12"/>
  <c r="X17" i="12"/>
  <c r="X18" i="12" l="1"/>
  <c r="W4" i="12"/>
  <c r="V4" i="12"/>
  <c r="E7" i="8" l="1"/>
  <c r="J5" i="15" l="1"/>
  <c r="J4" i="15"/>
  <c r="B4" i="15"/>
  <c r="M7" i="15"/>
  <c r="H13" i="8" l="1"/>
  <c r="A18" i="8" l="1"/>
  <c r="E31" i="8"/>
  <c r="E34" i="8"/>
  <c r="E35" i="8"/>
  <c r="E36" i="8"/>
  <c r="E37" i="8"/>
  <c r="E38" i="8"/>
  <c r="E39" i="8"/>
  <c r="E40" i="8"/>
  <c r="E41" i="8"/>
  <c r="E42" i="8"/>
  <c r="E43" i="8"/>
  <c r="E44" i="8"/>
  <c r="E45" i="8"/>
  <c r="E46" i="8"/>
  <c r="E47" i="8"/>
  <c r="E48" i="8"/>
  <c r="E49" i="8"/>
  <c r="E50" i="8"/>
  <c r="E51" i="8"/>
  <c r="E52" i="8"/>
  <c r="E53" i="8"/>
  <c r="E54" i="8"/>
  <c r="D2" i="12" l="1"/>
  <c r="A3" i="16" l="1"/>
  <c r="A2" i="16"/>
  <c r="A4" i="16" l="1"/>
  <c r="I3" i="8" l="1"/>
  <c r="E4" i="15"/>
  <c r="F4" i="15"/>
  <c r="G4" i="15" s="1"/>
  <c r="E5" i="15"/>
  <c r="F5" i="15"/>
  <c r="G5" i="15" s="1"/>
  <c r="F6" i="15"/>
  <c r="L5" i="15" l="1"/>
  <c r="L4" i="15"/>
  <c r="L6" i="15"/>
  <c r="L7" i="15" l="1"/>
  <c r="N6" i="15" s="1"/>
  <c r="L9" i="15"/>
  <c r="I12" i="11"/>
  <c r="I13" i="11" s="1"/>
  <c r="M10" i="15" l="1"/>
  <c r="L10" i="15"/>
  <c r="M9" i="15" s="1"/>
  <c r="N5" i="15"/>
  <c r="N10" i="15" l="1"/>
  <c r="I7" i="8" s="1"/>
  <c r="E9" i="8" s="1"/>
  <c r="C9" i="8" l="1"/>
  <c r="A7" i="16" s="1"/>
  <c r="I7" i="16" l="1"/>
  <c r="E7" i="16"/>
  <c r="A17" i="10"/>
  <c r="A8" i="16"/>
  <c r="I8" i="16" s="1"/>
  <c r="D15" i="8"/>
  <c r="D18" i="8"/>
  <c r="D6" i="10"/>
  <c r="T6" i="10" s="1"/>
  <c r="H9" i="8"/>
  <c r="F3" i="11" s="1"/>
  <c r="F4" i="11" s="1"/>
  <c r="J17" i="10" l="1"/>
  <c r="G17" i="10"/>
  <c r="E17" i="10"/>
  <c r="E8" i="16"/>
  <c r="A9" i="16"/>
  <c r="I9" i="16" s="1"/>
  <c r="B8" i="16"/>
  <c r="B17" i="10" s="1"/>
  <c r="A18" i="10"/>
  <c r="O103" i="10"/>
  <c r="O105" i="10"/>
  <c r="O101" i="10"/>
  <c r="J18" i="10" l="1"/>
  <c r="E18" i="10"/>
  <c r="G18" i="10"/>
  <c r="E9" i="16"/>
  <c r="A19" i="10"/>
  <c r="A10" i="16"/>
  <c r="I10" i="16" s="1"/>
  <c r="B18" i="10"/>
  <c r="B9" i="16"/>
  <c r="O99" i="10"/>
  <c r="D12" i="10"/>
  <c r="T12" i="10" s="1"/>
  <c r="D7" i="10"/>
  <c r="T7" i="10" s="1"/>
  <c r="D5" i="10"/>
  <c r="T5" i="10" s="1"/>
  <c r="L2" i="12"/>
  <c r="E19" i="10" l="1"/>
  <c r="J19" i="10"/>
  <c r="G19" i="10"/>
  <c r="B19" i="10"/>
  <c r="A20" i="10"/>
  <c r="E10" i="16"/>
  <c r="A11" i="16"/>
  <c r="I11" i="16" s="1"/>
  <c r="B10" i="16"/>
  <c r="F2" i="11"/>
  <c r="E20" i="10" l="1"/>
  <c r="J20" i="10"/>
  <c r="G20" i="10"/>
  <c r="E11" i="16"/>
  <c r="B20" i="10"/>
  <c r="A12" i="16"/>
  <c r="I12" i="16" s="1"/>
  <c r="A21" i="10"/>
  <c r="H15" i="8"/>
  <c r="C15" i="8" s="1"/>
  <c r="B11" i="16"/>
  <c r="A3" i="12"/>
  <c r="G21" i="10" l="1"/>
  <c r="E21" i="10"/>
  <c r="J21" i="10"/>
  <c r="E12" i="16"/>
  <c r="B21" i="10"/>
  <c r="A13" i="16"/>
  <c r="I13" i="16" s="1"/>
  <c r="A22" i="10"/>
  <c r="J55" i="8"/>
  <c r="J13" i="8"/>
  <c r="F2" i="12" s="1"/>
  <c r="J15" i="8"/>
  <c r="E18" i="8" s="1"/>
  <c r="J27" i="8"/>
  <c r="L1" i="12"/>
  <c r="L5" i="12" s="1"/>
  <c r="B12" i="16"/>
  <c r="A4" i="12"/>
  <c r="M5" i="12" l="1"/>
  <c r="H4" i="12"/>
  <c r="I4" i="12" s="1"/>
  <c r="E4" i="12"/>
  <c r="F4" i="12"/>
  <c r="I3" i="12"/>
  <c r="F3" i="12"/>
  <c r="G22" i="10"/>
  <c r="E22" i="10"/>
  <c r="J22" i="10"/>
  <c r="G8" i="16"/>
  <c r="K8" i="16"/>
  <c r="K9" i="16"/>
  <c r="K10" i="16"/>
  <c r="K12" i="16"/>
  <c r="K11" i="16"/>
  <c r="A23" i="10"/>
  <c r="E13" i="16"/>
  <c r="K13" i="16" s="1"/>
  <c r="B22" i="10"/>
  <c r="A14" i="16"/>
  <c r="I14" i="16" s="1"/>
  <c r="L6" i="12"/>
  <c r="M6" i="12" s="1"/>
  <c r="L3" i="12"/>
  <c r="M3" i="12" s="1"/>
  <c r="Q7" i="16" s="1"/>
  <c r="Y17" i="12"/>
  <c r="L4" i="12"/>
  <c r="M4" i="12" s="1"/>
  <c r="Q8" i="16" s="1"/>
  <c r="B13" i="16"/>
  <c r="L26" i="12"/>
  <c r="L30" i="12"/>
  <c r="L34" i="12"/>
  <c r="L38" i="12"/>
  <c r="L42" i="12"/>
  <c r="L46" i="12"/>
  <c r="M46" i="12" s="1"/>
  <c r="L50" i="12"/>
  <c r="L54" i="12"/>
  <c r="L58" i="12"/>
  <c r="L62" i="12"/>
  <c r="L66" i="12"/>
  <c r="L70" i="12"/>
  <c r="L74" i="12"/>
  <c r="L78" i="12"/>
  <c r="M78" i="12" s="1"/>
  <c r="L82" i="12"/>
  <c r="L20" i="12"/>
  <c r="L72" i="12"/>
  <c r="L76" i="12"/>
  <c r="L80" i="12"/>
  <c r="L22" i="12"/>
  <c r="L25" i="12"/>
  <c r="L29" i="12"/>
  <c r="M29" i="12" s="1"/>
  <c r="L33" i="12"/>
  <c r="L37" i="12"/>
  <c r="L41" i="12"/>
  <c r="L45" i="12"/>
  <c r="L49" i="12"/>
  <c r="L53" i="12"/>
  <c r="L57" i="12"/>
  <c r="L61" i="12"/>
  <c r="M61" i="12" s="1"/>
  <c r="L65" i="12"/>
  <c r="L69" i="12"/>
  <c r="L73" i="12"/>
  <c r="L77" i="12"/>
  <c r="L81" i="12"/>
  <c r="L19" i="12"/>
  <c r="L23" i="12"/>
  <c r="M23" i="12" s="1"/>
  <c r="L27" i="12"/>
  <c r="M27" i="12" s="1"/>
  <c r="L31" i="12"/>
  <c r="L35" i="12"/>
  <c r="L39" i="12"/>
  <c r="L43" i="12"/>
  <c r="L47" i="12"/>
  <c r="L51" i="12"/>
  <c r="L55" i="12"/>
  <c r="M55" i="12" s="1"/>
  <c r="L59" i="12"/>
  <c r="M59" i="12" s="1"/>
  <c r="L63" i="12"/>
  <c r="L67" i="12"/>
  <c r="L71" i="12"/>
  <c r="L75" i="12"/>
  <c r="L79" i="12"/>
  <c r="L83" i="12"/>
  <c r="L21" i="12"/>
  <c r="M21" i="12" s="1"/>
  <c r="L24" i="12"/>
  <c r="M24" i="12" s="1"/>
  <c r="L28" i="12"/>
  <c r="L32" i="12"/>
  <c r="L36" i="12"/>
  <c r="L40" i="12"/>
  <c r="L44" i="12"/>
  <c r="L48" i="12"/>
  <c r="L52" i="12"/>
  <c r="M52" i="12" s="1"/>
  <c r="L56" i="12"/>
  <c r="M56" i="12" s="1"/>
  <c r="L60" i="12"/>
  <c r="L64" i="12"/>
  <c r="L68" i="12"/>
  <c r="L14" i="12"/>
  <c r="L18" i="12"/>
  <c r="L15" i="12"/>
  <c r="L16" i="12"/>
  <c r="M16" i="12" s="1"/>
  <c r="L17" i="12"/>
  <c r="M17" i="12" s="1"/>
  <c r="A5" i="12"/>
  <c r="L8" i="12"/>
  <c r="L12" i="12"/>
  <c r="L11" i="12"/>
  <c r="L10" i="12"/>
  <c r="L13" i="12"/>
  <c r="L7" i="12"/>
  <c r="M7" i="12" s="1"/>
  <c r="L9" i="12"/>
  <c r="Q9" i="16" l="1"/>
  <c r="E5" i="12"/>
  <c r="H5" i="12"/>
  <c r="I5" i="12" s="1"/>
  <c r="G23" i="10"/>
  <c r="E23" i="10"/>
  <c r="J23" i="10"/>
  <c r="E14" i="16"/>
  <c r="B23" i="10"/>
  <c r="A15" i="16"/>
  <c r="I15" i="16" s="1"/>
  <c r="A24" i="10"/>
  <c r="G9" i="16"/>
  <c r="M25" i="12"/>
  <c r="M15" i="12"/>
  <c r="M51" i="12"/>
  <c r="M19" i="12"/>
  <c r="M53" i="12"/>
  <c r="M22" i="12"/>
  <c r="M70" i="12"/>
  <c r="M38" i="12"/>
  <c r="M10" i="12"/>
  <c r="M18" i="12"/>
  <c r="M44" i="12"/>
  <c r="M79" i="12"/>
  <c r="M47" i="12"/>
  <c r="M81" i="12"/>
  <c r="M49" i="12"/>
  <c r="M80" i="12"/>
  <c r="M66" i="12"/>
  <c r="M34" i="12"/>
  <c r="Y11" i="12"/>
  <c r="M83" i="12"/>
  <c r="M40" i="12"/>
  <c r="M77" i="12"/>
  <c r="M76" i="12"/>
  <c r="M62" i="12"/>
  <c r="Y10" i="12"/>
  <c r="M12" i="12"/>
  <c r="M68" i="12"/>
  <c r="M36" i="12"/>
  <c r="M71" i="12"/>
  <c r="M39" i="12"/>
  <c r="M73" i="12"/>
  <c r="M41" i="12"/>
  <c r="M72" i="12"/>
  <c r="M58" i="12"/>
  <c r="M26" i="12"/>
  <c r="G13" i="16"/>
  <c r="Y6" i="12"/>
  <c r="M57" i="12"/>
  <c r="M74" i="12"/>
  <c r="M42" i="12"/>
  <c r="M13" i="12"/>
  <c r="M11" i="12"/>
  <c r="M43" i="12"/>
  <c r="G12" i="16"/>
  <c r="M8" i="12"/>
  <c r="M64" i="12"/>
  <c r="M32" i="12"/>
  <c r="M67" i="12"/>
  <c r="M35" i="12"/>
  <c r="M69" i="12"/>
  <c r="M37" i="12"/>
  <c r="M20" i="12"/>
  <c r="M54" i="12"/>
  <c r="G11" i="16"/>
  <c r="Y13" i="12"/>
  <c r="M48" i="12"/>
  <c r="M14" i="12"/>
  <c r="M75" i="12"/>
  <c r="M45" i="12"/>
  <c r="M30" i="12"/>
  <c r="M9" i="12"/>
  <c r="M60" i="12"/>
  <c r="M28" i="12"/>
  <c r="M63" i="12"/>
  <c r="M31" i="12"/>
  <c r="M65" i="12"/>
  <c r="M33" i="12"/>
  <c r="M82" i="12"/>
  <c r="M50" i="12"/>
  <c r="G10" i="16"/>
  <c r="Y9" i="12"/>
  <c r="Y16" i="12"/>
  <c r="Y12" i="12"/>
  <c r="Y15" i="12"/>
  <c r="Y8" i="12"/>
  <c r="Y7" i="12"/>
  <c r="Y4" i="12"/>
  <c r="Y14" i="12"/>
  <c r="Y18" i="12"/>
  <c r="Y5" i="12"/>
  <c r="B14" i="16"/>
  <c r="A6" i="12"/>
  <c r="E6" i="12" l="1"/>
  <c r="H6" i="12"/>
  <c r="I6" i="12" s="1"/>
  <c r="Q10" i="16"/>
  <c r="G24" i="10"/>
  <c r="J24" i="10"/>
  <c r="E24" i="10"/>
  <c r="G14" i="16"/>
  <c r="K14" i="16"/>
  <c r="Q17" i="10"/>
  <c r="E15" i="16"/>
  <c r="Q18" i="10"/>
  <c r="B24" i="10"/>
  <c r="A16" i="16"/>
  <c r="I16" i="16" s="1"/>
  <c r="A25" i="10"/>
  <c r="B15" i="16"/>
  <c r="F5" i="12"/>
  <c r="A7" i="12"/>
  <c r="L3" i="6"/>
  <c r="K25" i="8"/>
  <c r="M24" i="8"/>
  <c r="K24" i="8"/>
  <c r="D8" i="10" s="1"/>
  <c r="H3" i="6"/>
  <c r="D3" i="6"/>
  <c r="M22" i="6"/>
  <c r="E7" i="12" l="1"/>
  <c r="H7" i="12"/>
  <c r="I7" i="12" s="1"/>
  <c r="Q11" i="16"/>
  <c r="E25" i="10"/>
  <c r="J25" i="10"/>
  <c r="G25" i="10"/>
  <c r="G15" i="16"/>
  <c r="K15" i="16"/>
  <c r="Q19" i="10"/>
  <c r="E16" i="16"/>
  <c r="B25" i="10"/>
  <c r="A17" i="16"/>
  <c r="A26" i="10"/>
  <c r="B16" i="16"/>
  <c r="F6" i="12"/>
  <c r="A8" i="12"/>
  <c r="M20" i="6"/>
  <c r="H4" i="6"/>
  <c r="D4" i="6"/>
  <c r="L17" i="6"/>
  <c r="H15" i="6"/>
  <c r="L15" i="6"/>
  <c r="G9" i="6"/>
  <c r="E15" i="6"/>
  <c r="I15" i="6"/>
  <c r="D15" i="6"/>
  <c r="F10" i="6"/>
  <c r="F15" i="6"/>
  <c r="J15" i="6"/>
  <c r="K7" i="6"/>
  <c r="E11" i="6"/>
  <c r="G21" i="6"/>
  <c r="G15" i="6"/>
  <c r="K15" i="6"/>
  <c r="H8" i="6"/>
  <c r="D12" i="6"/>
  <c r="I17" i="16" l="1"/>
  <c r="E8" i="12"/>
  <c r="H8" i="12"/>
  <c r="I8" i="12" s="1"/>
  <c r="Q13" i="16"/>
  <c r="Q12" i="16"/>
  <c r="J26" i="10"/>
  <c r="G26" i="10"/>
  <c r="E26" i="10"/>
  <c r="G16" i="16"/>
  <c r="K16" i="16"/>
  <c r="Q20" i="10"/>
  <c r="E17" i="16"/>
  <c r="B26" i="10"/>
  <c r="A18" i="16"/>
  <c r="A27" i="10"/>
  <c r="B17" i="16"/>
  <c r="F7" i="12"/>
  <c r="A9" i="12"/>
  <c r="L4" i="6"/>
  <c r="E9" i="12" l="1"/>
  <c r="H9" i="12"/>
  <c r="I9" i="12" s="1"/>
  <c r="I18" i="16"/>
  <c r="Q14" i="16"/>
  <c r="E27" i="10"/>
  <c r="J27" i="10"/>
  <c r="G27" i="10"/>
  <c r="G17" i="16"/>
  <c r="K17" i="16"/>
  <c r="Q21" i="10"/>
  <c r="E18" i="16"/>
  <c r="B27" i="10"/>
  <c r="A19" i="16"/>
  <c r="A28" i="10"/>
  <c r="B18" i="16"/>
  <c r="F8" i="12"/>
  <c r="A10" i="12"/>
  <c r="E10" i="12" l="1"/>
  <c r="H10" i="12"/>
  <c r="I10" i="12" s="1"/>
  <c r="Q15" i="16"/>
  <c r="I19" i="16"/>
  <c r="E28" i="10"/>
  <c r="J28" i="10"/>
  <c r="G28" i="10"/>
  <c r="G18" i="16"/>
  <c r="K18" i="16"/>
  <c r="E19" i="16"/>
  <c r="Q22" i="10"/>
  <c r="A20" i="16"/>
  <c r="A29" i="10"/>
  <c r="B28" i="10"/>
  <c r="B19" i="16"/>
  <c r="F9" i="12"/>
  <c r="A11" i="12"/>
  <c r="G19" i="6"/>
  <c r="G20" i="6"/>
  <c r="I20" i="16" l="1"/>
  <c r="E11" i="12"/>
  <c r="H11" i="12"/>
  <c r="I11" i="12" s="1"/>
  <c r="G29" i="10"/>
  <c r="E29" i="10"/>
  <c r="J29" i="10"/>
  <c r="G19" i="16"/>
  <c r="K19" i="16"/>
  <c r="E20" i="16"/>
  <c r="B29" i="10"/>
  <c r="A21" i="16"/>
  <c r="A30" i="10"/>
  <c r="B20" i="16"/>
  <c r="F10" i="12"/>
  <c r="A12" i="12"/>
  <c r="Q16" i="16" s="1"/>
  <c r="G22" i="6"/>
  <c r="I21" i="16" l="1"/>
  <c r="E12" i="12"/>
  <c r="H12" i="12"/>
  <c r="I12" i="12" s="1"/>
  <c r="G30" i="10"/>
  <c r="J30" i="10"/>
  <c r="E30" i="10"/>
  <c r="G20" i="16"/>
  <c r="K20" i="16"/>
  <c r="E21" i="16"/>
  <c r="B30" i="10"/>
  <c r="A22" i="16"/>
  <c r="A31" i="10"/>
  <c r="F11" i="12"/>
  <c r="B21" i="16"/>
  <c r="A13" i="12"/>
  <c r="I22" i="16" l="1"/>
  <c r="E13" i="12"/>
  <c r="H13" i="12"/>
  <c r="I13" i="12" s="1"/>
  <c r="Q17" i="16"/>
  <c r="G31" i="10"/>
  <c r="E31" i="10"/>
  <c r="J31" i="10"/>
  <c r="G21" i="16"/>
  <c r="K21" i="16"/>
  <c r="A23" i="16"/>
  <c r="E22" i="16"/>
  <c r="A32" i="10"/>
  <c r="B31" i="10"/>
  <c r="B22" i="16"/>
  <c r="F12" i="12"/>
  <c r="A14" i="12"/>
  <c r="E14" i="12" l="1"/>
  <c r="H14" i="12"/>
  <c r="I14" i="12" s="1"/>
  <c r="J32" i="10"/>
  <c r="G32" i="10"/>
  <c r="E32" i="10"/>
  <c r="A24" i="16"/>
  <c r="I23" i="16"/>
  <c r="G22" i="16"/>
  <c r="K22" i="16"/>
  <c r="A33" i="10"/>
  <c r="E23" i="16"/>
  <c r="B32" i="10"/>
  <c r="A15" i="12"/>
  <c r="B23" i="16"/>
  <c r="F13" i="12"/>
  <c r="Q19" i="16" l="1"/>
  <c r="I24" i="16"/>
  <c r="E15" i="12"/>
  <c r="H15" i="12"/>
  <c r="I15" i="12" s="1"/>
  <c r="E33" i="10"/>
  <c r="J33" i="10"/>
  <c r="G33" i="10"/>
  <c r="E24" i="16"/>
  <c r="A25" i="16"/>
  <c r="A26" i="16" s="1"/>
  <c r="A34" i="10"/>
  <c r="G23" i="16"/>
  <c r="K23" i="16"/>
  <c r="B33" i="10"/>
  <c r="A16" i="12"/>
  <c r="F14" i="12"/>
  <c r="B24" i="16"/>
  <c r="K24" i="16" l="1"/>
  <c r="I26" i="16"/>
  <c r="E25" i="16"/>
  <c r="E16" i="12"/>
  <c r="H16" i="12"/>
  <c r="I16" i="12" s="1"/>
  <c r="A35" i="10"/>
  <c r="E35" i="10" s="1"/>
  <c r="I25" i="16"/>
  <c r="J34" i="10"/>
  <c r="E34" i="10"/>
  <c r="G34" i="10"/>
  <c r="G24" i="16"/>
  <c r="B34" i="10"/>
  <c r="A27" i="16"/>
  <c r="E26" i="16"/>
  <c r="A36" i="10"/>
  <c r="G25" i="16"/>
  <c r="F15" i="12"/>
  <c r="A17" i="12"/>
  <c r="B25" i="16"/>
  <c r="K26" i="16" l="1"/>
  <c r="B35" i="10"/>
  <c r="K25" i="16"/>
  <c r="E17" i="12"/>
  <c r="H17" i="12"/>
  <c r="I17" i="12" s="1"/>
  <c r="G35" i="10"/>
  <c r="J35" i="10"/>
  <c r="I27" i="16"/>
  <c r="K27" i="16" s="1"/>
  <c r="E36" i="10"/>
  <c r="J36" i="10"/>
  <c r="G36" i="10"/>
  <c r="A28" i="16"/>
  <c r="E27" i="16"/>
  <c r="B36" i="10"/>
  <c r="G26" i="16"/>
  <c r="A37" i="10"/>
  <c r="F16" i="12"/>
  <c r="A18" i="12"/>
  <c r="B26" i="16"/>
  <c r="I28" i="16" l="1"/>
  <c r="E18" i="12"/>
  <c r="F18" i="12" s="1"/>
  <c r="H18" i="12"/>
  <c r="I18" i="12" s="1"/>
  <c r="G37" i="10"/>
  <c r="E37" i="10"/>
  <c r="J37" i="10"/>
  <c r="G27" i="16"/>
  <c r="A29" i="16"/>
  <c r="E28" i="16"/>
  <c r="B37" i="10"/>
  <c r="A38" i="10"/>
  <c r="A19" i="12"/>
  <c r="F17" i="12"/>
  <c r="B27" i="16"/>
  <c r="K28" i="16" l="1"/>
  <c r="E19" i="12"/>
  <c r="H19" i="12"/>
  <c r="I19" i="12" s="1"/>
  <c r="I29" i="16"/>
  <c r="G38" i="10"/>
  <c r="E38" i="10"/>
  <c r="J38" i="10"/>
  <c r="A30" i="16"/>
  <c r="E29" i="16"/>
  <c r="B38" i="10"/>
  <c r="G28" i="16"/>
  <c r="A39" i="10"/>
  <c r="A20" i="12"/>
  <c r="B28" i="16"/>
  <c r="K29" i="16" l="1"/>
  <c r="E20" i="12"/>
  <c r="H20" i="12"/>
  <c r="I20" i="12" s="1"/>
  <c r="I30" i="16"/>
  <c r="G39" i="10"/>
  <c r="E39" i="10"/>
  <c r="J39" i="10"/>
  <c r="A31" i="16"/>
  <c r="E30" i="16"/>
  <c r="B39" i="10"/>
  <c r="G29" i="16"/>
  <c r="A40" i="10"/>
  <c r="A21" i="12"/>
  <c r="Q25" i="16" s="1"/>
  <c r="B29" i="16"/>
  <c r="F19" i="12"/>
  <c r="K30" i="16" l="1"/>
  <c r="I31" i="16"/>
  <c r="E21" i="12"/>
  <c r="H21" i="12"/>
  <c r="I21" i="12" s="1"/>
  <c r="J40" i="10"/>
  <c r="G40" i="10"/>
  <c r="E40" i="10"/>
  <c r="E31" i="16"/>
  <c r="K31" i="16" s="1"/>
  <c r="A32" i="16"/>
  <c r="B40" i="10"/>
  <c r="G30" i="16"/>
  <c r="A41" i="10"/>
  <c r="F20" i="12"/>
  <c r="A22" i="12"/>
  <c r="B30" i="16"/>
  <c r="I32" i="16" l="1"/>
  <c r="E22" i="12"/>
  <c r="H22" i="12"/>
  <c r="I22" i="12" s="1"/>
  <c r="J41" i="10"/>
  <c r="G41" i="10"/>
  <c r="E41" i="10"/>
  <c r="E32" i="16"/>
  <c r="K32" i="16" s="1"/>
  <c r="A33" i="16"/>
  <c r="B41" i="10"/>
  <c r="G31" i="16"/>
  <c r="A42" i="10"/>
  <c r="F22" i="12"/>
  <c r="F21" i="12"/>
  <c r="A23" i="12"/>
  <c r="B31" i="16"/>
  <c r="I33" i="16" l="1"/>
  <c r="E23" i="12"/>
  <c r="H23" i="12"/>
  <c r="I23" i="12" s="1"/>
  <c r="J42" i="10"/>
  <c r="E42" i="10"/>
  <c r="G42" i="10"/>
  <c r="E33" i="16"/>
  <c r="K33" i="16" s="1"/>
  <c r="A34" i="16"/>
  <c r="B42" i="10"/>
  <c r="G32" i="16"/>
  <c r="A43" i="10"/>
  <c r="A24" i="12"/>
  <c r="B32" i="16"/>
  <c r="I34" i="16" l="1"/>
  <c r="E24" i="12"/>
  <c r="H24" i="12"/>
  <c r="I24" i="12" s="1"/>
  <c r="E43" i="10"/>
  <c r="J43" i="10"/>
  <c r="G43" i="10"/>
  <c r="E34" i="16"/>
  <c r="A35" i="16"/>
  <c r="B43" i="10"/>
  <c r="G33" i="16"/>
  <c r="A44" i="10"/>
  <c r="F23" i="12"/>
  <c r="A25" i="12"/>
  <c r="B33" i="16"/>
  <c r="I35" i="16" l="1"/>
  <c r="K34" i="16"/>
  <c r="E25" i="12"/>
  <c r="H25" i="12"/>
  <c r="I25" i="12" s="1"/>
  <c r="E44" i="10"/>
  <c r="J44" i="10"/>
  <c r="G44" i="10"/>
  <c r="E35" i="16"/>
  <c r="A36" i="16"/>
  <c r="B44" i="10"/>
  <c r="G34" i="16"/>
  <c r="A45" i="10"/>
  <c r="F24" i="12"/>
  <c r="A26" i="12"/>
  <c r="B34" i="16"/>
  <c r="K35" i="16" l="1"/>
  <c r="I36" i="16"/>
  <c r="E26" i="12"/>
  <c r="F26" i="12" s="1"/>
  <c r="H26" i="12"/>
  <c r="I26" i="12" s="1"/>
  <c r="G45" i="10"/>
  <c r="E45" i="10"/>
  <c r="J45" i="10"/>
  <c r="E36" i="16"/>
  <c r="A37" i="16"/>
  <c r="B45" i="10"/>
  <c r="G35" i="16"/>
  <c r="A46" i="10"/>
  <c r="N36" i="16"/>
  <c r="F25" i="12"/>
  <c r="A27" i="12"/>
  <c r="B35" i="16"/>
  <c r="K36" i="16" l="1"/>
  <c r="I37" i="16"/>
  <c r="E27" i="12"/>
  <c r="H27" i="12"/>
  <c r="I27" i="12" s="1"/>
  <c r="J46" i="10"/>
  <c r="G46" i="10"/>
  <c r="E46" i="10"/>
  <c r="E37" i="16"/>
  <c r="A38" i="16"/>
  <c r="B46" i="10"/>
  <c r="G36" i="16"/>
  <c r="A47" i="10"/>
  <c r="N37" i="16"/>
  <c r="A28" i="12"/>
  <c r="B36" i="16"/>
  <c r="K37" i="16" l="1"/>
  <c r="I38" i="16"/>
  <c r="E28" i="12"/>
  <c r="F28" i="12" s="1"/>
  <c r="H28" i="12"/>
  <c r="I28" i="12" s="1"/>
  <c r="G47" i="10"/>
  <c r="E47" i="10"/>
  <c r="J47" i="10"/>
  <c r="E38" i="16"/>
  <c r="A39" i="16"/>
  <c r="B47" i="10"/>
  <c r="G37" i="16"/>
  <c r="A48" i="10"/>
  <c r="N38" i="16"/>
  <c r="A29" i="12"/>
  <c r="F27" i="12"/>
  <c r="B37" i="16"/>
  <c r="I39" i="16" l="1"/>
  <c r="E29" i="12"/>
  <c r="F29" i="12" s="1"/>
  <c r="H29" i="12"/>
  <c r="I29" i="12" s="1"/>
  <c r="G48" i="10"/>
  <c r="E48" i="10"/>
  <c r="J48" i="10"/>
  <c r="G38" i="16"/>
  <c r="K38" i="16"/>
  <c r="E39" i="16"/>
  <c r="A40" i="16"/>
  <c r="B48" i="10"/>
  <c r="A49" i="10"/>
  <c r="A30" i="12"/>
  <c r="N39" i="16"/>
  <c r="B38" i="16"/>
  <c r="E30" i="12" l="1"/>
  <c r="F30" i="12" s="1"/>
  <c r="H30" i="12"/>
  <c r="I30" i="12" s="1"/>
  <c r="I40" i="16"/>
  <c r="J49" i="10"/>
  <c r="G49" i="10"/>
  <c r="E49" i="10"/>
  <c r="G39" i="16"/>
  <c r="K39" i="16"/>
  <c r="E40" i="16"/>
  <c r="A41" i="16"/>
  <c r="B49" i="10"/>
  <c r="A50" i="10"/>
  <c r="A31" i="12"/>
  <c r="N40" i="16"/>
  <c r="B39" i="16"/>
  <c r="E31" i="12" l="1"/>
  <c r="H31" i="12"/>
  <c r="I31" i="12" s="1"/>
  <c r="I41" i="16"/>
  <c r="J50" i="10"/>
  <c r="E50" i="10"/>
  <c r="G50" i="10"/>
  <c r="G40" i="16"/>
  <c r="K40" i="16"/>
  <c r="E41" i="16"/>
  <c r="A42" i="16"/>
  <c r="B50" i="10"/>
  <c r="A51" i="10"/>
  <c r="F31" i="12"/>
  <c r="A32" i="12"/>
  <c r="N41" i="16"/>
  <c r="B40" i="16"/>
  <c r="E32" i="12" l="1"/>
  <c r="F32" i="12" s="1"/>
  <c r="H32" i="12"/>
  <c r="I32" i="12" s="1"/>
  <c r="I42" i="16"/>
  <c r="E51" i="10"/>
  <c r="G51" i="10"/>
  <c r="J51" i="10"/>
  <c r="G41" i="16"/>
  <c r="K41" i="16"/>
  <c r="E42" i="16"/>
  <c r="A43" i="16"/>
  <c r="A52" i="10"/>
  <c r="B51" i="10"/>
  <c r="A33" i="12"/>
  <c r="N42" i="16"/>
  <c r="B41" i="16"/>
  <c r="I43" i="16" l="1"/>
  <c r="E33" i="12"/>
  <c r="F33" i="12" s="1"/>
  <c r="H33" i="12"/>
  <c r="I33" i="12" s="1"/>
  <c r="E52" i="10"/>
  <c r="G52" i="10"/>
  <c r="J52" i="10"/>
  <c r="G42" i="16"/>
  <c r="K42" i="16"/>
  <c r="E43" i="16"/>
  <c r="A44" i="16"/>
  <c r="A53" i="10"/>
  <c r="B52" i="10"/>
  <c r="B42" i="16"/>
  <c r="A34" i="12"/>
  <c r="N43" i="16"/>
  <c r="K43" i="16" l="1"/>
  <c r="I44" i="16"/>
  <c r="E34" i="12"/>
  <c r="H34" i="12"/>
  <c r="I34" i="12" s="1"/>
  <c r="G53" i="10"/>
  <c r="E53" i="10"/>
  <c r="J53" i="10"/>
  <c r="E44" i="16"/>
  <c r="K44" i="16" s="1"/>
  <c r="A45" i="16"/>
  <c r="B53" i="10"/>
  <c r="A54" i="10"/>
  <c r="G43" i="16"/>
  <c r="F34" i="12"/>
  <c r="A35" i="12"/>
  <c r="N44" i="16"/>
  <c r="B43" i="16"/>
  <c r="E35" i="12" l="1"/>
  <c r="H35" i="12"/>
  <c r="I35" i="12" s="1"/>
  <c r="I45" i="16"/>
  <c r="G54" i="10"/>
  <c r="J54" i="10"/>
  <c r="E54" i="10"/>
  <c r="E45" i="16"/>
  <c r="A46" i="16"/>
  <c r="B54" i="10"/>
  <c r="A55" i="10"/>
  <c r="G44" i="16"/>
  <c r="F35" i="12"/>
  <c r="A36" i="12"/>
  <c r="N45" i="16"/>
  <c r="B44" i="16"/>
  <c r="I46" i="16" l="1"/>
  <c r="E36" i="12"/>
  <c r="H36" i="12"/>
  <c r="I36" i="12" s="1"/>
  <c r="G55" i="10"/>
  <c r="E55" i="10"/>
  <c r="J55" i="10"/>
  <c r="G45" i="16"/>
  <c r="K45" i="16"/>
  <c r="E46" i="16"/>
  <c r="A47" i="16"/>
  <c r="B55" i="10"/>
  <c r="A56" i="10"/>
  <c r="F36" i="12"/>
  <c r="A37" i="12"/>
  <c r="B45" i="16"/>
  <c r="I47" i="16" l="1"/>
  <c r="K46" i="16"/>
  <c r="E37" i="12"/>
  <c r="F37" i="12" s="1"/>
  <c r="H37" i="12"/>
  <c r="I37" i="12" s="1"/>
  <c r="G56" i="10"/>
  <c r="J56" i="10"/>
  <c r="E56" i="10"/>
  <c r="E47" i="16"/>
  <c r="A48" i="16"/>
  <c r="B56" i="10"/>
  <c r="A57" i="10"/>
  <c r="G46" i="16"/>
  <c r="A38" i="12"/>
  <c r="B46" i="16"/>
  <c r="I48" i="16" l="1"/>
  <c r="E38" i="12"/>
  <c r="H38" i="12"/>
  <c r="I38" i="12" s="1"/>
  <c r="E57" i="10"/>
  <c r="G57" i="10"/>
  <c r="J57" i="10"/>
  <c r="G47" i="16"/>
  <c r="K47" i="16"/>
  <c r="E48" i="16"/>
  <c r="A49" i="16"/>
  <c r="A58" i="10"/>
  <c r="F38" i="12"/>
  <c r="B57" i="10"/>
  <c r="A39" i="12"/>
  <c r="B47" i="16"/>
  <c r="B48" i="16" s="1"/>
  <c r="H39" i="12" l="1"/>
  <c r="I39" i="12" s="1"/>
  <c r="I49" i="16"/>
  <c r="J58" i="10"/>
  <c r="E58" i="10"/>
  <c r="G58" i="10"/>
  <c r="G48" i="16"/>
  <c r="K48" i="16"/>
  <c r="E39" i="12"/>
  <c r="F39" i="12" s="1"/>
  <c r="E49" i="16"/>
  <c r="A50" i="16"/>
  <c r="B58" i="10"/>
  <c r="B49" i="16"/>
  <c r="A59" i="10"/>
  <c r="A40" i="12"/>
  <c r="I50" i="16" l="1"/>
  <c r="E40" i="12"/>
  <c r="F40" i="12" s="1"/>
  <c r="H40" i="12"/>
  <c r="I40" i="12" s="1"/>
  <c r="E59" i="10"/>
  <c r="J59" i="10"/>
  <c r="G59" i="10"/>
  <c r="G49" i="16"/>
  <c r="K49" i="16"/>
  <c r="E50" i="16"/>
  <c r="A51" i="16"/>
  <c r="A60" i="10"/>
  <c r="B50" i="16"/>
  <c r="B59" i="10"/>
  <c r="A41" i="12"/>
  <c r="H41" i="12" l="1"/>
  <c r="I41" i="12" s="1"/>
  <c r="E60" i="10"/>
  <c r="J60" i="10"/>
  <c r="G60" i="10"/>
  <c r="A61" i="10"/>
  <c r="I51" i="16"/>
  <c r="G50" i="16"/>
  <c r="K50" i="16"/>
  <c r="E41" i="12"/>
  <c r="F41" i="12" s="1"/>
  <c r="E51" i="16"/>
  <c r="A52" i="16"/>
  <c r="B60" i="10"/>
  <c r="A42" i="12"/>
  <c r="B51" i="16"/>
  <c r="E42" i="12" l="1"/>
  <c r="F42" i="12" s="1"/>
  <c r="H42" i="12"/>
  <c r="I42" i="12" s="1"/>
  <c r="G61" i="10"/>
  <c r="E61" i="10"/>
  <c r="J61" i="10"/>
  <c r="B61" i="10"/>
  <c r="A62" i="10"/>
  <c r="I52" i="16"/>
  <c r="G51" i="16"/>
  <c r="K51" i="16"/>
  <c r="B52" i="16"/>
  <c r="E52" i="16"/>
  <c r="A53" i="16"/>
  <c r="A43" i="12"/>
  <c r="I53" i="16" l="1"/>
  <c r="E43" i="12"/>
  <c r="H43" i="12"/>
  <c r="I43" i="12" s="1"/>
  <c r="G62" i="10"/>
  <c r="J62" i="10"/>
  <c r="E62" i="10"/>
  <c r="B62" i="10"/>
  <c r="G52" i="16"/>
  <c r="K52" i="16"/>
  <c r="E53" i="16"/>
  <c r="A54" i="16"/>
  <c r="F43" i="12"/>
  <c r="A44" i="12"/>
  <c r="A63" i="10"/>
  <c r="I54" i="16" l="1"/>
  <c r="K53" i="16"/>
  <c r="A45" i="12"/>
  <c r="H44" i="12"/>
  <c r="I44" i="12" s="1"/>
  <c r="G63" i="10"/>
  <c r="E63" i="10"/>
  <c r="J63" i="10"/>
  <c r="E54" i="16"/>
  <c r="A55" i="16"/>
  <c r="A64" i="10"/>
  <c r="C44" i="12"/>
  <c r="C48" i="16" s="1"/>
  <c r="O48" i="16" s="1"/>
  <c r="E44" i="12"/>
  <c r="F44" i="12" s="1"/>
  <c r="D44" i="12"/>
  <c r="B63" i="10"/>
  <c r="G53" i="16"/>
  <c r="B53" i="16"/>
  <c r="A46" i="12"/>
  <c r="K54" i="16" l="1"/>
  <c r="C45" i="12"/>
  <c r="C49" i="16" s="1"/>
  <c r="O49" i="16" s="1"/>
  <c r="D45" i="12"/>
  <c r="D59" i="10" s="1"/>
  <c r="E46" i="12"/>
  <c r="H46" i="12"/>
  <c r="I46" i="12" s="1"/>
  <c r="E45" i="12"/>
  <c r="F45" i="12" s="1"/>
  <c r="H45" i="12"/>
  <c r="I45" i="12" s="1"/>
  <c r="D58" i="10"/>
  <c r="J44" i="12"/>
  <c r="J64" i="10"/>
  <c r="G64" i="10"/>
  <c r="E64" i="10"/>
  <c r="A65" i="10"/>
  <c r="I55" i="16"/>
  <c r="B64" i="10"/>
  <c r="E55" i="16"/>
  <c r="A56" i="16"/>
  <c r="C58" i="10"/>
  <c r="S48" i="16"/>
  <c r="G44" i="12"/>
  <c r="P44" i="12" s="1"/>
  <c r="D46" i="12"/>
  <c r="M58" i="10"/>
  <c r="G54" i="16"/>
  <c r="C46" i="12"/>
  <c r="C50" i="16" s="1"/>
  <c r="O50" i="16" s="1"/>
  <c r="B54" i="16"/>
  <c r="A47" i="12"/>
  <c r="G45" i="12" l="1"/>
  <c r="P45" i="12" s="1"/>
  <c r="S49" i="16"/>
  <c r="C59" i="10"/>
  <c r="H47" i="12"/>
  <c r="I47" i="12" s="1"/>
  <c r="J45" i="12"/>
  <c r="D60" i="10"/>
  <c r="J46" i="12"/>
  <c r="E65" i="10"/>
  <c r="G65" i="10"/>
  <c r="J65" i="10"/>
  <c r="K55" i="16"/>
  <c r="B65" i="10"/>
  <c r="A66" i="10"/>
  <c r="I56" i="16"/>
  <c r="E56" i="16"/>
  <c r="A57" i="16"/>
  <c r="D47" i="12"/>
  <c r="E47" i="12"/>
  <c r="M59" i="10"/>
  <c r="G55" i="16"/>
  <c r="C60" i="10"/>
  <c r="C47" i="12"/>
  <c r="C51" i="16" s="1"/>
  <c r="O51" i="16" s="1"/>
  <c r="F46" i="12"/>
  <c r="G46" i="12" s="1"/>
  <c r="B55" i="16"/>
  <c r="A48" i="12"/>
  <c r="H48" i="12" s="1"/>
  <c r="I48" i="12" s="1"/>
  <c r="I57" i="16" l="1"/>
  <c r="D61" i="10"/>
  <c r="J47" i="12"/>
  <c r="J66" i="10"/>
  <c r="E66" i="10"/>
  <c r="G66" i="10"/>
  <c r="B66" i="10"/>
  <c r="K56" i="16"/>
  <c r="E57" i="16"/>
  <c r="K57" i="16" s="1"/>
  <c r="A58" i="16"/>
  <c r="A67" i="10"/>
  <c r="D48" i="12"/>
  <c r="E48" i="12"/>
  <c r="G56" i="16"/>
  <c r="M60" i="10"/>
  <c r="S50" i="16"/>
  <c r="S51" i="16"/>
  <c r="C61" i="10"/>
  <c r="C48" i="12"/>
  <c r="C52" i="16" s="1"/>
  <c r="O52" i="16" s="1"/>
  <c r="P46" i="12"/>
  <c r="F47" i="12"/>
  <c r="G47" i="12" s="1"/>
  <c r="B56" i="16"/>
  <c r="A49" i="12"/>
  <c r="E49" i="12" l="1"/>
  <c r="H49" i="12"/>
  <c r="I49" i="12" s="1"/>
  <c r="D62" i="10"/>
  <c r="J48" i="12"/>
  <c r="E67" i="10"/>
  <c r="J67" i="10"/>
  <c r="G67" i="10"/>
  <c r="A68" i="10"/>
  <c r="I58" i="16"/>
  <c r="B67" i="10"/>
  <c r="E58" i="16"/>
  <c r="A59" i="16"/>
  <c r="D49" i="12"/>
  <c r="M61" i="10"/>
  <c r="G57" i="16"/>
  <c r="B57" i="16"/>
  <c r="B58" i="16" s="1"/>
  <c r="S52" i="16"/>
  <c r="C62" i="10"/>
  <c r="C49" i="12"/>
  <c r="P47" i="12"/>
  <c r="F48" i="12"/>
  <c r="G48" i="12" s="1"/>
  <c r="A50" i="12"/>
  <c r="H50" i="12" s="1"/>
  <c r="I50" i="12" s="1"/>
  <c r="K58" i="16" l="1"/>
  <c r="D63" i="10"/>
  <c r="J49" i="12"/>
  <c r="G68" i="10"/>
  <c r="E68" i="10"/>
  <c r="J68" i="10"/>
  <c r="B68" i="10"/>
  <c r="A69" i="10"/>
  <c r="I59" i="16"/>
  <c r="E59" i="16"/>
  <c r="A60" i="16"/>
  <c r="D50" i="12"/>
  <c r="E50" i="12"/>
  <c r="G58" i="16"/>
  <c r="M62" i="10"/>
  <c r="C53" i="16"/>
  <c r="C63" i="10"/>
  <c r="C50" i="12"/>
  <c r="P48" i="12"/>
  <c r="B59" i="16"/>
  <c r="F49" i="12"/>
  <c r="G49" i="12" s="1"/>
  <c r="A51" i="12"/>
  <c r="H51" i="12" s="1"/>
  <c r="I51" i="12" s="1"/>
  <c r="I60" i="16" l="1"/>
  <c r="K59" i="16"/>
  <c r="D64" i="10"/>
  <c r="J50" i="12"/>
  <c r="G69" i="10"/>
  <c r="E69" i="10"/>
  <c r="J69" i="10"/>
  <c r="B69" i="10"/>
  <c r="E60" i="16"/>
  <c r="K60" i="16" s="1"/>
  <c r="A61" i="16"/>
  <c r="A70" i="10"/>
  <c r="D51" i="12"/>
  <c r="E51" i="12"/>
  <c r="R53" i="16"/>
  <c r="O53" i="16"/>
  <c r="M63" i="10" s="1"/>
  <c r="S53" i="16"/>
  <c r="G59" i="16"/>
  <c r="C54" i="16"/>
  <c r="C64" i="10"/>
  <c r="C51" i="12"/>
  <c r="B60" i="16"/>
  <c r="P49" i="12"/>
  <c r="F50" i="12"/>
  <c r="G50" i="12" s="1"/>
  <c r="A52" i="12"/>
  <c r="E52" i="12" l="1"/>
  <c r="H52" i="12"/>
  <c r="I52" i="12" s="1"/>
  <c r="D65" i="10"/>
  <c r="J51" i="12"/>
  <c r="G70" i="10"/>
  <c r="E70" i="10"/>
  <c r="J70" i="10"/>
  <c r="A71" i="10"/>
  <c r="I61" i="16"/>
  <c r="B70" i="10"/>
  <c r="E61" i="16"/>
  <c r="A62" i="16"/>
  <c r="T53" i="16"/>
  <c r="R54" i="16"/>
  <c r="O54" i="16"/>
  <c r="M64" i="10" s="1"/>
  <c r="D52" i="12"/>
  <c r="G60" i="16"/>
  <c r="S54" i="16"/>
  <c r="C55" i="16"/>
  <c r="C65" i="10"/>
  <c r="C52" i="12"/>
  <c r="P50" i="12"/>
  <c r="B61" i="16"/>
  <c r="F51" i="12"/>
  <c r="G51" i="12" s="1"/>
  <c r="A53" i="12"/>
  <c r="E53" i="12" l="1"/>
  <c r="H53" i="12"/>
  <c r="I53" i="12" s="1"/>
  <c r="D66" i="10"/>
  <c r="J52" i="12"/>
  <c r="G71" i="10"/>
  <c r="E71" i="10"/>
  <c r="J71" i="10"/>
  <c r="K61" i="16"/>
  <c r="B71" i="10"/>
  <c r="A72" i="10"/>
  <c r="I62" i="16"/>
  <c r="E62" i="16"/>
  <c r="A63" i="16"/>
  <c r="T54" i="16"/>
  <c r="R55" i="16"/>
  <c r="O55" i="16"/>
  <c r="M65" i="10" s="1"/>
  <c r="D53" i="12"/>
  <c r="S55" i="16"/>
  <c r="G61" i="16"/>
  <c r="C56" i="16"/>
  <c r="C66" i="10"/>
  <c r="C53" i="12"/>
  <c r="B62" i="16"/>
  <c r="P51" i="12"/>
  <c r="F52" i="12"/>
  <c r="G52" i="12" s="1"/>
  <c r="A54" i="12"/>
  <c r="H54" i="12" s="1"/>
  <c r="I54" i="12" s="1"/>
  <c r="K62" i="16" l="1"/>
  <c r="I63" i="16"/>
  <c r="B72" i="10"/>
  <c r="D67" i="10"/>
  <c r="J53" i="12"/>
  <c r="J72" i="10"/>
  <c r="G72" i="10"/>
  <c r="E72" i="10"/>
  <c r="E63" i="16"/>
  <c r="A64" i="16"/>
  <c r="A73" i="10"/>
  <c r="D54" i="12"/>
  <c r="E54" i="12"/>
  <c r="T55" i="16"/>
  <c r="S56" i="16"/>
  <c r="O56" i="16"/>
  <c r="M66" i="10" s="1"/>
  <c r="G62" i="16"/>
  <c r="R56" i="16"/>
  <c r="C57" i="16"/>
  <c r="C67" i="10"/>
  <c r="C54" i="12"/>
  <c r="P52" i="12"/>
  <c r="B63" i="16"/>
  <c r="F53" i="12"/>
  <c r="G53" i="12" s="1"/>
  <c r="A55" i="12"/>
  <c r="H55" i="12" s="1"/>
  <c r="I55" i="12" s="1"/>
  <c r="I64" i="16" l="1"/>
  <c r="K63" i="16"/>
  <c r="D68" i="10"/>
  <c r="J54" i="12"/>
  <c r="E73" i="10"/>
  <c r="J73" i="10"/>
  <c r="G73" i="10"/>
  <c r="B73" i="10"/>
  <c r="E64" i="16"/>
  <c r="A65" i="16"/>
  <c r="A74" i="10"/>
  <c r="D55" i="12"/>
  <c r="E55" i="12"/>
  <c r="T56" i="16"/>
  <c r="S57" i="16"/>
  <c r="O57" i="16"/>
  <c r="M67" i="10" s="1"/>
  <c r="R57" i="16"/>
  <c r="G63" i="16"/>
  <c r="C58" i="16"/>
  <c r="C68" i="10"/>
  <c r="C55" i="12"/>
  <c r="P53" i="12"/>
  <c r="B64" i="16"/>
  <c r="F54" i="12"/>
  <c r="G54" i="12" s="1"/>
  <c r="A56" i="12"/>
  <c r="H56" i="12" s="1"/>
  <c r="I56" i="12" s="1"/>
  <c r="D69" i="10" l="1"/>
  <c r="J55" i="12"/>
  <c r="J74" i="10"/>
  <c r="E74" i="10"/>
  <c r="G74" i="10"/>
  <c r="A75" i="10"/>
  <c r="I65" i="16"/>
  <c r="G64" i="16"/>
  <c r="K64" i="16"/>
  <c r="B74" i="10"/>
  <c r="E65" i="16"/>
  <c r="A66" i="16"/>
  <c r="D56" i="12"/>
  <c r="E56" i="12"/>
  <c r="T57" i="16"/>
  <c r="R58" i="16"/>
  <c r="O58" i="16"/>
  <c r="M68" i="10" s="1"/>
  <c r="S58" i="16"/>
  <c r="C59" i="16"/>
  <c r="C69" i="10"/>
  <c r="C56" i="12"/>
  <c r="B65" i="16"/>
  <c r="P54" i="12"/>
  <c r="F55" i="12"/>
  <c r="G55" i="12" s="1"/>
  <c r="A57" i="12"/>
  <c r="K65" i="16" l="1"/>
  <c r="H57" i="12"/>
  <c r="I57" i="12" s="1"/>
  <c r="D70" i="10"/>
  <c r="J56" i="12"/>
  <c r="E75" i="10"/>
  <c r="J75" i="10"/>
  <c r="G75" i="10"/>
  <c r="B75" i="10"/>
  <c r="A76" i="10"/>
  <c r="I66" i="16"/>
  <c r="E66" i="16"/>
  <c r="A67" i="16"/>
  <c r="D57" i="12"/>
  <c r="E57" i="12"/>
  <c r="T58" i="16"/>
  <c r="S59" i="16"/>
  <c r="O59" i="16"/>
  <c r="M69" i="10" s="1"/>
  <c r="R59" i="16"/>
  <c r="G65" i="16"/>
  <c r="C60" i="16"/>
  <c r="C70" i="10"/>
  <c r="C57" i="12"/>
  <c r="P55" i="12"/>
  <c r="B66" i="16"/>
  <c r="F56" i="12"/>
  <c r="G56" i="12" s="1"/>
  <c r="A58" i="12"/>
  <c r="I67" i="16" l="1"/>
  <c r="E58" i="12"/>
  <c r="H58" i="12"/>
  <c r="I58" i="12" s="1"/>
  <c r="D71" i="10"/>
  <c r="J57" i="12"/>
  <c r="E76" i="10"/>
  <c r="J76" i="10"/>
  <c r="G76" i="10"/>
  <c r="K66" i="16"/>
  <c r="B76" i="10"/>
  <c r="E67" i="16"/>
  <c r="A68" i="16"/>
  <c r="A77" i="10"/>
  <c r="T59" i="16"/>
  <c r="S60" i="16"/>
  <c r="O60" i="16"/>
  <c r="M70" i="10" s="1"/>
  <c r="D58" i="12"/>
  <c r="R60" i="16"/>
  <c r="G66" i="16"/>
  <c r="C61" i="16"/>
  <c r="C71" i="10"/>
  <c r="C58" i="12"/>
  <c r="B67" i="16"/>
  <c r="P56" i="12"/>
  <c r="F57" i="12"/>
  <c r="G57" i="12" s="1"/>
  <c r="A59" i="12"/>
  <c r="E59" i="12" l="1"/>
  <c r="H59" i="12"/>
  <c r="I59" i="12" s="1"/>
  <c r="D72" i="10"/>
  <c r="J58" i="12"/>
  <c r="G77" i="10"/>
  <c r="E77" i="10"/>
  <c r="J77" i="10"/>
  <c r="A78" i="10"/>
  <c r="I68" i="16"/>
  <c r="G67" i="16"/>
  <c r="K67" i="16"/>
  <c r="E68" i="16"/>
  <c r="A69" i="16"/>
  <c r="B77" i="10"/>
  <c r="R61" i="16"/>
  <c r="O61" i="16"/>
  <c r="M71" i="10" s="1"/>
  <c r="D59" i="12"/>
  <c r="T60" i="16"/>
  <c r="S61" i="16"/>
  <c r="C62" i="16"/>
  <c r="C72" i="10"/>
  <c r="C59" i="12"/>
  <c r="P57" i="12"/>
  <c r="B68" i="16"/>
  <c r="F58" i="12"/>
  <c r="G58" i="12" s="1"/>
  <c r="A60" i="12"/>
  <c r="H60" i="12" s="1"/>
  <c r="I60" i="12" s="1"/>
  <c r="D73" i="10" l="1"/>
  <c r="J59" i="12"/>
  <c r="B78" i="10"/>
  <c r="G78" i="10"/>
  <c r="E78" i="10"/>
  <c r="J78" i="10"/>
  <c r="A79" i="10"/>
  <c r="I69" i="16"/>
  <c r="G68" i="16"/>
  <c r="K68" i="16"/>
  <c r="E69" i="16"/>
  <c r="A70" i="16"/>
  <c r="D60" i="12"/>
  <c r="E60" i="12"/>
  <c r="T61" i="16"/>
  <c r="S62" i="16"/>
  <c r="O62" i="16"/>
  <c r="M72" i="10" s="1"/>
  <c r="R62" i="16"/>
  <c r="C63" i="16"/>
  <c r="C73" i="10"/>
  <c r="C60" i="12"/>
  <c r="B69" i="16"/>
  <c r="P58" i="12"/>
  <c r="F59" i="12"/>
  <c r="G59" i="12" s="1"/>
  <c r="A61" i="12"/>
  <c r="H61" i="12" s="1"/>
  <c r="I61" i="12" s="1"/>
  <c r="D74" i="10" l="1"/>
  <c r="J60" i="12"/>
  <c r="G79" i="10"/>
  <c r="E79" i="10"/>
  <c r="J79" i="10"/>
  <c r="B79" i="10"/>
  <c r="K69" i="16"/>
  <c r="A80" i="10"/>
  <c r="I70" i="16"/>
  <c r="E70" i="16"/>
  <c r="A71" i="16"/>
  <c r="D61" i="12"/>
  <c r="E61" i="12"/>
  <c r="T62" i="16"/>
  <c r="S63" i="16"/>
  <c r="O63" i="16"/>
  <c r="M73" i="10" s="1"/>
  <c r="R63" i="16"/>
  <c r="G69" i="16"/>
  <c r="C64" i="16"/>
  <c r="C74" i="10"/>
  <c r="C61" i="12"/>
  <c r="P59" i="12"/>
  <c r="B70" i="16"/>
  <c r="F60" i="12"/>
  <c r="G60" i="12" s="1"/>
  <c r="A62" i="12"/>
  <c r="H62" i="12" s="1"/>
  <c r="I62" i="12" s="1"/>
  <c r="D75" i="10" l="1"/>
  <c r="J61" i="12"/>
  <c r="G80" i="10"/>
  <c r="J80" i="10"/>
  <c r="E80" i="10"/>
  <c r="B80" i="10"/>
  <c r="A81" i="10"/>
  <c r="B81" i="10" s="1"/>
  <c r="I71" i="16"/>
  <c r="G70" i="16"/>
  <c r="K70" i="16"/>
  <c r="E71" i="16"/>
  <c r="A72" i="16"/>
  <c r="D62" i="12"/>
  <c r="E62" i="12"/>
  <c r="T63" i="16"/>
  <c r="R64" i="16"/>
  <c r="O64" i="16"/>
  <c r="M74" i="10" s="1"/>
  <c r="S64" i="16"/>
  <c r="C65" i="16"/>
  <c r="C75" i="10"/>
  <c r="C62" i="12"/>
  <c r="P60" i="12"/>
  <c r="B71" i="16"/>
  <c r="F61" i="12"/>
  <c r="G61" i="12" s="1"/>
  <c r="A63" i="12"/>
  <c r="H63" i="12" s="1"/>
  <c r="I63" i="12" s="1"/>
  <c r="K71" i="16" l="1"/>
  <c r="D76" i="10"/>
  <c r="J62" i="12"/>
  <c r="J81" i="10"/>
  <c r="G81" i="10"/>
  <c r="E81" i="10"/>
  <c r="A82" i="10"/>
  <c r="I72" i="16"/>
  <c r="E72" i="16"/>
  <c r="A73" i="16"/>
  <c r="D63" i="12"/>
  <c r="E63" i="12"/>
  <c r="T64" i="16"/>
  <c r="R65" i="16"/>
  <c r="O65" i="16"/>
  <c r="M75" i="10" s="1"/>
  <c r="S65" i="16"/>
  <c r="G71" i="16"/>
  <c r="C66" i="16"/>
  <c r="C76" i="10"/>
  <c r="C63" i="12"/>
  <c r="B72" i="16"/>
  <c r="P61" i="12"/>
  <c r="F62" i="12"/>
  <c r="G62" i="12" s="1"/>
  <c r="A64" i="12"/>
  <c r="H64" i="12" s="1"/>
  <c r="I64" i="12" s="1"/>
  <c r="K72" i="16" l="1"/>
  <c r="D77" i="10"/>
  <c r="J63" i="12"/>
  <c r="J82" i="10"/>
  <c r="G82" i="10"/>
  <c r="E82" i="10"/>
  <c r="B82" i="10"/>
  <c r="I73" i="16"/>
  <c r="E73" i="16"/>
  <c r="O83" i="10"/>
  <c r="A83" i="10"/>
  <c r="A74" i="16"/>
  <c r="D64" i="12"/>
  <c r="E64" i="12"/>
  <c r="T65" i="16"/>
  <c r="R66" i="16"/>
  <c r="O66" i="16"/>
  <c r="M76" i="10" s="1"/>
  <c r="S66" i="16"/>
  <c r="G72" i="16"/>
  <c r="C67" i="16"/>
  <c r="C77" i="10"/>
  <c r="C64" i="12"/>
  <c r="P62" i="12"/>
  <c r="B73" i="16"/>
  <c r="F63" i="12"/>
  <c r="G63" i="12" s="1"/>
  <c r="A65" i="12"/>
  <c r="H65" i="12" l="1"/>
  <c r="I65" i="12" s="1"/>
  <c r="K73" i="16"/>
  <c r="D78" i="10"/>
  <c r="J64" i="12"/>
  <c r="E83" i="10"/>
  <c r="F83" i="10" s="1"/>
  <c r="J83" i="10"/>
  <c r="G83" i="10"/>
  <c r="H83" i="10" s="1"/>
  <c r="P74" i="16"/>
  <c r="P84" i="10" s="1"/>
  <c r="I74" i="16"/>
  <c r="E74" i="16"/>
  <c r="M74" i="16"/>
  <c r="N84" i="10" s="1"/>
  <c r="A75" i="16"/>
  <c r="O84" i="10"/>
  <c r="A84" i="10"/>
  <c r="B83" i="10"/>
  <c r="D65" i="12"/>
  <c r="E65" i="12"/>
  <c r="T66" i="16"/>
  <c r="S67" i="16"/>
  <c r="O67" i="16"/>
  <c r="M77" i="10" s="1"/>
  <c r="R67" i="16"/>
  <c r="G73" i="16"/>
  <c r="C68" i="16"/>
  <c r="C78" i="10"/>
  <c r="C65" i="12"/>
  <c r="B74" i="16"/>
  <c r="P63" i="12"/>
  <c r="F64" i="12"/>
  <c r="G64" i="12" s="1"/>
  <c r="A66" i="12"/>
  <c r="H66" i="12" l="1"/>
  <c r="I66" i="12" s="1"/>
  <c r="D79" i="10"/>
  <c r="J65" i="12"/>
  <c r="E84" i="10"/>
  <c r="F84" i="10" s="1"/>
  <c r="G84" i="10"/>
  <c r="H84" i="10" s="1"/>
  <c r="J84" i="10"/>
  <c r="K84" i="10" s="1"/>
  <c r="K74" i="16"/>
  <c r="P75" i="16"/>
  <c r="P85" i="10" s="1"/>
  <c r="I75" i="16"/>
  <c r="B84" i="10"/>
  <c r="E75" i="16"/>
  <c r="M75" i="16"/>
  <c r="N85" i="10" s="1"/>
  <c r="A76" i="16"/>
  <c r="O85" i="10"/>
  <c r="A85" i="10"/>
  <c r="D66" i="12"/>
  <c r="E66" i="12"/>
  <c r="T67" i="16"/>
  <c r="O68" i="16"/>
  <c r="M78" i="10" s="1"/>
  <c r="S68" i="16"/>
  <c r="R68" i="16"/>
  <c r="G74" i="16"/>
  <c r="C69" i="16"/>
  <c r="C79" i="10"/>
  <c r="C66" i="12"/>
  <c r="P64" i="12"/>
  <c r="B75" i="16"/>
  <c r="F65" i="12"/>
  <c r="G65" i="12" s="1"/>
  <c r="A67" i="12"/>
  <c r="H67" i="12" s="1"/>
  <c r="I67" i="12" s="1"/>
  <c r="K75" i="16" l="1"/>
  <c r="D80" i="10"/>
  <c r="J66" i="12"/>
  <c r="G85" i="10"/>
  <c r="H85" i="10" s="1"/>
  <c r="E85" i="10"/>
  <c r="F85" i="10" s="1"/>
  <c r="J85" i="10"/>
  <c r="K85" i="10" s="1"/>
  <c r="P76" i="16"/>
  <c r="P86" i="10" s="1"/>
  <c r="I76" i="16"/>
  <c r="B85" i="10"/>
  <c r="E76" i="16"/>
  <c r="M76" i="16"/>
  <c r="N86" i="10" s="1"/>
  <c r="O86" i="10"/>
  <c r="A77" i="16"/>
  <c r="A86" i="10"/>
  <c r="D67" i="12"/>
  <c r="E67" i="12"/>
  <c r="S69" i="16"/>
  <c r="O69" i="16"/>
  <c r="M79" i="10" s="1"/>
  <c r="T68" i="16"/>
  <c r="R69" i="16"/>
  <c r="G75" i="16"/>
  <c r="C70" i="16"/>
  <c r="C80" i="10"/>
  <c r="C67" i="12"/>
  <c r="B76" i="16"/>
  <c r="P65" i="12"/>
  <c r="F66" i="12"/>
  <c r="G66" i="12" s="1"/>
  <c r="A68" i="12"/>
  <c r="H68" i="12" s="1"/>
  <c r="I68" i="12" s="1"/>
  <c r="K76" i="16" l="1"/>
  <c r="D81" i="10"/>
  <c r="J67" i="12"/>
  <c r="J86" i="10"/>
  <c r="K86" i="10" s="1"/>
  <c r="G86" i="10"/>
  <c r="H86" i="10" s="1"/>
  <c r="E86" i="10"/>
  <c r="F86" i="10" s="1"/>
  <c r="P77" i="16"/>
  <c r="P87" i="10" s="1"/>
  <c r="I77" i="16"/>
  <c r="B86" i="10"/>
  <c r="M77" i="16"/>
  <c r="N87" i="10" s="1"/>
  <c r="E77" i="16"/>
  <c r="A87" i="10"/>
  <c r="O87" i="10"/>
  <c r="A78" i="16"/>
  <c r="D68" i="12"/>
  <c r="E68" i="12"/>
  <c r="T69" i="16"/>
  <c r="S70" i="16"/>
  <c r="O70" i="16"/>
  <c r="M80" i="10" s="1"/>
  <c r="R70" i="16"/>
  <c r="G76" i="16"/>
  <c r="C71" i="16"/>
  <c r="C81" i="10"/>
  <c r="C68" i="12"/>
  <c r="B77" i="16"/>
  <c r="P66" i="12"/>
  <c r="F67" i="12"/>
  <c r="G67" i="12" s="1"/>
  <c r="A69" i="12"/>
  <c r="H69" i="12" s="1"/>
  <c r="I69" i="12" s="1"/>
  <c r="K77" i="16" l="1"/>
  <c r="D82" i="10"/>
  <c r="J68" i="12"/>
  <c r="G87" i="10"/>
  <c r="H87" i="10" s="1"/>
  <c r="I87" i="10" s="1"/>
  <c r="E87" i="10"/>
  <c r="F87" i="10" s="1"/>
  <c r="J87" i="10"/>
  <c r="K87" i="10" s="1"/>
  <c r="L87" i="10" s="1"/>
  <c r="P78" i="16"/>
  <c r="I78" i="16"/>
  <c r="M78" i="16"/>
  <c r="E78" i="16"/>
  <c r="A79" i="16"/>
  <c r="B87" i="10"/>
  <c r="D69" i="12"/>
  <c r="E69" i="12"/>
  <c r="T70" i="16"/>
  <c r="S71" i="16"/>
  <c r="O71" i="16"/>
  <c r="M81" i="10" s="1"/>
  <c r="R71" i="16"/>
  <c r="G77" i="16"/>
  <c r="C72" i="16"/>
  <c r="C82" i="10"/>
  <c r="C69" i="12"/>
  <c r="C83" i="10" s="1"/>
  <c r="B78" i="16"/>
  <c r="P67" i="12"/>
  <c r="F68" i="12"/>
  <c r="G68" i="12" s="1"/>
  <c r="A70" i="12"/>
  <c r="H70" i="12" s="1"/>
  <c r="I70" i="12" s="1"/>
  <c r="K78" i="16" l="1"/>
  <c r="D83" i="10"/>
  <c r="I83" i="10" s="1"/>
  <c r="J69" i="12"/>
  <c r="P79" i="16"/>
  <c r="I79" i="16"/>
  <c r="M79" i="16"/>
  <c r="E79" i="16"/>
  <c r="A80" i="16"/>
  <c r="D70" i="12"/>
  <c r="E70" i="12"/>
  <c r="T71" i="16"/>
  <c r="R72" i="16"/>
  <c r="O72" i="16"/>
  <c r="M82" i="10" s="1"/>
  <c r="S72" i="16"/>
  <c r="C73" i="16"/>
  <c r="G78" i="16"/>
  <c r="C70" i="12"/>
  <c r="C84" i="10" s="1"/>
  <c r="B79" i="16"/>
  <c r="O78" i="16" s="1"/>
  <c r="P68" i="12"/>
  <c r="F69" i="12"/>
  <c r="G69" i="12" s="1"/>
  <c r="A71" i="12"/>
  <c r="H71" i="12" s="1"/>
  <c r="I71" i="12" s="1"/>
  <c r="K79" i="16" l="1"/>
  <c r="D84" i="10"/>
  <c r="L84" i="10" s="1"/>
  <c r="J70" i="12"/>
  <c r="P80" i="16"/>
  <c r="I80" i="16"/>
  <c r="M80" i="16"/>
  <c r="E80" i="16"/>
  <c r="A81" i="16"/>
  <c r="D71" i="12"/>
  <c r="E71" i="12"/>
  <c r="T72" i="16"/>
  <c r="R73" i="16"/>
  <c r="O73" i="16"/>
  <c r="M83" i="10" s="1"/>
  <c r="S73" i="16"/>
  <c r="R78" i="16"/>
  <c r="T78" i="16" s="1"/>
  <c r="C74" i="16"/>
  <c r="G79" i="16"/>
  <c r="R79" i="16" s="1"/>
  <c r="T79" i="16" s="1"/>
  <c r="C71" i="12"/>
  <c r="C85" i="10" s="1"/>
  <c r="P69" i="12"/>
  <c r="B80" i="16"/>
  <c r="O79" i="16" s="1"/>
  <c r="F70" i="12"/>
  <c r="G70" i="12" s="1"/>
  <c r="A72" i="12"/>
  <c r="H72" i="12" s="1"/>
  <c r="I72" i="12" s="1"/>
  <c r="I84" i="10" l="1"/>
  <c r="D85" i="10"/>
  <c r="I85" i="10" s="1"/>
  <c r="J71" i="12"/>
  <c r="K80" i="16"/>
  <c r="P81" i="16"/>
  <c r="I81" i="16"/>
  <c r="M81" i="16"/>
  <c r="E81" i="16"/>
  <c r="A82" i="16"/>
  <c r="D72" i="12"/>
  <c r="E72" i="12"/>
  <c r="T73" i="16"/>
  <c r="R74" i="16"/>
  <c r="O74" i="16"/>
  <c r="M84" i="10" s="1"/>
  <c r="S74" i="16"/>
  <c r="C75" i="16"/>
  <c r="G80" i="16"/>
  <c r="R80" i="16" s="1"/>
  <c r="T80" i="16" s="1"/>
  <c r="C72" i="12"/>
  <c r="C86" i="10" s="1"/>
  <c r="B81" i="16"/>
  <c r="O80" i="16" s="1"/>
  <c r="P70" i="12"/>
  <c r="F71" i="12"/>
  <c r="G71" i="12" s="1"/>
  <c r="A73" i="12"/>
  <c r="L85" i="10" l="1"/>
  <c r="H73" i="12"/>
  <c r="I73" i="12" s="1"/>
  <c r="K81" i="16"/>
  <c r="D86" i="10"/>
  <c r="L86" i="10" s="1"/>
  <c r="J72" i="12"/>
  <c r="P82" i="16"/>
  <c r="I82" i="16"/>
  <c r="M82" i="16"/>
  <c r="E82" i="16"/>
  <c r="K82" i="16" s="1"/>
  <c r="A83" i="16"/>
  <c r="D73" i="12"/>
  <c r="J73" i="12" s="1"/>
  <c r="E73" i="12"/>
  <c r="T74" i="16"/>
  <c r="R75" i="16"/>
  <c r="O75" i="16"/>
  <c r="M85" i="10" s="1"/>
  <c r="S75" i="16"/>
  <c r="C76" i="16"/>
  <c r="G81" i="16"/>
  <c r="R81" i="16" s="1"/>
  <c r="T81" i="16" s="1"/>
  <c r="C73" i="12"/>
  <c r="C77" i="16" s="1"/>
  <c r="O77" i="16" s="1"/>
  <c r="M87" i="10" s="1"/>
  <c r="P71" i="12"/>
  <c r="B82" i="16"/>
  <c r="O81" i="16" s="1"/>
  <c r="F72" i="12"/>
  <c r="G72" i="12" s="1"/>
  <c r="A74" i="12"/>
  <c r="H74" i="12" s="1"/>
  <c r="I74" i="12" s="1"/>
  <c r="I86" i="10" l="1"/>
  <c r="P83" i="16"/>
  <c r="I83" i="16"/>
  <c r="M83" i="16"/>
  <c r="E83" i="16"/>
  <c r="A84" i="16"/>
  <c r="D74" i="12"/>
  <c r="J74" i="12" s="1"/>
  <c r="E74" i="12"/>
  <c r="T75" i="16"/>
  <c r="O76" i="16"/>
  <c r="M86" i="10" s="1"/>
  <c r="R76" i="16"/>
  <c r="S76" i="16"/>
  <c r="R77" i="16"/>
  <c r="S77" i="16"/>
  <c r="G82" i="16"/>
  <c r="R82" i="16" s="1"/>
  <c r="T82" i="16" s="1"/>
  <c r="C74" i="12"/>
  <c r="P72" i="12"/>
  <c r="B83" i="16"/>
  <c r="O82" i="16" s="1"/>
  <c r="F73" i="12"/>
  <c r="G73" i="12" s="1"/>
  <c r="A75" i="12"/>
  <c r="H75" i="12" s="1"/>
  <c r="I75" i="12" s="1"/>
  <c r="K83" i="16" l="1"/>
  <c r="P84" i="16"/>
  <c r="I84" i="16"/>
  <c r="E84" i="16"/>
  <c r="A85" i="16"/>
  <c r="M84" i="16"/>
  <c r="D75" i="12"/>
  <c r="J75" i="12" s="1"/>
  <c r="E75" i="12"/>
  <c r="T76" i="16"/>
  <c r="T77" i="16"/>
  <c r="G83" i="16"/>
  <c r="R83" i="16" s="1"/>
  <c r="T83" i="16" s="1"/>
  <c r="C75" i="12"/>
  <c r="B84" i="16"/>
  <c r="O83" i="16" s="1"/>
  <c r="P73" i="12"/>
  <c r="F74" i="12"/>
  <c r="G74" i="12" s="1"/>
  <c r="A76" i="12"/>
  <c r="H76" i="12" s="1"/>
  <c r="I76" i="12" s="1"/>
  <c r="K84" i="16" l="1"/>
  <c r="P85" i="16"/>
  <c r="I85" i="16"/>
  <c r="E85" i="16"/>
  <c r="A86" i="16"/>
  <c r="M85" i="16"/>
  <c r="D76" i="12"/>
  <c r="J76" i="12" s="1"/>
  <c r="E76" i="12"/>
  <c r="G84" i="16"/>
  <c r="R84" i="16" s="1"/>
  <c r="T84" i="16" s="1"/>
  <c r="C76" i="12"/>
  <c r="P74" i="12"/>
  <c r="B85" i="16"/>
  <c r="O84" i="16" s="1"/>
  <c r="F75" i="12"/>
  <c r="G75" i="12" s="1"/>
  <c r="A77" i="12"/>
  <c r="H77" i="12" l="1"/>
  <c r="I77" i="12" s="1"/>
  <c r="K85" i="16"/>
  <c r="P86" i="16"/>
  <c r="I86" i="16"/>
  <c r="E86" i="16"/>
  <c r="M86" i="16"/>
  <c r="A87" i="16"/>
  <c r="D77" i="12"/>
  <c r="E77" i="12"/>
  <c r="G85" i="16"/>
  <c r="R85" i="16" s="1"/>
  <c r="T85" i="16" s="1"/>
  <c r="C77" i="12"/>
  <c r="P75" i="12"/>
  <c r="B86" i="16"/>
  <c r="O85" i="16" s="1"/>
  <c r="F76" i="12"/>
  <c r="G76" i="12" s="1"/>
  <c r="A78" i="12"/>
  <c r="H78" i="12" s="1"/>
  <c r="I78" i="12" s="1"/>
  <c r="K86" i="16" l="1"/>
  <c r="J77" i="12"/>
  <c r="P87" i="16"/>
  <c r="I87" i="16"/>
  <c r="E87" i="16"/>
  <c r="A88" i="16"/>
  <c r="M87" i="16"/>
  <c r="D78" i="12"/>
  <c r="J78" i="12" s="1"/>
  <c r="E78" i="12"/>
  <c r="G86" i="16"/>
  <c r="R86" i="16" s="1"/>
  <c r="T86" i="16" s="1"/>
  <c r="C78" i="12"/>
  <c r="B87" i="16"/>
  <c r="O86" i="16" s="1"/>
  <c r="P76" i="12"/>
  <c r="F77" i="12"/>
  <c r="G77" i="12" s="1"/>
  <c r="A79" i="12"/>
  <c r="H79" i="12" l="1"/>
  <c r="I79" i="12" s="1"/>
  <c r="K87" i="16"/>
  <c r="P88" i="16"/>
  <c r="I88" i="16"/>
  <c r="E88" i="16"/>
  <c r="K88" i="16" s="1"/>
  <c r="A89" i="16"/>
  <c r="M88" i="16"/>
  <c r="D79" i="12"/>
  <c r="J79" i="12" s="1"/>
  <c r="E79" i="12"/>
  <c r="G87" i="16"/>
  <c r="R87" i="16" s="1"/>
  <c r="T87" i="16" s="1"/>
  <c r="C79" i="12"/>
  <c r="P77" i="12"/>
  <c r="B88" i="16"/>
  <c r="O87" i="16" s="1"/>
  <c r="F78" i="12"/>
  <c r="G78" i="12" s="1"/>
  <c r="A80" i="12"/>
  <c r="H80" i="12" s="1"/>
  <c r="I80" i="12" s="1"/>
  <c r="P89" i="16" l="1"/>
  <c r="I89" i="16"/>
  <c r="E89" i="16"/>
  <c r="M89" i="16"/>
  <c r="A90" i="16"/>
  <c r="D80" i="12"/>
  <c r="J80" i="12" s="1"/>
  <c r="E80" i="12"/>
  <c r="G88" i="16"/>
  <c r="R88" i="16" s="1"/>
  <c r="T88" i="16" s="1"/>
  <c r="C80" i="12"/>
  <c r="B89" i="16"/>
  <c r="O88" i="16" s="1"/>
  <c r="P78" i="12"/>
  <c r="F79" i="12"/>
  <c r="G79" i="12" s="1"/>
  <c r="A81" i="12"/>
  <c r="H81" i="12" l="1"/>
  <c r="I81" i="12" s="1"/>
  <c r="P90" i="16"/>
  <c r="I90" i="16"/>
  <c r="K89" i="16"/>
  <c r="E90" i="16"/>
  <c r="A91" i="16"/>
  <c r="M90" i="16"/>
  <c r="D81" i="12"/>
  <c r="E81" i="12"/>
  <c r="G89" i="16"/>
  <c r="R89" i="16" s="1"/>
  <c r="T89" i="16" s="1"/>
  <c r="C81" i="12"/>
  <c r="P79" i="12"/>
  <c r="B90" i="16"/>
  <c r="O89" i="16" s="1"/>
  <c r="F80" i="12"/>
  <c r="G80" i="12" s="1"/>
  <c r="A82" i="12"/>
  <c r="H82" i="12" s="1"/>
  <c r="I82" i="12" s="1"/>
  <c r="J81" i="12" l="1"/>
  <c r="Q87" i="16"/>
  <c r="K90" i="16"/>
  <c r="P91" i="16"/>
  <c r="I91" i="16"/>
  <c r="E91" i="16"/>
  <c r="M91" i="16"/>
  <c r="A92" i="16"/>
  <c r="Q92" i="16" s="1"/>
  <c r="D82" i="12"/>
  <c r="J82" i="12" s="1"/>
  <c r="E82" i="12"/>
  <c r="G90" i="16"/>
  <c r="R90" i="16" s="1"/>
  <c r="T90" i="16" s="1"/>
  <c r="C82" i="12"/>
  <c r="B91" i="16"/>
  <c r="O90" i="16" s="1"/>
  <c r="P80" i="12"/>
  <c r="F81" i="12"/>
  <c r="G81" i="12" s="1"/>
  <c r="A83" i="12"/>
  <c r="H83" i="12" s="1"/>
  <c r="I83" i="12" s="1"/>
  <c r="Q91" i="16" l="1"/>
  <c r="Q90" i="16"/>
  <c r="Q89" i="16"/>
  <c r="K91" i="16"/>
  <c r="P92" i="16"/>
  <c r="I92" i="16"/>
  <c r="E92" i="16"/>
  <c r="A93" i="16"/>
  <c r="Q93" i="16" s="1"/>
  <c r="M92" i="16"/>
  <c r="D83" i="12"/>
  <c r="J83" i="12" s="1"/>
  <c r="E83" i="12"/>
  <c r="F83" i="12" s="1"/>
  <c r="G91" i="16"/>
  <c r="R91" i="16" s="1"/>
  <c r="T91" i="16" s="1"/>
  <c r="C83" i="12"/>
  <c r="P81" i="12"/>
  <c r="B92" i="16"/>
  <c r="O91" i="16" s="1"/>
  <c r="A84" i="12"/>
  <c r="H84" i="12" s="1"/>
  <c r="I84" i="12" s="1"/>
  <c r="F82" i="12"/>
  <c r="K92" i="16" l="1"/>
  <c r="P93" i="16"/>
  <c r="I93" i="16"/>
  <c r="E93" i="16"/>
  <c r="K93" i="16" s="1"/>
  <c r="M93" i="16"/>
  <c r="A94" i="16"/>
  <c r="Q94" i="16" s="1"/>
  <c r="D84" i="12"/>
  <c r="J84" i="12" s="1"/>
  <c r="E84" i="12"/>
  <c r="F84" i="12" s="1"/>
  <c r="G92" i="16"/>
  <c r="R92" i="16" s="1"/>
  <c r="T92" i="16" s="1"/>
  <c r="C84" i="12"/>
  <c r="G83" i="12"/>
  <c r="G82" i="12"/>
  <c r="P82" i="12" s="1"/>
  <c r="B93" i="16"/>
  <c r="O92" i="16" s="1"/>
  <c r="A85" i="12"/>
  <c r="H85" i="12" s="1"/>
  <c r="I85" i="12" s="1"/>
  <c r="F94" i="12"/>
  <c r="P94" i="16" l="1"/>
  <c r="I94" i="16"/>
  <c r="E94" i="16"/>
  <c r="A95" i="16"/>
  <c r="Q95" i="16" s="1"/>
  <c r="M94" i="16"/>
  <c r="D85" i="12"/>
  <c r="J85" i="12" s="1"/>
  <c r="E85" i="12"/>
  <c r="F85" i="12" s="1"/>
  <c r="G93" i="16"/>
  <c r="R93" i="16" s="1"/>
  <c r="T93" i="16" s="1"/>
  <c r="G84" i="12"/>
  <c r="C85" i="12"/>
  <c r="B94" i="16"/>
  <c r="O93" i="16" s="1"/>
  <c r="A86" i="12"/>
  <c r="H86" i="12" s="1"/>
  <c r="I86" i="12" s="1"/>
  <c r="P83" i="12"/>
  <c r="K94" i="16" l="1"/>
  <c r="P95" i="16"/>
  <c r="I95" i="16"/>
  <c r="E95" i="16"/>
  <c r="A96" i="16"/>
  <c r="Q96" i="16" s="1"/>
  <c r="M95" i="16"/>
  <c r="D86" i="12"/>
  <c r="J86" i="12" s="1"/>
  <c r="E86" i="12"/>
  <c r="F86" i="12" s="1"/>
  <c r="G94" i="16"/>
  <c r="R94" i="16" s="1"/>
  <c r="T94" i="16" s="1"/>
  <c r="C86" i="12"/>
  <c r="G85" i="12"/>
  <c r="B95" i="16"/>
  <c r="O94" i="16" s="1"/>
  <c r="A87" i="12"/>
  <c r="H87" i="12" s="1"/>
  <c r="I87" i="12" s="1"/>
  <c r="K95" i="16" l="1"/>
  <c r="P96" i="16"/>
  <c r="I96" i="16"/>
  <c r="E96" i="16"/>
  <c r="K96" i="16" s="1"/>
  <c r="A97" i="16"/>
  <c r="Q97" i="16" s="1"/>
  <c r="M96" i="16"/>
  <c r="D87" i="12"/>
  <c r="J87" i="12" s="1"/>
  <c r="E87" i="12"/>
  <c r="F87" i="12" s="1"/>
  <c r="G95" i="16"/>
  <c r="R95" i="16" s="1"/>
  <c r="T95" i="16" s="1"/>
  <c r="G86" i="12"/>
  <c r="C87" i="12"/>
  <c r="B96" i="16"/>
  <c r="O95" i="16" s="1"/>
  <c r="A88" i="12"/>
  <c r="H88" i="12" s="1"/>
  <c r="I88" i="12" s="1"/>
  <c r="P97" i="16" l="1"/>
  <c r="I97" i="16"/>
  <c r="E97" i="16"/>
  <c r="M97" i="16"/>
  <c r="A98" i="16"/>
  <c r="Q98" i="16" s="1"/>
  <c r="D88" i="12"/>
  <c r="J88" i="12" s="1"/>
  <c r="E88" i="12"/>
  <c r="F88" i="12" s="1"/>
  <c r="G96" i="16"/>
  <c r="R96" i="16" s="1"/>
  <c r="T96" i="16" s="1"/>
  <c r="G87" i="12"/>
  <c r="C88" i="12"/>
  <c r="B97" i="16"/>
  <c r="O96" i="16" s="1"/>
  <c r="A89" i="12"/>
  <c r="H89" i="12" s="1"/>
  <c r="I89" i="12" s="1"/>
  <c r="K97" i="16" l="1"/>
  <c r="P98" i="16"/>
  <c r="I98" i="16"/>
  <c r="E98" i="16"/>
  <c r="A99" i="16"/>
  <c r="Q99" i="16" s="1"/>
  <c r="M98" i="16"/>
  <c r="D89" i="12"/>
  <c r="J89" i="12" s="1"/>
  <c r="E89" i="12"/>
  <c r="F89" i="12" s="1"/>
  <c r="G97" i="16"/>
  <c r="R97" i="16" s="1"/>
  <c r="T97" i="16" s="1"/>
  <c r="G88" i="12"/>
  <c r="C89" i="12"/>
  <c r="B98" i="16"/>
  <c r="O97" i="16" s="1"/>
  <c r="A90" i="12"/>
  <c r="H90" i="12" s="1"/>
  <c r="I90" i="12" s="1"/>
  <c r="K98" i="16" l="1"/>
  <c r="P99" i="16"/>
  <c r="I99" i="16"/>
  <c r="E99" i="16"/>
  <c r="A100" i="16"/>
  <c r="Q100" i="16" s="1"/>
  <c r="M99" i="16"/>
  <c r="D90" i="12"/>
  <c r="J90" i="12" s="1"/>
  <c r="E90" i="12"/>
  <c r="F90" i="12" s="1"/>
  <c r="G98" i="16"/>
  <c r="R98" i="16" s="1"/>
  <c r="T98" i="16" s="1"/>
  <c r="G89" i="12"/>
  <c r="C90" i="12"/>
  <c r="B99" i="16"/>
  <c r="O98" i="16" s="1"/>
  <c r="A91" i="12"/>
  <c r="H91" i="12" s="1"/>
  <c r="I91" i="12" s="1"/>
  <c r="K99" i="16" l="1"/>
  <c r="P100" i="16"/>
  <c r="I100" i="16"/>
  <c r="E100" i="16"/>
  <c r="M100" i="16"/>
  <c r="A101" i="16"/>
  <c r="Q101" i="16" s="1"/>
  <c r="D91" i="12"/>
  <c r="J91" i="12" s="1"/>
  <c r="E91" i="12"/>
  <c r="F91" i="12" s="1"/>
  <c r="G99" i="16"/>
  <c r="R99" i="16" s="1"/>
  <c r="T99" i="16" s="1"/>
  <c r="G90" i="12"/>
  <c r="C91" i="12"/>
  <c r="B100" i="16"/>
  <c r="O99" i="16" s="1"/>
  <c r="A92" i="12"/>
  <c r="H92" i="12" s="1"/>
  <c r="I92" i="12" s="1"/>
  <c r="K100" i="16" l="1"/>
  <c r="P101" i="16"/>
  <c r="I101" i="16"/>
  <c r="E101" i="16"/>
  <c r="M101" i="16"/>
  <c r="A102" i="16"/>
  <c r="Q102" i="16" s="1"/>
  <c r="D92" i="12"/>
  <c r="J92" i="12" s="1"/>
  <c r="E92" i="12"/>
  <c r="F92" i="12" s="1"/>
  <c r="G100" i="16"/>
  <c r="R100" i="16" s="1"/>
  <c r="T100" i="16" s="1"/>
  <c r="G91" i="12"/>
  <c r="C92" i="12"/>
  <c r="B101" i="16"/>
  <c r="O100" i="16" s="1"/>
  <c r="A93" i="12"/>
  <c r="H93" i="12" s="1"/>
  <c r="I93" i="12" s="1"/>
  <c r="K101" i="16" l="1"/>
  <c r="P102" i="16"/>
  <c r="I102" i="16"/>
  <c r="E102" i="16"/>
  <c r="M102" i="16"/>
  <c r="A103" i="16"/>
  <c r="Q103" i="16" s="1"/>
  <c r="D93" i="12"/>
  <c r="J93" i="12" s="1"/>
  <c r="E93" i="12"/>
  <c r="G101" i="16"/>
  <c r="R101" i="16" s="1"/>
  <c r="T101" i="16" s="1"/>
  <c r="G92" i="12"/>
  <c r="C93" i="12"/>
  <c r="B102" i="16"/>
  <c r="O101" i="16" s="1"/>
  <c r="K102" i="16" l="1"/>
  <c r="P103" i="16"/>
  <c r="I103" i="16"/>
  <c r="E103" i="16"/>
  <c r="M103" i="16"/>
  <c r="A104" i="16"/>
  <c r="Q104" i="16" s="1"/>
  <c r="G102" i="16"/>
  <c r="R102" i="16" s="1"/>
  <c r="T102" i="16" s="1"/>
  <c r="E94" i="12"/>
  <c r="F93" i="12"/>
  <c r="G93" i="12" s="1"/>
  <c r="B103" i="16"/>
  <c r="O102" i="16" s="1"/>
  <c r="P104" i="16" l="1"/>
  <c r="I104" i="16"/>
  <c r="K103" i="16"/>
  <c r="E104" i="16"/>
  <c r="M104" i="16"/>
  <c r="A105" i="16"/>
  <c r="Q105" i="16" s="1"/>
  <c r="G103" i="16"/>
  <c r="R103" i="16" s="1"/>
  <c r="T103" i="16" s="1"/>
  <c r="B104" i="16"/>
  <c r="O103" i="16" s="1"/>
  <c r="K104" i="16" l="1"/>
  <c r="P105" i="16"/>
  <c r="I105" i="16"/>
  <c r="E105" i="16"/>
  <c r="K105" i="16" s="1"/>
  <c r="M105" i="16"/>
  <c r="A106" i="16"/>
  <c r="Q106" i="16" s="1"/>
  <c r="G104" i="16"/>
  <c r="R104" i="16" s="1"/>
  <c r="T104" i="16" s="1"/>
  <c r="B105" i="16"/>
  <c r="O104" i="16" s="1"/>
  <c r="P106" i="16" l="1"/>
  <c r="I106" i="16"/>
  <c r="E106" i="16"/>
  <c r="M106" i="16"/>
  <c r="G105" i="16"/>
  <c r="R105" i="16" s="1"/>
  <c r="T105" i="16" s="1"/>
  <c r="B106" i="16"/>
  <c r="O105" i="16" s="1"/>
  <c r="E107" i="16" l="1"/>
  <c r="J88" i="10" s="1"/>
  <c r="G106" i="16"/>
  <c r="R106" i="16" s="1"/>
  <c r="T106" i="16" s="1"/>
  <c r="K106" i="16" l="1"/>
  <c r="K107" i="16" s="1"/>
  <c r="H88" i="10" s="1"/>
  <c r="AC44" i="10" s="1"/>
  <c r="I107" i="16"/>
  <c r="G88" i="10" s="1"/>
  <c r="G107" i="16"/>
  <c r="S107" i="16" s="1"/>
  <c r="K88" i="10" s="1"/>
  <c r="AC46" i="10" s="1"/>
  <c r="Q23" i="10" l="1"/>
  <c r="Q26" i="10"/>
  <c r="Q34" i="10"/>
  <c r="Q25" i="10"/>
  <c r="Q28" i="10"/>
  <c r="Q24" i="10"/>
  <c r="J16" i="8"/>
  <c r="C18" i="8" l="1"/>
  <c r="D9" i="10" s="1"/>
  <c r="T9" i="10" s="1"/>
  <c r="J28" i="8"/>
  <c r="J30" i="8"/>
  <c r="J29" i="8"/>
  <c r="D11" i="10"/>
  <c r="J31" i="8"/>
  <c r="F17" i="10" l="1"/>
  <c r="H17" i="10"/>
  <c r="K17" i="10"/>
  <c r="F18" i="10"/>
  <c r="H18" i="10"/>
  <c r="H19" i="10"/>
  <c r="F19" i="10"/>
  <c r="H20" i="10"/>
  <c r="F20" i="10"/>
  <c r="F21" i="10"/>
  <c r="H21" i="10"/>
  <c r="F22" i="10"/>
  <c r="H22" i="10"/>
  <c r="H23" i="10"/>
  <c r="F23" i="10"/>
  <c r="H24" i="10"/>
  <c r="F24" i="10"/>
  <c r="F25" i="10"/>
  <c r="H25" i="10"/>
  <c r="H26" i="10"/>
  <c r="F26" i="10"/>
  <c r="H27" i="10"/>
  <c r="F27" i="10"/>
  <c r="F28" i="10"/>
  <c r="H28" i="10"/>
  <c r="H29" i="10"/>
  <c r="F29" i="10"/>
  <c r="H30" i="10"/>
  <c r="F30" i="10"/>
  <c r="H31" i="10"/>
  <c r="F31" i="10"/>
  <c r="H32" i="10"/>
  <c r="F32" i="10"/>
  <c r="H33" i="10"/>
  <c r="F33" i="10"/>
  <c r="F35" i="10"/>
  <c r="F34" i="10"/>
  <c r="H34" i="10"/>
  <c r="H36" i="10"/>
  <c r="F36" i="10"/>
  <c r="H35" i="10"/>
  <c r="H37" i="10"/>
  <c r="F37" i="10"/>
  <c r="F38" i="10"/>
  <c r="H38" i="10"/>
  <c r="F39" i="10"/>
  <c r="H39" i="10"/>
  <c r="H40" i="10"/>
  <c r="F40" i="10"/>
  <c r="F41" i="10"/>
  <c r="H41" i="10"/>
  <c r="F42" i="10"/>
  <c r="H42" i="10"/>
  <c r="F43" i="10"/>
  <c r="H43" i="10"/>
  <c r="H44" i="10"/>
  <c r="F44" i="10"/>
  <c r="F45" i="10"/>
  <c r="H45" i="10"/>
  <c r="H46" i="10"/>
  <c r="F46" i="10"/>
  <c r="F47" i="10"/>
  <c r="H47" i="10"/>
  <c r="F48" i="10"/>
  <c r="H48" i="10"/>
  <c r="H49" i="10"/>
  <c r="F49" i="10"/>
  <c r="F50" i="10"/>
  <c r="H50" i="10"/>
  <c r="H51" i="10"/>
  <c r="F51" i="10"/>
  <c r="H52" i="10"/>
  <c r="F52" i="10"/>
  <c r="F53" i="10"/>
  <c r="H53" i="10"/>
  <c r="F54" i="10"/>
  <c r="H54" i="10"/>
  <c r="H55" i="10"/>
  <c r="F55" i="10"/>
  <c r="H56" i="10"/>
  <c r="F56" i="10"/>
  <c r="E33" i="8"/>
  <c r="H57" i="10"/>
  <c r="F57" i="10"/>
  <c r="H58" i="10"/>
  <c r="I58" i="10" s="1"/>
  <c r="F58" i="10"/>
  <c r="H59" i="10"/>
  <c r="I59" i="10" s="1"/>
  <c r="F59" i="10"/>
  <c r="H60" i="10"/>
  <c r="I60" i="10" s="1"/>
  <c r="F60" i="10"/>
  <c r="H61" i="10"/>
  <c r="I61" i="10" s="1"/>
  <c r="F61" i="10"/>
  <c r="F62" i="10"/>
  <c r="H62" i="10"/>
  <c r="I62" i="10" s="1"/>
  <c r="F63" i="10"/>
  <c r="H63" i="10"/>
  <c r="I63" i="10" s="1"/>
  <c r="F64" i="10"/>
  <c r="H64" i="10"/>
  <c r="I64" i="10" s="1"/>
  <c r="H65" i="10"/>
  <c r="I65" i="10" s="1"/>
  <c r="F65" i="10"/>
  <c r="F66" i="10"/>
  <c r="H66" i="10"/>
  <c r="I66" i="10" s="1"/>
  <c r="H67" i="10"/>
  <c r="I67" i="10" s="1"/>
  <c r="F67" i="10"/>
  <c r="H68" i="10"/>
  <c r="I68" i="10" s="1"/>
  <c r="F68" i="10"/>
  <c r="F69" i="10"/>
  <c r="H69" i="10"/>
  <c r="I69" i="10" s="1"/>
  <c r="F70" i="10"/>
  <c r="H70" i="10"/>
  <c r="I70" i="10" s="1"/>
  <c r="F71" i="10"/>
  <c r="H71" i="10"/>
  <c r="I71" i="10" s="1"/>
  <c r="H72" i="10"/>
  <c r="I72" i="10" s="1"/>
  <c r="F72" i="10"/>
  <c r="H73" i="10"/>
  <c r="I73" i="10" s="1"/>
  <c r="F73" i="10"/>
  <c r="F74" i="10"/>
  <c r="H74" i="10"/>
  <c r="I74" i="10" s="1"/>
  <c r="H75" i="10"/>
  <c r="I75" i="10" s="1"/>
  <c r="F75" i="10"/>
  <c r="F76" i="10"/>
  <c r="H76" i="10"/>
  <c r="I76" i="10" s="1"/>
  <c r="F77" i="10"/>
  <c r="H77" i="10"/>
  <c r="I77" i="10" s="1"/>
  <c r="H78" i="10"/>
  <c r="I78" i="10" s="1"/>
  <c r="F78" i="10"/>
  <c r="H79" i="10"/>
  <c r="I79" i="10" s="1"/>
  <c r="F79" i="10"/>
  <c r="F80" i="10"/>
  <c r="H80" i="10"/>
  <c r="I80" i="10" s="1"/>
  <c r="H81" i="10"/>
  <c r="I81" i="10" s="1"/>
  <c r="F81" i="10"/>
  <c r="F82" i="10"/>
  <c r="H82" i="10"/>
  <c r="I82" i="10" s="1"/>
  <c r="E32" i="8"/>
  <c r="C20" i="8"/>
  <c r="D10" i="10" s="1"/>
  <c r="T10" i="10" s="1"/>
  <c r="J18" i="8"/>
  <c r="K19" i="10"/>
  <c r="K83" i="10"/>
  <c r="L83" i="10" s="1"/>
  <c r="K18" i="10"/>
  <c r="K20" i="10"/>
  <c r="K21" i="10"/>
  <c r="K28" i="10"/>
  <c r="K22" i="10"/>
  <c r="K24" i="10"/>
  <c r="K30" i="10"/>
  <c r="K27" i="10"/>
  <c r="K23" i="10"/>
  <c r="K29" i="10"/>
  <c r="K31" i="10"/>
  <c r="K25" i="10"/>
  <c r="K26" i="10"/>
  <c r="K78" i="10"/>
  <c r="L78" i="10" s="1"/>
  <c r="K79" i="10"/>
  <c r="L79" i="10" s="1"/>
  <c r="K80" i="10"/>
  <c r="L80" i="10" s="1"/>
  <c r="K82" i="10"/>
  <c r="L82" i="10" s="1"/>
  <c r="K81" i="10"/>
  <c r="L81" i="10" s="1"/>
  <c r="K32" i="10"/>
  <c r="K73" i="10"/>
  <c r="L73" i="10" s="1"/>
  <c r="K74" i="10"/>
  <c r="L74" i="10" s="1"/>
  <c r="K75" i="10"/>
  <c r="L75" i="10" s="1"/>
  <c r="K76" i="10"/>
  <c r="L76" i="10" s="1"/>
  <c r="K77" i="10"/>
  <c r="L77" i="10" s="1"/>
  <c r="K71" i="10"/>
  <c r="L71" i="10" s="1"/>
  <c r="K66" i="10"/>
  <c r="L66" i="10" s="1"/>
  <c r="K64" i="10"/>
  <c r="L64" i="10" s="1"/>
  <c r="K68" i="10"/>
  <c r="L68" i="10" s="1"/>
  <c r="K65" i="10"/>
  <c r="L65" i="10" s="1"/>
  <c r="K69" i="10"/>
  <c r="L69" i="10" s="1"/>
  <c r="K70" i="10"/>
  <c r="L70" i="10" s="1"/>
  <c r="K72" i="10"/>
  <c r="L72" i="10" s="1"/>
  <c r="K63" i="10"/>
  <c r="L63" i="10" s="1"/>
  <c r="K67" i="10"/>
  <c r="L67" i="10" s="1"/>
  <c r="K54" i="10"/>
  <c r="K51" i="10"/>
  <c r="K33" i="10"/>
  <c r="K36" i="10"/>
  <c r="K42" i="10"/>
  <c r="K57" i="10"/>
  <c r="K43" i="10"/>
  <c r="K62" i="10"/>
  <c r="L62" i="10" s="1"/>
  <c r="K50" i="10"/>
  <c r="K55" i="10"/>
  <c r="K58" i="10"/>
  <c r="L58" i="10" s="1"/>
  <c r="K37" i="10"/>
  <c r="K40" i="10"/>
  <c r="K48" i="10"/>
  <c r="T11" i="10"/>
  <c r="K60" i="10"/>
  <c r="L60" i="10" s="1"/>
  <c r="K46" i="10"/>
  <c r="K53" i="10"/>
  <c r="K41" i="10"/>
  <c r="K49" i="10"/>
  <c r="K35" i="10"/>
  <c r="K34" i="10"/>
  <c r="K44" i="10"/>
  <c r="K52" i="10"/>
  <c r="K59" i="10"/>
  <c r="L59" i="10" s="1"/>
  <c r="K39" i="10"/>
  <c r="K61" i="10"/>
  <c r="L61" i="10" s="1"/>
  <c r="K56" i="10"/>
  <c r="K47" i="10"/>
  <c r="K38" i="10"/>
  <c r="K45" i="10"/>
  <c r="C3" i="12" l="1"/>
  <c r="D3" i="12" s="1"/>
  <c r="J3" i="12" s="1"/>
  <c r="C1" i="12" l="1"/>
  <c r="A97" i="10" s="1"/>
  <c r="C4" i="12"/>
  <c r="C8" i="16" s="1"/>
  <c r="C17" i="10"/>
  <c r="C7" i="16"/>
  <c r="O7" i="16" s="1"/>
  <c r="P3" i="12"/>
  <c r="G3" i="12"/>
  <c r="D17" i="10"/>
  <c r="D4" i="12" l="1"/>
  <c r="J4" i="12" s="1"/>
  <c r="C18" i="10"/>
  <c r="C5" i="12"/>
  <c r="C6" i="12" s="1"/>
  <c r="R7" i="16"/>
  <c r="S7" i="16"/>
  <c r="L17" i="10"/>
  <c r="I17" i="10"/>
  <c r="M17" i="10"/>
  <c r="R8" i="16"/>
  <c r="S8" i="16"/>
  <c r="O8" i="16"/>
  <c r="K3" i="12"/>
  <c r="N3" i="12" s="1"/>
  <c r="C9" i="16" l="1"/>
  <c r="S9" i="16" s="1"/>
  <c r="G4" i="12"/>
  <c r="P4" i="12" s="1"/>
  <c r="D18" i="10"/>
  <c r="I18" i="10" s="1"/>
  <c r="D5" i="12"/>
  <c r="J5" i="12" s="1"/>
  <c r="C19" i="10"/>
  <c r="T7" i="16"/>
  <c r="T8" i="16"/>
  <c r="C20" i="10"/>
  <c r="C7" i="12"/>
  <c r="D6" i="12"/>
  <c r="J6" i="12" s="1"/>
  <c r="C10" i="16"/>
  <c r="N39" i="12"/>
  <c r="N14" i="12"/>
  <c r="N71" i="12"/>
  <c r="N31" i="12"/>
  <c r="N41" i="12"/>
  <c r="N9" i="12"/>
  <c r="N6" i="12"/>
  <c r="N48" i="12"/>
  <c r="N34" i="12"/>
  <c r="N53" i="12"/>
  <c r="N58" i="12"/>
  <c r="N16" i="12"/>
  <c r="N17" i="12"/>
  <c r="N74" i="12"/>
  <c r="N36" i="12"/>
  <c r="N81" i="12"/>
  <c r="N27" i="12"/>
  <c r="N60" i="12"/>
  <c r="N42" i="12"/>
  <c r="N64" i="12"/>
  <c r="N23" i="12"/>
  <c r="N18" i="12"/>
  <c r="N7" i="12"/>
  <c r="N55" i="12"/>
  <c r="N73" i="12"/>
  <c r="N50" i="12"/>
  <c r="N10" i="12"/>
  <c r="N15" i="12"/>
  <c r="N62" i="12"/>
  <c r="N13" i="12"/>
  <c r="N76" i="12"/>
  <c r="N43" i="12"/>
  <c r="N83" i="12"/>
  <c r="N20" i="12"/>
  <c r="N11" i="12"/>
  <c r="N12" i="12"/>
  <c r="N44" i="12"/>
  <c r="N19" i="12"/>
  <c r="N57" i="12"/>
  <c r="N47" i="12"/>
  <c r="N21" i="12"/>
  <c r="N79" i="12"/>
  <c r="N5" i="12"/>
  <c r="N35" i="12"/>
  <c r="N78" i="12"/>
  <c r="N61" i="12"/>
  <c r="N56" i="12"/>
  <c r="N29" i="12"/>
  <c r="N63" i="12"/>
  <c r="N40" i="12"/>
  <c r="N77" i="12"/>
  <c r="N24" i="12"/>
  <c r="N54" i="12"/>
  <c r="N70" i="12"/>
  <c r="N80" i="12"/>
  <c r="N8" i="12"/>
  <c r="N69" i="12"/>
  <c r="N37" i="12"/>
  <c r="N68" i="12"/>
  <c r="N75" i="12"/>
  <c r="N22" i="12"/>
  <c r="N4" i="12"/>
  <c r="N72" i="12"/>
  <c r="N38" i="12"/>
  <c r="N32" i="12"/>
  <c r="N25" i="12"/>
  <c r="N51" i="12"/>
  <c r="N65" i="12"/>
  <c r="N82" i="12"/>
  <c r="N67" i="12"/>
  <c r="N49" i="12"/>
  <c r="N30" i="12"/>
  <c r="N46" i="12"/>
  <c r="N59" i="12"/>
  <c r="N28" i="12"/>
  <c r="N66" i="12"/>
  <c r="N33" i="12"/>
  <c r="N45" i="12"/>
  <c r="N52" i="12"/>
  <c r="N26" i="12"/>
  <c r="M18" i="10"/>
  <c r="O9" i="16"/>
  <c r="K4" i="12" l="1"/>
  <c r="R9" i="16"/>
  <c r="G5" i="12"/>
  <c r="P5" i="12" s="1"/>
  <c r="Q28" i="16"/>
  <c r="Q37" i="10" s="1"/>
  <c r="Q30" i="16"/>
  <c r="Q39" i="10" s="1"/>
  <c r="Q33" i="16"/>
  <c r="Q42" i="10" s="1"/>
  <c r="Q40" i="16"/>
  <c r="Q49" i="10" s="1"/>
  <c r="Q42" i="16"/>
  <c r="Q51" i="10" s="1"/>
  <c r="Q45" i="16"/>
  <c r="Q54" i="10" s="1"/>
  <c r="Q44" i="16"/>
  <c r="Q53" i="10" s="1"/>
  <c r="Q47" i="16"/>
  <c r="Q56" i="10" s="1"/>
  <c r="Q49" i="16"/>
  <c r="Q58" i="10" s="1"/>
  <c r="D19" i="10"/>
  <c r="I19" i="10" s="1"/>
  <c r="L18" i="10"/>
  <c r="Q18" i="16"/>
  <c r="Q27" i="10" s="1"/>
  <c r="Q21" i="16"/>
  <c r="Q30" i="10" s="1"/>
  <c r="Q23" i="16"/>
  <c r="Q32" i="10" s="1"/>
  <c r="Q20" i="16"/>
  <c r="Q29" i="10" s="1"/>
  <c r="Q22" i="16"/>
  <c r="Q31" i="10" s="1"/>
  <c r="Q24" i="16"/>
  <c r="Q33" i="10" s="1"/>
  <c r="Q26" i="16"/>
  <c r="Q35" i="10" s="1"/>
  <c r="Q27" i="16"/>
  <c r="Q36" i="10" s="1"/>
  <c r="Q29" i="16"/>
  <c r="Q38" i="10" s="1"/>
  <c r="Q31" i="16"/>
  <c r="Q40" i="10" s="1"/>
  <c r="Q32" i="16"/>
  <c r="Q41" i="10" s="1"/>
  <c r="Q34" i="16"/>
  <c r="Q43" i="10" s="1"/>
  <c r="Q35" i="16"/>
  <c r="Q44" i="10" s="1"/>
  <c r="Q36" i="16"/>
  <c r="Q45" i="10" s="1"/>
  <c r="Q38" i="16"/>
  <c r="Q47" i="10" s="1"/>
  <c r="Q37" i="16"/>
  <c r="Q46" i="10" s="1"/>
  <c r="Q39" i="16"/>
  <c r="Q48" i="10" s="1"/>
  <c r="Q41" i="16"/>
  <c r="Q50" i="10" s="1"/>
  <c r="Q43" i="16"/>
  <c r="Q52" i="10" s="1"/>
  <c r="Q46" i="16"/>
  <c r="Q55" i="10" s="1"/>
  <c r="Q48" i="16"/>
  <c r="Q57" i="10" s="1"/>
  <c r="Q50" i="16"/>
  <c r="Q59" i="10" s="1"/>
  <c r="Q51" i="16"/>
  <c r="Q60" i="10" s="1"/>
  <c r="Q52" i="16"/>
  <c r="Q53" i="16"/>
  <c r="Q62" i="10" s="1"/>
  <c r="Q55" i="16"/>
  <c r="Q64" i="10" s="1"/>
  <c r="Q54" i="16"/>
  <c r="Q63" i="10" s="1"/>
  <c r="Q56" i="16"/>
  <c r="Q65" i="10" s="1"/>
  <c r="Q58" i="16"/>
  <c r="Q67" i="10" s="1"/>
  <c r="Q57" i="16"/>
  <c r="Q66" i="10" s="1"/>
  <c r="Q59" i="16"/>
  <c r="Q68" i="10" s="1"/>
  <c r="Q60" i="16"/>
  <c r="Q69" i="10" s="1"/>
  <c r="Q61" i="16"/>
  <c r="Q70" i="10" s="1"/>
  <c r="Q62" i="16"/>
  <c r="Q71" i="10" s="1"/>
  <c r="Q63" i="16"/>
  <c r="Q72" i="10" s="1"/>
  <c r="Q65" i="16"/>
  <c r="Q74" i="10" s="1"/>
  <c r="Q64" i="16"/>
  <c r="Q73" i="10" s="1"/>
  <c r="Q66" i="16"/>
  <c r="Q75" i="10" s="1"/>
  <c r="Q67" i="16"/>
  <c r="Q76" i="10" s="1"/>
  <c r="Q68" i="16"/>
  <c r="Q77" i="10" s="1"/>
  <c r="Q69" i="16"/>
  <c r="Q78" i="10" s="1"/>
  <c r="Q70" i="16"/>
  <c r="Q79" i="10" s="1"/>
  <c r="Q71" i="16"/>
  <c r="Q80" i="10" s="1"/>
  <c r="Q72" i="16"/>
  <c r="Q73" i="16"/>
  <c r="Q82" i="10" s="1"/>
  <c r="Q74" i="16"/>
  <c r="Q83" i="10" s="1"/>
  <c r="Q75" i="16"/>
  <c r="Q84" i="10" s="1"/>
  <c r="Q76" i="16"/>
  <c r="Q85" i="10" s="1"/>
  <c r="Q77" i="16"/>
  <c r="Q86" i="10" s="1"/>
  <c r="Q78" i="16"/>
  <c r="Q87" i="10" s="1"/>
  <c r="Q80" i="16"/>
  <c r="Q79" i="16"/>
  <c r="Q81" i="16"/>
  <c r="Q82" i="16"/>
  <c r="Q83" i="16"/>
  <c r="Q85" i="16"/>
  <c r="Q84" i="16"/>
  <c r="Q86" i="16"/>
  <c r="Q88" i="16"/>
  <c r="Q61" i="10"/>
  <c r="Q81" i="10"/>
  <c r="R10" i="16"/>
  <c r="O10" i="16"/>
  <c r="S10" i="16"/>
  <c r="G6" i="12"/>
  <c r="P6" i="12" s="1"/>
  <c r="D20" i="10"/>
  <c r="I20" i="10" s="1"/>
  <c r="C11" i="16"/>
  <c r="C21" i="10"/>
  <c r="C8" i="12"/>
  <c r="D7" i="12"/>
  <c r="J7" i="12" s="1"/>
  <c r="M19" i="10"/>
  <c r="T9" i="16"/>
  <c r="L19" i="10" l="1"/>
  <c r="L20" i="10"/>
  <c r="R11" i="16"/>
  <c r="S11" i="16"/>
  <c r="O11" i="16"/>
  <c r="C12" i="16"/>
  <c r="C9" i="12"/>
  <c r="D8" i="12"/>
  <c r="J8" i="12" s="1"/>
  <c r="C22" i="10"/>
  <c r="M20" i="10"/>
  <c r="D21" i="10"/>
  <c r="I21" i="10" s="1"/>
  <c r="G7" i="12"/>
  <c r="T10" i="16"/>
  <c r="L21" i="10" l="1"/>
  <c r="G8" i="12"/>
  <c r="P8" i="12" s="1"/>
  <c r="D22" i="10"/>
  <c r="I22" i="10" s="1"/>
  <c r="O12" i="16"/>
  <c r="R12" i="16"/>
  <c r="S12" i="16"/>
  <c r="C13" i="16"/>
  <c r="C23" i="10"/>
  <c r="C10" i="12"/>
  <c r="D9" i="12"/>
  <c r="J9" i="12" s="1"/>
  <c r="P7" i="12"/>
  <c r="M21" i="10"/>
  <c r="T11" i="16"/>
  <c r="T12" i="16" l="1"/>
  <c r="L22" i="10"/>
  <c r="O13" i="16"/>
  <c r="R13" i="16"/>
  <c r="S13" i="16"/>
  <c r="M22" i="10"/>
  <c r="G9" i="12"/>
  <c r="P9" i="12" s="1"/>
  <c r="D23" i="10"/>
  <c r="I23" i="10" s="1"/>
  <c r="C11" i="12"/>
  <c r="D10" i="12"/>
  <c r="J10" i="12" s="1"/>
  <c r="C14" i="16"/>
  <c r="C24" i="10"/>
  <c r="L23" i="10" l="1"/>
  <c r="C15" i="16"/>
  <c r="C12" i="12"/>
  <c r="D11" i="12"/>
  <c r="J11" i="12" s="1"/>
  <c r="C25" i="10"/>
  <c r="T13" i="16"/>
  <c r="O14" i="16"/>
  <c r="R14" i="16"/>
  <c r="S14" i="16"/>
  <c r="G10" i="12"/>
  <c r="P10" i="12" s="1"/>
  <c r="D24" i="10"/>
  <c r="I24" i="10" s="1"/>
  <c r="M23" i="10"/>
  <c r="L24" i="10" l="1"/>
  <c r="M24" i="10"/>
  <c r="D25" i="10"/>
  <c r="I25" i="10" s="1"/>
  <c r="G11" i="12"/>
  <c r="P11" i="12" s="1"/>
  <c r="C13" i="12"/>
  <c r="D12" i="12"/>
  <c r="J12" i="12" s="1"/>
  <c r="C16" i="16"/>
  <c r="C26" i="10"/>
  <c r="T14" i="16"/>
  <c r="R15" i="16"/>
  <c r="S15" i="16"/>
  <c r="O15" i="16"/>
  <c r="L25" i="10" l="1"/>
  <c r="D26" i="10"/>
  <c r="I26" i="10" s="1"/>
  <c r="G12" i="12"/>
  <c r="P12" i="12" s="1"/>
  <c r="C17" i="16"/>
  <c r="C14" i="12"/>
  <c r="D13" i="12"/>
  <c r="J13" i="12" s="1"/>
  <c r="C27" i="10"/>
  <c r="T15" i="16"/>
  <c r="O16" i="16"/>
  <c r="R16" i="16"/>
  <c r="S16" i="16"/>
  <c r="M25" i="10"/>
  <c r="L26" i="10" l="1"/>
  <c r="M26" i="10"/>
  <c r="C28" i="10"/>
  <c r="C15" i="12"/>
  <c r="D14" i="12"/>
  <c r="J14" i="12" s="1"/>
  <c r="C18" i="16"/>
  <c r="G13" i="12"/>
  <c r="P13" i="12" s="1"/>
  <c r="D27" i="10"/>
  <c r="I27" i="10" s="1"/>
  <c r="R17" i="16"/>
  <c r="O17" i="16"/>
  <c r="S17" i="16"/>
  <c r="T16" i="16"/>
  <c r="L27" i="10" l="1"/>
  <c r="G14" i="12"/>
  <c r="P14" i="12" s="1"/>
  <c r="D28" i="10"/>
  <c r="I28" i="10" s="1"/>
  <c r="C19" i="16"/>
  <c r="C16" i="12"/>
  <c r="D15" i="12"/>
  <c r="J15" i="12" s="1"/>
  <c r="C29" i="10"/>
  <c r="M27" i="10"/>
  <c r="O18" i="16"/>
  <c r="R18" i="16"/>
  <c r="S18" i="16"/>
  <c r="T17" i="16"/>
  <c r="L28" i="10" l="1"/>
  <c r="D29" i="10"/>
  <c r="I29" i="10" s="1"/>
  <c r="G15" i="12"/>
  <c r="P15" i="12" s="1"/>
  <c r="C30" i="10"/>
  <c r="C20" i="16"/>
  <c r="C17" i="12"/>
  <c r="C18" i="12" s="1"/>
  <c r="D16" i="12"/>
  <c r="J16" i="12" s="1"/>
  <c r="R19" i="16"/>
  <c r="S19" i="16"/>
  <c r="O19" i="16"/>
  <c r="T18" i="16"/>
  <c r="M28" i="10"/>
  <c r="L29" i="10" l="1"/>
  <c r="C32" i="10"/>
  <c r="D18" i="12"/>
  <c r="J18" i="12" s="1"/>
  <c r="C19" i="12"/>
  <c r="C22" i="16"/>
  <c r="D17" i="12"/>
  <c r="J17" i="12" s="1"/>
  <c r="C21" i="16"/>
  <c r="C31" i="10"/>
  <c r="O20" i="16"/>
  <c r="R20" i="16"/>
  <c r="S20" i="16"/>
  <c r="T19" i="16"/>
  <c r="G16" i="12"/>
  <c r="P16" i="12" s="1"/>
  <c r="D30" i="10"/>
  <c r="M29" i="10"/>
  <c r="L30" i="10" l="1"/>
  <c r="I30" i="10"/>
  <c r="C33" i="10"/>
  <c r="D19" i="12"/>
  <c r="J19" i="12" s="1"/>
  <c r="C23" i="16"/>
  <c r="C20" i="12"/>
  <c r="G18" i="12"/>
  <c r="P18" i="12" s="1"/>
  <c r="D32" i="10"/>
  <c r="S22" i="16"/>
  <c r="R22" i="16"/>
  <c r="O22" i="16"/>
  <c r="T20" i="16"/>
  <c r="M30" i="10"/>
  <c r="O21" i="16"/>
  <c r="S21" i="16"/>
  <c r="R21" i="16"/>
  <c r="G17" i="12"/>
  <c r="D31" i="10"/>
  <c r="I31" i="10" s="1"/>
  <c r="L32" i="10" l="1"/>
  <c r="I32" i="10"/>
  <c r="M32" i="10"/>
  <c r="T21" i="16"/>
  <c r="D20" i="12"/>
  <c r="J20" i="12" s="1"/>
  <c r="C34" i="10"/>
  <c r="C24" i="16"/>
  <c r="C21" i="12"/>
  <c r="R23" i="16"/>
  <c r="O23" i="16"/>
  <c r="S23" i="16"/>
  <c r="D33" i="10"/>
  <c r="I33" i="10" s="1"/>
  <c r="G19" i="12"/>
  <c r="P19" i="12" s="1"/>
  <c r="L31" i="10"/>
  <c r="T22" i="16"/>
  <c r="P17" i="12"/>
  <c r="M31" i="10"/>
  <c r="M33" i="10" l="1"/>
  <c r="T23" i="16"/>
  <c r="C25" i="16"/>
  <c r="C35" i="10"/>
  <c r="C22" i="12"/>
  <c r="D21" i="12"/>
  <c r="J21" i="12" s="1"/>
  <c r="S24" i="16"/>
  <c r="O24" i="16"/>
  <c r="R24" i="16"/>
  <c r="L33" i="10"/>
  <c r="D34" i="10"/>
  <c r="I34" i="10" s="1"/>
  <c r="G20" i="12"/>
  <c r="L34" i="10" l="1"/>
  <c r="C36" i="10"/>
  <c r="C26" i="16"/>
  <c r="C23" i="12"/>
  <c r="D22" i="12"/>
  <c r="J22" i="12" s="1"/>
  <c r="P20" i="12"/>
  <c r="G21" i="12"/>
  <c r="P21" i="12" s="1"/>
  <c r="D35" i="10"/>
  <c r="I35" i="10" s="1"/>
  <c r="R25" i="16"/>
  <c r="S25" i="16"/>
  <c r="O25" i="16"/>
  <c r="T24" i="16"/>
  <c r="M34" i="10"/>
  <c r="L35" i="10" l="1"/>
  <c r="M35" i="10"/>
  <c r="T25" i="16"/>
  <c r="S26" i="16"/>
  <c r="O26" i="16"/>
  <c r="R26" i="16"/>
  <c r="C24" i="12"/>
  <c r="D23" i="12"/>
  <c r="J23" i="12" s="1"/>
  <c r="C27" i="16"/>
  <c r="C37" i="10"/>
  <c r="G22" i="12"/>
  <c r="P22" i="12" s="1"/>
  <c r="D36" i="10"/>
  <c r="I36" i="10" s="1"/>
  <c r="L36" i="10" l="1"/>
  <c r="T26" i="16"/>
  <c r="C28" i="16"/>
  <c r="C25" i="12"/>
  <c r="C38" i="10"/>
  <c r="D24" i="12"/>
  <c r="J24" i="12" s="1"/>
  <c r="M36" i="10"/>
  <c r="S27" i="16"/>
  <c r="O27" i="16"/>
  <c r="R27" i="16"/>
  <c r="D37" i="10"/>
  <c r="I37" i="10" s="1"/>
  <c r="G23" i="12"/>
  <c r="L37" i="10" l="1"/>
  <c r="T27" i="16"/>
  <c r="M37" i="10"/>
  <c r="D25" i="12"/>
  <c r="J25" i="12" s="1"/>
  <c r="C26" i="12"/>
  <c r="C29" i="16"/>
  <c r="C39" i="10"/>
  <c r="P23" i="12"/>
  <c r="D38" i="10"/>
  <c r="I38" i="10" s="1"/>
  <c r="G24" i="12"/>
  <c r="P24" i="12" s="1"/>
  <c r="R28" i="16"/>
  <c r="S28" i="16"/>
  <c r="O28" i="16"/>
  <c r="L38" i="10" l="1"/>
  <c r="O29" i="16"/>
  <c r="R29" i="16"/>
  <c r="S29" i="16"/>
  <c r="C30" i="16"/>
  <c r="C40" i="10"/>
  <c r="C27" i="12"/>
  <c r="D26" i="12"/>
  <c r="J26" i="12" s="1"/>
  <c r="G25" i="12"/>
  <c r="D39" i="10"/>
  <c r="I39" i="10" s="1"/>
  <c r="M38" i="10"/>
  <c r="T28" i="16"/>
  <c r="L39" i="10" l="1"/>
  <c r="G26" i="12"/>
  <c r="P26" i="12" s="1"/>
  <c r="D40" i="10"/>
  <c r="I40" i="10" s="1"/>
  <c r="R30" i="16"/>
  <c r="S30" i="16"/>
  <c r="O30" i="16"/>
  <c r="C28" i="12"/>
  <c r="D27" i="12"/>
  <c r="J27" i="12" s="1"/>
  <c r="C31" i="16"/>
  <c r="C41" i="10"/>
  <c r="T29" i="16"/>
  <c r="P25" i="12"/>
  <c r="M39" i="10"/>
  <c r="L40" i="10" l="1"/>
  <c r="S31" i="16"/>
  <c r="O31" i="16"/>
  <c r="R31" i="16"/>
  <c r="D41" i="10"/>
  <c r="I41" i="10" s="1"/>
  <c r="G27" i="12"/>
  <c r="M40" i="10"/>
  <c r="T30" i="16"/>
  <c r="C42" i="10"/>
  <c r="C29" i="12"/>
  <c r="C32" i="16"/>
  <c r="D28" i="12"/>
  <c r="J28" i="12" s="1"/>
  <c r="T31" i="16" l="1"/>
  <c r="L41" i="10"/>
  <c r="P27" i="12"/>
  <c r="G28" i="12"/>
  <c r="P28" i="12" s="1"/>
  <c r="D42" i="10"/>
  <c r="I42" i="10" s="1"/>
  <c r="M41" i="10"/>
  <c r="O32" i="16"/>
  <c r="R32" i="16"/>
  <c r="S32" i="16"/>
  <c r="C43" i="10"/>
  <c r="C30" i="12"/>
  <c r="D29" i="12"/>
  <c r="J29" i="12" s="1"/>
  <c r="C33" i="16"/>
  <c r="L42" i="10" l="1"/>
  <c r="T32" i="16"/>
  <c r="M42" i="10"/>
  <c r="G29" i="12"/>
  <c r="P29" i="12" s="1"/>
  <c r="D43" i="10"/>
  <c r="I43" i="10" s="1"/>
  <c r="R33" i="16"/>
  <c r="O33" i="16"/>
  <c r="S33" i="16"/>
  <c r="D30" i="12"/>
  <c r="J30" i="12" s="1"/>
  <c r="C34" i="16"/>
  <c r="C44" i="10"/>
  <c r="C31" i="12"/>
  <c r="L43" i="10" l="1"/>
  <c r="T33" i="16"/>
  <c r="M43" i="10"/>
  <c r="D31" i="12"/>
  <c r="J31" i="12" s="1"/>
  <c r="C45" i="10"/>
  <c r="C32" i="12"/>
  <c r="C35" i="16"/>
  <c r="D44" i="10"/>
  <c r="I44" i="10" s="1"/>
  <c r="G30" i="12"/>
  <c r="P30" i="12" s="1"/>
  <c r="R34" i="16"/>
  <c r="O34" i="16"/>
  <c r="S34" i="16"/>
  <c r="L44" i="10" l="1"/>
  <c r="D45" i="10"/>
  <c r="I45" i="10" s="1"/>
  <c r="G31" i="12"/>
  <c r="P31" i="12" s="1"/>
  <c r="C33" i="12"/>
  <c r="C46" i="10"/>
  <c r="C36" i="16"/>
  <c r="D32" i="12"/>
  <c r="J32" i="12" s="1"/>
  <c r="R35" i="16"/>
  <c r="O35" i="16"/>
  <c r="S35" i="16"/>
  <c r="M44" i="10"/>
  <c r="T34" i="16"/>
  <c r="T35" i="16" l="1"/>
  <c r="D46" i="10"/>
  <c r="I46" i="10" s="1"/>
  <c r="G32" i="12"/>
  <c r="P32" i="12" s="1"/>
  <c r="C47" i="10"/>
  <c r="C37" i="16"/>
  <c r="D33" i="12"/>
  <c r="J33" i="12" s="1"/>
  <c r="C34" i="12"/>
  <c r="R36" i="16"/>
  <c r="S36" i="16"/>
  <c r="O36" i="16"/>
  <c r="M45" i="10"/>
  <c r="L45" i="10"/>
  <c r="L46" i="10" l="1"/>
  <c r="C48" i="10"/>
  <c r="D34" i="12"/>
  <c r="J34" i="12" s="1"/>
  <c r="C38" i="16"/>
  <c r="C35" i="12"/>
  <c r="R37" i="16"/>
  <c r="S37" i="16"/>
  <c r="O37" i="16"/>
  <c r="T36" i="16"/>
  <c r="D47" i="10"/>
  <c r="I47" i="10" s="1"/>
  <c r="G33" i="12"/>
  <c r="P33" i="12" s="1"/>
  <c r="M46" i="10"/>
  <c r="M47" i="10" l="1"/>
  <c r="D35" i="12"/>
  <c r="J35" i="12" s="1"/>
  <c r="C36" i="12"/>
  <c r="C39" i="16"/>
  <c r="C49" i="10"/>
  <c r="R38" i="16"/>
  <c r="S38" i="16"/>
  <c r="O38" i="16"/>
  <c r="G34" i="12"/>
  <c r="P34" i="12" s="1"/>
  <c r="D48" i="10"/>
  <c r="I48" i="10" s="1"/>
  <c r="T37" i="16"/>
  <c r="L47" i="10"/>
  <c r="L48" i="10" l="1"/>
  <c r="R39" i="16"/>
  <c r="S39" i="16"/>
  <c r="O39" i="16"/>
  <c r="C50" i="10"/>
  <c r="C37" i="12"/>
  <c r="C38" i="12" s="1"/>
  <c r="D36" i="12"/>
  <c r="J36" i="12" s="1"/>
  <c r="C40" i="16"/>
  <c r="D49" i="10"/>
  <c r="I49" i="10" s="1"/>
  <c r="G35" i="12"/>
  <c r="P35" i="12" s="1"/>
  <c r="T38" i="16"/>
  <c r="M48" i="10"/>
  <c r="L49" i="10" l="1"/>
  <c r="C52" i="10"/>
  <c r="D38" i="12"/>
  <c r="J38" i="12" s="1"/>
  <c r="C39" i="12"/>
  <c r="C42" i="16"/>
  <c r="S40" i="16"/>
  <c r="R40" i="16"/>
  <c r="O40" i="16"/>
  <c r="D50" i="10"/>
  <c r="I50" i="10" s="1"/>
  <c r="G36" i="12"/>
  <c r="P36" i="12" s="1"/>
  <c r="D37" i="12"/>
  <c r="J37" i="12" s="1"/>
  <c r="C51" i="10"/>
  <c r="C41" i="16"/>
  <c r="M49" i="10"/>
  <c r="T39" i="16"/>
  <c r="R42" i="16" l="1"/>
  <c r="S42" i="16"/>
  <c r="O42" i="16"/>
  <c r="C43" i="16"/>
  <c r="C53" i="10"/>
  <c r="C40" i="12"/>
  <c r="D39" i="12"/>
  <c r="J39" i="12" s="1"/>
  <c r="G38" i="12"/>
  <c r="P38" i="12" s="1"/>
  <c r="D52" i="10"/>
  <c r="I52" i="10" s="1"/>
  <c r="T40" i="16"/>
  <c r="O41" i="16"/>
  <c r="R41" i="16"/>
  <c r="S41" i="16"/>
  <c r="L50" i="10"/>
  <c r="G37" i="12"/>
  <c r="D51" i="10"/>
  <c r="I51" i="10" s="1"/>
  <c r="M50" i="10"/>
  <c r="M52" i="10" l="1"/>
  <c r="C44" i="16"/>
  <c r="C54" i="10"/>
  <c r="C41" i="12"/>
  <c r="D40" i="12"/>
  <c r="J40" i="12" s="1"/>
  <c r="O43" i="16"/>
  <c r="S43" i="16"/>
  <c r="R43" i="16"/>
  <c r="D53" i="10"/>
  <c r="I53" i="10" s="1"/>
  <c r="G39" i="12"/>
  <c r="P39" i="12" s="1"/>
  <c r="L51" i="10"/>
  <c r="L52" i="10"/>
  <c r="T42" i="16"/>
  <c r="T41" i="16"/>
  <c r="P37" i="12"/>
  <c r="M51" i="10"/>
  <c r="L53" i="10" l="1"/>
  <c r="M53" i="10"/>
  <c r="D54" i="10"/>
  <c r="I54" i="10" s="1"/>
  <c r="G40" i="12"/>
  <c r="D41" i="12"/>
  <c r="J41" i="12" s="1"/>
  <c r="C42" i="12"/>
  <c r="C43" i="12" s="1"/>
  <c r="C45" i="16"/>
  <c r="C55" i="10"/>
  <c r="T43" i="16"/>
  <c r="S44" i="16"/>
  <c r="R44" i="16"/>
  <c r="O44" i="16"/>
  <c r="M54" i="10" l="1"/>
  <c r="C57" i="10"/>
  <c r="D43" i="12"/>
  <c r="J43" i="12" s="1"/>
  <c r="C47" i="16"/>
  <c r="L54" i="10"/>
  <c r="R45" i="16"/>
  <c r="S45" i="16"/>
  <c r="O45" i="16"/>
  <c r="D42" i="12"/>
  <c r="J42" i="12" s="1"/>
  <c r="C46" i="16"/>
  <c r="C56" i="10"/>
  <c r="C94" i="12"/>
  <c r="C88" i="10"/>
  <c r="AC40" i="10" s="1"/>
  <c r="G41" i="12"/>
  <c r="P41" i="12" s="1"/>
  <c r="D55" i="10"/>
  <c r="I55" i="10" s="1"/>
  <c r="T44" i="16"/>
  <c r="P40" i="12"/>
  <c r="L55" i="10" l="1"/>
  <c r="R47" i="16"/>
  <c r="O47" i="16"/>
  <c r="M57" i="10" s="1"/>
  <c r="S47" i="16"/>
  <c r="D57" i="10"/>
  <c r="I57" i="10" s="1"/>
  <c r="G43" i="12"/>
  <c r="P43" i="12" s="1"/>
  <c r="D56" i="10"/>
  <c r="I56" i="10" s="1"/>
  <c r="G42" i="12"/>
  <c r="M55" i="10"/>
  <c r="R46" i="16"/>
  <c r="S46" i="16"/>
  <c r="O46" i="16"/>
  <c r="C107" i="16"/>
  <c r="D88" i="10"/>
  <c r="AC42" i="10" s="1"/>
  <c r="T45" i="16"/>
  <c r="M73" i="16" l="1"/>
  <c r="N83" i="10" s="1"/>
  <c r="M7" i="16"/>
  <c r="P7" i="16" s="1"/>
  <c r="AC50" i="10"/>
  <c r="AC48" i="10"/>
  <c r="L88" i="10"/>
  <c r="K91" i="10" s="1"/>
  <c r="I88" i="10"/>
  <c r="K90" i="10" s="1"/>
  <c r="P73" i="16"/>
  <c r="P83" i="10" s="1"/>
  <c r="M18" i="16"/>
  <c r="P18" i="16" s="1"/>
  <c r="M8" i="16"/>
  <c r="P8" i="16" s="1"/>
  <c r="M9" i="16"/>
  <c r="P9" i="16" s="1"/>
  <c r="M10" i="16"/>
  <c r="P10" i="16" s="1"/>
  <c r="M11" i="16"/>
  <c r="P11" i="16" s="1"/>
  <c r="M12" i="16"/>
  <c r="P12" i="16" s="1"/>
  <c r="M13" i="16"/>
  <c r="P13" i="16" s="1"/>
  <c r="M14" i="16"/>
  <c r="P14" i="16" s="1"/>
  <c r="M15" i="16"/>
  <c r="P15" i="16" s="1"/>
  <c r="M16" i="16"/>
  <c r="P16" i="16" s="1"/>
  <c r="M17" i="16"/>
  <c r="P17" i="16" s="1"/>
  <c r="M19" i="16"/>
  <c r="P19" i="16" s="1"/>
  <c r="M20" i="16"/>
  <c r="P20" i="16" s="1"/>
  <c r="M21" i="16"/>
  <c r="P21" i="16" s="1"/>
  <c r="M22" i="16"/>
  <c r="P22" i="16" s="1"/>
  <c r="M23" i="16"/>
  <c r="P23" i="16" s="1"/>
  <c r="M24" i="16"/>
  <c r="P24" i="16" s="1"/>
  <c r="M25" i="16"/>
  <c r="P25" i="16" s="1"/>
  <c r="M26" i="16"/>
  <c r="P26" i="16" s="1"/>
  <c r="M27" i="16"/>
  <c r="P27" i="16" s="1"/>
  <c r="M28" i="16"/>
  <c r="P28" i="16" s="1"/>
  <c r="M29" i="16"/>
  <c r="P29" i="16" s="1"/>
  <c r="M30" i="16"/>
  <c r="P30" i="16" s="1"/>
  <c r="M31" i="16"/>
  <c r="P31" i="16" s="1"/>
  <c r="M32" i="16"/>
  <c r="P32" i="16" s="1"/>
  <c r="M33" i="16"/>
  <c r="P33" i="16" s="1"/>
  <c r="M34" i="16"/>
  <c r="P34" i="16" s="1"/>
  <c r="M35" i="16"/>
  <c r="P35" i="16" s="1"/>
  <c r="M36" i="16"/>
  <c r="P36" i="16" s="1"/>
  <c r="M37" i="16"/>
  <c r="P37" i="16" s="1"/>
  <c r="M38" i="16"/>
  <c r="P38" i="16" s="1"/>
  <c r="M39" i="16"/>
  <c r="P39" i="16" s="1"/>
  <c r="M40" i="16"/>
  <c r="P40" i="16" s="1"/>
  <c r="M41" i="16"/>
  <c r="P41" i="16" s="1"/>
  <c r="M68" i="16"/>
  <c r="M69" i="16"/>
  <c r="M70" i="16"/>
  <c r="M71" i="16"/>
  <c r="M72" i="16"/>
  <c r="M42" i="16"/>
  <c r="P42" i="16" s="1"/>
  <c r="M48" i="16"/>
  <c r="P48" i="16" s="1"/>
  <c r="M49" i="16"/>
  <c r="P49" i="16" s="1"/>
  <c r="M50" i="16"/>
  <c r="P50" i="16" s="1"/>
  <c r="M51" i="16"/>
  <c r="P51" i="16" s="1"/>
  <c r="M52" i="16"/>
  <c r="P52" i="16" s="1"/>
  <c r="M53" i="16"/>
  <c r="P53" i="16" s="1"/>
  <c r="M54" i="16"/>
  <c r="P54" i="16" s="1"/>
  <c r="M55" i="16"/>
  <c r="P55" i="16" s="1"/>
  <c r="M56" i="16"/>
  <c r="P56" i="16" s="1"/>
  <c r="M57" i="16"/>
  <c r="P57" i="16" s="1"/>
  <c r="M58" i="16"/>
  <c r="P58" i="16" s="1"/>
  <c r="M59" i="16"/>
  <c r="P59" i="16" s="1"/>
  <c r="M60" i="16"/>
  <c r="P60" i="16" s="1"/>
  <c r="M61" i="16"/>
  <c r="P61" i="16" s="1"/>
  <c r="M62" i="16"/>
  <c r="P62" i="16" s="1"/>
  <c r="M63" i="16"/>
  <c r="M64" i="16"/>
  <c r="M65" i="16"/>
  <c r="M66" i="16"/>
  <c r="M67" i="16"/>
  <c r="M43" i="16"/>
  <c r="P43" i="16" s="1"/>
  <c r="M44" i="16"/>
  <c r="P44" i="16" s="1"/>
  <c r="M45" i="16"/>
  <c r="P45" i="16" s="1"/>
  <c r="M46" i="16"/>
  <c r="P46" i="16" s="1"/>
  <c r="M47" i="16"/>
  <c r="P47" i="16" s="1"/>
  <c r="L57" i="10"/>
  <c r="L56" i="10"/>
  <c r="T47" i="16"/>
  <c r="M56" i="10"/>
  <c r="T46" i="16"/>
  <c r="P42" i="12"/>
  <c r="P95" i="12" s="1"/>
  <c r="G94" i="12"/>
  <c r="N73" i="10" l="1"/>
  <c r="P63" i="16"/>
  <c r="P73" i="10" s="1"/>
  <c r="N82" i="10"/>
  <c r="P72" i="16"/>
  <c r="P82" i="10" s="1"/>
  <c r="N81" i="10"/>
  <c r="P71" i="16"/>
  <c r="P81" i="10" s="1"/>
  <c r="N80" i="10"/>
  <c r="P70" i="16"/>
  <c r="P80" i="10" s="1"/>
  <c r="N79" i="10"/>
  <c r="P69" i="16"/>
  <c r="P79" i="10" s="1"/>
  <c r="N76" i="10"/>
  <c r="P66" i="16"/>
  <c r="P76" i="10" s="1"/>
  <c r="N78" i="10"/>
  <c r="P68" i="16"/>
  <c r="P78" i="10" s="1"/>
  <c r="N75" i="10"/>
  <c r="P65" i="16"/>
  <c r="P75" i="10" s="1"/>
  <c r="N77" i="10"/>
  <c r="P67" i="16"/>
  <c r="P77" i="10" s="1"/>
  <c r="N74" i="10"/>
  <c r="P64" i="16"/>
  <c r="P74" i="10" s="1"/>
  <c r="K92" i="10"/>
  <c r="N50" i="10"/>
  <c r="N47" i="10"/>
  <c r="N56" i="10"/>
  <c r="N55" i="10"/>
  <c r="N49" i="10"/>
  <c r="N52" i="10"/>
  <c r="N48" i="10"/>
  <c r="N54" i="10"/>
  <c r="N53" i="10"/>
  <c r="N51" i="10"/>
  <c r="N20" i="10"/>
  <c r="N21" i="10"/>
  <c r="N19" i="10"/>
  <c r="N18" i="10"/>
  <c r="N17" i="10"/>
  <c r="N72" i="10"/>
  <c r="N46" i="10"/>
  <c r="N44" i="10"/>
  <c r="N43" i="10"/>
  <c r="N45" i="10"/>
  <c r="N42" i="10"/>
  <c r="N41" i="10"/>
  <c r="N37" i="10"/>
  <c r="N40" i="10"/>
  <c r="N38" i="10"/>
  <c r="N39" i="10"/>
  <c r="N29" i="10"/>
  <c r="N35" i="10"/>
  <c r="N30" i="10"/>
  <c r="N36" i="10"/>
  <c r="N27" i="10"/>
  <c r="N34" i="10"/>
  <c r="N28" i="10"/>
  <c r="N32" i="10"/>
  <c r="N25" i="10"/>
  <c r="N33" i="10"/>
  <c r="N22" i="10"/>
  <c r="N31" i="10"/>
  <c r="N23" i="10"/>
  <c r="N26" i="10"/>
  <c r="N24" i="10"/>
  <c r="N63" i="10"/>
  <c r="N65" i="10"/>
  <c r="N67" i="10"/>
  <c r="N62" i="10"/>
  <c r="N61" i="10"/>
  <c r="N71" i="10"/>
  <c r="N58" i="10"/>
  <c r="N69" i="10"/>
  <c r="N66" i="10"/>
  <c r="N60" i="10"/>
  <c r="N57" i="10"/>
  <c r="N70" i="10"/>
  <c r="N59" i="10"/>
  <c r="N64" i="10"/>
  <c r="N68" i="10"/>
  <c r="P17" i="10"/>
  <c r="P18" i="10"/>
  <c r="P19" i="10"/>
  <c r="P20" i="10"/>
  <c r="P21" i="10"/>
  <c r="P22" i="10"/>
  <c r="P23" i="10"/>
  <c r="P24" i="10"/>
  <c r="P25" i="10"/>
  <c r="P26" i="10"/>
  <c r="P27" i="10"/>
  <c r="P28" i="10"/>
  <c r="P29" i="10"/>
  <c r="P30" i="10"/>
  <c r="P31" i="10"/>
  <c r="P32" i="10"/>
  <c r="P33" i="10"/>
  <c r="P34" i="10"/>
  <c r="P35" i="10"/>
  <c r="P36" i="10"/>
  <c r="P37" i="10"/>
  <c r="P38" i="10"/>
  <c r="P39" i="10"/>
  <c r="P40" i="10"/>
  <c r="P41" i="10"/>
  <c r="P42" i="10"/>
  <c r="P43" i="10"/>
  <c r="P44" i="10"/>
  <c r="P45" i="10"/>
  <c r="P46" i="10"/>
  <c r="P47" i="10"/>
  <c r="P48" i="10"/>
  <c r="P49" i="10"/>
  <c r="P50" i="10"/>
  <c r="P51" i="10"/>
  <c r="P52" i="10"/>
  <c r="P53" i="10"/>
  <c r="P54" i="10"/>
  <c r="P55" i="10"/>
  <c r="P56" i="10"/>
  <c r="P57" i="10"/>
  <c r="P58" i="10"/>
  <c r="P59" i="10"/>
  <c r="P60" i="10"/>
  <c r="P61" i="10"/>
  <c r="P62" i="10"/>
  <c r="P63" i="10"/>
  <c r="P64" i="10"/>
  <c r="P65" i="10"/>
  <c r="P66" i="10"/>
  <c r="P67" i="10"/>
  <c r="P68" i="10"/>
  <c r="P69" i="10"/>
  <c r="P70" i="10"/>
  <c r="P71" i="10"/>
  <c r="P72" i="10"/>
</calcChain>
</file>

<file path=xl/comments1.xml><?xml version="1.0" encoding="utf-8"?>
<comments xmlns="http://schemas.openxmlformats.org/spreadsheetml/2006/main">
  <authors>
    <author>Ponchok Phisanmetee</author>
  </authors>
  <commentList>
    <comment ref="C1" authorId="0">
      <text>
        <r>
          <rPr>
            <b/>
            <sz val="9"/>
            <color indexed="81"/>
            <rFont val="Tahoma"/>
            <family val="2"/>
          </rPr>
          <t>Ponchok Phisanmetee:</t>
        </r>
        <r>
          <rPr>
            <sz val="9"/>
            <color indexed="81"/>
            <rFont val="Tahoma"/>
            <family val="2"/>
          </rPr>
          <t xml:space="preserve">
if cv normal polstat = ''
if cv rpu polstat='06'</t>
        </r>
      </text>
    </comment>
  </commentList>
</comments>
</file>

<file path=xl/sharedStrings.xml><?xml version="1.0" encoding="utf-8"?>
<sst xmlns="http://schemas.openxmlformats.org/spreadsheetml/2006/main" count="289" uniqueCount="176">
  <si>
    <t>อายุ</t>
  </si>
  <si>
    <t>ชื่อผู้สมัคร</t>
  </si>
  <si>
    <t>เพศ</t>
  </si>
  <si>
    <t xml:space="preserve">อายุ </t>
  </si>
  <si>
    <t>---</t>
  </si>
  <si>
    <t>ปี</t>
  </si>
  <si>
    <t>อัตราเบี้ยประกันภัย</t>
  </si>
  <si>
    <t>บาท</t>
  </si>
  <si>
    <t>ฐานภาษีเงินได้</t>
  </si>
  <si>
    <t>แสดงผลประโยชน์</t>
  </si>
  <si>
    <t>หน้าแรก</t>
  </si>
  <si>
    <t>เบอร์โทรติดต่อ</t>
  </si>
  <si>
    <t>บาท/ปี</t>
  </si>
  <si>
    <t>ปีที่</t>
  </si>
  <si>
    <t>(หน่วย : บาท)</t>
  </si>
  <si>
    <t>อัตราผลตอบแทนสุทธิต่อปี(IRR)</t>
  </si>
  <si>
    <t xml:space="preserve">หมายเหตุ : </t>
  </si>
  <si>
    <t>สำหรับคุณ</t>
  </si>
  <si>
    <t>เบี้ยประกันภัยต่อปี</t>
  </si>
  <si>
    <t xml:space="preserve">        ความคุ้มครองชีวิต (ต้นปี)</t>
  </si>
  <si>
    <t>เบี้ยประกัน</t>
  </si>
  <si>
    <t>ระยะเวลาชำระเบี้ย(ต้นปี)</t>
  </si>
  <si>
    <t>ทุนประกันภัยเริ่มต้น</t>
  </si>
  <si>
    <t>1.ชำระเบี้ยประกันภัยทั้งสิ้น</t>
  </si>
  <si>
    <t>ผู้เสนอ</t>
  </si>
  <si>
    <t>ชำระเบี้ยประกันภัย</t>
  </si>
  <si>
    <t>CV</t>
  </si>
  <si>
    <t>2.เงินคืนจากการหักลดหย่อนภาษีเงินได้</t>
  </si>
  <si>
    <t>4.รวมรับผลประโยชน์ที่ได้รับทั้งสิ้น = (3)+(2)-(1)</t>
  </si>
  <si>
    <t>รายปี</t>
  </si>
  <si>
    <t>ราย 3 เดือน</t>
  </si>
  <si>
    <t>ราย 6 เดือน</t>
  </si>
  <si>
    <t>รายเดือน</t>
  </si>
  <si>
    <t>งวดละ</t>
  </si>
  <si>
    <t>เบี้ยประกันภัย
(ต้นปี)
(1)</t>
  </si>
  <si>
    <t>ส่วนลดภาษี
(สิ้นปี)
(2)</t>
  </si>
  <si>
    <t>ความคุ้มครอง
ชีวิต</t>
  </si>
  <si>
    <t>รับเงินคืน(สิ้นปี)</t>
  </si>
  <si>
    <t>CV_A</t>
  </si>
  <si>
    <t>บริษัท ทิพยประกันชีวิต จำกัด (มหาชน)</t>
  </si>
  <si>
    <t>สิ้นสุดสัญญารับ 630%ของทุนประกันภัยเริ่มต้น คิดเป็น</t>
  </si>
  <si>
    <t>3.รวมรับเงินคืนตลอดสัญญา 675% ของทุนประกันภัยเริ่มต้น</t>
  </si>
  <si>
    <t xml:space="preserve">แบบประกัน สะสมทรัพย์ 10/6 คุ้มครอง 10 ปี ชำระเบี้ยประกันภัย 6 ปี </t>
  </si>
  <si>
    <t>แสดงรูปภาพ</t>
  </si>
  <si>
    <t>กรณีที่บริษัทจะไม่คุ้มครอง</t>
  </si>
  <si>
    <t>ใบอนุญาตนายหน้าเลขที่</t>
  </si>
  <si>
    <t>เรียนเสนอ</t>
  </si>
  <si>
    <t>รวม</t>
  </si>
  <si>
    <t>สาขา</t>
  </si>
  <si>
    <t>อัตราเบี้ยประกันภัย ต่อทุนประกันภัย 1,000 บาท</t>
  </si>
  <si>
    <t>Age</t>
  </si>
  <si>
    <t>Male</t>
  </si>
  <si>
    <t>Female</t>
  </si>
  <si>
    <t>LFactor</t>
  </si>
  <si>
    <t>Polstat</t>
  </si>
  <si>
    <t>Covdur</t>
  </si>
  <si>
    <t>Emrate</t>
  </si>
  <si>
    <t>LValue</t>
  </si>
  <si>
    <t>Age From</t>
  </si>
  <si>
    <t>Age To</t>
  </si>
  <si>
    <t>Duration</t>
  </si>
  <si>
    <t>H</t>
  </si>
  <si>
    <r>
      <t xml:space="preserve">--- </t>
    </r>
    <r>
      <rPr>
        <b/>
        <sz val="10"/>
        <rFont val="Tahoma"/>
        <family val="2"/>
        <charset val="222"/>
      </rPr>
      <t>กรุณากรอกข้อมูล</t>
    </r>
  </si>
  <si>
    <t>กลับหน้าแรก</t>
  </si>
  <si>
    <t>เบี้ยประกันภัย</t>
  </si>
  <si>
    <t>ต้องการคำนวณ</t>
  </si>
  <si>
    <t>SA</t>
  </si>
  <si>
    <t>Premium</t>
  </si>
  <si>
    <t>พนักงานผู้ขาย</t>
  </si>
  <si>
    <t>ก่อนตกลงซื้อกรมธรรม์ และควรเก็บเอกสารการขายไว้เป็นข้อมูลเพื่อใช้อ้างอิงในอนาคต</t>
  </si>
  <si>
    <t xml:space="preserve">โดยท่านสามารถชำระเบี้ยประกันภัยงวดต่อไปผ่านทางเคาเตอร์ธนาคารออมสินทุกสาขา หรือตามที่ระบุในใบแจ้งครบกำหนดชำระเบี้ยประกันภัย </t>
  </si>
  <si>
    <t>088888888</t>
  </si>
  <si>
    <t>พระราม 9</t>
  </si>
  <si>
    <t>ธันวาคม</t>
  </si>
  <si>
    <t>พฤศจิกายน</t>
  </si>
  <si>
    <t>ตุลาคม</t>
  </si>
  <si>
    <t>กันยายน</t>
  </si>
  <si>
    <t>สิงหาคม</t>
  </si>
  <si>
    <t>กรกฎาคม</t>
  </si>
  <si>
    <t>มิถุนายน</t>
  </si>
  <si>
    <t>พฤษภาคม</t>
  </si>
  <si>
    <t>ค.ศ.</t>
  </si>
  <si>
    <t>current date</t>
  </si>
  <si>
    <t>เมษายน</t>
  </si>
  <si>
    <t>พ.ศ.</t>
  </si>
  <si>
    <t>t</t>
  </si>
  <si>
    <t>Issue date</t>
  </si>
  <si>
    <t>มีนาคม</t>
  </si>
  <si>
    <t>DATE</t>
  </si>
  <si>
    <t>Birth date</t>
  </si>
  <si>
    <t>กุมภาพันธ์</t>
  </si>
  <si>
    <t>มกราคม</t>
  </si>
  <si>
    <t>วัน</t>
  </si>
  <si>
    <t>เดือน</t>
  </si>
  <si>
    <t>ปี พ.ศ.</t>
  </si>
  <si>
    <t>วันเกิด</t>
  </si>
  <si>
    <t>วันที่ทำประกัน</t>
  </si>
  <si>
    <t>SEX</t>
  </si>
  <si>
    <t>AGE</t>
  </si>
  <si>
    <t>T</t>
  </si>
  <si>
    <t>ใบเสนอราคาโครงการ</t>
  </si>
  <si>
    <t>ปีกรมธรรม์</t>
  </si>
  <si>
    <t>ความคุ้มครองกรณีเสียชีวิต</t>
  </si>
  <si>
    <t>มูลค่าเวนคืน</t>
  </si>
  <si>
    <t xml:space="preserve"> ณ ต้นปีกรมธรรม์</t>
  </si>
  <si>
    <t>ณ สิ้นปีกรมธรรม์</t>
  </si>
  <si>
    <t>หมายเหตุ : เอกสารนี้ใช้เพื่อการเสนอขายเบื้องต้นเท่านั้น โดยรายละเอียดความคุ้มครองรวมถึงผลประโยชน์จะระบุไว้ในกรมธรรม์พร้อมข้อกำหนดและเงื่อนไขอย่างสมบูรณ์</t>
  </si>
  <si>
    <t>Net Premium</t>
  </si>
  <si>
    <t>Gross Premium</t>
  </si>
  <si>
    <t>IRR</t>
  </si>
  <si>
    <t>M</t>
  </si>
  <si>
    <t>F</t>
  </si>
  <si>
    <t>ทุน</t>
  </si>
  <si>
    <t>เบี้ย</t>
  </si>
  <si>
    <t>อัตราเบี้ย</t>
  </si>
  <si>
    <t>ชาย</t>
  </si>
  <si>
    <t>หญิง</t>
  </si>
  <si>
    <t>105%ของเบี้ยสะสม</t>
  </si>
  <si>
    <t>เงินบำนาญ</t>
  </si>
  <si>
    <t>มูลค่าปัจจุบันของเงินคืนที่ยังไม่ครบ 15 ปั</t>
  </si>
  <si>
    <t>เบี้ยสะสมหักบำนาญที่รับไปแล้ว</t>
  </si>
  <si>
    <t>มูลค่าปัจจุบันของเงินคืนที่ยังไม่ครบ 15 ปี</t>
  </si>
  <si>
    <t>105% ของเบี้ยสะสม</t>
  </si>
  <si>
    <t>pension</t>
  </si>
  <si>
    <t xml:space="preserve">ในอัตราร้อยละ 15 ของเงินได้พึงประเมินซึ่งต้องเสียภาษีในแต่ละปี แต่ไม่เกิน 200,000 บาท </t>
  </si>
  <si>
    <t>ผู้เอาประกันภัย</t>
  </si>
  <si>
    <t>มูลค่าเวนคืนกรมธรรม์
(สิ้นปี)</t>
  </si>
  <si>
    <t>นายทรัพย์เศรษฐี มั่งมีบำนาญ</t>
  </si>
  <si>
    <t xml:space="preserve">โดยเบี้ยประกันภัยที่ได้จ่ายในปีภาษีสามารถนำไปหักลดหย่อนภาษีเงินได้บุคคลธรรมดา สำหรับเบี้ยประกันชีวิตแบบบำนาญ </t>
  </si>
  <si>
    <t xml:space="preserve">1.ผลิตภัณฑ์ที่นำเสนอนี้เป็นผลิตภัณฑ์ประกันชีวิตมิใช่ผลิตภัณฑ์เงินฝาก </t>
  </si>
  <si>
    <t>3.เบี้ยประกันภัยที่ชำระจริงสามารถนำไปหักลดหย่อนภาษีเงินได้บุคคลธรรมดาตามประกาศอธิบดีกรมสรรพากรเกี่ยวกับภาษีเงินได้</t>
  </si>
  <si>
    <t>4.ข้อมูลในเอกสารนี้เป็นเพียงข้อมูลเพื่อประกอบการขายเท่านั้น เงื่อนไขและความคุ้มครองอย่างสมบูรณ์จะระบุไว้ในกรมธรรม์</t>
  </si>
  <si>
    <t>5.การนำส่งเบี้ยประกันภัยเป็นหน้าที่ของผู้เอาประกันภัย การที่ตัวแทนหรือนายหน้าประกันชีวิตมาเก็บเบี้ยประกันภัยเป็นการให้บริการเท่านั้น</t>
  </si>
  <si>
    <t xml:space="preserve">6.มูลค่าเวนคืนกรมธรรม์ประกันภัยข้างต้นเป็นมูลค่าก่อนหักหนี้สินใดๆ </t>
  </si>
  <si>
    <t>7.มูลค่าเวนคืนกรมธรรม์ประกันภัยที่แสดงไว้ในตารางเป็นจำนวนเงินที่หักเงินจ่ายคืน(ถ้ามี)ออกแล้ว</t>
  </si>
  <si>
    <t>8.ผู้สนใจสมัครขอทำประกันชีวิตควรศึกษาข้อมูลในเอกสารการขาย เงื่อนไขความคุ้มครอง ผลประโยชน์ และข้อยกเว้นตามกรมธรรม์ให้เข้าใจ</t>
  </si>
  <si>
    <t>ราย6เดือน</t>
  </si>
  <si>
    <t>ชำระเบี้ย</t>
  </si>
  <si>
    <t>Modal factor</t>
  </si>
  <si>
    <t>รายปี = 1</t>
  </si>
  <si>
    <t>ราย 6 เดือน = 0.52</t>
  </si>
  <si>
    <t>ราย3เดือน</t>
  </si>
  <si>
    <t>ราย 3 เดือน = 0.27</t>
  </si>
  <si>
    <t>รายเดือน = 0.09</t>
  </si>
  <si>
    <t>งวดการชำระเบี้ย</t>
  </si>
  <si>
    <t>จำนวนเงินเอาประกันภัยเริ่มต้น</t>
  </si>
  <si>
    <t>ชำระเบี้ยรวมทั้งปี</t>
  </si>
  <si>
    <t>แบบ85/60</t>
  </si>
  <si>
    <t>คุ้มครองถึงอายุ 85 ปี ชำระเบี้ยประกันภัยถึงอายุ 59 ปี</t>
  </si>
  <si>
    <t>hide</t>
  </si>
  <si>
    <t>คุณลูกค้าคนสำคัญ</t>
  </si>
  <si>
    <t>ชำระเบี้ยงวดละ</t>
  </si>
  <si>
    <t>เงินบำนาญ  (กรณีรับเป็นรายเดือน)</t>
  </si>
  <si>
    <t>ต่อเดือน</t>
  </si>
  <si>
    <t>รวมทั้งปี
(3)</t>
  </si>
  <si>
    <t>เงินบำนาญ  (กรณีรับเป็นรายปี)</t>
  </si>
  <si>
    <t>รวมทั้งปี
(4)</t>
  </si>
  <si>
    <t>รวมรับเงินทั้งสิ้น
(สิ้นปี)
(4)+(2)</t>
  </si>
  <si>
    <t>กรณีเลือกรับบำนาญเป็นรายปี ผลประโยชน์ที่ได้รับมากกว่าเบี้ยประกันชำระเท่ากับ</t>
  </si>
  <si>
    <t>รวมรับเงินทั้งสิ้น
(สิ้นปี)
(3)+(2)</t>
  </si>
  <si>
    <t>3.รับเงินคืนจากกรมธรรม์รวมตลอดสัญญา (กรณีรับบำนาญเป็นรายเดือน)</t>
  </si>
  <si>
    <t>4.รับเงินคืนจากกรมธรรม์รวมตลอดสัญญา (กรณีรับบำนาญเป็นรายปี)</t>
  </si>
  <si>
    <t>5.รวมรับผลประโยชน์ที่ได้รับทั้งสิ้น (กรณีรับบำนาญเป็นรายเดือน) = (3)+(2)-(1)</t>
  </si>
  <si>
    <t>6.รวมรับผลประโยชน์ที่ได้รับทั้งสิ้น (กรณีรับบำนาญเป็นรายปี) = (4)+(2)-(1)</t>
  </si>
  <si>
    <t>กรณีเลือกรับบำนาญเป็นรายเดือน ผลประโยชน์ที่ได้รับมากกว่าเบี้ยประกันชำระเท่ากับ</t>
  </si>
  <si>
    <t>* กรณีเลือกรับบำนาญเป็นรายเดือน จะได้รับบำนาญเดือนละ 1.02% ของจำนวนเงินเอาประกันภัย</t>
  </si>
  <si>
    <t>1.กรณีไม่เปิดเผยข้อความจริง หรือแถลงข้อความเท็จ บริษัทจะบอกล้างสัญญา ภายใน 2 ปี นับแต่วันเริ่มมีผลคุ้มครองตามกรมธรรม์ประกันภัยหรือ</t>
  </si>
  <si>
    <t>ตามการต่ออายุ หรือตามการกลับคืนสู่สถานะเดิม หรือวันที่บริษัทอนุมัติให้เพิ่มจำนวนเงินเอาประกันภัยในเฉพาะส่วนที่เพิ่มเว้นแต่ผู้เอาประกันภัย</t>
  </si>
  <si>
    <t>มิได้มีส่วนได้เสียในเหตุที่เอาประกันภัยนั้น หรือการแถลงอายุคลาดเคลื่อนจนอายุจริงอยู่นอกจำกัดอัตราเบี้ยประกันภัยตามทางค้าปกติ</t>
  </si>
  <si>
    <t xml:space="preserve">  ในกรณีที่บริษัทได้ทราบข้อมูลอันจะบอกล้างสัญญาประกันภัยได้ แต่มิได้ใช้สิทธิบอกล้างสัญญาประกันภัยภายในกำหนด 1 เดือนนับแต่ทราบ</t>
  </si>
  <si>
    <t>ข้อมูลนั้น บริษัทไม่อาจบอกล้างความสมบูรณ์ของสัญญาประกันภัยในกรณีนี้ได้</t>
  </si>
  <si>
    <t>หรือวันที่บริษัทอนุมัติให้เพิ่มจำนวนเงินเอาประกันภัยในเฉพาะส่วนที่เพิ่ม หรือถูกผู้รับประโยชน์ฆ่าตาย</t>
  </si>
  <si>
    <t>2.ฆ่าตัวตายภายใน 1 ปี นับแต่วันเริ่มมีผลคุ้มครองตามกรมธรรม์ประกันภัย หรือตามการต่ออายุ หรือตามการกลับคืนสู่สถานะเดิม</t>
  </si>
  <si>
    <t>2.ชื่อแบบประกัน "แบบบำนาญ 85/60" เป็นชื่อทางการตลาด ชื่อที่ขออนุมัติจากสำนักงาน คปภ. คือ "แบบบำนาญ 85/60 (บำนาญแบบลดหย่อนได้)"</t>
  </si>
  <si>
    <t>ตารางแสดงผลประโยชน์แบบประกัน "แบบบำนาญ 85/60"</t>
  </si>
  <si>
    <t>แบบประกัน "แบบบำนาญ 85/60"</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</si>
</sst>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87" formatCode="&quot;$&quot;#,##0.00_);[Red]\(&quot;$&quot;#,##0.00\)"/>
    <numFmt numFmtId="188" formatCode="_(* #,##0.00_);_(* \(#,##0.00\);_(* &quot;-&quot;??_);_(@_)"/>
    <numFmt numFmtId="189" formatCode="[$-1010000]d/m/yyyy\ h:mm\ &quot;น.&quot;;@"/>
    <numFmt numFmtId="190" formatCode="_-* #,##0_-;\-* #,##0_-;_-* &quot;-&quot;??_-;_-@_-"/>
    <numFmt numFmtId="191" formatCode="#,##0_ ;\-#,##0\ "/>
    <numFmt numFmtId="192" formatCode="[$-1070000]d/mm/yyyy;@"/>
    <numFmt numFmtId="193" formatCode="0.000%"/>
    <numFmt numFmtId="194" formatCode="0.000000"/>
  </numFmts>
  <fonts count="65" x14ac:knownFonts="1">
    <font>
      <sz val="14"/>
      <name val="Cordia New"/>
      <charset val="222"/>
    </font>
    <font>
      <sz val="11"/>
      <color theme="1"/>
      <name val="Tahoma"/>
      <family val="2"/>
      <charset val="222"/>
      <scheme val="minor"/>
    </font>
    <font>
      <sz val="14"/>
      <name val="Cordia New"/>
      <family val="2"/>
    </font>
    <font>
      <b/>
      <sz val="14"/>
      <name val="Tahoma"/>
      <family val="2"/>
      <charset val="222"/>
    </font>
    <font>
      <b/>
      <u/>
      <sz val="14"/>
      <name val="Cordia New"/>
      <family val="2"/>
      <charset val="222"/>
    </font>
    <font>
      <u/>
      <sz val="14"/>
      <name val="Cordia New"/>
      <family val="2"/>
      <charset val="222"/>
    </font>
    <font>
      <u/>
      <sz val="14"/>
      <color indexed="12"/>
      <name val="Cordia New"/>
      <family val="2"/>
    </font>
    <font>
      <b/>
      <sz val="10"/>
      <name val="Tahoma"/>
      <family val="2"/>
      <charset val="222"/>
    </font>
    <font>
      <b/>
      <sz val="14"/>
      <color indexed="53"/>
      <name val="Tahoma"/>
      <family val="2"/>
      <charset val="222"/>
    </font>
    <font>
      <b/>
      <sz val="16"/>
      <name val="Cordia New"/>
      <family val="2"/>
      <charset val="222"/>
    </font>
    <font>
      <u/>
      <sz val="14"/>
      <color indexed="12"/>
      <name val="Cordia New"/>
      <family val="2"/>
      <charset val="222"/>
    </font>
    <font>
      <sz val="14"/>
      <name val="Cordia New"/>
      <family val="2"/>
      <charset val="222"/>
    </font>
    <font>
      <sz val="16"/>
      <name val="Cordia New"/>
      <family val="2"/>
      <charset val="222"/>
    </font>
    <font>
      <sz val="14"/>
      <color indexed="12"/>
      <name val="Cordia New"/>
      <family val="2"/>
      <charset val="222"/>
    </font>
    <font>
      <sz val="8"/>
      <name val="Cordia New"/>
      <family val="2"/>
    </font>
    <font>
      <sz val="8"/>
      <color rgb="FF000000"/>
      <name val="Tahoma"/>
      <family val="2"/>
    </font>
    <font>
      <u/>
      <sz val="14"/>
      <color indexed="12"/>
      <name val="Cordia New"/>
      <family val="2"/>
    </font>
    <font>
      <b/>
      <sz val="10"/>
      <name val="Tahoma"/>
      <family val="2"/>
      <scheme val="minor"/>
    </font>
    <font>
      <b/>
      <sz val="14"/>
      <name val="Leelawadee"/>
      <family val="2"/>
    </font>
    <font>
      <sz val="14"/>
      <name val="Leelawadee"/>
      <family val="2"/>
    </font>
    <font>
      <sz val="11"/>
      <color rgb="FF000000"/>
      <name val="Calibri"/>
      <family val="2"/>
    </font>
    <font>
      <b/>
      <sz val="11"/>
      <color theme="1"/>
      <name val="Tahoma"/>
      <family val="2"/>
      <scheme val="minor"/>
    </font>
    <font>
      <b/>
      <sz val="9"/>
      <color indexed="81"/>
      <name val="Tahoma"/>
      <family val="2"/>
    </font>
    <font>
      <sz val="9"/>
      <color indexed="81"/>
      <name val="Tahoma"/>
      <family val="2"/>
    </font>
    <font>
      <u/>
      <sz val="14"/>
      <name val="Leelawadee"/>
      <family val="2"/>
    </font>
    <font>
      <b/>
      <u/>
      <sz val="16"/>
      <color indexed="12"/>
      <name val="Cordia New"/>
      <family val="2"/>
    </font>
    <font>
      <b/>
      <u/>
      <sz val="14"/>
      <color indexed="12"/>
      <name val="Cordia New"/>
      <family val="2"/>
    </font>
    <font>
      <sz val="12"/>
      <name val="Leelawadee"/>
      <family val="2"/>
    </font>
    <font>
      <b/>
      <sz val="12"/>
      <name val="Leelawadee"/>
      <family val="2"/>
    </font>
    <font>
      <b/>
      <sz val="11"/>
      <name val="Leelawadee"/>
      <family val="2"/>
    </font>
    <font>
      <sz val="10"/>
      <color indexed="23"/>
      <name val="Arial"/>
      <family val="2"/>
    </font>
    <font>
      <b/>
      <sz val="10"/>
      <color indexed="23"/>
      <name val="Arial"/>
      <family val="2"/>
    </font>
    <font>
      <b/>
      <sz val="10"/>
      <color indexed="55"/>
      <name val="Arial"/>
      <family val="2"/>
    </font>
    <font>
      <b/>
      <sz val="8"/>
      <color rgb="FFFF0000"/>
      <name val="Tahoma"/>
      <family val="2"/>
      <charset val="222"/>
    </font>
    <font>
      <sz val="12"/>
      <color theme="1"/>
      <name val="Tahoma"/>
      <family val="2"/>
    </font>
    <font>
      <sz val="10"/>
      <name val="Arial"/>
      <family val="2"/>
    </font>
    <font>
      <sz val="10"/>
      <color theme="0"/>
      <name val="Arial"/>
      <family val="2"/>
    </font>
    <font>
      <sz val="9"/>
      <name val="Tahoma"/>
      <family val="2"/>
    </font>
    <font>
      <sz val="14"/>
      <color rgb="FFFF0000"/>
      <name val="Leelawadee"/>
      <family val="2"/>
    </font>
    <font>
      <b/>
      <sz val="10"/>
      <color rgb="FFFF0000"/>
      <name val="Tahoma"/>
      <family val="2"/>
      <charset val="222"/>
    </font>
    <font>
      <sz val="10"/>
      <color theme="1"/>
      <name val="Arial"/>
      <family val="2"/>
    </font>
    <font>
      <b/>
      <sz val="9"/>
      <color rgb="FFFF0000"/>
      <name val="Tahoma"/>
      <family val="2"/>
      <charset val="222"/>
    </font>
    <font>
      <sz val="11"/>
      <color rgb="FFFF0000"/>
      <name val="Calibri"/>
      <family val="2"/>
    </font>
    <font>
      <sz val="10"/>
      <color theme="0"/>
      <name val="Leelawadee"/>
      <family val="2"/>
    </font>
    <font>
      <sz val="11"/>
      <name val="Calibri"/>
      <family val="2"/>
    </font>
    <font>
      <sz val="9"/>
      <color theme="0"/>
      <name val="Tahoma"/>
      <family val="2"/>
    </font>
    <font>
      <b/>
      <sz val="9"/>
      <name val="Tahoma"/>
      <family val="2"/>
    </font>
    <font>
      <sz val="14"/>
      <color rgb="FFFF0000"/>
      <name val="Cordia New"/>
      <family val="2"/>
    </font>
    <font>
      <sz val="10"/>
      <name val="Leelawadee"/>
      <family val="2"/>
    </font>
    <font>
      <b/>
      <sz val="10"/>
      <name val="Leelawadee"/>
      <family val="2"/>
    </font>
    <font>
      <sz val="10"/>
      <color rgb="FFFF66FF"/>
      <name val="Leelawadee"/>
      <family val="2"/>
    </font>
    <font>
      <sz val="10"/>
      <color rgb="FF002060"/>
      <name val="Leelawadee"/>
      <family val="2"/>
    </font>
    <font>
      <sz val="10"/>
      <color rgb="FFFF0000"/>
      <name val="Leelawadee"/>
      <family val="2"/>
    </font>
    <font>
      <sz val="9"/>
      <name val="Leelawadee"/>
      <family val="2"/>
    </font>
    <font>
      <sz val="14"/>
      <color theme="0"/>
      <name val="Leelawadee"/>
      <family val="2"/>
    </font>
    <font>
      <b/>
      <sz val="11"/>
      <color theme="0"/>
      <name val="Leelawadee"/>
      <family val="2"/>
    </font>
    <font>
      <sz val="12"/>
      <color theme="0"/>
      <name val="Leelawadee"/>
      <family val="2"/>
    </font>
    <font>
      <b/>
      <sz val="10"/>
      <color theme="1"/>
      <name val="Tahoma"/>
      <family val="2"/>
    </font>
    <font>
      <sz val="11"/>
      <color rgb="FFFF0000"/>
      <name val="Leelawadee"/>
      <family val="2"/>
    </font>
    <font>
      <sz val="14"/>
      <color theme="9" tint="-0.249977111117893"/>
      <name val="Cordia New"/>
      <family val="2"/>
    </font>
    <font>
      <sz val="14"/>
      <color rgb="FF00B050"/>
      <name val="Cordia New"/>
      <family val="2"/>
    </font>
    <font>
      <sz val="14"/>
      <color rgb="FF0070C0"/>
      <name val="Cordia New"/>
      <family val="2"/>
    </font>
    <font>
      <sz val="13"/>
      <name val="Leelawadee"/>
      <family val="2"/>
    </font>
    <font>
      <u/>
      <sz val="12"/>
      <name val="Leelawadee"/>
      <family val="2"/>
    </font>
    <font>
      <u/>
      <sz val="13"/>
      <name val="Leelawadee"/>
      <family val="2"/>
    </font>
  </fonts>
  <fills count="1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1"/>
        <bgColor indexed="64"/>
      </patternFill>
    </fill>
    <fill>
      <patternFill patternType="solid">
        <fgColor rgb="FFFFFF00"/>
        <bgColor indexed="64"/>
      </patternFill>
    </fill>
    <fill>
      <patternFill patternType="solid">
        <fgColor rgb="FFFF66CC"/>
        <bgColor indexed="64"/>
      </patternFill>
    </fill>
    <fill>
      <patternFill patternType="solid">
        <fgColor rgb="FFFF99FF"/>
        <bgColor indexed="64"/>
      </patternFill>
    </fill>
    <fill>
      <patternFill patternType="solid">
        <fgColor rgb="FFFFCCFF"/>
        <bgColor indexed="64"/>
      </patternFill>
    </fill>
    <fill>
      <patternFill patternType="solid">
        <fgColor theme="0"/>
        <bgColor indexed="64"/>
      </patternFill>
    </fill>
    <fill>
      <patternFill patternType="solid">
        <fgColor indexed="47"/>
        <bgColor indexed="64"/>
      </patternFill>
    </fill>
    <fill>
      <patternFill patternType="solid">
        <fgColor indexed="8"/>
        <bgColor indexed="64"/>
      </patternFill>
    </fill>
    <fill>
      <patternFill patternType="solid">
        <fgColor rgb="FFC09200"/>
        <bgColor indexed="64"/>
      </patternFill>
    </fill>
    <fill>
      <patternFill patternType="solid">
        <fgColor rgb="FFFFFF99"/>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C09200"/>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rgb="FFC09200"/>
      </left>
      <right style="thin">
        <color theme="0"/>
      </right>
      <top style="thin">
        <color theme="0"/>
      </top>
      <bottom style="thin">
        <color rgb="FFC09200"/>
      </bottom>
      <diagonal/>
    </border>
    <border>
      <left style="thin">
        <color theme="0"/>
      </left>
      <right style="thin">
        <color theme="0"/>
      </right>
      <top style="thin">
        <color theme="0"/>
      </top>
      <bottom style="thin">
        <color rgb="FFC09200"/>
      </bottom>
      <diagonal/>
    </border>
    <border>
      <left style="thin">
        <color rgb="FFC09200"/>
      </left>
      <right style="thin">
        <color rgb="FFC09200"/>
      </right>
      <top/>
      <bottom/>
      <diagonal/>
    </border>
    <border>
      <left style="medium">
        <color indexed="64"/>
      </left>
      <right/>
      <top/>
      <bottom/>
      <diagonal/>
    </border>
    <border>
      <left style="medium">
        <color indexed="64"/>
      </left>
      <right/>
      <top style="medium">
        <color indexed="64"/>
      </top>
      <bottom style="medium">
        <color indexed="64"/>
      </bottom>
      <diagonal/>
    </border>
    <border>
      <left style="thin">
        <color rgb="FFC09200"/>
      </left>
      <right style="thin">
        <color theme="0"/>
      </right>
      <top style="thin">
        <color rgb="FFC09200"/>
      </top>
      <bottom style="thin">
        <color theme="0"/>
      </bottom>
      <diagonal/>
    </border>
    <border>
      <left style="thin">
        <color theme="0"/>
      </left>
      <right style="thin">
        <color theme="0"/>
      </right>
      <top style="thin">
        <color rgb="FFC09200"/>
      </top>
      <bottom style="thin">
        <color theme="0"/>
      </bottom>
      <diagonal/>
    </border>
    <border>
      <left style="thin">
        <color theme="0"/>
      </left>
      <right/>
      <top style="thin">
        <color rgb="FFC09200"/>
      </top>
      <bottom style="thin">
        <color theme="0"/>
      </bottom>
      <diagonal/>
    </border>
    <border>
      <left style="thin">
        <color theme="0"/>
      </left>
      <right/>
      <top style="thin">
        <color theme="0"/>
      </top>
      <bottom style="thin">
        <color rgb="FFC09200"/>
      </bottom>
      <diagonal/>
    </border>
    <border>
      <left style="thin">
        <color rgb="FFC09200"/>
      </left>
      <right style="thin">
        <color rgb="FFC09200"/>
      </right>
      <top/>
      <bottom style="thin">
        <color rgb="FFC092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bottom style="dashed">
        <color indexed="64"/>
      </bottom>
      <diagonal/>
    </border>
    <border>
      <left style="thin">
        <color indexed="64"/>
      </left>
      <right style="thin">
        <color indexed="64"/>
      </right>
      <top/>
      <bottom/>
      <diagonal/>
    </border>
  </borders>
  <cellStyleXfs count="9">
    <xf numFmtId="0" fontId="0" fillId="0" borderId="0"/>
    <xf numFmtId="43" fontId="2" fillId="0" borderId="0" applyFont="0" applyFill="0" applyBorder="0" applyAlignment="0" applyProtection="0"/>
    <xf numFmtId="0" fontId="6" fillId="0" borderId="0" applyNumberFormat="0" applyFill="0" applyBorder="0" applyAlignment="0" applyProtection="0">
      <alignment vertical="top"/>
      <protection locked="0"/>
    </xf>
    <xf numFmtId="9" fontId="2" fillId="0" borderId="0" applyFont="0" applyFill="0" applyBorder="0" applyAlignment="0" applyProtection="0"/>
    <xf numFmtId="0" fontId="1" fillId="0" borderId="0"/>
    <xf numFmtId="0" fontId="2" fillId="0" borderId="0"/>
    <xf numFmtId="0" fontId="35" fillId="0" borderId="0"/>
    <xf numFmtId="43" fontId="35" fillId="0" borderId="0" applyFont="0" applyFill="0" applyBorder="0" applyAlignment="0" applyProtection="0"/>
    <xf numFmtId="0" fontId="35" fillId="0" borderId="0" applyNumberFormat="0" applyFont="0" applyFill="0" applyBorder="0" applyAlignment="0" applyProtection="0"/>
  </cellStyleXfs>
  <cellXfs count="414">
    <xf numFmtId="0" fontId="0" fillId="0" borderId="0" xfId="0"/>
    <xf numFmtId="0" fontId="7" fillId="3" borderId="0" xfId="0" applyFont="1" applyFill="1"/>
    <xf numFmtId="0" fontId="7" fillId="0" borderId="0" xfId="0" applyFont="1" applyFill="1"/>
    <xf numFmtId="0" fontId="7" fillId="3" borderId="0" xfId="0" applyFont="1" applyFill="1" applyProtection="1">
      <protection locked="0"/>
    </xf>
    <xf numFmtId="0" fontId="0" fillId="0" borderId="0" xfId="0" applyAlignment="1">
      <alignment horizontal="center"/>
    </xf>
    <xf numFmtId="0" fontId="0" fillId="0" borderId="0" xfId="0" applyBorder="1" applyAlignment="1">
      <alignment horizontal="center"/>
    </xf>
    <xf numFmtId="3" fontId="0" fillId="0" borderId="0" xfId="0" applyNumberFormat="1"/>
    <xf numFmtId="0" fontId="11" fillId="0" borderId="0" xfId="0" applyFont="1"/>
    <xf numFmtId="0" fontId="11" fillId="0" borderId="0" xfId="0" applyFont="1" applyAlignment="1">
      <alignment vertical="center"/>
    </xf>
    <xf numFmtId="0" fontId="11" fillId="0" borderId="0" xfId="0" applyFont="1" applyAlignment="1">
      <alignment horizontal="center" vertical="center"/>
    </xf>
    <xf numFmtId="0" fontId="11" fillId="0" borderId="0" xfId="0" applyFont="1" applyAlignment="1">
      <alignment horizontal="right"/>
    </xf>
    <xf numFmtId="0" fontId="11" fillId="0" borderId="0" xfId="0" applyFont="1" applyAlignment="1">
      <alignment horizontal="center"/>
    </xf>
    <xf numFmtId="3" fontId="11" fillId="0" borderId="0" xfId="0" applyNumberFormat="1" applyFont="1" applyAlignment="1">
      <alignment horizontal="center"/>
    </xf>
    <xf numFmtId="9" fontId="11" fillId="0" borderId="0" xfId="0" applyNumberFormat="1" applyFont="1"/>
    <xf numFmtId="0" fontId="11" fillId="0" borderId="0" xfId="0" applyFont="1" applyBorder="1"/>
    <xf numFmtId="0" fontId="11" fillId="0" borderId="0" xfId="0" applyFont="1" applyBorder="1" applyAlignment="1">
      <alignment horizontal="center"/>
    </xf>
    <xf numFmtId="0" fontId="10" fillId="2" borderId="1" xfId="2" applyFont="1" applyFill="1" applyBorder="1" applyAlignment="1" applyProtection="1">
      <alignment horizontal="center"/>
    </xf>
    <xf numFmtId="0" fontId="9" fillId="0" borderId="0" xfId="0" applyFont="1" applyAlignment="1">
      <alignment horizontal="center"/>
    </xf>
    <xf numFmtId="3" fontId="11" fillId="0" borderId="8" xfId="0" applyNumberFormat="1" applyFont="1" applyBorder="1" applyAlignment="1">
      <alignment horizontal="center"/>
    </xf>
    <xf numFmtId="0" fontId="11" fillId="0" borderId="0" xfId="0" applyFont="1" applyBorder="1" applyAlignment="1"/>
    <xf numFmtId="3" fontId="11" fillId="0" borderId="0" xfId="0" applyNumberFormat="1" applyFont="1" applyBorder="1" applyAlignment="1">
      <alignment horizontal="center"/>
    </xf>
    <xf numFmtId="0" fontId="11" fillId="0" borderId="0" xfId="0" applyFont="1" applyBorder="1" applyAlignment="1">
      <alignment horizontal="center" vertical="center"/>
    </xf>
    <xf numFmtId="0" fontId="11" fillId="0" borderId="0" xfId="0" applyFont="1" applyBorder="1" applyAlignment="1">
      <alignment horizontal="left" vertical="center"/>
    </xf>
    <xf numFmtId="1" fontId="11" fillId="0" borderId="0" xfId="0" applyNumberFormat="1" applyFont="1" applyBorder="1"/>
    <xf numFmtId="3" fontId="4" fillId="0" borderId="0" xfId="0" applyNumberFormat="1" applyFont="1" applyAlignment="1">
      <alignment horizontal="center"/>
    </xf>
    <xf numFmtId="0" fontId="11" fillId="0" borderId="0" xfId="0" applyFont="1" applyAlignment="1" applyProtection="1">
      <alignment horizontal="left"/>
      <protection hidden="1"/>
    </xf>
    <xf numFmtId="9" fontId="11" fillId="0" borderId="0" xfId="0" applyNumberFormat="1" applyFont="1" applyAlignment="1">
      <alignment horizontal="center"/>
    </xf>
    <xf numFmtId="0" fontId="11" fillId="0" borderId="7" xfId="0" applyFont="1" applyFill="1" applyBorder="1"/>
    <xf numFmtId="0" fontId="11" fillId="0" borderId="0" xfId="0" applyFont="1" applyAlignment="1">
      <alignment horizontal="left"/>
    </xf>
    <xf numFmtId="9" fontId="7" fillId="3" borderId="0" xfId="0" applyNumberFormat="1" applyFont="1" applyFill="1"/>
    <xf numFmtId="9" fontId="7" fillId="3" borderId="0" xfId="0" applyNumberFormat="1" applyFont="1" applyFill="1" applyProtection="1">
      <protection locked="0"/>
    </xf>
    <xf numFmtId="0" fontId="7" fillId="3" borderId="0" xfId="0" applyFont="1" applyFill="1" applyAlignment="1">
      <alignment vertical="center"/>
    </xf>
    <xf numFmtId="0" fontId="7" fillId="0" borderId="0" xfId="0" applyFont="1" applyFill="1" applyAlignment="1">
      <alignment vertical="center"/>
    </xf>
    <xf numFmtId="0" fontId="7" fillId="3" borderId="0" xfId="0" applyFont="1" applyFill="1" applyAlignment="1" applyProtection="1">
      <alignment horizontal="center"/>
      <protection locked="0"/>
    </xf>
    <xf numFmtId="3" fontId="11" fillId="0" borderId="13" xfId="0" applyNumberFormat="1" applyFont="1" applyBorder="1" applyAlignment="1">
      <alignment horizontal="center"/>
    </xf>
    <xf numFmtId="3" fontId="11" fillId="0" borderId="7" xfId="0" applyNumberFormat="1" applyFont="1" applyFill="1" applyBorder="1" applyAlignment="1">
      <alignment horizontal="center"/>
    </xf>
    <xf numFmtId="0" fontId="0" fillId="0" borderId="0" xfId="0" applyBorder="1"/>
    <xf numFmtId="0" fontId="0" fillId="0" borderId="0" xfId="0" applyAlignment="1">
      <alignment horizontal="center" vertical="center"/>
    </xf>
    <xf numFmtId="0" fontId="0" fillId="0" borderId="0" xfId="0" applyBorder="1" applyAlignment="1">
      <alignment horizontal="center" vertical="center"/>
    </xf>
    <xf numFmtId="0" fontId="0" fillId="0" borderId="0" xfId="0" applyFill="1" applyBorder="1" applyAlignment="1">
      <alignment horizontal="center"/>
    </xf>
    <xf numFmtId="1" fontId="0" fillId="0" borderId="0" xfId="0" applyNumberFormat="1"/>
    <xf numFmtId="1" fontId="0" fillId="0" borderId="0" xfId="0" applyNumberFormat="1" applyFill="1" applyAlignment="1">
      <alignment horizontal="center" vertical="center"/>
    </xf>
    <xf numFmtId="1" fontId="0" fillId="0" borderId="0" xfId="0" applyNumberFormat="1" applyFill="1" applyAlignment="1">
      <alignment horizontal="center"/>
    </xf>
    <xf numFmtId="9" fontId="0" fillId="0" borderId="0" xfId="3" applyFont="1"/>
    <xf numFmtId="0" fontId="11" fillId="0" borderId="0" xfId="0" applyFont="1" applyFill="1" applyBorder="1"/>
    <xf numFmtId="0" fontId="11" fillId="6" borderId="4" xfId="0" applyFont="1" applyFill="1" applyBorder="1"/>
    <xf numFmtId="3" fontId="11" fillId="6" borderId="0" xfId="0" applyNumberFormat="1" applyFont="1" applyFill="1" applyBorder="1" applyAlignment="1">
      <alignment horizontal="center"/>
    </xf>
    <xf numFmtId="0" fontId="11" fillId="6" borderId="0" xfId="0" applyFont="1" applyFill="1" applyBorder="1"/>
    <xf numFmtId="0" fontId="11" fillId="6" borderId="11" xfId="0" applyFont="1" applyFill="1" applyBorder="1"/>
    <xf numFmtId="0" fontId="11" fillId="6" borderId="5" xfId="0" applyFont="1" applyFill="1" applyBorder="1"/>
    <xf numFmtId="0" fontId="13" fillId="6" borderId="0" xfId="0" applyFont="1" applyFill="1" applyBorder="1"/>
    <xf numFmtId="0" fontId="11" fillId="6" borderId="0" xfId="0" applyFont="1" applyFill="1"/>
    <xf numFmtId="3" fontId="12" fillId="6" borderId="0" xfId="0" applyNumberFormat="1" applyFont="1" applyFill="1" applyBorder="1" applyAlignment="1">
      <alignment horizontal="center"/>
    </xf>
    <xf numFmtId="0" fontId="11" fillId="6" borderId="7" xfId="0" applyFont="1" applyFill="1" applyBorder="1"/>
    <xf numFmtId="0" fontId="11" fillId="6" borderId="8" xfId="0" applyFont="1" applyFill="1" applyBorder="1"/>
    <xf numFmtId="0" fontId="11" fillId="6" borderId="12" xfId="0" applyFont="1" applyFill="1" applyBorder="1"/>
    <xf numFmtId="3" fontId="11" fillId="6" borderId="4" xfId="0" applyNumberFormat="1" applyFont="1" applyFill="1" applyBorder="1" applyAlignment="1">
      <alignment horizontal="center"/>
    </xf>
    <xf numFmtId="3" fontId="11" fillId="0" borderId="7" xfId="0" applyNumberFormat="1" applyFont="1" applyFill="1" applyBorder="1" applyAlignment="1"/>
    <xf numFmtId="0" fontId="11" fillId="6" borderId="3" xfId="0" applyFont="1" applyFill="1" applyBorder="1"/>
    <xf numFmtId="0" fontId="7" fillId="7" borderId="0" xfId="0" applyFont="1" applyFill="1" applyBorder="1"/>
    <xf numFmtId="0" fontId="7" fillId="7" borderId="0" xfId="0" applyFont="1" applyFill="1" applyBorder="1" applyAlignment="1">
      <alignment vertical="center"/>
    </xf>
    <xf numFmtId="0" fontId="8" fillId="7" borderId="0" xfId="0" quotePrefix="1" applyFont="1" applyFill="1" applyBorder="1" applyAlignment="1">
      <alignment horizontal="right"/>
    </xf>
    <xf numFmtId="0" fontId="7" fillId="7" borderId="0" xfId="0" quotePrefix="1" applyFont="1" applyFill="1" applyBorder="1" applyAlignment="1">
      <alignment horizontal="right" vertical="center"/>
    </xf>
    <xf numFmtId="0" fontId="8" fillId="7" borderId="7" xfId="0" quotePrefix="1" applyFont="1" applyFill="1" applyBorder="1" applyAlignment="1">
      <alignment horizontal="right"/>
    </xf>
    <xf numFmtId="0" fontId="10" fillId="9" borderId="6" xfId="2" applyFont="1" applyFill="1" applyBorder="1" applyAlignment="1" applyProtection="1"/>
    <xf numFmtId="0" fontId="10" fillId="9" borderId="8" xfId="2" applyFont="1" applyFill="1" applyBorder="1" applyAlignment="1" applyProtection="1"/>
    <xf numFmtId="0" fontId="7" fillId="9" borderId="0" xfId="0" applyFont="1" applyFill="1"/>
    <xf numFmtId="0" fontId="17" fillId="9" borderId="0" xfId="0" applyFont="1" applyFill="1" applyAlignment="1">
      <alignment horizontal="right"/>
    </xf>
    <xf numFmtId="0" fontId="17" fillId="9" borderId="0" xfId="0" applyFont="1" applyFill="1" applyAlignment="1">
      <alignment horizontal="right" vertical="justify"/>
    </xf>
    <xf numFmtId="0" fontId="0" fillId="0" borderId="0" xfId="0" applyAlignment="1">
      <alignment horizontal="left"/>
    </xf>
    <xf numFmtId="0" fontId="20" fillId="0" borderId="16" xfId="0" applyFont="1" applyBorder="1" applyAlignment="1">
      <alignment horizontal="center" vertical="center"/>
    </xf>
    <xf numFmtId="0" fontId="20" fillId="0" borderId="17" xfId="0" applyFont="1" applyBorder="1" applyAlignment="1">
      <alignment horizontal="center" vertical="center"/>
    </xf>
    <xf numFmtId="2" fontId="20" fillId="0" borderId="18" xfId="0" applyNumberFormat="1" applyFont="1" applyBorder="1" applyAlignment="1">
      <alignment horizontal="center" vertical="center"/>
    </xf>
    <xf numFmtId="3" fontId="7" fillId="3" borderId="0" xfId="0" applyNumberFormat="1" applyFont="1" applyFill="1"/>
    <xf numFmtId="0" fontId="21" fillId="0" borderId="1" xfId="4" applyFont="1" applyBorder="1"/>
    <xf numFmtId="0" fontId="1" fillId="0" borderId="0" xfId="4"/>
    <xf numFmtId="0" fontId="7" fillId="7" borderId="3" xfId="0" applyFont="1" applyFill="1" applyBorder="1" applyAlignment="1">
      <alignment horizontal="left"/>
    </xf>
    <xf numFmtId="0" fontId="7" fillId="3" borderId="1" xfId="0" applyFont="1" applyFill="1" applyBorder="1" applyAlignment="1" applyProtection="1">
      <alignment horizontal="center" vertical="center"/>
      <protection locked="0"/>
    </xf>
    <xf numFmtId="0" fontId="7" fillId="7" borderId="0" xfId="0" applyFont="1" applyFill="1" applyBorder="1" applyAlignment="1" applyProtection="1">
      <alignment horizontal="center" vertical="center"/>
      <protection locked="0"/>
    </xf>
    <xf numFmtId="0" fontId="7" fillId="3" borderId="0" xfId="0" applyFont="1" applyFill="1" applyBorder="1" applyAlignment="1" applyProtection="1">
      <alignment horizontal="center" vertical="center"/>
      <protection locked="0"/>
    </xf>
    <xf numFmtId="3" fontId="7" fillId="3" borderId="1" xfId="0" applyNumberFormat="1" applyFont="1" applyFill="1" applyBorder="1" applyAlignment="1" applyProtection="1">
      <alignment horizontal="center" vertical="center"/>
      <protection locked="0"/>
    </xf>
    <xf numFmtId="9" fontId="7" fillId="3" borderId="1" xfId="0" applyNumberFormat="1" applyFont="1" applyFill="1" applyBorder="1" applyAlignment="1" applyProtection="1">
      <alignment horizontal="center" vertical="center"/>
      <protection locked="0"/>
    </xf>
    <xf numFmtId="0" fontId="7" fillId="9" borderId="0" xfId="0" applyFont="1" applyFill="1" applyAlignment="1">
      <alignment vertical="center"/>
    </xf>
    <xf numFmtId="9" fontId="0" fillId="0" borderId="0" xfId="0" applyNumberFormat="1"/>
    <xf numFmtId="190" fontId="0" fillId="0" borderId="0" xfId="1" applyNumberFormat="1" applyFont="1"/>
    <xf numFmtId="0" fontId="7" fillId="9" borderId="0" xfId="0" applyFont="1" applyFill="1" applyAlignment="1">
      <alignment horizontal="right"/>
    </xf>
    <xf numFmtId="0" fontId="7" fillId="9" borderId="11" xfId="0" applyFont="1" applyFill="1" applyBorder="1"/>
    <xf numFmtId="0" fontId="10" fillId="9" borderId="11" xfId="2" applyFont="1" applyFill="1" applyBorder="1" applyAlignment="1" applyProtection="1">
      <alignment vertical="center"/>
    </xf>
    <xf numFmtId="0" fontId="0" fillId="3" borderId="9" xfId="0" applyFill="1" applyBorder="1" applyAlignment="1">
      <alignment vertical="center"/>
    </xf>
    <xf numFmtId="0" fontId="0" fillId="0" borderId="2" xfId="0" applyBorder="1"/>
    <xf numFmtId="3" fontId="7" fillId="5" borderId="1" xfId="0" applyNumberFormat="1" applyFont="1" applyFill="1" applyBorder="1" applyAlignment="1" applyProtection="1">
      <alignment horizontal="center" vertical="center"/>
      <protection hidden="1"/>
    </xf>
    <xf numFmtId="0" fontId="19" fillId="0" borderId="0" xfId="0" applyFont="1" applyBorder="1" applyAlignment="1">
      <alignment vertical="center"/>
    </xf>
    <xf numFmtId="188" fontId="0" fillId="0" borderId="0" xfId="0" applyNumberFormat="1"/>
    <xf numFmtId="0" fontId="2" fillId="0" borderId="0" xfId="5"/>
    <xf numFmtId="0" fontId="30" fillId="0" borderId="0" xfId="5" applyFont="1" applyFill="1" applyAlignment="1" applyProtection="1">
      <alignment horizontal="left"/>
      <protection hidden="1"/>
    </xf>
    <xf numFmtId="14" fontId="2" fillId="0" borderId="0" xfId="5" applyNumberFormat="1"/>
    <xf numFmtId="0" fontId="30" fillId="0" borderId="0" xfId="5" applyFont="1" applyFill="1" applyProtection="1">
      <protection hidden="1"/>
    </xf>
    <xf numFmtId="0" fontId="30" fillId="0" borderId="0" xfId="5" applyNumberFormat="1" applyFont="1" applyFill="1" applyProtection="1">
      <protection hidden="1"/>
    </xf>
    <xf numFmtId="192" fontId="31" fillId="0" borderId="0" xfId="5" applyNumberFormat="1" applyFont="1" applyFill="1" applyAlignment="1" applyProtection="1">
      <alignment horizontal="left"/>
      <protection hidden="1"/>
    </xf>
    <xf numFmtId="0" fontId="30" fillId="0" borderId="0" xfId="5" applyFont="1" applyFill="1" applyAlignment="1" applyProtection="1">
      <alignment horizontal="right"/>
      <protection hidden="1"/>
    </xf>
    <xf numFmtId="14" fontId="2" fillId="10" borderId="0" xfId="5" applyNumberFormat="1" applyFill="1" applyProtection="1">
      <protection hidden="1"/>
    </xf>
    <xf numFmtId="1" fontId="31" fillId="0" borderId="0" xfId="5" applyNumberFormat="1" applyFont="1" applyFill="1" applyProtection="1">
      <protection hidden="1"/>
    </xf>
    <xf numFmtId="1" fontId="32" fillId="11" borderId="0" xfId="5" applyNumberFormat="1" applyFont="1" applyFill="1" applyProtection="1">
      <protection hidden="1"/>
    </xf>
    <xf numFmtId="14" fontId="30" fillId="0" borderId="0" xfId="5" applyNumberFormat="1" applyFont="1" applyFill="1" applyProtection="1">
      <protection hidden="1"/>
    </xf>
    <xf numFmtId="0" fontId="35" fillId="0" borderId="0" xfId="6" applyProtection="1"/>
    <xf numFmtId="3" fontId="35" fillId="0" borderId="0" xfId="6" applyNumberFormat="1" applyProtection="1"/>
    <xf numFmtId="0" fontId="34" fillId="9" borderId="19" xfId="0" applyFont="1" applyFill="1" applyBorder="1" applyAlignment="1" applyProtection="1">
      <alignment horizontal="center"/>
      <protection locked="0"/>
    </xf>
    <xf numFmtId="0" fontId="34" fillId="9" borderId="20" xfId="0" applyFont="1" applyFill="1" applyBorder="1" applyAlignment="1" applyProtection="1">
      <alignment horizontal="center"/>
      <protection locked="0"/>
    </xf>
    <xf numFmtId="0" fontId="34" fillId="9" borderId="21" xfId="0" applyFont="1" applyFill="1" applyBorder="1" applyAlignment="1" applyProtection="1">
      <alignment horizontal="center"/>
      <protection locked="0"/>
    </xf>
    <xf numFmtId="0" fontId="34" fillId="9" borderId="22" xfId="0" applyFont="1" applyFill="1" applyBorder="1" applyAlignment="1" applyProtection="1">
      <alignment horizontal="center"/>
      <protection locked="0"/>
    </xf>
    <xf numFmtId="0" fontId="34" fillId="9" borderId="23" xfId="0" applyFont="1" applyFill="1" applyBorder="1" applyAlignment="1" applyProtection="1">
      <alignment horizontal="center"/>
      <protection locked="0"/>
    </xf>
    <xf numFmtId="0" fontId="34" fillId="9" borderId="24" xfId="0" applyFont="1" applyFill="1" applyBorder="1" applyAlignment="1" applyProtection="1">
      <alignment horizontal="center"/>
      <protection locked="0"/>
    </xf>
    <xf numFmtId="190" fontId="0" fillId="0" borderId="0" xfId="0" applyNumberFormat="1"/>
    <xf numFmtId="193" fontId="0" fillId="0" borderId="0" xfId="0" applyNumberFormat="1"/>
    <xf numFmtId="0" fontId="36" fillId="12" borderId="28" xfId="0" applyFont="1" applyFill="1" applyBorder="1" applyAlignment="1">
      <alignment horizontal="center"/>
    </xf>
    <xf numFmtId="37" fontId="40" fillId="9" borderId="29" xfId="0" applyNumberFormat="1" applyFont="1" applyFill="1" applyBorder="1" applyAlignment="1">
      <alignment horizontal="center"/>
    </xf>
    <xf numFmtId="2" fontId="40" fillId="9" borderId="29" xfId="0" applyNumberFormat="1" applyFont="1" applyFill="1" applyBorder="1"/>
    <xf numFmtId="10" fontId="40" fillId="9" borderId="29" xfId="3" applyNumberFormat="1" applyFont="1" applyFill="1" applyBorder="1"/>
    <xf numFmtId="10" fontId="40" fillId="9" borderId="29" xfId="0" applyNumberFormat="1" applyFont="1" applyFill="1" applyBorder="1"/>
    <xf numFmtId="0" fontId="40" fillId="9" borderId="29" xfId="0" applyFont="1" applyFill="1" applyBorder="1" applyAlignment="1">
      <alignment horizontal="center"/>
    </xf>
    <xf numFmtId="0" fontId="40" fillId="0" borderId="29" xfId="0" applyFont="1" applyFill="1" applyBorder="1" applyAlignment="1">
      <alignment horizontal="center"/>
    </xf>
    <xf numFmtId="2" fontId="40" fillId="0" borderId="29" xfId="0" applyNumberFormat="1" applyFont="1" applyFill="1" applyBorder="1"/>
    <xf numFmtId="10" fontId="40" fillId="0" borderId="29" xfId="3" applyNumberFormat="1" applyFont="1" applyFill="1" applyBorder="1"/>
    <xf numFmtId="10" fontId="40" fillId="0" borderId="29" xfId="0" applyNumberFormat="1" applyFont="1" applyFill="1" applyBorder="1"/>
    <xf numFmtId="0" fontId="2" fillId="0" borderId="0" xfId="0" applyFont="1" applyAlignment="1">
      <alignment horizontal="left"/>
    </xf>
    <xf numFmtId="3" fontId="7" fillId="3" borderId="0" xfId="0" applyNumberFormat="1" applyFont="1" applyFill="1" applyAlignment="1">
      <alignment vertical="center"/>
    </xf>
    <xf numFmtId="4" fontId="7" fillId="7" borderId="0" xfId="0" applyNumberFormat="1" applyFont="1" applyFill="1" applyBorder="1" applyAlignment="1" applyProtection="1">
      <alignment horizontal="center" vertical="center"/>
      <protection hidden="1"/>
    </xf>
    <xf numFmtId="0" fontId="7" fillId="3" borderId="1" xfId="0" applyFont="1" applyFill="1" applyBorder="1"/>
    <xf numFmtId="190" fontId="7" fillId="9" borderId="1" xfId="1" applyNumberFormat="1" applyFont="1" applyFill="1" applyBorder="1" applyAlignment="1"/>
    <xf numFmtId="190" fontId="7" fillId="9" borderId="11" xfId="1" applyNumberFormat="1" applyFont="1" applyFill="1" applyBorder="1" applyAlignment="1"/>
    <xf numFmtId="190" fontId="7" fillId="9" borderId="0" xfId="1" applyNumberFormat="1" applyFont="1" applyFill="1" applyBorder="1" applyAlignment="1"/>
    <xf numFmtId="0" fontId="39" fillId="3" borderId="0" xfId="0" applyFont="1" applyFill="1"/>
    <xf numFmtId="2" fontId="42" fillId="5" borderId="18" xfId="0" applyNumberFormat="1" applyFont="1" applyFill="1" applyBorder="1" applyAlignment="1">
      <alignment horizontal="center" vertical="center"/>
    </xf>
    <xf numFmtId="0" fontId="7" fillId="3" borderId="31" xfId="0" applyFont="1" applyFill="1" applyBorder="1"/>
    <xf numFmtId="0" fontId="7" fillId="3" borderId="16" xfId="0" applyFont="1" applyFill="1" applyBorder="1"/>
    <xf numFmtId="0" fontId="43" fillId="12" borderId="28" xfId="0" applyFont="1" applyFill="1" applyBorder="1" applyAlignment="1">
      <alignment horizontal="center"/>
    </xf>
    <xf numFmtId="0" fontId="43" fillId="12" borderId="35" xfId="0" applyFont="1" applyFill="1" applyBorder="1" applyAlignment="1">
      <alignment horizontal="center"/>
    </xf>
    <xf numFmtId="43" fontId="40" fillId="9" borderId="29" xfId="1" applyFont="1" applyFill="1" applyBorder="1"/>
    <xf numFmtId="0" fontId="40" fillId="9" borderId="36" xfId="0" applyFont="1" applyFill="1" applyBorder="1" applyAlignment="1">
      <alignment horizontal="center"/>
    </xf>
    <xf numFmtId="43" fontId="40" fillId="9" borderId="36" xfId="1" applyFont="1" applyFill="1" applyBorder="1"/>
    <xf numFmtId="0" fontId="19" fillId="0" borderId="37" xfId="0" applyFont="1" applyBorder="1" applyAlignment="1">
      <alignment vertical="center"/>
    </xf>
    <xf numFmtId="3" fontId="19" fillId="0" borderId="38" xfId="0" applyNumberFormat="1" applyFont="1" applyBorder="1" applyAlignment="1">
      <alignment vertical="center"/>
    </xf>
    <xf numFmtId="190" fontId="19" fillId="0" borderId="38" xfId="1" applyNumberFormat="1" applyFont="1" applyBorder="1" applyAlignment="1">
      <alignment vertical="center"/>
    </xf>
    <xf numFmtId="187" fontId="19" fillId="0" borderId="38" xfId="0" applyNumberFormat="1" applyFont="1" applyBorder="1" applyAlignment="1">
      <alignment vertical="center"/>
    </xf>
    <xf numFmtId="0" fontId="19" fillId="0" borderId="30" xfId="0" applyFont="1" applyBorder="1" applyAlignment="1">
      <alignment vertical="center"/>
    </xf>
    <xf numFmtId="3" fontId="19" fillId="0" borderId="0" xfId="0" applyNumberFormat="1" applyFont="1" applyBorder="1" applyAlignment="1">
      <alignment vertical="center"/>
    </xf>
    <xf numFmtId="190" fontId="19" fillId="0" borderId="0" xfId="1" applyNumberFormat="1" applyFont="1" applyBorder="1" applyAlignment="1">
      <alignment vertical="center"/>
    </xf>
    <xf numFmtId="187" fontId="19" fillId="0" borderId="0" xfId="0" applyNumberFormat="1" applyFont="1" applyBorder="1" applyAlignment="1">
      <alignment vertical="center"/>
    </xf>
    <xf numFmtId="0" fontId="19" fillId="0" borderId="40" xfId="0" applyFont="1" applyBorder="1" applyAlignment="1">
      <alignment vertical="center"/>
    </xf>
    <xf numFmtId="0" fontId="19" fillId="0" borderId="41" xfId="0" applyFont="1" applyBorder="1" applyAlignment="1">
      <alignment vertical="center"/>
    </xf>
    <xf numFmtId="190" fontId="19" fillId="0" borderId="41" xfId="1" applyNumberFormat="1" applyFont="1" applyBorder="1" applyAlignment="1">
      <alignment vertical="center"/>
    </xf>
    <xf numFmtId="187" fontId="19" fillId="0" borderId="41" xfId="0" applyNumberFormat="1" applyFont="1" applyBorder="1" applyAlignment="1">
      <alignment vertical="center"/>
    </xf>
    <xf numFmtId="190" fontId="19" fillId="0" borderId="39" xfId="1" applyNumberFormat="1" applyFont="1" applyBorder="1" applyAlignment="1">
      <alignment vertical="center"/>
    </xf>
    <xf numFmtId="194" fontId="35" fillId="0" borderId="0" xfId="3" applyNumberFormat="1" applyFont="1" applyProtection="1"/>
    <xf numFmtId="2" fontId="44" fillId="0" borderId="18" xfId="0" applyNumberFormat="1" applyFont="1" applyBorder="1" applyAlignment="1">
      <alignment horizontal="center" vertical="center"/>
    </xf>
    <xf numFmtId="2" fontId="44" fillId="0" borderId="18" xfId="0" applyNumberFormat="1" applyFont="1" applyFill="1" applyBorder="1" applyAlignment="1">
      <alignment horizontal="center" vertical="center"/>
    </xf>
    <xf numFmtId="0" fontId="46" fillId="3" borderId="0" xfId="6" applyFont="1" applyFill="1" applyBorder="1" applyProtection="1"/>
    <xf numFmtId="0" fontId="37" fillId="0" borderId="0" xfId="6" applyFont="1" applyFill="1" applyBorder="1" applyAlignment="1" applyProtection="1">
      <alignment horizontal="right"/>
    </xf>
    <xf numFmtId="0" fontId="37" fillId="0" borderId="0" xfId="6" applyFont="1" applyProtection="1"/>
    <xf numFmtId="0" fontId="37" fillId="0" borderId="10" xfId="6" applyFont="1" applyFill="1" applyBorder="1" applyAlignment="1" applyProtection="1">
      <alignment horizontal="center" vertical="center" wrapText="1"/>
    </xf>
    <xf numFmtId="0" fontId="37" fillId="0" borderId="9" xfId="6" applyFont="1" applyFill="1" applyBorder="1" applyAlignment="1" applyProtection="1">
      <alignment horizontal="center" vertical="center" wrapText="1"/>
    </xf>
    <xf numFmtId="0" fontId="37" fillId="3" borderId="9" xfId="6" applyFont="1" applyFill="1" applyBorder="1" applyAlignment="1" applyProtection="1">
      <alignment horizontal="center" vertical="center"/>
    </xf>
    <xf numFmtId="0" fontId="37" fillId="3" borderId="6" xfId="6" applyFont="1" applyFill="1" applyBorder="1" applyAlignment="1" applyProtection="1">
      <alignment horizontal="center" vertical="center"/>
    </xf>
    <xf numFmtId="0" fontId="37" fillId="3" borderId="0" xfId="6" applyFont="1" applyFill="1" applyAlignment="1" applyProtection="1">
      <alignment vertical="center"/>
    </xf>
    <xf numFmtId="190" fontId="45" fillId="0" borderId="8" xfId="1" applyNumberFormat="1" applyFont="1" applyBorder="1" applyAlignment="1">
      <alignment horizontal="right" vertical="center"/>
    </xf>
    <xf numFmtId="3" fontId="37" fillId="3" borderId="42" xfId="6" applyNumberFormat="1" applyFont="1" applyFill="1" applyBorder="1" applyAlignment="1" applyProtection="1">
      <alignment horizontal="center" vertical="center"/>
    </xf>
    <xf numFmtId="3" fontId="37" fillId="3" borderId="43" xfId="6" applyNumberFormat="1" applyFont="1" applyFill="1" applyBorder="1" applyAlignment="1" applyProtection="1">
      <alignment horizontal="center" vertical="center"/>
    </xf>
    <xf numFmtId="3" fontId="37" fillId="3" borderId="44" xfId="6" applyNumberFormat="1" applyFont="1" applyFill="1" applyBorder="1" applyAlignment="1" applyProtection="1">
      <alignment horizontal="center" vertical="center"/>
    </xf>
    <xf numFmtId="0" fontId="37" fillId="0" borderId="0" xfId="6" applyFont="1" applyAlignment="1" applyProtection="1">
      <alignment horizontal="right"/>
    </xf>
    <xf numFmtId="190" fontId="37" fillId="0" borderId="0" xfId="1" applyNumberFormat="1" applyFont="1" applyAlignment="1" applyProtection="1">
      <alignment horizontal="right"/>
    </xf>
    <xf numFmtId="0" fontId="45" fillId="0" borderId="0" xfId="6" applyFont="1" applyAlignment="1" applyProtection="1">
      <alignment horizontal="right"/>
      <protection hidden="1"/>
    </xf>
    <xf numFmtId="0" fontId="37" fillId="0" borderId="9" xfId="6" applyFont="1" applyBorder="1" applyAlignment="1" applyProtection="1">
      <alignment horizontal="right"/>
    </xf>
    <xf numFmtId="3" fontId="37" fillId="0" borderId="0" xfId="1" applyNumberFormat="1" applyFont="1" applyAlignment="1" applyProtection="1">
      <alignment horizontal="right"/>
    </xf>
    <xf numFmtId="9" fontId="37" fillId="0" borderId="0" xfId="3" applyFont="1" applyFill="1" applyBorder="1" applyAlignment="1" applyProtection="1">
      <alignment horizontal="right"/>
    </xf>
    <xf numFmtId="9" fontId="37" fillId="0" borderId="0" xfId="3" applyFont="1" applyAlignment="1" applyProtection="1">
      <alignment horizontal="right"/>
    </xf>
    <xf numFmtId="0" fontId="2" fillId="0" borderId="0" xfId="0" applyFont="1"/>
    <xf numFmtId="0" fontId="47" fillId="5" borderId="0" xfId="0" applyFont="1" applyFill="1"/>
    <xf numFmtId="190" fontId="47" fillId="5" borderId="0" xfId="1" applyNumberFormat="1" applyFont="1" applyFill="1"/>
    <xf numFmtId="0" fontId="26" fillId="0" borderId="1" xfId="2" applyFont="1" applyBorder="1" applyAlignment="1" applyProtection="1">
      <alignment horizontal="center"/>
      <protection locked="0"/>
    </xf>
    <xf numFmtId="0" fontId="19" fillId="0" borderId="0" xfId="0" applyFont="1" applyAlignment="1" applyProtection="1">
      <alignment vertical="center"/>
      <protection hidden="1"/>
    </xf>
    <xf numFmtId="0" fontId="19" fillId="0" borderId="0" xfId="0" applyFont="1" applyAlignment="1" applyProtection="1">
      <alignment horizontal="right" vertical="center"/>
      <protection hidden="1"/>
    </xf>
    <xf numFmtId="0" fontId="27" fillId="0" borderId="0" xfId="0" applyFont="1" applyAlignment="1" applyProtection="1">
      <alignment vertical="center"/>
      <protection hidden="1"/>
    </xf>
    <xf numFmtId="0" fontId="24" fillId="0" borderId="0" xfId="0" applyFont="1" applyAlignment="1" applyProtection="1">
      <alignment horizontal="left" vertical="center"/>
      <protection hidden="1"/>
    </xf>
    <xf numFmtId="0" fontId="19" fillId="0" borderId="0" xfId="0" applyFont="1" applyAlignment="1" applyProtection="1">
      <alignment horizontal="center" vertical="center"/>
      <protection hidden="1"/>
    </xf>
    <xf numFmtId="0" fontId="27" fillId="0" borderId="0" xfId="0" applyFont="1" applyAlignment="1" applyProtection="1">
      <alignment horizontal="center" vertical="center"/>
      <protection hidden="1"/>
    </xf>
    <xf numFmtId="0" fontId="27" fillId="0" borderId="0" xfId="0" applyFont="1" applyFill="1" applyBorder="1" applyAlignment="1" applyProtection="1">
      <alignment vertical="center"/>
      <protection hidden="1"/>
    </xf>
    <xf numFmtId="0" fontId="19" fillId="0" borderId="0" xfId="0" applyFont="1" applyBorder="1" applyAlignment="1" applyProtection="1">
      <alignment vertical="center"/>
      <protection hidden="1"/>
    </xf>
    <xf numFmtId="3" fontId="48" fillId="0" borderId="42" xfId="0" applyNumberFormat="1" applyFont="1" applyBorder="1" applyAlignment="1" applyProtection="1">
      <alignment horizontal="center" vertical="center"/>
      <protection hidden="1"/>
    </xf>
    <xf numFmtId="3" fontId="48" fillId="0" borderId="43" xfId="0" applyNumberFormat="1" applyFont="1" applyBorder="1" applyAlignment="1" applyProtection="1">
      <alignment horizontal="center" vertical="center"/>
      <protection hidden="1"/>
    </xf>
    <xf numFmtId="3" fontId="37" fillId="3" borderId="43" xfId="6" applyNumberFormat="1" applyFont="1" applyFill="1" applyBorder="1" applyAlignment="1" applyProtection="1">
      <alignment horizontal="center" vertical="center"/>
      <protection hidden="1"/>
    </xf>
    <xf numFmtId="3" fontId="37" fillId="3" borderId="43" xfId="1" applyNumberFormat="1" applyFont="1" applyFill="1" applyBorder="1" applyAlignment="1" applyProtection="1">
      <alignment vertical="center"/>
      <protection hidden="1"/>
    </xf>
    <xf numFmtId="190" fontId="48" fillId="0" borderId="43" xfId="1" applyNumberFormat="1" applyFont="1" applyBorder="1" applyAlignment="1" applyProtection="1">
      <alignment vertical="center"/>
      <protection hidden="1"/>
    </xf>
    <xf numFmtId="3" fontId="48" fillId="0" borderId="43" xfId="0" applyNumberFormat="1" applyFont="1" applyBorder="1" applyAlignment="1" applyProtection="1">
      <alignment vertical="center"/>
      <protection hidden="1"/>
    </xf>
    <xf numFmtId="3" fontId="53" fillId="0" borderId="0" xfId="0" applyNumberFormat="1" applyFont="1" applyBorder="1" applyAlignment="1" applyProtection="1">
      <alignment horizontal="center" vertical="center"/>
      <protection hidden="1"/>
    </xf>
    <xf numFmtId="0" fontId="18" fillId="0" borderId="0" xfId="0" applyFont="1" applyAlignment="1" applyProtection="1">
      <alignment vertical="center"/>
      <protection hidden="1"/>
    </xf>
    <xf numFmtId="3" fontId="48" fillId="0" borderId="43" xfId="0" applyNumberFormat="1" applyFont="1" applyFill="1" applyBorder="1" applyAlignment="1" applyProtection="1">
      <alignment horizontal="center"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right" vertical="center"/>
      <protection hidden="1"/>
    </xf>
    <xf numFmtId="3" fontId="48" fillId="0" borderId="44" xfId="0" applyNumberFormat="1" applyFont="1" applyBorder="1" applyAlignment="1" applyProtection="1">
      <alignment horizontal="center" vertical="center"/>
      <protection hidden="1"/>
    </xf>
    <xf numFmtId="3" fontId="37" fillId="3" borderId="44" xfId="6" applyNumberFormat="1" applyFont="1" applyFill="1" applyBorder="1" applyAlignment="1" applyProtection="1">
      <alignment horizontal="center" vertical="center"/>
      <protection hidden="1"/>
    </xf>
    <xf numFmtId="3" fontId="37" fillId="3" borderId="44" xfId="1" applyNumberFormat="1" applyFont="1" applyFill="1" applyBorder="1" applyAlignment="1" applyProtection="1">
      <alignment vertical="center"/>
      <protection hidden="1"/>
    </xf>
    <xf numFmtId="190" fontId="48" fillId="0" borderId="44" xfId="1" applyNumberFormat="1" applyFont="1" applyBorder="1" applyAlignment="1" applyProtection="1">
      <alignment vertical="center"/>
      <protection hidden="1"/>
    </xf>
    <xf numFmtId="3" fontId="48" fillId="0" borderId="44" xfId="0" applyNumberFormat="1" applyFont="1" applyBorder="1" applyAlignment="1" applyProtection="1">
      <alignment vertical="center"/>
      <protection hidden="1"/>
    </xf>
    <xf numFmtId="0" fontId="48" fillId="0" borderId="11" xfId="0" applyFont="1" applyBorder="1" applyAlignment="1" applyProtection="1">
      <alignment horizontal="right" vertical="center"/>
      <protection hidden="1"/>
    </xf>
    <xf numFmtId="0" fontId="49" fillId="0" borderId="0" xfId="0" applyFont="1" applyAlignment="1" applyProtection="1">
      <alignment vertical="center"/>
      <protection hidden="1"/>
    </xf>
    <xf numFmtId="0" fontId="48" fillId="0" borderId="0" xfId="0" applyFont="1" applyAlignment="1" applyProtection="1">
      <alignment vertical="center"/>
      <protection hidden="1"/>
    </xf>
    <xf numFmtId="0" fontId="48" fillId="0" borderId="0" xfId="0" quotePrefix="1" applyFont="1" applyAlignment="1" applyProtection="1">
      <alignment vertical="center"/>
      <protection hidden="1"/>
    </xf>
    <xf numFmtId="0" fontId="50" fillId="0" borderId="0" xfId="0" quotePrefix="1" applyFont="1" applyAlignment="1" applyProtection="1">
      <alignment vertical="center"/>
      <protection hidden="1"/>
    </xf>
    <xf numFmtId="0" fontId="51" fillId="0" borderId="0" xfId="0" applyFont="1" applyAlignment="1" applyProtection="1">
      <alignment vertical="center"/>
      <protection hidden="1"/>
    </xf>
    <xf numFmtId="0" fontId="19" fillId="0" borderId="7" xfId="0" applyFont="1" applyBorder="1" applyAlignment="1" applyProtection="1">
      <alignment vertical="center"/>
      <protection hidden="1"/>
    </xf>
    <xf numFmtId="0" fontId="52" fillId="0" borderId="0" xfId="0" applyFont="1" applyAlignment="1" applyProtection="1">
      <alignment vertical="center"/>
      <protection hidden="1"/>
    </xf>
    <xf numFmtId="49" fontId="48" fillId="0" borderId="0" xfId="0" applyNumberFormat="1" applyFont="1" applyAlignment="1" applyProtection="1">
      <alignment vertical="center"/>
      <protection hidden="1"/>
    </xf>
    <xf numFmtId="0" fontId="25" fillId="7" borderId="1" xfId="2" applyFont="1" applyFill="1" applyBorder="1" applyAlignment="1" applyProtection="1">
      <alignment horizontal="center" vertical="center"/>
      <protection hidden="1"/>
    </xf>
    <xf numFmtId="0" fontId="7" fillId="9" borderId="0" xfId="0" applyFont="1" applyFill="1" applyBorder="1" applyAlignment="1" applyProtection="1">
      <alignment horizontal="center" vertical="center"/>
      <protection locked="0"/>
    </xf>
    <xf numFmtId="3" fontId="7" fillId="13" borderId="1" xfId="0" applyNumberFormat="1" applyFont="1" applyFill="1" applyBorder="1" applyAlignment="1" applyProtection="1">
      <alignment horizontal="center" vertical="center"/>
      <protection hidden="1"/>
    </xf>
    <xf numFmtId="0" fontId="0" fillId="0" borderId="1" xfId="0" applyBorder="1"/>
    <xf numFmtId="0" fontId="54" fillId="0" borderId="0" xfId="0" applyFont="1" applyAlignment="1" applyProtection="1">
      <alignment horizontal="center" vertical="center"/>
      <protection hidden="1"/>
    </xf>
    <xf numFmtId="0" fontId="54" fillId="0" borderId="0" xfId="0" applyFont="1" applyBorder="1" applyAlignment="1" applyProtection="1">
      <alignment horizontal="right" vertical="center"/>
      <protection hidden="1"/>
    </xf>
    <xf numFmtId="3" fontId="55" fillId="0" borderId="0" xfId="0" applyNumberFormat="1" applyFont="1" applyBorder="1" applyAlignment="1" applyProtection="1">
      <alignment vertical="center"/>
      <protection hidden="1"/>
    </xf>
    <xf numFmtId="0" fontId="56" fillId="0" borderId="0" xfId="0" applyFont="1" applyBorder="1" applyAlignment="1" applyProtection="1">
      <alignment horizontal="center"/>
      <protection hidden="1"/>
    </xf>
    <xf numFmtId="0" fontId="54" fillId="0" borderId="0" xfId="0" applyFont="1" applyAlignment="1" applyProtection="1">
      <alignment vertical="center"/>
      <protection hidden="1"/>
    </xf>
    <xf numFmtId="3" fontId="53" fillId="3" borderId="43" xfId="6" applyNumberFormat="1" applyFont="1" applyFill="1" applyBorder="1" applyAlignment="1" applyProtection="1">
      <alignment horizontal="center" vertical="center"/>
      <protection hidden="1"/>
    </xf>
    <xf numFmtId="3" fontId="53" fillId="0" borderId="43" xfId="6" applyNumberFormat="1" applyFont="1" applyFill="1" applyBorder="1" applyAlignment="1" applyProtection="1">
      <alignment horizontal="center" vertical="center"/>
      <protection hidden="1"/>
    </xf>
    <xf numFmtId="190" fontId="48" fillId="0" borderId="42" xfId="1" applyNumberFormat="1" applyFont="1" applyBorder="1" applyAlignment="1" applyProtection="1">
      <alignment horizontal="center" vertical="center"/>
      <protection hidden="1"/>
    </xf>
    <xf numFmtId="3" fontId="48" fillId="0" borderId="42" xfId="3" applyNumberFormat="1" applyFont="1" applyBorder="1" applyAlignment="1" applyProtection="1">
      <alignment horizontal="center" vertical="center"/>
      <protection hidden="1"/>
    </xf>
    <xf numFmtId="190" fontId="48" fillId="0" borderId="43" xfId="1" applyNumberFormat="1" applyFont="1" applyBorder="1" applyAlignment="1" applyProtection="1">
      <alignment horizontal="center" vertical="center"/>
      <protection hidden="1"/>
    </xf>
    <xf numFmtId="3" fontId="48" fillId="0" borderId="43" xfId="3" applyNumberFormat="1" applyFont="1" applyBorder="1" applyAlignment="1" applyProtection="1">
      <alignment horizontal="center" vertical="center"/>
      <protection hidden="1"/>
    </xf>
    <xf numFmtId="190" fontId="48" fillId="0" borderId="43" xfId="1" applyNumberFormat="1" applyFont="1" applyFill="1" applyBorder="1" applyAlignment="1" applyProtection="1">
      <alignment horizontal="center" vertical="center"/>
      <protection hidden="1"/>
    </xf>
    <xf numFmtId="3" fontId="48" fillId="0" borderId="43" xfId="3" applyNumberFormat="1" applyFont="1" applyFill="1" applyBorder="1" applyAlignment="1" applyProtection="1">
      <alignment horizontal="center" vertical="center"/>
      <protection hidden="1"/>
    </xf>
    <xf numFmtId="3" fontId="37" fillId="0" borderId="42" xfId="1" applyNumberFormat="1" applyFont="1" applyBorder="1" applyAlignment="1">
      <alignment horizontal="center" vertical="center"/>
    </xf>
    <xf numFmtId="3" fontId="37" fillId="0" borderId="45" xfId="1" applyNumberFormat="1" applyFont="1" applyBorder="1" applyAlignment="1">
      <alignment horizontal="center" vertical="center"/>
    </xf>
    <xf numFmtId="3" fontId="37" fillId="0" borderId="42" xfId="6" applyNumberFormat="1" applyFont="1" applyFill="1" applyBorder="1" applyAlignment="1" applyProtection="1">
      <alignment horizontal="center" vertical="center"/>
    </xf>
    <xf numFmtId="3" fontId="37" fillId="0" borderId="43" xfId="1" applyNumberFormat="1" applyFont="1" applyBorder="1" applyAlignment="1">
      <alignment horizontal="center" vertical="center"/>
    </xf>
    <xf numFmtId="9" fontId="53" fillId="3" borderId="42" xfId="3" applyFont="1" applyFill="1" applyBorder="1" applyAlignment="1" applyProtection="1">
      <alignment horizontal="center" vertical="center"/>
      <protection hidden="1"/>
    </xf>
    <xf numFmtId="3" fontId="53" fillId="3" borderId="42" xfId="1" applyNumberFormat="1" applyFont="1" applyFill="1" applyBorder="1" applyAlignment="1" applyProtection="1">
      <alignment horizontal="center" vertical="center"/>
      <protection hidden="1"/>
    </xf>
    <xf numFmtId="9" fontId="53" fillId="3" borderId="43" xfId="3" applyFont="1" applyFill="1" applyBorder="1" applyAlignment="1" applyProtection="1">
      <alignment horizontal="center" vertical="center"/>
      <protection hidden="1"/>
    </xf>
    <xf numFmtId="3" fontId="53" fillId="3" borderId="43" xfId="1" applyNumberFormat="1" applyFont="1" applyFill="1" applyBorder="1" applyAlignment="1" applyProtection="1">
      <alignment horizontal="center" vertical="center"/>
      <protection hidden="1"/>
    </xf>
    <xf numFmtId="3" fontId="53" fillId="0" borderId="43" xfId="1" applyNumberFormat="1" applyFont="1" applyFill="1" applyBorder="1" applyAlignment="1" applyProtection="1">
      <alignment horizontal="center" vertical="center"/>
      <protection hidden="1"/>
    </xf>
    <xf numFmtId="0" fontId="27" fillId="0" borderId="0" xfId="0" applyFont="1" applyAlignment="1" applyProtection="1">
      <alignment horizontal="right" vertical="center"/>
      <protection hidden="1"/>
    </xf>
    <xf numFmtId="0" fontId="0" fillId="0" borderId="0" xfId="0" applyProtection="1">
      <protection hidden="1"/>
    </xf>
    <xf numFmtId="0" fontId="7" fillId="7" borderId="2" xfId="0" applyFont="1" applyFill="1" applyBorder="1" applyAlignment="1" applyProtection="1">
      <alignment horizontal="left"/>
      <protection hidden="1"/>
    </xf>
    <xf numFmtId="0" fontId="7" fillId="7" borderId="4" xfId="0" applyFont="1" applyFill="1" applyBorder="1" applyAlignment="1" applyProtection="1">
      <alignment horizontal="left"/>
      <protection hidden="1"/>
    </xf>
    <xf numFmtId="0" fontId="7" fillId="7" borderId="4" xfId="0" applyFont="1" applyFill="1" applyBorder="1" applyProtection="1">
      <protection hidden="1"/>
    </xf>
    <xf numFmtId="0" fontId="7" fillId="7" borderId="0" xfId="0" applyFont="1" applyFill="1" applyBorder="1" applyProtection="1">
      <protection hidden="1"/>
    </xf>
    <xf numFmtId="0" fontId="39" fillId="7" borderId="4" xfId="0" applyFont="1" applyFill="1" applyBorder="1" applyAlignment="1" applyProtection="1">
      <alignment horizontal="left"/>
      <protection hidden="1"/>
    </xf>
    <xf numFmtId="0" fontId="7" fillId="7" borderId="4" xfId="0" applyFont="1" applyFill="1" applyBorder="1" applyAlignment="1" applyProtection="1">
      <alignment vertical="center"/>
      <protection hidden="1"/>
    </xf>
    <xf numFmtId="0" fontId="7" fillId="7" borderId="6" xfId="0" applyFont="1" applyFill="1" applyBorder="1" applyProtection="1">
      <protection hidden="1"/>
    </xf>
    <xf numFmtId="0" fontId="7" fillId="7" borderId="0" xfId="0" applyFont="1" applyFill="1" applyBorder="1" applyAlignment="1" applyProtection="1">
      <alignment horizontal="center"/>
      <protection hidden="1"/>
    </xf>
    <xf numFmtId="0" fontId="7" fillId="7" borderId="5" xfId="0" applyFont="1" applyFill="1" applyBorder="1" applyProtection="1">
      <protection hidden="1"/>
    </xf>
    <xf numFmtId="0" fontId="33" fillId="7" borderId="0" xfId="0" applyFont="1" applyFill="1" applyBorder="1" applyProtection="1">
      <protection hidden="1"/>
    </xf>
    <xf numFmtId="0" fontId="7" fillId="7" borderId="0" xfId="0" applyFont="1" applyFill="1" applyBorder="1" applyAlignment="1" applyProtection="1">
      <alignment vertical="center"/>
      <protection hidden="1"/>
    </xf>
    <xf numFmtId="0" fontId="7" fillId="7" borderId="5" xfId="0" applyFont="1" applyFill="1" applyBorder="1" applyAlignment="1" applyProtection="1">
      <alignment vertical="center"/>
      <protection hidden="1"/>
    </xf>
    <xf numFmtId="0" fontId="7" fillId="7" borderId="7" xfId="0" applyFont="1" applyFill="1" applyBorder="1" applyProtection="1">
      <protection hidden="1"/>
    </xf>
    <xf numFmtId="0" fontId="7" fillId="7" borderId="8" xfId="0" applyFont="1" applyFill="1" applyBorder="1" applyProtection="1">
      <protection hidden="1"/>
    </xf>
    <xf numFmtId="0" fontId="7" fillId="7" borderId="0" xfId="0" applyFont="1" applyFill="1" applyBorder="1" applyAlignment="1" applyProtection="1">
      <alignment horizontal="center" vertical="center"/>
      <protection hidden="1"/>
    </xf>
    <xf numFmtId="3" fontId="7" fillId="7" borderId="0" xfId="0" applyNumberFormat="1" applyFont="1" applyFill="1" applyBorder="1" applyAlignment="1" applyProtection="1">
      <alignment horizontal="center" vertical="center"/>
      <protection hidden="1"/>
    </xf>
    <xf numFmtId="0" fontId="7" fillId="7" borderId="0" xfId="0" quotePrefix="1" applyFont="1" applyFill="1" applyBorder="1" applyAlignment="1" applyProtection="1">
      <alignment horizontal="right" vertical="center"/>
      <protection hidden="1"/>
    </xf>
    <xf numFmtId="0" fontId="19" fillId="0" borderId="7" xfId="0" applyFont="1" applyBorder="1" applyAlignment="1" applyProtection="1">
      <alignment horizontal="center" vertical="center"/>
      <protection hidden="1"/>
    </xf>
    <xf numFmtId="0" fontId="19" fillId="0" borderId="14" xfId="0" applyFont="1" applyBorder="1" applyAlignment="1" applyProtection="1">
      <alignment horizontal="center" vertical="center"/>
      <protection hidden="1"/>
    </xf>
    <xf numFmtId="3" fontId="19" fillId="0" borderId="7" xfId="0" applyNumberFormat="1" applyFont="1" applyBorder="1" applyAlignment="1" applyProtection="1">
      <alignment horizontal="center" vertical="center"/>
      <protection hidden="1"/>
    </xf>
    <xf numFmtId="3" fontId="19" fillId="0" borderId="14" xfId="0" applyNumberFormat="1" applyFont="1" applyBorder="1" applyAlignment="1" applyProtection="1">
      <alignment horizontal="center" vertical="center"/>
      <protection hidden="1"/>
    </xf>
    <xf numFmtId="9" fontId="19" fillId="0" borderId="14" xfId="3" applyFont="1" applyBorder="1" applyAlignment="1" applyProtection="1">
      <alignment horizontal="center" vertical="center"/>
      <protection hidden="1"/>
    </xf>
    <xf numFmtId="0" fontId="19" fillId="0" borderId="0" xfId="0" applyFont="1" applyBorder="1" applyAlignment="1" applyProtection="1">
      <alignment horizontal="center" vertical="center"/>
      <protection hidden="1"/>
    </xf>
    <xf numFmtId="3" fontId="29" fillId="0" borderId="9" xfId="0" applyNumberFormat="1" applyFont="1" applyBorder="1" applyAlignment="1" applyProtection="1">
      <alignment horizontal="center" vertical="center" wrapText="1"/>
      <protection hidden="1"/>
    </xf>
    <xf numFmtId="0" fontId="19" fillId="0" borderId="0" xfId="0" applyFont="1" applyAlignment="1" applyProtection="1">
      <alignment horizontal="left" vertical="center"/>
      <protection hidden="1"/>
    </xf>
    <xf numFmtId="0" fontId="45" fillId="0" borderId="8" xfId="6" applyFont="1" applyBorder="1" applyAlignment="1">
      <alignment horizontal="right" vertical="center"/>
    </xf>
    <xf numFmtId="3" fontId="19" fillId="0" borderId="0" xfId="0" applyNumberFormat="1" applyFont="1" applyBorder="1" applyAlignment="1" applyProtection="1">
      <alignment horizontal="center" vertical="center"/>
      <protection hidden="1"/>
    </xf>
    <xf numFmtId="3" fontId="19" fillId="0" borderId="0" xfId="0" applyNumberFormat="1" applyFont="1" applyBorder="1" applyAlignment="1" applyProtection="1">
      <alignment vertical="center"/>
      <protection hidden="1"/>
    </xf>
    <xf numFmtId="9" fontId="19" fillId="0" borderId="0" xfId="3" applyFont="1" applyBorder="1" applyAlignment="1" applyProtection="1">
      <alignment vertical="center"/>
      <protection hidden="1"/>
    </xf>
    <xf numFmtId="9" fontId="19" fillId="0" borderId="0" xfId="3" applyFont="1" applyBorder="1" applyAlignment="1" applyProtection="1">
      <alignment horizontal="center" vertical="center"/>
      <protection hidden="1"/>
    </xf>
    <xf numFmtId="9" fontId="53" fillId="3" borderId="44" xfId="3" applyFont="1" applyFill="1" applyBorder="1" applyAlignment="1" applyProtection="1">
      <alignment horizontal="center" vertical="center"/>
      <protection hidden="1"/>
    </xf>
    <xf numFmtId="10" fontId="53" fillId="3" borderId="42" xfId="3" applyNumberFormat="1" applyFont="1" applyFill="1" applyBorder="1" applyAlignment="1" applyProtection="1">
      <alignment horizontal="center" vertical="center"/>
      <protection hidden="1"/>
    </xf>
    <xf numFmtId="10" fontId="48" fillId="0" borderId="42" xfId="3" applyNumberFormat="1" applyFont="1" applyBorder="1" applyAlignment="1" applyProtection="1">
      <alignment horizontal="center" vertical="center"/>
      <protection hidden="1"/>
    </xf>
    <xf numFmtId="10" fontId="48" fillId="0" borderId="43" xfId="3" applyNumberFormat="1" applyFont="1" applyBorder="1" applyAlignment="1" applyProtection="1">
      <alignment horizontal="center" vertical="center"/>
      <protection hidden="1"/>
    </xf>
    <xf numFmtId="10" fontId="53" fillId="3" borderId="43" xfId="3" applyNumberFormat="1" applyFont="1" applyFill="1" applyBorder="1" applyAlignment="1" applyProtection="1">
      <alignment horizontal="center" vertical="center"/>
      <protection hidden="1"/>
    </xf>
    <xf numFmtId="10" fontId="48" fillId="0" borderId="44" xfId="3" applyNumberFormat="1" applyFont="1" applyBorder="1" applyAlignment="1" applyProtection="1">
      <alignment horizontal="center" vertical="center"/>
      <protection hidden="1"/>
    </xf>
    <xf numFmtId="3" fontId="53" fillId="3" borderId="44" xfId="1" applyNumberFormat="1" applyFont="1" applyFill="1" applyBorder="1" applyAlignment="1" applyProtection="1">
      <alignment horizontal="center" vertical="center"/>
      <protection hidden="1"/>
    </xf>
    <xf numFmtId="10" fontId="53" fillId="3" borderId="44" xfId="3" applyNumberFormat="1" applyFont="1" applyFill="1" applyBorder="1" applyAlignment="1" applyProtection="1">
      <alignment horizontal="center" vertical="center"/>
      <protection hidden="1"/>
    </xf>
    <xf numFmtId="0" fontId="58" fillId="0" borderId="0" xfId="0" applyFont="1" applyAlignment="1" applyProtection="1">
      <alignment horizontal="center" vertical="center"/>
      <protection hidden="1"/>
    </xf>
    <xf numFmtId="0" fontId="59" fillId="0" borderId="0" xfId="0" applyFont="1" applyAlignment="1">
      <alignment horizontal="center"/>
    </xf>
    <xf numFmtId="3" fontId="59" fillId="0" borderId="0" xfId="0" applyNumberFormat="1" applyFont="1"/>
    <xf numFmtId="0" fontId="60" fillId="0" borderId="0" xfId="0" applyFont="1" applyAlignment="1">
      <alignment horizontal="center"/>
    </xf>
    <xf numFmtId="0" fontId="60" fillId="0" borderId="0" xfId="0" applyFont="1"/>
    <xf numFmtId="0" fontId="61" fillId="0" borderId="0" xfId="0" applyFont="1" applyAlignment="1">
      <alignment horizontal="center"/>
    </xf>
    <xf numFmtId="0" fontId="61" fillId="0" borderId="0" xfId="0" applyFont="1"/>
    <xf numFmtId="10" fontId="0" fillId="0" borderId="0" xfId="3" applyNumberFormat="1" applyFont="1"/>
    <xf numFmtId="0" fontId="62" fillId="0" borderId="0" xfId="0" applyFont="1" applyAlignment="1" applyProtection="1">
      <alignment horizontal="right"/>
      <protection hidden="1"/>
    </xf>
    <xf numFmtId="0" fontId="28" fillId="0" borderId="12" xfId="0" applyFont="1" applyBorder="1" applyAlignment="1" applyProtection="1">
      <alignment horizontal="center" vertical="center"/>
      <protection hidden="1"/>
    </xf>
    <xf numFmtId="0" fontId="28" fillId="0" borderId="15" xfId="0" applyFont="1" applyBorder="1" applyAlignment="1" applyProtection="1">
      <alignment horizontal="center" vertical="center"/>
      <protection hidden="1"/>
    </xf>
    <xf numFmtId="3" fontId="28" fillId="0" borderId="1" xfId="0" applyNumberFormat="1" applyFont="1" applyBorder="1" applyAlignment="1" applyProtection="1">
      <alignment horizontal="center" vertical="center"/>
      <protection hidden="1"/>
    </xf>
    <xf numFmtId="9" fontId="28" fillId="0" borderId="1" xfId="3" applyNumberFormat="1" applyFont="1" applyBorder="1" applyAlignment="1" applyProtection="1">
      <alignment horizontal="center" vertical="center"/>
      <protection hidden="1"/>
    </xf>
    <xf numFmtId="0" fontId="27" fillId="0" borderId="7" xfId="0" applyFont="1" applyBorder="1" applyAlignment="1" applyProtection="1">
      <alignment horizontal="center" vertical="center"/>
      <protection hidden="1"/>
    </xf>
    <xf numFmtId="0" fontId="27" fillId="0" borderId="7" xfId="0" applyFont="1" applyBorder="1" applyAlignment="1" applyProtection="1">
      <alignment vertical="center"/>
      <protection hidden="1"/>
    </xf>
    <xf numFmtId="0" fontId="48" fillId="0" borderId="11" xfId="0" applyFont="1" applyBorder="1" applyAlignment="1" applyProtection="1">
      <alignment horizontal="center" vertical="center"/>
      <protection hidden="1"/>
    </xf>
    <xf numFmtId="0" fontId="19" fillId="0" borderId="0" xfId="0" applyFont="1" applyAlignment="1" applyProtection="1">
      <alignment horizontal="right" vertical="center"/>
      <protection hidden="1"/>
    </xf>
    <xf numFmtId="3" fontId="29" fillId="0" borderId="6" xfId="0" applyNumberFormat="1" applyFont="1" applyBorder="1" applyAlignment="1" applyProtection="1">
      <alignment horizontal="center" vertical="center" wrapText="1"/>
      <protection hidden="1"/>
    </xf>
    <xf numFmtId="0" fontId="19" fillId="0" borderId="0" xfId="0" applyFont="1" applyAlignment="1" applyProtection="1">
      <alignment horizontal="right" vertical="top"/>
      <protection hidden="1"/>
    </xf>
    <xf numFmtId="0" fontId="19" fillId="0" borderId="0" xfId="0" applyFont="1" applyAlignment="1" applyProtection="1">
      <alignment horizontal="right"/>
      <protection hidden="1"/>
    </xf>
    <xf numFmtId="0" fontId="8" fillId="7" borderId="0" xfId="0" quotePrefix="1" applyFont="1" applyFill="1" applyBorder="1" applyAlignment="1" applyProtection="1">
      <alignment horizontal="right"/>
      <protection hidden="1"/>
    </xf>
    <xf numFmtId="0" fontId="57" fillId="5" borderId="7" xfId="0" applyFont="1" applyFill="1" applyBorder="1" applyAlignment="1" applyProtection="1">
      <alignment horizontal="center" vertical="center"/>
      <protection hidden="1"/>
    </xf>
    <xf numFmtId="190" fontId="7" fillId="9" borderId="1" xfId="1" applyNumberFormat="1" applyFont="1" applyFill="1" applyBorder="1" applyAlignment="1">
      <alignment horizontal="center"/>
    </xf>
    <xf numFmtId="0" fontId="7" fillId="9" borderId="0" xfId="0" applyFont="1" applyFill="1" applyAlignment="1">
      <alignment horizontal="center"/>
    </xf>
    <xf numFmtId="190" fontId="7" fillId="9" borderId="9" xfId="1" applyNumberFormat="1" applyFont="1" applyFill="1" applyBorder="1" applyAlignment="1">
      <alignment horizontal="center"/>
    </xf>
    <xf numFmtId="0" fontId="7" fillId="9" borderId="14" xfId="0" applyFont="1" applyFill="1" applyBorder="1" applyAlignment="1" applyProtection="1">
      <alignment horizontal="center"/>
      <protection locked="0"/>
    </xf>
    <xf numFmtId="0" fontId="17" fillId="9" borderId="7" xfId="0" applyFont="1" applyFill="1" applyBorder="1" applyAlignment="1" applyProtection="1">
      <alignment horizontal="center" vertical="center"/>
      <protection locked="0"/>
    </xf>
    <xf numFmtId="49" fontId="17" fillId="9" borderId="14" xfId="0" applyNumberFormat="1" applyFont="1" applyFill="1" applyBorder="1" applyAlignment="1" applyProtection="1">
      <alignment horizontal="center" vertical="center"/>
      <protection locked="0"/>
    </xf>
    <xf numFmtId="0" fontId="3" fillId="6" borderId="12" xfId="0" applyFont="1" applyFill="1" applyBorder="1" applyAlignment="1" applyProtection="1">
      <alignment horizontal="center" vertical="center"/>
      <protection hidden="1"/>
    </xf>
    <xf numFmtId="0" fontId="0" fillId="6" borderId="14" xfId="0" applyFill="1" applyBorder="1" applyAlignment="1" applyProtection="1">
      <alignment horizontal="center" vertical="center"/>
      <protection hidden="1"/>
    </xf>
    <xf numFmtId="0" fontId="0" fillId="6" borderId="14" xfId="0" applyFill="1" applyBorder="1" applyAlignment="1" applyProtection="1">
      <protection hidden="1"/>
    </xf>
    <xf numFmtId="0" fontId="0" fillId="6" borderId="15" xfId="0" applyFill="1" applyBorder="1" applyAlignment="1" applyProtection="1">
      <protection hidden="1"/>
    </xf>
    <xf numFmtId="0" fontId="16" fillId="8" borderId="6" xfId="2" applyFont="1" applyFill="1" applyBorder="1" applyAlignment="1" applyProtection="1">
      <alignment horizontal="center"/>
    </xf>
    <xf numFmtId="0" fontId="6" fillId="8" borderId="7" xfId="2" applyFill="1" applyBorder="1" applyAlignment="1" applyProtection="1">
      <alignment horizontal="center"/>
    </xf>
    <xf numFmtId="0" fontId="6" fillId="8" borderId="8" xfId="2" applyFill="1" applyBorder="1" applyAlignment="1" applyProtection="1">
      <alignment horizontal="center"/>
    </xf>
    <xf numFmtId="0" fontId="8" fillId="3" borderId="1" xfId="0" quotePrefix="1" applyFont="1" applyFill="1" applyBorder="1" applyAlignment="1" applyProtection="1">
      <alignment horizontal="center" vertical="center"/>
      <protection hidden="1"/>
    </xf>
    <xf numFmtId="3" fontId="41" fillId="7" borderId="0" xfId="0" applyNumberFormat="1" applyFont="1" applyFill="1" applyBorder="1" applyAlignment="1" applyProtection="1">
      <alignment horizontal="center"/>
      <protection hidden="1"/>
    </xf>
    <xf numFmtId="3" fontId="41" fillId="7" borderId="5" xfId="0" applyNumberFormat="1" applyFont="1" applyFill="1" applyBorder="1" applyAlignment="1" applyProtection="1">
      <alignment horizontal="center"/>
      <protection hidden="1"/>
    </xf>
    <xf numFmtId="3" fontId="33" fillId="7" borderId="0" xfId="0" applyNumberFormat="1" applyFont="1" applyFill="1" applyBorder="1" applyAlignment="1" applyProtection="1">
      <alignment horizontal="center"/>
      <protection hidden="1"/>
    </xf>
    <xf numFmtId="3" fontId="33" fillId="7" borderId="5" xfId="0" applyNumberFormat="1" applyFont="1" applyFill="1" applyBorder="1" applyAlignment="1" applyProtection="1">
      <alignment horizontal="center"/>
      <protection hidden="1"/>
    </xf>
    <xf numFmtId="0" fontId="39" fillId="7" borderId="30" xfId="0" applyFont="1" applyFill="1" applyBorder="1" applyAlignment="1" applyProtection="1">
      <alignment horizontal="center"/>
      <protection hidden="1"/>
    </xf>
    <xf numFmtId="0" fontId="39" fillId="7" borderId="5" xfId="0" applyFont="1" applyFill="1" applyBorder="1" applyAlignment="1" applyProtection="1">
      <alignment horizontal="center"/>
      <protection hidden="1"/>
    </xf>
    <xf numFmtId="0" fontId="18" fillId="0" borderId="10" xfId="0" applyFont="1" applyBorder="1" applyAlignment="1" applyProtection="1">
      <alignment horizontal="center" vertical="center"/>
      <protection hidden="1"/>
    </xf>
    <xf numFmtId="0" fontId="18" fillId="0" borderId="9" xfId="0" applyFont="1" applyBorder="1" applyAlignment="1" applyProtection="1">
      <alignment horizontal="center" vertical="center"/>
      <protection hidden="1"/>
    </xf>
    <xf numFmtId="191" fontId="18" fillId="0" borderId="2" xfId="1" applyNumberFormat="1" applyFont="1" applyBorder="1" applyAlignment="1" applyProtection="1">
      <alignment horizontal="right" vertical="center"/>
      <protection hidden="1"/>
    </xf>
    <xf numFmtId="191" fontId="18" fillId="0" borderId="11" xfId="1" applyNumberFormat="1" applyFont="1" applyBorder="1" applyAlignment="1" applyProtection="1">
      <alignment horizontal="right" vertical="center"/>
      <protection hidden="1"/>
    </xf>
    <xf numFmtId="191" fontId="18" fillId="0" borderId="3" xfId="1" applyNumberFormat="1" applyFont="1" applyBorder="1" applyAlignment="1" applyProtection="1">
      <alignment horizontal="right" vertical="center"/>
      <protection hidden="1"/>
    </xf>
    <xf numFmtId="191" fontId="18" fillId="0" borderId="6" xfId="1" applyNumberFormat="1" applyFont="1" applyBorder="1" applyAlignment="1" applyProtection="1">
      <alignment horizontal="right" vertical="center"/>
      <protection hidden="1"/>
    </xf>
    <xf numFmtId="191" fontId="18" fillId="0" borderId="7" xfId="1" applyNumberFormat="1" applyFont="1" applyBorder="1" applyAlignment="1" applyProtection="1">
      <alignment horizontal="right" vertical="center"/>
      <protection hidden="1"/>
    </xf>
    <xf numFmtId="191" fontId="18" fillId="0" borderId="8" xfId="1" applyNumberFormat="1" applyFont="1" applyBorder="1" applyAlignment="1" applyProtection="1">
      <alignment horizontal="right" vertical="center"/>
      <protection hidden="1"/>
    </xf>
    <xf numFmtId="0" fontId="18" fillId="0" borderId="1" xfId="0" applyFont="1" applyBorder="1" applyAlignment="1" applyProtection="1">
      <alignment horizontal="center" vertical="center"/>
      <protection hidden="1"/>
    </xf>
    <xf numFmtId="3" fontId="28" fillId="0" borderId="7" xfId="0" applyNumberFormat="1" applyFont="1" applyBorder="1" applyAlignment="1" applyProtection="1">
      <alignment horizontal="center" vertical="center"/>
      <protection hidden="1"/>
    </xf>
    <xf numFmtId="0" fontId="63" fillId="0" borderId="0" xfId="0" applyFont="1" applyAlignment="1" applyProtection="1">
      <alignment horizontal="center" vertical="top"/>
      <protection hidden="1"/>
    </xf>
    <xf numFmtId="0" fontId="63" fillId="0" borderId="0" xfId="0" applyFont="1" applyAlignment="1" applyProtection="1">
      <alignment horizontal="center" vertical="center"/>
      <protection hidden="1"/>
    </xf>
    <xf numFmtId="0" fontId="18" fillId="0" borderId="1" xfId="0" applyFont="1" applyBorder="1" applyAlignment="1" applyProtection="1">
      <alignment horizontal="left"/>
      <protection hidden="1"/>
    </xf>
    <xf numFmtId="0" fontId="18" fillId="0" borderId="1" xfId="0" applyFont="1" applyBorder="1" applyAlignment="1" applyProtection="1">
      <alignment horizontal="left" vertical="center"/>
      <protection hidden="1"/>
    </xf>
    <xf numFmtId="0" fontId="62" fillId="0" borderId="0" xfId="0" applyFont="1" applyAlignment="1" applyProtection="1">
      <alignment horizontal="left" vertical="center"/>
      <protection hidden="1"/>
    </xf>
    <xf numFmtId="0" fontId="27" fillId="0" borderId="11" xfId="0" applyFont="1" applyBorder="1" applyAlignment="1" applyProtection="1">
      <alignment horizontal="center" vertical="center"/>
      <protection hidden="1"/>
    </xf>
    <xf numFmtId="0" fontId="27" fillId="0" borderId="0" xfId="0" applyFont="1" applyBorder="1" applyAlignment="1" applyProtection="1">
      <alignment horizontal="center" vertical="center"/>
      <protection hidden="1"/>
    </xf>
    <xf numFmtId="189" fontId="64" fillId="0" borderId="0" xfId="0" applyNumberFormat="1" applyFont="1" applyAlignment="1" applyProtection="1">
      <alignment horizontal="center" vertical="center"/>
      <protection hidden="1"/>
    </xf>
    <xf numFmtId="0" fontId="63" fillId="0" borderId="0" xfId="0" applyFont="1" applyAlignment="1" applyProtection="1">
      <alignment horizontal="center"/>
      <protection hidden="1"/>
    </xf>
    <xf numFmtId="0" fontId="18" fillId="0" borderId="0" xfId="0" applyFont="1" applyAlignment="1" applyProtection="1">
      <alignment horizontal="center" vertical="center"/>
      <protection hidden="1"/>
    </xf>
    <xf numFmtId="0" fontId="48" fillId="0" borderId="2" xfId="0" applyFont="1" applyBorder="1" applyAlignment="1" applyProtection="1">
      <alignment horizontal="center" vertical="center"/>
      <protection hidden="1"/>
    </xf>
    <xf numFmtId="0" fontId="48" fillId="0" borderId="11" xfId="0" applyFont="1" applyBorder="1" applyAlignment="1" applyProtection="1">
      <alignment horizontal="center" vertical="center"/>
      <protection hidden="1"/>
    </xf>
    <xf numFmtId="0" fontId="19" fillId="0" borderId="0" xfId="0" applyFont="1" applyAlignment="1" applyProtection="1">
      <alignment horizontal="right" vertical="center"/>
      <protection hidden="1"/>
    </xf>
    <xf numFmtId="0" fontId="29" fillId="0" borderId="10" xfId="0" applyFont="1" applyBorder="1" applyAlignment="1" applyProtection="1">
      <alignment horizontal="center" vertical="center"/>
      <protection hidden="1"/>
    </xf>
    <xf numFmtId="0" fontId="29" fillId="0" borderId="9" xfId="0" applyFont="1" applyBorder="1" applyAlignment="1" applyProtection="1">
      <alignment horizontal="center" vertical="center"/>
      <protection hidden="1"/>
    </xf>
    <xf numFmtId="0" fontId="29" fillId="0" borderId="10" xfId="0" applyFont="1" applyBorder="1" applyAlignment="1" applyProtection="1">
      <alignment horizontal="center" vertical="center" wrapText="1"/>
      <protection hidden="1"/>
    </xf>
    <xf numFmtId="0" fontId="29" fillId="0" borderId="9" xfId="0" applyFont="1" applyBorder="1" applyAlignment="1" applyProtection="1">
      <alignment horizontal="center" vertical="center" wrapText="1"/>
      <protection hidden="1"/>
    </xf>
    <xf numFmtId="0" fontId="29" fillId="5" borderId="10" xfId="0" applyFont="1" applyFill="1" applyBorder="1" applyAlignment="1" applyProtection="1">
      <alignment horizontal="center" vertical="center" wrapText="1"/>
      <protection hidden="1"/>
    </xf>
    <xf numFmtId="0" fontId="29" fillId="5" borderId="9" xfId="0" applyFont="1" applyFill="1" applyBorder="1" applyAlignment="1" applyProtection="1">
      <alignment horizontal="center" vertical="center" wrapText="1"/>
      <protection hidden="1"/>
    </xf>
    <xf numFmtId="3" fontId="29" fillId="0" borderId="12" xfId="0" applyNumberFormat="1" applyFont="1" applyBorder="1" applyAlignment="1" applyProtection="1">
      <alignment horizontal="center" vertical="center" wrapText="1"/>
      <protection hidden="1"/>
    </xf>
    <xf numFmtId="3" fontId="29" fillId="0" borderId="14" xfId="0" applyNumberFormat="1" applyFont="1" applyBorder="1" applyAlignment="1" applyProtection="1">
      <alignment horizontal="center" vertical="center" wrapText="1"/>
      <protection hidden="1"/>
    </xf>
    <xf numFmtId="3" fontId="29" fillId="0" borderId="15" xfId="0" applyNumberFormat="1" applyFont="1" applyBorder="1" applyAlignment="1" applyProtection="1">
      <alignment horizontal="center" vertical="center" wrapText="1"/>
      <protection hidden="1"/>
    </xf>
    <xf numFmtId="0" fontId="29" fillId="0" borderId="12" xfId="0" applyFont="1" applyBorder="1" applyAlignment="1" applyProtection="1">
      <alignment horizontal="center" vertical="center" wrapText="1"/>
      <protection hidden="1"/>
    </xf>
    <xf numFmtId="0" fontId="29" fillId="0" borderId="15" xfId="0" applyFont="1" applyBorder="1" applyAlignment="1" applyProtection="1">
      <alignment horizontal="center" vertical="center" wrapText="1"/>
      <protection hidden="1"/>
    </xf>
    <xf numFmtId="3" fontId="29" fillId="0" borderId="6" xfId="0" applyNumberFormat="1" applyFont="1" applyBorder="1" applyAlignment="1" applyProtection="1">
      <alignment horizontal="center" vertical="center" wrapText="1"/>
      <protection hidden="1"/>
    </xf>
    <xf numFmtId="3" fontId="29" fillId="0" borderId="8" xfId="0" applyNumberFormat="1" applyFont="1" applyBorder="1" applyAlignment="1" applyProtection="1">
      <alignment horizontal="center" vertical="center" wrapText="1"/>
      <protection hidden="1"/>
    </xf>
    <xf numFmtId="0" fontId="29" fillId="0" borderId="14" xfId="0" applyFont="1" applyBorder="1" applyAlignment="1" applyProtection="1">
      <alignment horizontal="center" vertical="center" wrapText="1"/>
      <protection hidden="1"/>
    </xf>
    <xf numFmtId="0" fontId="62" fillId="0" borderId="0" xfId="0" applyFont="1" applyAlignment="1" applyProtection="1">
      <alignment horizontal="right" vertical="center"/>
      <protection hidden="1"/>
    </xf>
    <xf numFmtId="3" fontId="28" fillId="0" borderId="7" xfId="0" applyNumberFormat="1" applyFont="1" applyBorder="1" applyAlignment="1" applyProtection="1">
      <alignment horizontal="center"/>
      <protection hidden="1"/>
    </xf>
    <xf numFmtId="10" fontId="28" fillId="0" borderId="14" xfId="0" applyNumberFormat="1" applyFont="1" applyBorder="1" applyAlignment="1" applyProtection="1">
      <alignment horizontal="center"/>
      <protection hidden="1"/>
    </xf>
    <xf numFmtId="3" fontId="37" fillId="3" borderId="42" xfId="6" applyNumberFormat="1" applyFont="1" applyFill="1" applyBorder="1" applyAlignment="1" applyProtection="1">
      <alignment horizontal="right" vertical="center"/>
    </xf>
    <xf numFmtId="9" fontId="37" fillId="3" borderId="43" xfId="3" applyFont="1" applyFill="1" applyBorder="1" applyAlignment="1" applyProtection="1">
      <alignment horizontal="right" vertical="center"/>
    </xf>
    <xf numFmtId="9" fontId="37" fillId="0" borderId="43" xfId="3" applyFont="1" applyBorder="1" applyAlignment="1">
      <alignment horizontal="right" vertical="center"/>
    </xf>
    <xf numFmtId="3" fontId="37" fillId="0" borderId="42" xfId="6" applyNumberFormat="1" applyFont="1" applyBorder="1" applyAlignment="1">
      <alignment horizontal="right" vertical="center"/>
    </xf>
    <xf numFmtId="3" fontId="37" fillId="3" borderId="43" xfId="6" applyNumberFormat="1" applyFont="1" applyFill="1" applyBorder="1" applyAlignment="1" applyProtection="1">
      <alignment horizontal="right" vertical="center"/>
    </xf>
    <xf numFmtId="3" fontId="37" fillId="3" borderId="43" xfId="1" applyNumberFormat="1" applyFont="1" applyFill="1" applyBorder="1" applyAlignment="1" applyProtection="1">
      <alignment horizontal="right" vertical="center"/>
    </xf>
    <xf numFmtId="3" fontId="37" fillId="0" borderId="43" xfId="1" applyNumberFormat="1" applyFont="1" applyBorder="1" applyAlignment="1">
      <alignment horizontal="right" vertical="center"/>
    </xf>
    <xf numFmtId="0" fontId="46" fillId="3" borderId="0" xfId="6" applyFont="1" applyFill="1" applyBorder="1" applyAlignment="1" applyProtection="1">
      <alignment horizontal="center" vertical="center" wrapText="1"/>
    </xf>
    <xf numFmtId="0" fontId="46" fillId="3" borderId="0" xfId="6" applyFont="1" applyFill="1" applyBorder="1" applyAlignment="1" applyProtection="1">
      <alignment horizontal="center" vertical="center"/>
    </xf>
    <xf numFmtId="0" fontId="46" fillId="3" borderId="0" xfId="6" applyFont="1" applyFill="1" applyBorder="1" applyAlignment="1" applyProtection="1">
      <alignment horizontal="center" vertical="top"/>
    </xf>
    <xf numFmtId="0" fontId="37" fillId="3" borderId="10" xfId="6" applyFont="1" applyFill="1" applyBorder="1" applyAlignment="1" applyProtection="1">
      <alignment horizontal="center" vertical="center"/>
    </xf>
    <xf numFmtId="0" fontId="37" fillId="3" borderId="9" xfId="6" applyFont="1" applyFill="1" applyBorder="1" applyAlignment="1" applyProtection="1">
      <alignment horizontal="center" vertical="center"/>
    </xf>
    <xf numFmtId="0" fontId="37" fillId="3" borderId="12" xfId="6" applyFont="1" applyFill="1" applyBorder="1" applyAlignment="1" applyProtection="1">
      <alignment horizontal="center" vertical="center"/>
    </xf>
    <xf numFmtId="0" fontId="37" fillId="3" borderId="15" xfId="6" applyFont="1" applyFill="1" applyBorder="1" applyAlignment="1" applyProtection="1">
      <alignment horizontal="center" vertical="center"/>
    </xf>
    <xf numFmtId="0" fontId="37" fillId="3" borderId="12" xfId="6" applyFont="1" applyFill="1" applyBorder="1" applyAlignment="1" applyProtection="1">
      <alignment horizontal="center" vertical="center" wrapText="1"/>
    </xf>
    <xf numFmtId="0" fontId="37" fillId="0" borderId="14" xfId="6" applyFont="1" applyBorder="1" applyAlignment="1">
      <alignment horizontal="center" vertical="center" wrapText="1"/>
    </xf>
    <xf numFmtId="0" fontId="37" fillId="0" borderId="15" xfId="6" applyFont="1" applyBorder="1" applyAlignment="1">
      <alignment horizontal="center" vertical="center" wrapText="1"/>
    </xf>
    <xf numFmtId="0" fontId="37" fillId="3" borderId="6" xfId="6" applyFont="1" applyFill="1" applyBorder="1" applyAlignment="1" applyProtection="1">
      <alignment horizontal="center" vertical="center"/>
    </xf>
    <xf numFmtId="0" fontId="37" fillId="3" borderId="8" xfId="6" applyFont="1" applyFill="1" applyBorder="1" applyAlignment="1" applyProtection="1">
      <alignment horizontal="center" vertical="center"/>
    </xf>
    <xf numFmtId="0" fontId="37" fillId="0" borderId="7" xfId="6" applyFont="1" applyBorder="1" applyAlignment="1">
      <alignment horizontal="center" vertical="center"/>
    </xf>
    <xf numFmtId="190" fontId="37" fillId="5" borderId="10" xfId="1" applyNumberFormat="1" applyFont="1" applyFill="1" applyBorder="1" applyAlignment="1" applyProtection="1">
      <alignment horizontal="center" vertical="center" wrapText="1"/>
    </xf>
    <xf numFmtId="190" fontId="37" fillId="5" borderId="9" xfId="1" applyNumberFormat="1" applyFont="1" applyFill="1" applyBorder="1" applyAlignment="1" applyProtection="1">
      <alignment horizontal="center" vertical="center" wrapText="1"/>
    </xf>
    <xf numFmtId="190" fontId="37" fillId="3" borderId="10" xfId="1" applyNumberFormat="1" applyFont="1" applyFill="1" applyBorder="1" applyAlignment="1" applyProtection="1">
      <alignment horizontal="center" vertical="center" wrapText="1"/>
    </xf>
    <xf numFmtId="190" fontId="37" fillId="3" borderId="46" xfId="1" applyNumberFormat="1" applyFont="1" applyFill="1" applyBorder="1" applyAlignment="1" applyProtection="1">
      <alignment horizontal="center" vertical="center" wrapText="1"/>
    </xf>
    <xf numFmtId="3" fontId="37" fillId="5" borderId="2" xfId="1" applyNumberFormat="1" applyFont="1" applyFill="1" applyBorder="1" applyAlignment="1" applyProtection="1">
      <alignment horizontal="center" vertical="center" wrapText="1"/>
    </xf>
    <xf numFmtId="3" fontId="37" fillId="5" borderId="6" xfId="1" applyNumberFormat="1" applyFont="1" applyFill="1" applyBorder="1" applyAlignment="1" applyProtection="1">
      <alignment horizontal="center" vertical="center" wrapText="1"/>
    </xf>
    <xf numFmtId="10" fontId="37" fillId="3" borderId="43" xfId="3" applyNumberFormat="1" applyFont="1" applyFill="1" applyBorder="1" applyAlignment="1" applyProtection="1">
      <alignment horizontal="right" vertical="center"/>
    </xf>
    <xf numFmtId="10" fontId="37" fillId="0" borderId="43" xfId="3" applyNumberFormat="1" applyFont="1" applyBorder="1" applyAlignment="1">
      <alignment horizontal="right" vertical="center"/>
    </xf>
    <xf numFmtId="3" fontId="37" fillId="3" borderId="6" xfId="6" applyNumberFormat="1" applyFont="1" applyFill="1" applyBorder="1" applyAlignment="1" applyProtection="1">
      <alignment horizontal="right" vertical="center"/>
    </xf>
    <xf numFmtId="3" fontId="37" fillId="3" borderId="8" xfId="6" applyNumberFormat="1" applyFont="1" applyFill="1" applyBorder="1" applyAlignment="1" applyProtection="1">
      <alignment horizontal="right" vertical="center"/>
    </xf>
    <xf numFmtId="9" fontId="37" fillId="3" borderId="6" xfId="3" applyFont="1" applyFill="1" applyBorder="1" applyAlignment="1" applyProtection="1">
      <alignment horizontal="right" vertical="center"/>
    </xf>
    <xf numFmtId="9" fontId="37" fillId="3" borderId="8" xfId="3" applyFont="1" applyFill="1" applyBorder="1" applyAlignment="1" applyProtection="1">
      <alignment horizontal="right" vertical="center"/>
    </xf>
    <xf numFmtId="3" fontId="37" fillId="3" borderId="44" xfId="6" applyNumberFormat="1" applyFont="1" applyFill="1" applyBorder="1" applyAlignment="1" applyProtection="1">
      <alignment horizontal="right" vertical="center"/>
    </xf>
    <xf numFmtId="3" fontId="37" fillId="3" borderId="44" xfId="1" applyNumberFormat="1" applyFont="1" applyFill="1" applyBorder="1" applyAlignment="1" applyProtection="1">
      <alignment horizontal="right" vertical="center"/>
    </xf>
    <xf numFmtId="3" fontId="37" fillId="0" borderId="44" xfId="1" applyNumberFormat="1" applyFont="1" applyBorder="1" applyAlignment="1">
      <alignment horizontal="right" vertical="center"/>
    </xf>
    <xf numFmtId="3" fontId="4" fillId="0" borderId="0" xfId="0" applyNumberFormat="1" applyFont="1" applyBorder="1" applyAlignment="1">
      <alignment horizontal="center"/>
    </xf>
    <xf numFmtId="0" fontId="4" fillId="0" borderId="0" xfId="0" applyFont="1" applyBorder="1" applyAlignment="1">
      <alignment horizontal="center"/>
    </xf>
    <xf numFmtId="0" fontId="9" fillId="0" borderId="0" xfId="0" applyFont="1" applyAlignment="1">
      <alignment horizontal="center"/>
    </xf>
    <xf numFmtId="0" fontId="6" fillId="4" borderId="12" xfId="2" applyFill="1" applyBorder="1" applyAlignment="1" applyProtection="1">
      <alignment horizontal="center" vertical="center"/>
    </xf>
    <xf numFmtId="0" fontId="6" fillId="4" borderId="15" xfId="2" applyFill="1" applyBorder="1" applyAlignment="1" applyProtection="1">
      <alignment horizontal="center" vertical="center"/>
    </xf>
    <xf numFmtId="0" fontId="10" fillId="0" borderId="4" xfId="2" applyFont="1" applyFill="1" applyBorder="1" applyAlignment="1" applyProtection="1">
      <alignment horizontal="center" vertical="center"/>
    </xf>
    <xf numFmtId="0" fontId="10" fillId="0" borderId="0" xfId="2" applyFont="1" applyFill="1" applyBorder="1" applyAlignment="1" applyProtection="1">
      <alignment horizontal="center" vertical="center"/>
    </xf>
    <xf numFmtId="0" fontId="11" fillId="0" borderId="0" xfId="0" applyFont="1" applyBorder="1" applyAlignment="1">
      <alignment horizontal="right"/>
    </xf>
    <xf numFmtId="0" fontId="11" fillId="0" borderId="5" xfId="0" applyFont="1" applyBorder="1" applyAlignment="1">
      <alignment horizontal="right"/>
    </xf>
    <xf numFmtId="0" fontId="11" fillId="0" borderId="0" xfId="0" applyFont="1" applyAlignment="1">
      <alignment horizontal="right"/>
    </xf>
    <xf numFmtId="3" fontId="5" fillId="0" borderId="0" xfId="0" applyNumberFormat="1" applyFont="1" applyBorder="1" applyAlignment="1">
      <alignment horizontal="center"/>
    </xf>
    <xf numFmtId="0" fontId="5" fillId="0" borderId="0" xfId="0" applyFont="1" applyBorder="1" applyAlignment="1">
      <alignment horizontal="center"/>
    </xf>
    <xf numFmtId="0" fontId="36" fillId="12" borderId="26" xfId="0" applyFont="1" applyFill="1" applyBorder="1" applyAlignment="1">
      <alignment horizontal="center" vertical="center"/>
    </xf>
    <xf numFmtId="0" fontId="36" fillId="12" borderId="25" xfId="0" applyFont="1" applyFill="1" applyBorder="1" applyAlignment="1">
      <alignment horizontal="center" vertical="center"/>
    </xf>
    <xf numFmtId="0" fontId="36" fillId="12" borderId="27" xfId="0" applyFont="1" applyFill="1" applyBorder="1" applyAlignment="1">
      <alignment horizontal="center" vertical="center"/>
    </xf>
    <xf numFmtId="0" fontId="43" fillId="12" borderId="32" xfId="0" applyFont="1" applyFill="1" applyBorder="1" applyAlignment="1">
      <alignment horizontal="center" vertical="center"/>
    </xf>
    <xf numFmtId="0" fontId="43" fillId="12" borderId="27" xfId="0" applyFont="1" applyFill="1" applyBorder="1" applyAlignment="1">
      <alignment horizontal="center" vertical="center"/>
    </xf>
    <xf numFmtId="0" fontId="43" fillId="12" borderId="33" xfId="0" applyFont="1" applyFill="1" applyBorder="1" applyAlignment="1">
      <alignment horizontal="center" vertical="center"/>
    </xf>
    <xf numFmtId="0" fontId="43" fillId="12" borderId="34" xfId="0" applyFont="1" applyFill="1" applyBorder="1" applyAlignment="1">
      <alignment horizontal="center" vertical="center"/>
    </xf>
  </cellXfs>
  <cellStyles count="9">
    <cellStyle name="Comma" xfId="1" builtinId="3"/>
    <cellStyle name="Comma 2" xfId="7"/>
    <cellStyle name="Hyperlink" xfId="2" builtinId="8"/>
    <cellStyle name="Normal" xfId="0" builtinId="0"/>
    <cellStyle name="Normal 2" xfId="4"/>
    <cellStyle name="Normal 3" xfId="5"/>
    <cellStyle name="Normal 4" xfId="6"/>
    <cellStyle name="Normal 4 2" xfId="8"/>
    <cellStyle name="Percent" xfId="3" builtinId="5"/>
  </cellStyles>
  <dxfs count="8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font>
    </dxf>
    <dxf>
      <font>
        <color theme="0"/>
      </font>
    </dxf>
    <dxf>
      <font>
        <color theme="0" tint="-0.14996795556505021"/>
      </font>
      <fill>
        <patternFill>
          <bgColor theme="0" tint="-0.14996795556505021"/>
        </patternFill>
      </fill>
    </dxf>
    <dxf>
      <font>
        <color theme="0"/>
      </font>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s>
  <tableStyles count="0" defaultTableStyle="TableStyleMedium2" defaultPivotStyle="PivotStyleLight16"/>
  <colors>
    <mruColors>
      <color rgb="FFFF66FF"/>
      <color rgb="FFFF66CC"/>
      <color rgb="FFFF99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Radio" checked="Checked" firstButton="1" fmlaLink="$H$3" lockText="1" noThreeD="1"/>
</file>

<file path=xl/ctrlProps/ctrlProp2.xml><?xml version="1.0" encoding="utf-8"?>
<formControlPr xmlns="http://schemas.microsoft.com/office/spreadsheetml/2009/9/main" objectType="Radio" lockText="1" noThreeD="1"/>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552450</xdr:colOff>
          <xdr:row>1</xdr:row>
          <xdr:rowOff>180975</xdr:rowOff>
        </xdr:from>
        <xdr:to>
          <xdr:col>2</xdr:col>
          <xdr:colOff>828675</xdr:colOff>
          <xdr:row>4</xdr:row>
          <xdr:rowOff>28575</xdr:rowOff>
        </xdr:to>
        <xdr:sp macro="" textlink="">
          <xdr:nvSpPr>
            <xdr:cNvPr id="3073" name="Option Button 1" hidden="1">
              <a:extLst>
                <a:ext uri="{63B3BB69-23CF-44E3-9099-C40C66FF867C}">
                  <a14:compatExt spid="_x0000_s30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th-TH" sz="800" b="0" i="0" u="none" strike="noStrike" baseline="0">
                  <a:solidFill>
                    <a:srgbClr val="000000"/>
                  </a:solidFill>
                  <a:latin typeface="Tahoma"/>
                  <a:ea typeface="Tahoma"/>
                  <a:cs typeface="Tahoma"/>
                </a:rPr>
                <a:t>   ชาย</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666750</xdr:colOff>
          <xdr:row>1</xdr:row>
          <xdr:rowOff>209550</xdr:rowOff>
        </xdr:from>
        <xdr:to>
          <xdr:col>2</xdr:col>
          <xdr:colOff>1504950</xdr:colOff>
          <xdr:row>4</xdr:row>
          <xdr:rowOff>28575</xdr:rowOff>
        </xdr:to>
        <xdr:sp macro="" textlink="">
          <xdr:nvSpPr>
            <xdr:cNvPr id="3074" name="Option Button 2" hidden="1">
              <a:extLst>
                <a:ext uri="{63B3BB69-23CF-44E3-9099-C40C66FF867C}">
                  <a14:compatExt spid="_x0000_s30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th-TH" sz="800" b="0" i="0" u="none" strike="noStrike" baseline="0">
                  <a:solidFill>
                    <a:srgbClr val="000000"/>
                  </a:solidFill>
                  <a:latin typeface="Tahoma"/>
                  <a:ea typeface="Tahoma"/>
                  <a:cs typeface="Tahoma"/>
                </a:rPr>
                <a:t>   หญิง</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212680</xdr:colOff>
      <xdr:row>2</xdr:row>
      <xdr:rowOff>178278</xdr:rowOff>
    </xdr:to>
    <xdr:pic>
      <xdr:nvPicPr>
        <xdr:cNvPr id="15" name="Picture 1">
          <a:extLst>
            <a:ext uri="{FF2B5EF4-FFF2-40B4-BE49-F238E27FC236}">
              <a16:creationId xmlns:a16="http://schemas.microsoft.com/office/drawing/2014/main" xmlns="" id="{00000000-0008-0000-02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656272" cy="638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376997</xdr:colOff>
      <xdr:row>54</xdr:row>
      <xdr:rowOff>63750</xdr:rowOff>
    </xdr:from>
    <xdr:to>
      <xdr:col>32</xdr:col>
      <xdr:colOff>297438</xdr:colOff>
      <xdr:row>77</xdr:row>
      <xdr:rowOff>34120</xdr:rowOff>
    </xdr:to>
    <xdr:sp macro="" textlink="">
      <xdr:nvSpPr>
        <xdr:cNvPr id="30" name="TextBox 29">
          <a:extLst>
            <a:ext uri="{FF2B5EF4-FFF2-40B4-BE49-F238E27FC236}">
              <a16:creationId xmlns:a16="http://schemas.microsoft.com/office/drawing/2014/main" xmlns="" id="{00000000-0008-0000-0200-00001E000000}"/>
            </a:ext>
          </a:extLst>
        </xdr:cNvPr>
        <xdr:cNvSpPr txBox="1"/>
      </xdr:nvSpPr>
      <xdr:spPr>
        <a:xfrm>
          <a:off x="12156621" y="10023538"/>
          <a:ext cx="10821523" cy="368175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400" b="1">
              <a:latin typeface="Leelawadee" panose="020B0502040204020203" pitchFamily="34" charset="-34"/>
              <a:cs typeface="Leelawadee" panose="020B0502040204020203" pitchFamily="34" charset="-34"/>
            </a:rPr>
            <a:t>สรุปเงื่อนไขทั่วไปของกรมธรรม์ที่ควรทราบโดยย่อ</a:t>
          </a:r>
          <a:endParaRPr lang="en-US" sz="1400" b="1">
            <a:latin typeface="Leelawadee" panose="020B0502040204020203" pitchFamily="34" charset="-34"/>
            <a:cs typeface="Leelawadee" panose="020B0502040204020203" pitchFamily="34" charset="-34"/>
          </a:endParaRPr>
        </a:p>
        <a:p>
          <a:r>
            <a:rPr lang="en-US" sz="1400">
              <a:latin typeface="Leelawadee" panose="020B0502040204020203" pitchFamily="34" charset="-34"/>
              <a:cs typeface="Leelawadee" panose="020B0502040204020203" pitchFamily="34" charset="-34"/>
            </a:rPr>
            <a:t>	</a:t>
          </a:r>
          <a:r>
            <a:rPr lang="th-TH" sz="1400">
              <a:latin typeface="Leelawadee" panose="020B0502040204020203" pitchFamily="34" charset="-34"/>
              <a:cs typeface="Leelawadee" panose="020B0502040204020203" pitchFamily="34" charset="-34"/>
            </a:rPr>
            <a:t>สัญญาประกันภัยเกิดจากการที่บริษัทเชื่อถือข้อแถลงของผู้เอาประกันภัยในใบคำขอเอาประกันภัย ใบแถลงสุขภาพ และข้อแถลงเพิ่มเติม อื่นใดที่ผู้เอาประกันภัยลงลายมือชื่อไว้ และชำระเบี้ยประกันภัยงวดแรกแล้ว บริษัทจึงตกลงทำสัญญา ซึ่งเป็นสัญญาที่ระบุสิทธิและหน้าที่ ของคู่สัญญาไว้ชัดเจนคือ หากผู้เอาประกันภัยปกปิดข้อเท็จจริงหรือให้ถ้อยแถลงเท็จที่อาจจูงใจให้บริษัทเรียกเบี้ยประกันภัยสูงขึ้นหรือ ไม่ทำสัญญาด้วย บริษัทมีสิทธิบอกล้างสัญญา และไม่จ่ายเงินตามกรมธรรม์ หรือให้ถ้อยแถลงเท็จที่อาจจูงใจให้บริษัทเรียกเบี้ยประกันภัย สูงขึ้นหรือหรือไม่ทำสัญญาด้วย บริษัทมีสิทธิบอกล้างสัญญา และไม่จ่ายเงินตามกรมธรรม์ </a:t>
          </a:r>
          <a:endParaRPr lang="en-US" sz="1400">
            <a:latin typeface="Leelawadee" panose="020B0502040204020203" pitchFamily="34" charset="-34"/>
            <a:cs typeface="Leelawadee" panose="020B0502040204020203" pitchFamily="34" charset="-34"/>
          </a:endParaRPr>
        </a:p>
        <a:p>
          <a:r>
            <a:rPr lang="en-US" sz="1400">
              <a:latin typeface="Leelawadee" panose="020B0502040204020203" pitchFamily="34" charset="-34"/>
              <a:cs typeface="Leelawadee" panose="020B0502040204020203" pitchFamily="34" charset="-34"/>
            </a:rPr>
            <a:t>	</a:t>
          </a:r>
          <a:r>
            <a:rPr lang="th-TH" sz="1400">
              <a:latin typeface="Leelawadee" panose="020B0502040204020203" pitchFamily="34" charset="-34"/>
              <a:cs typeface="Leelawadee" panose="020B0502040204020203" pitchFamily="34" charset="-34"/>
            </a:rPr>
            <a:t>หากสัญญาสมบูรณ์และผู้เอาประกันภัยไม่ขาดการชำระเบี้ยประกันภัย บริษัทจะชดใช้ค่าสินไหมทดแทนที่ไม่อยู่ในข้อยกเว้นของสัญญาให้ หากประสงค์จะยกเลิกกรมธรรม์ด้วยเหตุใดก็ตาม ท่านสามารถส่งคืนกรมธรรม์มายังบริษัทฯ ภายใน 15 วันนับแต่วันที่ได้รับกรมธรรม์  (</a:t>
          </a:r>
          <a:r>
            <a:rPr lang="en-US" sz="1400">
              <a:latin typeface="Leelawadee" panose="020B0502040204020203" pitchFamily="34" charset="-34"/>
              <a:cs typeface="Leelawadee" panose="020B0502040204020203" pitchFamily="34" charset="-34"/>
            </a:rPr>
            <a:t>Freelook Period) </a:t>
          </a:r>
          <a:r>
            <a:rPr lang="th-TH" sz="1400">
              <a:latin typeface="Leelawadee" panose="020B0502040204020203" pitchFamily="34" charset="-34"/>
              <a:cs typeface="Leelawadee" panose="020B0502040204020203" pitchFamily="34" charset="-34"/>
            </a:rPr>
            <a:t>บริษัทฯ จะคืนเบี้ยประกันภัยที่เหลือหลังหักค่าตรวจสุขภาพตามที่จ่ายจริง (ถ้ามี) และค่าใช้จ่ายของบริษัทฯ  ฉบับละ 500 บาท ในกรณีที่ผู้เอาประกันภัยใช้ สิทธิ์เรียกร้องค่าสินไหมทดแทนแล้วผู้เอาประกันภัยไม่มีสิทธิ์ยกเลิกกรมธรรม์ฉบับนี้ นอกจากนี้ผู้เอาประกันภัยยังมีสิทธิขอเปลี่ยนกรมธรรม์เป็นกรมธรรม์ใช้เงินสำเร็จหรือขอเปลี่ยนแปลงเป็นการประกันภัย แบบขยายเวลา หรือมีสิทธิขอเวนคืนกรมธรรม์ตามจำนวนที่กำหนดไว้ในตารางมูลค่ากรมธรรม์กับผลประโยชน์อื่นๆอันพึงจะได้รับ(ถ้ามี)  หักด้วยจำนวนหนี้สินใดๆ ที่ค้างชำระอยู่(ถ้ามี) เป็นต้น ทั้งนี้ เงื่อนไขโดยละเอียดของกรมธรรม์เป็นตามที่ระบุไว้ในกรมธรรม์ที่บริษัทจะออก และส่งมอบให้ยึดถือไว้ต่อไป </a:t>
          </a:r>
          <a:endParaRPr lang="en-US" sz="1400">
            <a:latin typeface="Leelawadee" panose="020B0502040204020203" pitchFamily="34" charset="-34"/>
            <a:cs typeface="Leelawadee" panose="020B0502040204020203" pitchFamily="34" charset="-34"/>
          </a:endParaRPr>
        </a:p>
        <a:p>
          <a:r>
            <a:rPr lang="th-TH" sz="1400" b="1">
              <a:latin typeface="Leelawadee" panose="020B0502040204020203" pitchFamily="34" charset="-34"/>
              <a:cs typeface="Leelawadee" panose="020B0502040204020203" pitchFamily="34" charset="-34"/>
            </a:rPr>
            <a:t>ความสมบูรณ์ของสัญญาประกันภัย</a:t>
          </a:r>
          <a:endParaRPr lang="en-US" sz="1400" b="1">
            <a:latin typeface="Leelawadee" panose="020B0502040204020203" pitchFamily="34" charset="-34"/>
            <a:cs typeface="Leelawadee" panose="020B0502040204020203" pitchFamily="34" charset="-34"/>
          </a:endParaRPr>
        </a:p>
        <a:p>
          <a:r>
            <a:rPr lang="en-US" sz="1400">
              <a:latin typeface="Leelawadee" panose="020B0502040204020203" pitchFamily="34" charset="-34"/>
              <a:cs typeface="Leelawadee" panose="020B0502040204020203" pitchFamily="34" charset="-34"/>
            </a:rPr>
            <a:t>	</a:t>
          </a:r>
          <a:r>
            <a:rPr lang="th-TH" sz="1400">
              <a:latin typeface="Leelawadee" panose="020B0502040204020203" pitchFamily="34" charset="-34"/>
              <a:cs typeface="Leelawadee" panose="020B0502040204020203" pitchFamily="34" charset="-34"/>
            </a:rPr>
            <a:t>ในกรณีที่ผู้เอาประกันภัยรู้อยู่แล้ว และแถลงข้อความอันเป็นเท็จ หรือรู้อยู่แล้วในข้อความจริงใด แต่ไม่เปิดเผยข้อความจริงนั้น ให้บริษัททราบในขณะที่ขอเอาประกันภัย ซึ่งถ้าบริษัททราบข้อความจริงนั้นๆแล้ว อาจจูงใจบริษัทให้เรียกเบี้ยประกันภัยสูงขึ้น หรือ  ไม่ยอมทำสัญญา สัญญาประกันภัยจะตกเป็นโมฆียะตาม ป.พ.พ. มาตรา 865 ซึ่งบริษัทอาจบอกล้างสัญญา และไม่จ่ายเงินตามกรมธรรม์ </a:t>
          </a:r>
          <a:endParaRPr lang="en-US" sz="1400">
            <a:latin typeface="Leelawadee" panose="020B0502040204020203" pitchFamily="34" charset="-34"/>
            <a:cs typeface="Leelawadee" panose="020B0502040204020203" pitchFamily="34" charset="-34"/>
          </a:endParaRPr>
        </a:p>
      </xdr:txBody>
    </xdr:sp>
    <xdr:clientData/>
  </xdr:twoCellAnchor>
  <xdr:twoCellAnchor editAs="oneCell">
    <xdr:from>
      <xdr:col>17</xdr:col>
      <xdr:colOff>698575</xdr:colOff>
      <xdr:row>13</xdr:row>
      <xdr:rowOff>206190</xdr:rowOff>
    </xdr:from>
    <xdr:to>
      <xdr:col>32</xdr:col>
      <xdr:colOff>414619</xdr:colOff>
      <xdr:row>38</xdr:row>
      <xdr:rowOff>116223</xdr:rowOff>
    </xdr:to>
    <xdr:pic>
      <xdr:nvPicPr>
        <xdr:cNvPr id="2"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478199" y="2904566"/>
          <a:ext cx="10617126" cy="45896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396815</xdr:colOff>
      <xdr:row>2</xdr:row>
      <xdr:rowOff>297425</xdr:rowOff>
    </xdr:to>
    <xdr:pic>
      <xdr:nvPicPr>
        <xdr:cNvPr id="2" name="Picture 10">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16324" cy="733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125200</xdr:colOff>
      <xdr:row>6</xdr:row>
      <xdr:rowOff>133350</xdr:rowOff>
    </xdr:from>
    <xdr:to>
      <xdr:col>12</xdr:col>
      <xdr:colOff>709546</xdr:colOff>
      <xdr:row>6</xdr:row>
      <xdr:rowOff>133350</xdr:rowOff>
    </xdr:to>
    <xdr:sp macro="" textlink="">
      <xdr:nvSpPr>
        <xdr:cNvPr id="4144" name="Line 48">
          <a:extLst>
            <a:ext uri="{FF2B5EF4-FFF2-40B4-BE49-F238E27FC236}">
              <a16:creationId xmlns:a16="http://schemas.microsoft.com/office/drawing/2014/main" xmlns="" id="{00000000-0008-0000-0600-000030100000}"/>
            </a:ext>
          </a:extLst>
        </xdr:cNvPr>
        <xdr:cNvSpPr>
          <a:spLocks noChangeShapeType="1"/>
        </xdr:cNvSpPr>
      </xdr:nvSpPr>
      <xdr:spPr bwMode="auto">
        <a:xfrm>
          <a:off x="7677164" y="1521279"/>
          <a:ext cx="13055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57127</xdr:colOff>
      <xdr:row>6</xdr:row>
      <xdr:rowOff>152400</xdr:rowOff>
    </xdr:from>
    <xdr:to>
      <xdr:col>9</xdr:col>
      <xdr:colOff>631949</xdr:colOff>
      <xdr:row>6</xdr:row>
      <xdr:rowOff>152400</xdr:rowOff>
    </xdr:to>
    <xdr:sp macro="" textlink="">
      <xdr:nvSpPr>
        <xdr:cNvPr id="4145" name="Line 49">
          <a:extLst>
            <a:ext uri="{FF2B5EF4-FFF2-40B4-BE49-F238E27FC236}">
              <a16:creationId xmlns:a16="http://schemas.microsoft.com/office/drawing/2014/main" xmlns="" id="{00000000-0008-0000-0600-000031100000}"/>
            </a:ext>
          </a:extLst>
        </xdr:cNvPr>
        <xdr:cNvSpPr>
          <a:spLocks noChangeShapeType="1"/>
        </xdr:cNvSpPr>
      </xdr:nvSpPr>
      <xdr:spPr bwMode="auto">
        <a:xfrm flipH="1">
          <a:off x="5445556" y="1540329"/>
          <a:ext cx="1296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66675</xdr:colOff>
      <xdr:row>12</xdr:row>
      <xdr:rowOff>152400</xdr:rowOff>
    </xdr:from>
    <xdr:to>
      <xdr:col>13</xdr:col>
      <xdr:colOff>495300</xdr:colOff>
      <xdr:row>17</xdr:row>
      <xdr:rowOff>9525</xdr:rowOff>
    </xdr:to>
    <xdr:sp macro="" textlink="">
      <xdr:nvSpPr>
        <xdr:cNvPr id="4146" name="AutoShape 50">
          <a:extLst>
            <a:ext uri="{FF2B5EF4-FFF2-40B4-BE49-F238E27FC236}">
              <a16:creationId xmlns:a16="http://schemas.microsoft.com/office/drawing/2014/main" xmlns="" id="{00000000-0008-0000-0600-000032100000}"/>
            </a:ext>
          </a:extLst>
        </xdr:cNvPr>
        <xdr:cNvSpPr>
          <a:spLocks noChangeArrowheads="1"/>
        </xdr:cNvSpPr>
      </xdr:nvSpPr>
      <xdr:spPr bwMode="auto">
        <a:xfrm>
          <a:off x="8982075" y="2409825"/>
          <a:ext cx="428625" cy="1200150"/>
        </a:xfrm>
        <a:prstGeom prst="curvedLeftArrow">
          <a:avLst>
            <a:gd name="adj1" fmla="val 56000"/>
            <a:gd name="adj2" fmla="val 112000"/>
            <a:gd name="adj3" fmla="val 33333"/>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xdr:col>
      <xdr:colOff>638175</xdr:colOff>
      <xdr:row>15</xdr:row>
      <xdr:rowOff>9525</xdr:rowOff>
    </xdr:from>
    <xdr:to>
      <xdr:col>12</xdr:col>
      <xdr:colOff>495300</xdr:colOff>
      <xdr:row>17</xdr:row>
      <xdr:rowOff>209550</xdr:rowOff>
    </xdr:to>
    <xdr:sp macro="" textlink="">
      <xdr:nvSpPr>
        <xdr:cNvPr id="4147" name="Oval 51">
          <a:extLst>
            <a:ext uri="{FF2B5EF4-FFF2-40B4-BE49-F238E27FC236}">
              <a16:creationId xmlns:a16="http://schemas.microsoft.com/office/drawing/2014/main" xmlns="" id="{00000000-0008-0000-0600-000033100000}"/>
            </a:ext>
          </a:extLst>
        </xdr:cNvPr>
        <xdr:cNvSpPr>
          <a:spLocks noChangeArrowheads="1"/>
        </xdr:cNvSpPr>
      </xdr:nvSpPr>
      <xdr:spPr bwMode="auto">
        <a:xfrm>
          <a:off x="4552950" y="3114675"/>
          <a:ext cx="4143375" cy="695325"/>
        </a:xfrm>
        <a:prstGeom prst="ellipse">
          <a:avLst/>
        </a:prstGeom>
        <a:noFill/>
        <a:ln w="19050">
          <a:solidFill>
            <a:srgbClr xmlns:mc="http://schemas.openxmlformats.org/markup-compatibility/2006" xmlns:a14="http://schemas.microsoft.com/office/drawing/2010/main" val="FF6600" mc:Ignorable="a14" a14:legacySpreadsheetColorIndex="53"/>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92.168.224.207/Users/Ratchaboon.ch/Desktop/Product/quatation%20OL/801/Quoation%20CIMB%20Thai%20%2095-1%20V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192.168.224.207/Users/Ratchaboon.ch/Desktop/Product/quatation%20OL/801/Program_CIMB%20THAI%20Superb%20Saving%206-2%20-%208%20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ใบเสนอขาย"/>
      <sheetName val="ตารางแสดงผลประโยชน์"/>
      <sheetName val="Config"/>
      <sheetName val="Premium"/>
      <sheetName val="CV"/>
    </sheetNames>
    <sheetDataSet>
      <sheetData sheetId="0">
        <row r="2">
          <cell r="A2" t="str">
            <v>CIMB Thai 95/1</v>
          </cell>
        </row>
        <row r="7">
          <cell r="B7">
            <v>26</v>
          </cell>
          <cell r="G7">
            <v>2532</v>
          </cell>
          <cell r="J7">
            <v>30</v>
          </cell>
        </row>
        <row r="9">
          <cell r="D9">
            <v>1</v>
          </cell>
        </row>
        <row r="13">
          <cell r="D13">
            <v>1000000</v>
          </cell>
        </row>
        <row r="15">
          <cell r="D15">
            <v>1000000</v>
          </cell>
        </row>
      </sheetData>
      <sheetData sheetId="1"/>
      <sheetData sheetId="2">
        <row r="1">
          <cell r="L1">
            <v>1</v>
          </cell>
          <cell r="M1" t="str">
            <v>months</v>
          </cell>
        </row>
        <row r="2">
          <cell r="L2">
            <v>70</v>
          </cell>
        </row>
        <row r="3">
          <cell r="L3">
            <v>1000000</v>
          </cell>
        </row>
        <row r="4">
          <cell r="L4">
            <v>50000000</v>
          </cell>
        </row>
        <row r="5">
          <cell r="L5">
            <v>0</v>
          </cell>
        </row>
        <row r="6">
          <cell r="L6">
            <v>95</v>
          </cell>
        </row>
        <row r="7">
          <cell r="L7">
            <v>999</v>
          </cell>
        </row>
        <row r="8">
          <cell r="L8">
            <v>1</v>
          </cell>
        </row>
        <row r="9">
          <cell r="L9">
            <v>1000000</v>
          </cell>
        </row>
      </sheetData>
      <sheetData sheetId="3"/>
      <sheetData sheetId="4">
        <row r="1">
          <cell r="A1" t="str">
            <v>Lookup Key</v>
          </cell>
          <cell r="B1" t="str">
            <v>gender</v>
          </cell>
          <cell r="C1" t="str">
            <v>age</v>
          </cell>
          <cell r="D1" t="str">
            <v>policy_year</v>
          </cell>
          <cell r="E1" t="str">
            <v>SVASB</v>
          </cell>
        </row>
        <row r="2">
          <cell r="A2" t="str">
            <v>M|000|000</v>
          </cell>
          <cell r="B2" t="str">
            <v>M</v>
          </cell>
          <cell r="C2">
            <v>0</v>
          </cell>
          <cell r="D2">
            <v>0</v>
          </cell>
          <cell r="E2">
            <v>866</v>
          </cell>
        </row>
        <row r="3">
          <cell r="A3" t="str">
            <v>M|000|001</v>
          </cell>
          <cell r="B3" t="str">
            <v>M</v>
          </cell>
          <cell r="C3">
            <v>0</v>
          </cell>
          <cell r="D3">
            <v>1</v>
          </cell>
          <cell r="E3">
            <v>866</v>
          </cell>
        </row>
        <row r="4">
          <cell r="A4" t="str">
            <v>M|000|002</v>
          </cell>
          <cell r="B4" t="str">
            <v>M</v>
          </cell>
          <cell r="C4">
            <v>0</v>
          </cell>
          <cell r="D4">
            <v>2</v>
          </cell>
          <cell r="E4">
            <v>867</v>
          </cell>
        </row>
        <row r="5">
          <cell r="A5" t="str">
            <v>M|000|003</v>
          </cell>
          <cell r="B5" t="str">
            <v>M</v>
          </cell>
          <cell r="C5">
            <v>0</v>
          </cell>
          <cell r="D5">
            <v>3</v>
          </cell>
          <cell r="E5">
            <v>868</v>
          </cell>
        </row>
        <row r="6">
          <cell r="A6" t="str">
            <v>M|000|004</v>
          </cell>
          <cell r="B6" t="str">
            <v>M</v>
          </cell>
          <cell r="C6">
            <v>0</v>
          </cell>
          <cell r="D6">
            <v>4</v>
          </cell>
          <cell r="E6">
            <v>868</v>
          </cell>
        </row>
        <row r="7">
          <cell r="A7" t="str">
            <v>M|000|005</v>
          </cell>
          <cell r="B7" t="str">
            <v>M</v>
          </cell>
          <cell r="C7">
            <v>0</v>
          </cell>
          <cell r="D7">
            <v>5</v>
          </cell>
          <cell r="E7">
            <v>869</v>
          </cell>
        </row>
        <row r="8">
          <cell r="A8" t="str">
            <v>M|000|006</v>
          </cell>
          <cell r="B8" t="str">
            <v>M</v>
          </cell>
          <cell r="C8">
            <v>0</v>
          </cell>
          <cell r="D8">
            <v>6</v>
          </cell>
          <cell r="E8">
            <v>870</v>
          </cell>
        </row>
        <row r="9">
          <cell r="A9" t="str">
            <v>M|000|007</v>
          </cell>
          <cell r="B9" t="str">
            <v>M</v>
          </cell>
          <cell r="C9">
            <v>0</v>
          </cell>
          <cell r="D9">
            <v>7</v>
          </cell>
          <cell r="E9">
            <v>871</v>
          </cell>
        </row>
        <row r="10">
          <cell r="A10" t="str">
            <v>M|000|008</v>
          </cell>
          <cell r="B10" t="str">
            <v>M</v>
          </cell>
          <cell r="C10">
            <v>0</v>
          </cell>
          <cell r="D10">
            <v>8</v>
          </cell>
          <cell r="E10">
            <v>872</v>
          </cell>
        </row>
        <row r="11">
          <cell r="A11" t="str">
            <v>M|000|009</v>
          </cell>
          <cell r="B11" t="str">
            <v>M</v>
          </cell>
          <cell r="C11">
            <v>0</v>
          </cell>
          <cell r="D11">
            <v>9</v>
          </cell>
          <cell r="E11">
            <v>873</v>
          </cell>
        </row>
        <row r="12">
          <cell r="A12" t="str">
            <v>M|000|010</v>
          </cell>
          <cell r="B12" t="str">
            <v>M</v>
          </cell>
          <cell r="C12">
            <v>0</v>
          </cell>
          <cell r="D12">
            <v>10</v>
          </cell>
          <cell r="E12">
            <v>874</v>
          </cell>
        </row>
        <row r="13">
          <cell r="A13" t="str">
            <v>M|000|011</v>
          </cell>
          <cell r="B13" t="str">
            <v>M</v>
          </cell>
          <cell r="C13">
            <v>0</v>
          </cell>
          <cell r="D13">
            <v>11</v>
          </cell>
          <cell r="E13">
            <v>874</v>
          </cell>
        </row>
        <row r="14">
          <cell r="A14" t="str">
            <v>M|000|012</v>
          </cell>
          <cell r="B14" t="str">
            <v>M</v>
          </cell>
          <cell r="C14">
            <v>0</v>
          </cell>
          <cell r="D14">
            <v>12</v>
          </cell>
          <cell r="E14">
            <v>875</v>
          </cell>
        </row>
        <row r="15">
          <cell r="A15" t="str">
            <v>M|000|013</v>
          </cell>
          <cell r="B15" t="str">
            <v>M</v>
          </cell>
          <cell r="C15">
            <v>0</v>
          </cell>
          <cell r="D15">
            <v>13</v>
          </cell>
          <cell r="E15">
            <v>876</v>
          </cell>
        </row>
        <row r="16">
          <cell r="A16" t="str">
            <v>M|000|014</v>
          </cell>
          <cell r="B16" t="str">
            <v>M</v>
          </cell>
          <cell r="C16">
            <v>0</v>
          </cell>
          <cell r="D16">
            <v>14</v>
          </cell>
          <cell r="E16">
            <v>877</v>
          </cell>
        </row>
        <row r="17">
          <cell r="A17" t="str">
            <v>M|000|015</v>
          </cell>
          <cell r="B17" t="str">
            <v>M</v>
          </cell>
          <cell r="C17">
            <v>0</v>
          </cell>
          <cell r="D17">
            <v>15</v>
          </cell>
          <cell r="E17">
            <v>878</v>
          </cell>
        </row>
        <row r="18">
          <cell r="A18" t="str">
            <v>M|000|016</v>
          </cell>
          <cell r="B18" t="str">
            <v>M</v>
          </cell>
          <cell r="C18">
            <v>0</v>
          </cell>
          <cell r="D18">
            <v>16</v>
          </cell>
          <cell r="E18">
            <v>879</v>
          </cell>
        </row>
        <row r="19">
          <cell r="A19" t="str">
            <v>M|000|017</v>
          </cell>
          <cell r="B19" t="str">
            <v>M</v>
          </cell>
          <cell r="C19">
            <v>0</v>
          </cell>
          <cell r="D19">
            <v>17</v>
          </cell>
          <cell r="E19">
            <v>881</v>
          </cell>
        </row>
        <row r="20">
          <cell r="A20" t="str">
            <v>M|000|018</v>
          </cell>
          <cell r="B20" t="str">
            <v>M</v>
          </cell>
          <cell r="C20">
            <v>0</v>
          </cell>
          <cell r="D20">
            <v>18</v>
          </cell>
          <cell r="E20">
            <v>882</v>
          </cell>
        </row>
        <row r="21">
          <cell r="A21" t="str">
            <v>M|000|019</v>
          </cell>
          <cell r="B21" t="str">
            <v>M</v>
          </cell>
          <cell r="C21">
            <v>0</v>
          </cell>
          <cell r="D21">
            <v>19</v>
          </cell>
          <cell r="E21">
            <v>883</v>
          </cell>
        </row>
        <row r="22">
          <cell r="A22" t="str">
            <v>M|000|020</v>
          </cell>
          <cell r="B22" t="str">
            <v>M</v>
          </cell>
          <cell r="C22">
            <v>0</v>
          </cell>
          <cell r="D22">
            <v>20</v>
          </cell>
          <cell r="E22">
            <v>884</v>
          </cell>
        </row>
        <row r="23">
          <cell r="A23" t="str">
            <v>M|000|021</v>
          </cell>
          <cell r="B23" t="str">
            <v>M</v>
          </cell>
          <cell r="C23">
            <v>0</v>
          </cell>
          <cell r="D23">
            <v>21</v>
          </cell>
          <cell r="E23">
            <v>885</v>
          </cell>
        </row>
        <row r="24">
          <cell r="A24" t="str">
            <v>M|000|022</v>
          </cell>
          <cell r="B24" t="str">
            <v>M</v>
          </cell>
          <cell r="C24">
            <v>0</v>
          </cell>
          <cell r="D24">
            <v>22</v>
          </cell>
          <cell r="E24">
            <v>886</v>
          </cell>
        </row>
        <row r="25">
          <cell r="A25" t="str">
            <v>M|000|023</v>
          </cell>
          <cell r="B25" t="str">
            <v>M</v>
          </cell>
          <cell r="C25">
            <v>0</v>
          </cell>
          <cell r="D25">
            <v>23</v>
          </cell>
          <cell r="E25">
            <v>887</v>
          </cell>
        </row>
        <row r="26">
          <cell r="A26" t="str">
            <v>M|000|024</v>
          </cell>
          <cell r="B26" t="str">
            <v>M</v>
          </cell>
          <cell r="C26">
            <v>0</v>
          </cell>
          <cell r="D26">
            <v>24</v>
          </cell>
          <cell r="E26">
            <v>888</v>
          </cell>
        </row>
        <row r="27">
          <cell r="A27" t="str">
            <v>M|000|025</v>
          </cell>
          <cell r="B27" t="str">
            <v>M</v>
          </cell>
          <cell r="C27">
            <v>0</v>
          </cell>
          <cell r="D27">
            <v>25</v>
          </cell>
          <cell r="E27">
            <v>890</v>
          </cell>
        </row>
        <row r="28">
          <cell r="A28" t="str">
            <v>M|000|026</v>
          </cell>
          <cell r="B28" t="str">
            <v>M</v>
          </cell>
          <cell r="C28">
            <v>0</v>
          </cell>
          <cell r="D28">
            <v>26</v>
          </cell>
          <cell r="E28">
            <v>891</v>
          </cell>
        </row>
        <row r="29">
          <cell r="A29" t="str">
            <v>M|000|027</v>
          </cell>
          <cell r="B29" t="str">
            <v>M</v>
          </cell>
          <cell r="C29">
            <v>0</v>
          </cell>
          <cell r="D29">
            <v>27</v>
          </cell>
          <cell r="E29">
            <v>892</v>
          </cell>
        </row>
        <row r="30">
          <cell r="A30" t="str">
            <v>M|000|028</v>
          </cell>
          <cell r="B30" t="str">
            <v>M</v>
          </cell>
          <cell r="C30">
            <v>0</v>
          </cell>
          <cell r="D30">
            <v>28</v>
          </cell>
          <cell r="E30">
            <v>894</v>
          </cell>
        </row>
        <row r="31">
          <cell r="A31" t="str">
            <v>M|000|029</v>
          </cell>
          <cell r="B31" t="str">
            <v>M</v>
          </cell>
          <cell r="C31">
            <v>0</v>
          </cell>
          <cell r="D31">
            <v>29</v>
          </cell>
          <cell r="E31">
            <v>895</v>
          </cell>
        </row>
        <row r="32">
          <cell r="A32" t="str">
            <v>M|000|030</v>
          </cell>
          <cell r="B32" t="str">
            <v>M</v>
          </cell>
          <cell r="C32">
            <v>0</v>
          </cell>
          <cell r="D32">
            <v>30</v>
          </cell>
          <cell r="E32">
            <v>897</v>
          </cell>
        </row>
        <row r="33">
          <cell r="A33" t="str">
            <v>M|000|031</v>
          </cell>
          <cell r="B33" t="str">
            <v>M</v>
          </cell>
          <cell r="C33">
            <v>0</v>
          </cell>
          <cell r="D33">
            <v>31</v>
          </cell>
          <cell r="E33">
            <v>898</v>
          </cell>
        </row>
        <row r="34">
          <cell r="A34" t="str">
            <v>M|000|032</v>
          </cell>
          <cell r="B34" t="str">
            <v>M</v>
          </cell>
          <cell r="C34">
            <v>0</v>
          </cell>
          <cell r="D34">
            <v>32</v>
          </cell>
          <cell r="E34">
            <v>900</v>
          </cell>
        </row>
        <row r="35">
          <cell r="A35" t="str">
            <v>M|000|033</v>
          </cell>
          <cell r="B35" t="str">
            <v>M</v>
          </cell>
          <cell r="C35">
            <v>0</v>
          </cell>
          <cell r="D35">
            <v>33</v>
          </cell>
          <cell r="E35">
            <v>901</v>
          </cell>
        </row>
        <row r="36">
          <cell r="A36" t="str">
            <v>M|000|034</v>
          </cell>
          <cell r="B36" t="str">
            <v>M</v>
          </cell>
          <cell r="C36">
            <v>0</v>
          </cell>
          <cell r="D36">
            <v>34</v>
          </cell>
          <cell r="E36">
            <v>903</v>
          </cell>
        </row>
        <row r="37">
          <cell r="A37" t="str">
            <v>M|000|035</v>
          </cell>
          <cell r="B37" t="str">
            <v>M</v>
          </cell>
          <cell r="C37">
            <v>0</v>
          </cell>
          <cell r="D37">
            <v>35</v>
          </cell>
          <cell r="E37">
            <v>905</v>
          </cell>
        </row>
        <row r="38">
          <cell r="A38" t="str">
            <v>M|000|036</v>
          </cell>
          <cell r="B38" t="str">
            <v>M</v>
          </cell>
          <cell r="C38">
            <v>0</v>
          </cell>
          <cell r="D38">
            <v>36</v>
          </cell>
          <cell r="E38">
            <v>907</v>
          </cell>
        </row>
        <row r="39">
          <cell r="A39" t="str">
            <v>M|000|037</v>
          </cell>
          <cell r="B39" t="str">
            <v>M</v>
          </cell>
          <cell r="C39">
            <v>0</v>
          </cell>
          <cell r="D39">
            <v>37</v>
          </cell>
          <cell r="E39">
            <v>908</v>
          </cell>
        </row>
        <row r="40">
          <cell r="A40" t="str">
            <v>M|000|038</v>
          </cell>
          <cell r="B40" t="str">
            <v>M</v>
          </cell>
          <cell r="C40">
            <v>0</v>
          </cell>
          <cell r="D40">
            <v>38</v>
          </cell>
          <cell r="E40">
            <v>910</v>
          </cell>
        </row>
        <row r="41">
          <cell r="A41" t="str">
            <v>M|000|039</v>
          </cell>
          <cell r="B41" t="str">
            <v>M</v>
          </cell>
          <cell r="C41">
            <v>0</v>
          </cell>
          <cell r="D41">
            <v>39</v>
          </cell>
          <cell r="E41">
            <v>912</v>
          </cell>
        </row>
        <row r="42">
          <cell r="A42" t="str">
            <v>M|000|040</v>
          </cell>
          <cell r="B42" t="str">
            <v>M</v>
          </cell>
          <cell r="C42">
            <v>0</v>
          </cell>
          <cell r="D42">
            <v>40</v>
          </cell>
          <cell r="E42">
            <v>914</v>
          </cell>
        </row>
        <row r="43">
          <cell r="A43" t="str">
            <v>M|000|041</v>
          </cell>
          <cell r="B43" t="str">
            <v>M</v>
          </cell>
          <cell r="C43">
            <v>0</v>
          </cell>
          <cell r="D43">
            <v>41</v>
          </cell>
          <cell r="E43">
            <v>916</v>
          </cell>
        </row>
        <row r="44">
          <cell r="A44" t="str">
            <v>M|000|042</v>
          </cell>
          <cell r="B44" t="str">
            <v>M</v>
          </cell>
          <cell r="C44">
            <v>0</v>
          </cell>
          <cell r="D44">
            <v>42</v>
          </cell>
          <cell r="E44">
            <v>918</v>
          </cell>
        </row>
        <row r="45">
          <cell r="A45" t="str">
            <v>M|000|043</v>
          </cell>
          <cell r="B45" t="str">
            <v>M</v>
          </cell>
          <cell r="C45">
            <v>0</v>
          </cell>
          <cell r="D45">
            <v>43</v>
          </cell>
          <cell r="E45">
            <v>920</v>
          </cell>
        </row>
        <row r="46">
          <cell r="A46" t="str">
            <v>M|000|044</v>
          </cell>
          <cell r="B46" t="str">
            <v>M</v>
          </cell>
          <cell r="C46">
            <v>0</v>
          </cell>
          <cell r="D46">
            <v>44</v>
          </cell>
          <cell r="E46">
            <v>923</v>
          </cell>
        </row>
        <row r="47">
          <cell r="A47" t="str">
            <v>M|000|045</v>
          </cell>
          <cell r="B47" t="str">
            <v>M</v>
          </cell>
          <cell r="C47">
            <v>0</v>
          </cell>
          <cell r="D47">
            <v>45</v>
          </cell>
          <cell r="E47">
            <v>925</v>
          </cell>
        </row>
        <row r="48">
          <cell r="A48" t="str">
            <v>M|000|046</v>
          </cell>
          <cell r="B48" t="str">
            <v>M</v>
          </cell>
          <cell r="C48">
            <v>0</v>
          </cell>
          <cell r="D48">
            <v>46</v>
          </cell>
          <cell r="E48">
            <v>927</v>
          </cell>
        </row>
        <row r="49">
          <cell r="A49" t="str">
            <v>M|000|047</v>
          </cell>
          <cell r="B49" t="str">
            <v>M</v>
          </cell>
          <cell r="C49">
            <v>0</v>
          </cell>
          <cell r="D49">
            <v>47</v>
          </cell>
          <cell r="E49">
            <v>930</v>
          </cell>
        </row>
        <row r="50">
          <cell r="A50" t="str">
            <v>M|000|048</v>
          </cell>
          <cell r="B50" t="str">
            <v>M</v>
          </cell>
          <cell r="C50">
            <v>0</v>
          </cell>
          <cell r="D50">
            <v>48</v>
          </cell>
          <cell r="E50">
            <v>932</v>
          </cell>
        </row>
        <row r="51">
          <cell r="A51" t="str">
            <v>M|000|049</v>
          </cell>
          <cell r="B51" t="str">
            <v>M</v>
          </cell>
          <cell r="C51">
            <v>0</v>
          </cell>
          <cell r="D51">
            <v>49</v>
          </cell>
          <cell r="E51">
            <v>934</v>
          </cell>
        </row>
        <row r="52">
          <cell r="A52" t="str">
            <v>M|000|050</v>
          </cell>
          <cell r="B52" t="str">
            <v>M</v>
          </cell>
          <cell r="C52">
            <v>0</v>
          </cell>
          <cell r="D52">
            <v>50</v>
          </cell>
          <cell r="E52">
            <v>937</v>
          </cell>
        </row>
        <row r="53">
          <cell r="A53" t="str">
            <v>M|000|051</v>
          </cell>
          <cell r="B53" t="str">
            <v>M</v>
          </cell>
          <cell r="C53">
            <v>0</v>
          </cell>
          <cell r="D53">
            <v>51</v>
          </cell>
          <cell r="E53">
            <v>940</v>
          </cell>
        </row>
        <row r="54">
          <cell r="A54" t="str">
            <v>M|000|052</v>
          </cell>
          <cell r="B54" t="str">
            <v>M</v>
          </cell>
          <cell r="C54">
            <v>0</v>
          </cell>
          <cell r="D54">
            <v>52</v>
          </cell>
          <cell r="E54">
            <v>942</v>
          </cell>
        </row>
        <row r="55">
          <cell r="A55" t="str">
            <v>M|000|053</v>
          </cell>
          <cell r="B55" t="str">
            <v>M</v>
          </cell>
          <cell r="C55">
            <v>0</v>
          </cell>
          <cell r="D55">
            <v>53</v>
          </cell>
          <cell r="E55">
            <v>945</v>
          </cell>
        </row>
        <row r="56">
          <cell r="A56" t="str">
            <v>M|000|054</v>
          </cell>
          <cell r="B56" t="str">
            <v>M</v>
          </cell>
          <cell r="C56">
            <v>0</v>
          </cell>
          <cell r="D56">
            <v>54</v>
          </cell>
          <cell r="E56">
            <v>948</v>
          </cell>
        </row>
        <row r="57">
          <cell r="A57" t="str">
            <v>M|000|055</v>
          </cell>
          <cell r="B57" t="str">
            <v>M</v>
          </cell>
          <cell r="C57">
            <v>0</v>
          </cell>
          <cell r="D57">
            <v>55</v>
          </cell>
          <cell r="E57">
            <v>950</v>
          </cell>
        </row>
        <row r="58">
          <cell r="A58" t="str">
            <v>M|000|056</v>
          </cell>
          <cell r="B58" t="str">
            <v>M</v>
          </cell>
          <cell r="C58">
            <v>0</v>
          </cell>
          <cell r="D58">
            <v>56</v>
          </cell>
          <cell r="E58">
            <v>953</v>
          </cell>
        </row>
        <row r="59">
          <cell r="A59" t="str">
            <v>M|000|057</v>
          </cell>
          <cell r="B59" t="str">
            <v>M</v>
          </cell>
          <cell r="C59">
            <v>0</v>
          </cell>
          <cell r="D59">
            <v>57</v>
          </cell>
          <cell r="E59">
            <v>956</v>
          </cell>
        </row>
        <row r="60">
          <cell r="A60" t="str">
            <v>M|000|058</v>
          </cell>
          <cell r="B60" t="str">
            <v>M</v>
          </cell>
          <cell r="C60">
            <v>0</v>
          </cell>
          <cell r="D60">
            <v>58</v>
          </cell>
          <cell r="E60">
            <v>959</v>
          </cell>
        </row>
        <row r="61">
          <cell r="A61" t="str">
            <v>M|000|059</v>
          </cell>
          <cell r="B61" t="str">
            <v>M</v>
          </cell>
          <cell r="C61">
            <v>0</v>
          </cell>
          <cell r="D61">
            <v>59</v>
          </cell>
          <cell r="E61">
            <v>962</v>
          </cell>
        </row>
        <row r="62">
          <cell r="A62" t="str">
            <v>M|000|060</v>
          </cell>
          <cell r="B62" t="str">
            <v>M</v>
          </cell>
          <cell r="C62">
            <v>0</v>
          </cell>
          <cell r="D62">
            <v>60</v>
          </cell>
          <cell r="E62">
            <v>965</v>
          </cell>
        </row>
        <row r="63">
          <cell r="A63" t="str">
            <v>M|000|061</v>
          </cell>
          <cell r="B63" t="str">
            <v>M</v>
          </cell>
          <cell r="C63">
            <v>0</v>
          </cell>
          <cell r="D63">
            <v>61</v>
          </cell>
          <cell r="E63">
            <v>968</v>
          </cell>
        </row>
        <row r="64">
          <cell r="A64" t="str">
            <v>M|000|062</v>
          </cell>
          <cell r="B64" t="str">
            <v>M</v>
          </cell>
          <cell r="C64">
            <v>0</v>
          </cell>
          <cell r="D64">
            <v>62</v>
          </cell>
          <cell r="E64">
            <v>971</v>
          </cell>
        </row>
        <row r="65">
          <cell r="A65" t="str">
            <v>M|000|063</v>
          </cell>
          <cell r="B65" t="str">
            <v>M</v>
          </cell>
          <cell r="C65">
            <v>0</v>
          </cell>
          <cell r="D65">
            <v>63</v>
          </cell>
          <cell r="E65">
            <v>974</v>
          </cell>
        </row>
        <row r="66">
          <cell r="A66" t="str">
            <v>M|000|064</v>
          </cell>
          <cell r="B66" t="str">
            <v>M</v>
          </cell>
          <cell r="C66">
            <v>0</v>
          </cell>
          <cell r="D66">
            <v>64</v>
          </cell>
          <cell r="E66">
            <v>977</v>
          </cell>
        </row>
        <row r="67">
          <cell r="A67" t="str">
            <v>M|000|065</v>
          </cell>
          <cell r="B67" t="str">
            <v>M</v>
          </cell>
          <cell r="C67">
            <v>0</v>
          </cell>
          <cell r="D67">
            <v>65</v>
          </cell>
          <cell r="E67">
            <v>981</v>
          </cell>
        </row>
        <row r="68">
          <cell r="A68" t="str">
            <v>M|000|066</v>
          </cell>
          <cell r="B68" t="str">
            <v>M</v>
          </cell>
          <cell r="C68">
            <v>0</v>
          </cell>
          <cell r="D68">
            <v>66</v>
          </cell>
          <cell r="E68">
            <v>984</v>
          </cell>
        </row>
        <row r="69">
          <cell r="A69" t="str">
            <v>M|000|067</v>
          </cell>
          <cell r="B69" t="str">
            <v>M</v>
          </cell>
          <cell r="C69">
            <v>0</v>
          </cell>
          <cell r="D69">
            <v>67</v>
          </cell>
          <cell r="E69">
            <v>987</v>
          </cell>
        </row>
        <row r="70">
          <cell r="A70" t="str">
            <v>M|000|068</v>
          </cell>
          <cell r="B70" t="str">
            <v>M</v>
          </cell>
          <cell r="C70">
            <v>0</v>
          </cell>
          <cell r="D70">
            <v>68</v>
          </cell>
          <cell r="E70">
            <v>990</v>
          </cell>
        </row>
        <row r="71">
          <cell r="A71" t="str">
            <v>M|000|069</v>
          </cell>
          <cell r="B71" t="str">
            <v>M</v>
          </cell>
          <cell r="C71">
            <v>0</v>
          </cell>
          <cell r="D71">
            <v>69</v>
          </cell>
          <cell r="E71">
            <v>993</v>
          </cell>
        </row>
        <row r="72">
          <cell r="A72" t="str">
            <v>M|000|070</v>
          </cell>
          <cell r="B72" t="str">
            <v>M</v>
          </cell>
          <cell r="C72">
            <v>0</v>
          </cell>
          <cell r="D72">
            <v>70</v>
          </cell>
          <cell r="E72">
            <v>996</v>
          </cell>
        </row>
        <row r="73">
          <cell r="A73" t="str">
            <v>M|000|071</v>
          </cell>
          <cell r="B73" t="str">
            <v>M</v>
          </cell>
          <cell r="C73">
            <v>0</v>
          </cell>
          <cell r="D73">
            <v>71</v>
          </cell>
          <cell r="E73">
            <v>999</v>
          </cell>
        </row>
        <row r="74">
          <cell r="A74" t="str">
            <v>M|000|072</v>
          </cell>
          <cell r="B74" t="str">
            <v>M</v>
          </cell>
          <cell r="C74">
            <v>0</v>
          </cell>
          <cell r="D74">
            <v>72</v>
          </cell>
          <cell r="E74">
            <v>1002</v>
          </cell>
        </row>
        <row r="75">
          <cell r="A75" t="str">
            <v>M|000|073</v>
          </cell>
          <cell r="B75" t="str">
            <v>M</v>
          </cell>
          <cell r="C75">
            <v>0</v>
          </cell>
          <cell r="D75">
            <v>73</v>
          </cell>
          <cell r="E75">
            <v>1005</v>
          </cell>
        </row>
        <row r="76">
          <cell r="A76" t="str">
            <v>M|000|074</v>
          </cell>
          <cell r="B76" t="str">
            <v>M</v>
          </cell>
          <cell r="C76">
            <v>0</v>
          </cell>
          <cell r="D76">
            <v>74</v>
          </cell>
          <cell r="E76">
            <v>1008</v>
          </cell>
        </row>
        <row r="77">
          <cell r="A77" t="str">
            <v>M|000|075</v>
          </cell>
          <cell r="B77" t="str">
            <v>M</v>
          </cell>
          <cell r="C77">
            <v>0</v>
          </cell>
          <cell r="D77">
            <v>75</v>
          </cell>
          <cell r="E77">
            <v>1011</v>
          </cell>
        </row>
        <row r="78">
          <cell r="A78" t="str">
            <v>M|000|076</v>
          </cell>
          <cell r="B78" t="str">
            <v>M</v>
          </cell>
          <cell r="C78">
            <v>0</v>
          </cell>
          <cell r="D78">
            <v>76</v>
          </cell>
          <cell r="E78">
            <v>1013</v>
          </cell>
        </row>
        <row r="79">
          <cell r="A79" t="str">
            <v>M|000|077</v>
          </cell>
          <cell r="B79" t="str">
            <v>M</v>
          </cell>
          <cell r="C79">
            <v>0</v>
          </cell>
          <cell r="D79">
            <v>77</v>
          </cell>
          <cell r="E79">
            <v>1016</v>
          </cell>
        </row>
        <row r="80">
          <cell r="A80" t="str">
            <v>M|000|078</v>
          </cell>
          <cell r="B80" t="str">
            <v>M</v>
          </cell>
          <cell r="C80">
            <v>0</v>
          </cell>
          <cell r="D80">
            <v>78</v>
          </cell>
          <cell r="E80">
            <v>1018</v>
          </cell>
        </row>
        <row r="81">
          <cell r="A81" t="str">
            <v>M|000|079</v>
          </cell>
          <cell r="B81" t="str">
            <v>M</v>
          </cell>
          <cell r="C81">
            <v>0</v>
          </cell>
          <cell r="D81">
            <v>79</v>
          </cell>
          <cell r="E81">
            <v>1020</v>
          </cell>
        </row>
        <row r="82">
          <cell r="A82" t="str">
            <v>M|000|080</v>
          </cell>
          <cell r="B82" t="str">
            <v>M</v>
          </cell>
          <cell r="C82">
            <v>0</v>
          </cell>
          <cell r="D82">
            <v>80</v>
          </cell>
          <cell r="E82">
            <v>1022</v>
          </cell>
        </row>
        <row r="83">
          <cell r="A83" t="str">
            <v>M|000|081</v>
          </cell>
          <cell r="B83" t="str">
            <v>M</v>
          </cell>
          <cell r="C83">
            <v>0</v>
          </cell>
          <cell r="D83">
            <v>81</v>
          </cell>
          <cell r="E83">
            <v>1024</v>
          </cell>
        </row>
        <row r="84">
          <cell r="A84" t="str">
            <v>M|000|082</v>
          </cell>
          <cell r="B84" t="str">
            <v>M</v>
          </cell>
          <cell r="C84">
            <v>0</v>
          </cell>
          <cell r="D84">
            <v>82</v>
          </cell>
          <cell r="E84">
            <v>1026</v>
          </cell>
        </row>
        <row r="85">
          <cell r="A85" t="str">
            <v>M|000|083</v>
          </cell>
          <cell r="B85" t="str">
            <v>M</v>
          </cell>
          <cell r="C85">
            <v>0</v>
          </cell>
          <cell r="D85">
            <v>83</v>
          </cell>
          <cell r="E85">
            <v>1028</v>
          </cell>
        </row>
        <row r="86">
          <cell r="A86" t="str">
            <v>M|000|084</v>
          </cell>
          <cell r="B86" t="str">
            <v>M</v>
          </cell>
          <cell r="C86">
            <v>0</v>
          </cell>
          <cell r="D86">
            <v>84</v>
          </cell>
          <cell r="E86">
            <v>1029</v>
          </cell>
        </row>
        <row r="87">
          <cell r="A87" t="str">
            <v>M|000|085</v>
          </cell>
          <cell r="B87" t="str">
            <v>M</v>
          </cell>
          <cell r="C87">
            <v>0</v>
          </cell>
          <cell r="D87">
            <v>85</v>
          </cell>
          <cell r="E87">
            <v>1031</v>
          </cell>
        </row>
        <row r="88">
          <cell r="A88" t="str">
            <v>M|000|086</v>
          </cell>
          <cell r="B88" t="str">
            <v>M</v>
          </cell>
          <cell r="C88">
            <v>0</v>
          </cell>
          <cell r="D88">
            <v>86</v>
          </cell>
          <cell r="E88">
            <v>1032</v>
          </cell>
        </row>
        <row r="89">
          <cell r="A89" t="str">
            <v>M|000|087</v>
          </cell>
          <cell r="B89" t="str">
            <v>M</v>
          </cell>
          <cell r="C89">
            <v>0</v>
          </cell>
          <cell r="D89">
            <v>87</v>
          </cell>
          <cell r="E89">
            <v>1033</v>
          </cell>
        </row>
        <row r="90">
          <cell r="A90" t="str">
            <v>M|000|088</v>
          </cell>
          <cell r="B90" t="str">
            <v>M</v>
          </cell>
          <cell r="C90">
            <v>0</v>
          </cell>
          <cell r="D90">
            <v>88</v>
          </cell>
          <cell r="E90">
            <v>1034</v>
          </cell>
        </row>
        <row r="91">
          <cell r="A91" t="str">
            <v>M|000|089</v>
          </cell>
          <cell r="B91" t="str">
            <v>M</v>
          </cell>
          <cell r="C91">
            <v>0</v>
          </cell>
          <cell r="D91">
            <v>89</v>
          </cell>
          <cell r="E91">
            <v>1034</v>
          </cell>
        </row>
        <row r="92">
          <cell r="A92" t="str">
            <v>M|000|090</v>
          </cell>
          <cell r="B92" t="str">
            <v>M</v>
          </cell>
          <cell r="C92">
            <v>0</v>
          </cell>
          <cell r="D92">
            <v>90</v>
          </cell>
          <cell r="E92">
            <v>1034</v>
          </cell>
        </row>
        <row r="93">
          <cell r="A93" t="str">
            <v>M|000|091</v>
          </cell>
          <cell r="B93" t="str">
            <v>M</v>
          </cell>
          <cell r="C93">
            <v>0</v>
          </cell>
          <cell r="D93">
            <v>91</v>
          </cell>
          <cell r="E93">
            <v>1032</v>
          </cell>
        </row>
        <row r="94">
          <cell r="A94" t="str">
            <v>M|000|092</v>
          </cell>
          <cell r="B94" t="str">
            <v>M</v>
          </cell>
          <cell r="C94">
            <v>0</v>
          </cell>
          <cell r="D94">
            <v>92</v>
          </cell>
          <cell r="E94">
            <v>1029</v>
          </cell>
        </row>
        <row r="95">
          <cell r="A95" t="str">
            <v>M|000|093</v>
          </cell>
          <cell r="B95" t="str">
            <v>M</v>
          </cell>
          <cell r="C95">
            <v>0</v>
          </cell>
          <cell r="D95">
            <v>93</v>
          </cell>
          <cell r="E95">
            <v>1024</v>
          </cell>
        </row>
        <row r="96">
          <cell r="A96" t="str">
            <v>M|000|094</v>
          </cell>
          <cell r="B96" t="str">
            <v>M</v>
          </cell>
          <cell r="C96">
            <v>0</v>
          </cell>
          <cell r="D96">
            <v>94</v>
          </cell>
          <cell r="E96">
            <v>1015</v>
          </cell>
        </row>
        <row r="97">
          <cell r="A97" t="str">
            <v>M|000|095</v>
          </cell>
          <cell r="B97" t="str">
            <v>M</v>
          </cell>
          <cell r="C97">
            <v>0</v>
          </cell>
          <cell r="D97">
            <v>95</v>
          </cell>
          <cell r="E97">
            <v>1030</v>
          </cell>
        </row>
        <row r="98">
          <cell r="A98" t="str">
            <v>M|001|000</v>
          </cell>
          <cell r="B98" t="str">
            <v>M</v>
          </cell>
          <cell r="C98">
            <v>1</v>
          </cell>
          <cell r="D98">
            <v>0</v>
          </cell>
          <cell r="E98">
            <v>866</v>
          </cell>
        </row>
        <row r="99">
          <cell r="A99" t="str">
            <v>M|001|001</v>
          </cell>
          <cell r="B99" t="str">
            <v>M</v>
          </cell>
          <cell r="C99">
            <v>1</v>
          </cell>
          <cell r="D99">
            <v>1</v>
          </cell>
          <cell r="E99">
            <v>867</v>
          </cell>
        </row>
        <row r="100">
          <cell r="A100" t="str">
            <v>M|001|002</v>
          </cell>
          <cell r="B100" t="str">
            <v>M</v>
          </cell>
          <cell r="C100">
            <v>1</v>
          </cell>
          <cell r="D100">
            <v>2</v>
          </cell>
          <cell r="E100">
            <v>868</v>
          </cell>
        </row>
        <row r="101">
          <cell r="A101" t="str">
            <v>M|001|003</v>
          </cell>
          <cell r="B101" t="str">
            <v>M</v>
          </cell>
          <cell r="C101">
            <v>1</v>
          </cell>
          <cell r="D101">
            <v>3</v>
          </cell>
          <cell r="E101">
            <v>868</v>
          </cell>
        </row>
        <row r="102">
          <cell r="A102" t="str">
            <v>M|001|004</v>
          </cell>
          <cell r="B102" t="str">
            <v>M</v>
          </cell>
          <cell r="C102">
            <v>1</v>
          </cell>
          <cell r="D102">
            <v>4</v>
          </cell>
          <cell r="E102">
            <v>869</v>
          </cell>
        </row>
        <row r="103">
          <cell r="A103" t="str">
            <v>M|001|005</v>
          </cell>
          <cell r="B103" t="str">
            <v>M</v>
          </cell>
          <cell r="C103">
            <v>1</v>
          </cell>
          <cell r="D103">
            <v>5</v>
          </cell>
          <cell r="E103">
            <v>870</v>
          </cell>
        </row>
        <row r="104">
          <cell r="A104" t="str">
            <v>M|001|006</v>
          </cell>
          <cell r="B104" t="str">
            <v>M</v>
          </cell>
          <cell r="C104">
            <v>1</v>
          </cell>
          <cell r="D104">
            <v>6</v>
          </cell>
          <cell r="E104">
            <v>871</v>
          </cell>
        </row>
        <row r="105">
          <cell r="A105" t="str">
            <v>M|001|007</v>
          </cell>
          <cell r="B105" t="str">
            <v>M</v>
          </cell>
          <cell r="C105">
            <v>1</v>
          </cell>
          <cell r="D105">
            <v>7</v>
          </cell>
          <cell r="E105">
            <v>872</v>
          </cell>
        </row>
        <row r="106">
          <cell r="A106" t="str">
            <v>M|001|008</v>
          </cell>
          <cell r="B106" t="str">
            <v>M</v>
          </cell>
          <cell r="C106">
            <v>1</v>
          </cell>
          <cell r="D106">
            <v>8</v>
          </cell>
          <cell r="E106">
            <v>873</v>
          </cell>
        </row>
        <row r="107">
          <cell r="A107" t="str">
            <v>M|001|009</v>
          </cell>
          <cell r="B107" t="str">
            <v>M</v>
          </cell>
          <cell r="C107">
            <v>1</v>
          </cell>
          <cell r="D107">
            <v>9</v>
          </cell>
          <cell r="E107">
            <v>874</v>
          </cell>
        </row>
        <row r="108">
          <cell r="A108" t="str">
            <v>M|001|010</v>
          </cell>
          <cell r="B108" t="str">
            <v>M</v>
          </cell>
          <cell r="C108">
            <v>1</v>
          </cell>
          <cell r="D108">
            <v>10</v>
          </cell>
          <cell r="E108">
            <v>874</v>
          </cell>
        </row>
        <row r="109">
          <cell r="A109" t="str">
            <v>M|001|011</v>
          </cell>
          <cell r="B109" t="str">
            <v>M</v>
          </cell>
          <cell r="C109">
            <v>1</v>
          </cell>
          <cell r="D109">
            <v>11</v>
          </cell>
          <cell r="E109">
            <v>875</v>
          </cell>
        </row>
        <row r="110">
          <cell r="A110" t="str">
            <v>M|001|012</v>
          </cell>
          <cell r="B110" t="str">
            <v>M</v>
          </cell>
          <cell r="C110">
            <v>1</v>
          </cell>
          <cell r="D110">
            <v>12</v>
          </cell>
          <cell r="E110">
            <v>876</v>
          </cell>
        </row>
        <row r="111">
          <cell r="A111" t="str">
            <v>M|001|013</v>
          </cell>
          <cell r="B111" t="str">
            <v>M</v>
          </cell>
          <cell r="C111">
            <v>1</v>
          </cell>
          <cell r="D111">
            <v>13</v>
          </cell>
          <cell r="E111">
            <v>877</v>
          </cell>
        </row>
        <row r="112">
          <cell r="A112" t="str">
            <v>M|001|014</v>
          </cell>
          <cell r="B112" t="str">
            <v>M</v>
          </cell>
          <cell r="C112">
            <v>1</v>
          </cell>
          <cell r="D112">
            <v>14</v>
          </cell>
          <cell r="E112">
            <v>878</v>
          </cell>
        </row>
        <row r="113">
          <cell r="A113" t="str">
            <v>M|001|015</v>
          </cell>
          <cell r="B113" t="str">
            <v>M</v>
          </cell>
          <cell r="C113">
            <v>1</v>
          </cell>
          <cell r="D113">
            <v>15</v>
          </cell>
          <cell r="E113">
            <v>879</v>
          </cell>
        </row>
        <row r="114">
          <cell r="A114" t="str">
            <v>M|001|016</v>
          </cell>
          <cell r="B114" t="str">
            <v>M</v>
          </cell>
          <cell r="C114">
            <v>1</v>
          </cell>
          <cell r="D114">
            <v>16</v>
          </cell>
          <cell r="E114">
            <v>881</v>
          </cell>
        </row>
        <row r="115">
          <cell r="A115" t="str">
            <v>M|001|017</v>
          </cell>
          <cell r="B115" t="str">
            <v>M</v>
          </cell>
          <cell r="C115">
            <v>1</v>
          </cell>
          <cell r="D115">
            <v>17</v>
          </cell>
          <cell r="E115">
            <v>882</v>
          </cell>
        </row>
        <row r="116">
          <cell r="A116" t="str">
            <v>M|001|018</v>
          </cell>
          <cell r="B116" t="str">
            <v>M</v>
          </cell>
          <cell r="C116">
            <v>1</v>
          </cell>
          <cell r="D116">
            <v>18</v>
          </cell>
          <cell r="E116">
            <v>883</v>
          </cell>
        </row>
        <row r="117">
          <cell r="A117" t="str">
            <v>M|001|019</v>
          </cell>
          <cell r="B117" t="str">
            <v>M</v>
          </cell>
          <cell r="C117">
            <v>1</v>
          </cell>
          <cell r="D117">
            <v>19</v>
          </cell>
          <cell r="E117">
            <v>884</v>
          </cell>
        </row>
        <row r="118">
          <cell r="A118" t="str">
            <v>M|001|020</v>
          </cell>
          <cell r="B118" t="str">
            <v>M</v>
          </cell>
          <cell r="C118">
            <v>1</v>
          </cell>
          <cell r="D118">
            <v>20</v>
          </cell>
          <cell r="E118">
            <v>885</v>
          </cell>
        </row>
        <row r="119">
          <cell r="A119" t="str">
            <v>M|001|021</v>
          </cell>
          <cell r="B119" t="str">
            <v>M</v>
          </cell>
          <cell r="C119">
            <v>1</v>
          </cell>
          <cell r="D119">
            <v>21</v>
          </cell>
          <cell r="E119">
            <v>886</v>
          </cell>
        </row>
        <row r="120">
          <cell r="A120" t="str">
            <v>M|001|022</v>
          </cell>
          <cell r="B120" t="str">
            <v>M</v>
          </cell>
          <cell r="C120">
            <v>1</v>
          </cell>
          <cell r="D120">
            <v>22</v>
          </cell>
          <cell r="E120">
            <v>887</v>
          </cell>
        </row>
        <row r="121">
          <cell r="A121" t="str">
            <v>M|001|023</v>
          </cell>
          <cell r="B121" t="str">
            <v>M</v>
          </cell>
          <cell r="C121">
            <v>1</v>
          </cell>
          <cell r="D121">
            <v>23</v>
          </cell>
          <cell r="E121">
            <v>888</v>
          </cell>
        </row>
        <row r="122">
          <cell r="A122" t="str">
            <v>M|001|024</v>
          </cell>
          <cell r="B122" t="str">
            <v>M</v>
          </cell>
          <cell r="C122">
            <v>1</v>
          </cell>
          <cell r="D122">
            <v>24</v>
          </cell>
          <cell r="E122">
            <v>890</v>
          </cell>
        </row>
        <row r="123">
          <cell r="A123" t="str">
            <v>M|001|025</v>
          </cell>
          <cell r="B123" t="str">
            <v>M</v>
          </cell>
          <cell r="C123">
            <v>1</v>
          </cell>
          <cell r="D123">
            <v>25</v>
          </cell>
          <cell r="E123">
            <v>891</v>
          </cell>
        </row>
        <row r="124">
          <cell r="A124" t="str">
            <v>M|001|026</v>
          </cell>
          <cell r="B124" t="str">
            <v>M</v>
          </cell>
          <cell r="C124">
            <v>1</v>
          </cell>
          <cell r="D124">
            <v>26</v>
          </cell>
          <cell r="E124">
            <v>892</v>
          </cell>
        </row>
        <row r="125">
          <cell r="A125" t="str">
            <v>M|001|027</v>
          </cell>
          <cell r="B125" t="str">
            <v>M</v>
          </cell>
          <cell r="C125">
            <v>1</v>
          </cell>
          <cell r="D125">
            <v>27</v>
          </cell>
          <cell r="E125">
            <v>894</v>
          </cell>
        </row>
        <row r="126">
          <cell r="A126" t="str">
            <v>M|001|028</v>
          </cell>
          <cell r="B126" t="str">
            <v>M</v>
          </cell>
          <cell r="C126">
            <v>1</v>
          </cell>
          <cell r="D126">
            <v>28</v>
          </cell>
          <cell r="E126">
            <v>895</v>
          </cell>
        </row>
        <row r="127">
          <cell r="A127" t="str">
            <v>M|001|029</v>
          </cell>
          <cell r="B127" t="str">
            <v>M</v>
          </cell>
          <cell r="C127">
            <v>1</v>
          </cell>
          <cell r="D127">
            <v>29</v>
          </cell>
          <cell r="E127">
            <v>897</v>
          </cell>
        </row>
        <row r="128">
          <cell r="A128" t="str">
            <v>M|001|030</v>
          </cell>
          <cell r="B128" t="str">
            <v>M</v>
          </cell>
          <cell r="C128">
            <v>1</v>
          </cell>
          <cell r="D128">
            <v>30</v>
          </cell>
          <cell r="E128">
            <v>898</v>
          </cell>
        </row>
        <row r="129">
          <cell r="A129" t="str">
            <v>M|001|031</v>
          </cell>
          <cell r="B129" t="str">
            <v>M</v>
          </cell>
          <cell r="C129">
            <v>1</v>
          </cell>
          <cell r="D129">
            <v>31</v>
          </cell>
          <cell r="E129">
            <v>900</v>
          </cell>
        </row>
        <row r="130">
          <cell r="A130" t="str">
            <v>M|001|032</v>
          </cell>
          <cell r="B130" t="str">
            <v>M</v>
          </cell>
          <cell r="C130">
            <v>1</v>
          </cell>
          <cell r="D130">
            <v>32</v>
          </cell>
          <cell r="E130">
            <v>901</v>
          </cell>
        </row>
        <row r="131">
          <cell r="A131" t="str">
            <v>M|001|033</v>
          </cell>
          <cell r="B131" t="str">
            <v>M</v>
          </cell>
          <cell r="C131">
            <v>1</v>
          </cell>
          <cell r="D131">
            <v>33</v>
          </cell>
          <cell r="E131">
            <v>903</v>
          </cell>
        </row>
        <row r="132">
          <cell r="A132" t="str">
            <v>M|001|034</v>
          </cell>
          <cell r="B132" t="str">
            <v>M</v>
          </cell>
          <cell r="C132">
            <v>1</v>
          </cell>
          <cell r="D132">
            <v>34</v>
          </cell>
          <cell r="E132">
            <v>905</v>
          </cell>
        </row>
        <row r="133">
          <cell r="A133" t="str">
            <v>M|001|035</v>
          </cell>
          <cell r="B133" t="str">
            <v>M</v>
          </cell>
          <cell r="C133">
            <v>1</v>
          </cell>
          <cell r="D133">
            <v>35</v>
          </cell>
          <cell r="E133">
            <v>907</v>
          </cell>
        </row>
        <row r="134">
          <cell r="A134" t="str">
            <v>M|001|036</v>
          </cell>
          <cell r="B134" t="str">
            <v>M</v>
          </cell>
          <cell r="C134">
            <v>1</v>
          </cell>
          <cell r="D134">
            <v>36</v>
          </cell>
          <cell r="E134">
            <v>908</v>
          </cell>
        </row>
        <row r="135">
          <cell r="A135" t="str">
            <v>M|001|037</v>
          </cell>
          <cell r="B135" t="str">
            <v>M</v>
          </cell>
          <cell r="C135">
            <v>1</v>
          </cell>
          <cell r="D135">
            <v>37</v>
          </cell>
          <cell r="E135">
            <v>910</v>
          </cell>
        </row>
        <row r="136">
          <cell r="A136" t="str">
            <v>M|001|038</v>
          </cell>
          <cell r="B136" t="str">
            <v>M</v>
          </cell>
          <cell r="C136">
            <v>1</v>
          </cell>
          <cell r="D136">
            <v>38</v>
          </cell>
          <cell r="E136">
            <v>912</v>
          </cell>
        </row>
        <row r="137">
          <cell r="A137" t="str">
            <v>M|001|039</v>
          </cell>
          <cell r="B137" t="str">
            <v>M</v>
          </cell>
          <cell r="C137">
            <v>1</v>
          </cell>
          <cell r="D137">
            <v>39</v>
          </cell>
          <cell r="E137">
            <v>914</v>
          </cell>
        </row>
        <row r="138">
          <cell r="A138" t="str">
            <v>M|001|040</v>
          </cell>
          <cell r="B138" t="str">
            <v>M</v>
          </cell>
          <cell r="C138">
            <v>1</v>
          </cell>
          <cell r="D138">
            <v>40</v>
          </cell>
          <cell r="E138">
            <v>916</v>
          </cell>
        </row>
        <row r="139">
          <cell r="A139" t="str">
            <v>M|001|041</v>
          </cell>
          <cell r="B139" t="str">
            <v>M</v>
          </cell>
          <cell r="C139">
            <v>1</v>
          </cell>
          <cell r="D139">
            <v>41</v>
          </cell>
          <cell r="E139">
            <v>918</v>
          </cell>
        </row>
        <row r="140">
          <cell r="A140" t="str">
            <v>M|001|042</v>
          </cell>
          <cell r="B140" t="str">
            <v>M</v>
          </cell>
          <cell r="C140">
            <v>1</v>
          </cell>
          <cell r="D140">
            <v>42</v>
          </cell>
          <cell r="E140">
            <v>920</v>
          </cell>
        </row>
        <row r="141">
          <cell r="A141" t="str">
            <v>M|001|043</v>
          </cell>
          <cell r="B141" t="str">
            <v>M</v>
          </cell>
          <cell r="C141">
            <v>1</v>
          </cell>
          <cell r="D141">
            <v>43</v>
          </cell>
          <cell r="E141">
            <v>923</v>
          </cell>
        </row>
        <row r="142">
          <cell r="A142" t="str">
            <v>M|001|044</v>
          </cell>
          <cell r="B142" t="str">
            <v>M</v>
          </cell>
          <cell r="C142">
            <v>1</v>
          </cell>
          <cell r="D142">
            <v>44</v>
          </cell>
          <cell r="E142">
            <v>925</v>
          </cell>
        </row>
        <row r="143">
          <cell r="A143" t="str">
            <v>M|001|045</v>
          </cell>
          <cell r="B143" t="str">
            <v>M</v>
          </cell>
          <cell r="C143">
            <v>1</v>
          </cell>
          <cell r="D143">
            <v>45</v>
          </cell>
          <cell r="E143">
            <v>927</v>
          </cell>
        </row>
        <row r="144">
          <cell r="A144" t="str">
            <v>M|001|046</v>
          </cell>
          <cell r="B144" t="str">
            <v>M</v>
          </cell>
          <cell r="C144">
            <v>1</v>
          </cell>
          <cell r="D144">
            <v>46</v>
          </cell>
          <cell r="E144">
            <v>930</v>
          </cell>
        </row>
        <row r="145">
          <cell r="A145" t="str">
            <v>M|001|047</v>
          </cell>
          <cell r="B145" t="str">
            <v>M</v>
          </cell>
          <cell r="C145">
            <v>1</v>
          </cell>
          <cell r="D145">
            <v>47</v>
          </cell>
          <cell r="E145">
            <v>932</v>
          </cell>
        </row>
        <row r="146">
          <cell r="A146" t="str">
            <v>M|001|048</v>
          </cell>
          <cell r="B146" t="str">
            <v>M</v>
          </cell>
          <cell r="C146">
            <v>1</v>
          </cell>
          <cell r="D146">
            <v>48</v>
          </cell>
          <cell r="E146">
            <v>934</v>
          </cell>
        </row>
        <row r="147">
          <cell r="A147" t="str">
            <v>M|001|049</v>
          </cell>
          <cell r="B147" t="str">
            <v>M</v>
          </cell>
          <cell r="C147">
            <v>1</v>
          </cell>
          <cell r="D147">
            <v>49</v>
          </cell>
          <cell r="E147">
            <v>937</v>
          </cell>
        </row>
        <row r="148">
          <cell r="A148" t="str">
            <v>M|001|050</v>
          </cell>
          <cell r="B148" t="str">
            <v>M</v>
          </cell>
          <cell r="C148">
            <v>1</v>
          </cell>
          <cell r="D148">
            <v>50</v>
          </cell>
          <cell r="E148">
            <v>940</v>
          </cell>
        </row>
        <row r="149">
          <cell r="A149" t="str">
            <v>M|001|051</v>
          </cell>
          <cell r="B149" t="str">
            <v>M</v>
          </cell>
          <cell r="C149">
            <v>1</v>
          </cell>
          <cell r="D149">
            <v>51</v>
          </cell>
          <cell r="E149">
            <v>942</v>
          </cell>
        </row>
        <row r="150">
          <cell r="A150" t="str">
            <v>M|001|052</v>
          </cell>
          <cell r="B150" t="str">
            <v>M</v>
          </cell>
          <cell r="C150">
            <v>1</v>
          </cell>
          <cell r="D150">
            <v>52</v>
          </cell>
          <cell r="E150">
            <v>945</v>
          </cell>
        </row>
        <row r="151">
          <cell r="A151" t="str">
            <v>M|001|053</v>
          </cell>
          <cell r="B151" t="str">
            <v>M</v>
          </cell>
          <cell r="C151">
            <v>1</v>
          </cell>
          <cell r="D151">
            <v>53</v>
          </cell>
          <cell r="E151">
            <v>948</v>
          </cell>
        </row>
        <row r="152">
          <cell r="A152" t="str">
            <v>M|001|054</v>
          </cell>
          <cell r="B152" t="str">
            <v>M</v>
          </cell>
          <cell r="C152">
            <v>1</v>
          </cell>
          <cell r="D152">
            <v>54</v>
          </cell>
          <cell r="E152">
            <v>950</v>
          </cell>
        </row>
        <row r="153">
          <cell r="A153" t="str">
            <v>M|001|055</v>
          </cell>
          <cell r="B153" t="str">
            <v>M</v>
          </cell>
          <cell r="C153">
            <v>1</v>
          </cell>
          <cell r="D153">
            <v>55</v>
          </cell>
          <cell r="E153">
            <v>953</v>
          </cell>
        </row>
        <row r="154">
          <cell r="A154" t="str">
            <v>M|001|056</v>
          </cell>
          <cell r="B154" t="str">
            <v>M</v>
          </cell>
          <cell r="C154">
            <v>1</v>
          </cell>
          <cell r="D154">
            <v>56</v>
          </cell>
          <cell r="E154">
            <v>956</v>
          </cell>
        </row>
        <row r="155">
          <cell r="A155" t="str">
            <v>M|001|057</v>
          </cell>
          <cell r="B155" t="str">
            <v>M</v>
          </cell>
          <cell r="C155">
            <v>1</v>
          </cell>
          <cell r="D155">
            <v>57</v>
          </cell>
          <cell r="E155">
            <v>959</v>
          </cell>
        </row>
        <row r="156">
          <cell r="A156" t="str">
            <v>M|001|058</v>
          </cell>
          <cell r="B156" t="str">
            <v>M</v>
          </cell>
          <cell r="C156">
            <v>1</v>
          </cell>
          <cell r="D156">
            <v>58</v>
          </cell>
          <cell r="E156">
            <v>962</v>
          </cell>
        </row>
        <row r="157">
          <cell r="A157" t="str">
            <v>M|001|059</v>
          </cell>
          <cell r="B157" t="str">
            <v>M</v>
          </cell>
          <cell r="C157">
            <v>1</v>
          </cell>
          <cell r="D157">
            <v>59</v>
          </cell>
          <cell r="E157">
            <v>965</v>
          </cell>
        </row>
        <row r="158">
          <cell r="A158" t="str">
            <v>M|001|060</v>
          </cell>
          <cell r="B158" t="str">
            <v>M</v>
          </cell>
          <cell r="C158">
            <v>1</v>
          </cell>
          <cell r="D158">
            <v>60</v>
          </cell>
          <cell r="E158">
            <v>968</v>
          </cell>
        </row>
        <row r="159">
          <cell r="A159" t="str">
            <v>M|001|061</v>
          </cell>
          <cell r="B159" t="str">
            <v>M</v>
          </cell>
          <cell r="C159">
            <v>1</v>
          </cell>
          <cell r="D159">
            <v>61</v>
          </cell>
          <cell r="E159">
            <v>971</v>
          </cell>
        </row>
        <row r="160">
          <cell r="A160" t="str">
            <v>M|001|062</v>
          </cell>
          <cell r="B160" t="str">
            <v>M</v>
          </cell>
          <cell r="C160">
            <v>1</v>
          </cell>
          <cell r="D160">
            <v>62</v>
          </cell>
          <cell r="E160">
            <v>974</v>
          </cell>
        </row>
        <row r="161">
          <cell r="A161" t="str">
            <v>M|001|063</v>
          </cell>
          <cell r="B161" t="str">
            <v>M</v>
          </cell>
          <cell r="C161">
            <v>1</v>
          </cell>
          <cell r="D161">
            <v>63</v>
          </cell>
          <cell r="E161">
            <v>977</v>
          </cell>
        </row>
        <row r="162">
          <cell r="A162" t="str">
            <v>M|001|064</v>
          </cell>
          <cell r="B162" t="str">
            <v>M</v>
          </cell>
          <cell r="C162">
            <v>1</v>
          </cell>
          <cell r="D162">
            <v>64</v>
          </cell>
          <cell r="E162">
            <v>981</v>
          </cell>
        </row>
        <row r="163">
          <cell r="A163" t="str">
            <v>M|001|065</v>
          </cell>
          <cell r="B163" t="str">
            <v>M</v>
          </cell>
          <cell r="C163">
            <v>1</v>
          </cell>
          <cell r="D163">
            <v>65</v>
          </cell>
          <cell r="E163">
            <v>984</v>
          </cell>
        </row>
        <row r="164">
          <cell r="A164" t="str">
            <v>M|001|066</v>
          </cell>
          <cell r="B164" t="str">
            <v>M</v>
          </cell>
          <cell r="C164">
            <v>1</v>
          </cell>
          <cell r="D164">
            <v>66</v>
          </cell>
          <cell r="E164">
            <v>987</v>
          </cell>
        </row>
        <row r="165">
          <cell r="A165" t="str">
            <v>M|001|067</v>
          </cell>
          <cell r="B165" t="str">
            <v>M</v>
          </cell>
          <cell r="C165">
            <v>1</v>
          </cell>
          <cell r="D165">
            <v>67</v>
          </cell>
          <cell r="E165">
            <v>990</v>
          </cell>
        </row>
        <row r="166">
          <cell r="A166" t="str">
            <v>M|001|068</v>
          </cell>
          <cell r="B166" t="str">
            <v>M</v>
          </cell>
          <cell r="C166">
            <v>1</v>
          </cell>
          <cell r="D166">
            <v>68</v>
          </cell>
          <cell r="E166">
            <v>993</v>
          </cell>
        </row>
        <row r="167">
          <cell r="A167" t="str">
            <v>M|001|069</v>
          </cell>
          <cell r="B167" t="str">
            <v>M</v>
          </cell>
          <cell r="C167">
            <v>1</v>
          </cell>
          <cell r="D167">
            <v>69</v>
          </cell>
          <cell r="E167">
            <v>996</v>
          </cell>
        </row>
        <row r="168">
          <cell r="A168" t="str">
            <v>M|001|070</v>
          </cell>
          <cell r="B168" t="str">
            <v>M</v>
          </cell>
          <cell r="C168">
            <v>1</v>
          </cell>
          <cell r="D168">
            <v>70</v>
          </cell>
          <cell r="E168">
            <v>999</v>
          </cell>
        </row>
        <row r="169">
          <cell r="A169" t="str">
            <v>M|001|071</v>
          </cell>
          <cell r="B169" t="str">
            <v>M</v>
          </cell>
          <cell r="C169">
            <v>1</v>
          </cell>
          <cell r="D169">
            <v>71</v>
          </cell>
          <cell r="E169">
            <v>1002</v>
          </cell>
        </row>
        <row r="170">
          <cell r="A170" t="str">
            <v>M|001|072</v>
          </cell>
          <cell r="B170" t="str">
            <v>M</v>
          </cell>
          <cell r="C170">
            <v>1</v>
          </cell>
          <cell r="D170">
            <v>72</v>
          </cell>
          <cell r="E170">
            <v>1005</v>
          </cell>
        </row>
        <row r="171">
          <cell r="A171" t="str">
            <v>M|001|073</v>
          </cell>
          <cell r="B171" t="str">
            <v>M</v>
          </cell>
          <cell r="C171">
            <v>1</v>
          </cell>
          <cell r="D171">
            <v>73</v>
          </cell>
          <cell r="E171">
            <v>1008</v>
          </cell>
        </row>
        <row r="172">
          <cell r="A172" t="str">
            <v>M|001|074</v>
          </cell>
          <cell r="B172" t="str">
            <v>M</v>
          </cell>
          <cell r="C172">
            <v>1</v>
          </cell>
          <cell r="D172">
            <v>74</v>
          </cell>
          <cell r="E172">
            <v>1011</v>
          </cell>
        </row>
        <row r="173">
          <cell r="A173" t="str">
            <v>M|001|075</v>
          </cell>
          <cell r="B173" t="str">
            <v>M</v>
          </cell>
          <cell r="C173">
            <v>1</v>
          </cell>
          <cell r="D173">
            <v>75</v>
          </cell>
          <cell r="E173">
            <v>1013</v>
          </cell>
        </row>
        <row r="174">
          <cell r="A174" t="str">
            <v>M|001|076</v>
          </cell>
          <cell r="B174" t="str">
            <v>M</v>
          </cell>
          <cell r="C174">
            <v>1</v>
          </cell>
          <cell r="D174">
            <v>76</v>
          </cell>
          <cell r="E174">
            <v>1016</v>
          </cell>
        </row>
        <row r="175">
          <cell r="A175" t="str">
            <v>M|001|077</v>
          </cell>
          <cell r="B175" t="str">
            <v>M</v>
          </cell>
          <cell r="C175">
            <v>1</v>
          </cell>
          <cell r="D175">
            <v>77</v>
          </cell>
          <cell r="E175">
            <v>1018</v>
          </cell>
        </row>
        <row r="176">
          <cell r="A176" t="str">
            <v>M|001|078</v>
          </cell>
          <cell r="B176" t="str">
            <v>M</v>
          </cell>
          <cell r="C176">
            <v>1</v>
          </cell>
          <cell r="D176">
            <v>78</v>
          </cell>
          <cell r="E176">
            <v>1020</v>
          </cell>
        </row>
        <row r="177">
          <cell r="A177" t="str">
            <v>M|001|079</v>
          </cell>
          <cell r="B177" t="str">
            <v>M</v>
          </cell>
          <cell r="C177">
            <v>1</v>
          </cell>
          <cell r="D177">
            <v>79</v>
          </cell>
          <cell r="E177">
            <v>1022</v>
          </cell>
        </row>
        <row r="178">
          <cell r="A178" t="str">
            <v>M|001|080</v>
          </cell>
          <cell r="B178" t="str">
            <v>M</v>
          </cell>
          <cell r="C178">
            <v>1</v>
          </cell>
          <cell r="D178">
            <v>80</v>
          </cell>
          <cell r="E178">
            <v>1024</v>
          </cell>
        </row>
        <row r="179">
          <cell r="A179" t="str">
            <v>M|001|081</v>
          </cell>
          <cell r="B179" t="str">
            <v>M</v>
          </cell>
          <cell r="C179">
            <v>1</v>
          </cell>
          <cell r="D179">
            <v>81</v>
          </cell>
          <cell r="E179">
            <v>1026</v>
          </cell>
        </row>
        <row r="180">
          <cell r="A180" t="str">
            <v>M|001|082</v>
          </cell>
          <cell r="B180" t="str">
            <v>M</v>
          </cell>
          <cell r="C180">
            <v>1</v>
          </cell>
          <cell r="D180">
            <v>82</v>
          </cell>
          <cell r="E180">
            <v>1028</v>
          </cell>
        </row>
        <row r="181">
          <cell r="A181" t="str">
            <v>M|001|083</v>
          </cell>
          <cell r="B181" t="str">
            <v>M</v>
          </cell>
          <cell r="C181">
            <v>1</v>
          </cell>
          <cell r="D181">
            <v>83</v>
          </cell>
          <cell r="E181">
            <v>1029</v>
          </cell>
        </row>
        <row r="182">
          <cell r="A182" t="str">
            <v>M|001|084</v>
          </cell>
          <cell r="B182" t="str">
            <v>M</v>
          </cell>
          <cell r="C182">
            <v>1</v>
          </cell>
          <cell r="D182">
            <v>84</v>
          </cell>
          <cell r="E182">
            <v>1031</v>
          </cell>
        </row>
        <row r="183">
          <cell r="A183" t="str">
            <v>M|001|085</v>
          </cell>
          <cell r="B183" t="str">
            <v>M</v>
          </cell>
          <cell r="C183">
            <v>1</v>
          </cell>
          <cell r="D183">
            <v>85</v>
          </cell>
          <cell r="E183">
            <v>1032</v>
          </cell>
        </row>
        <row r="184">
          <cell r="A184" t="str">
            <v>M|001|086</v>
          </cell>
          <cell r="B184" t="str">
            <v>M</v>
          </cell>
          <cell r="C184">
            <v>1</v>
          </cell>
          <cell r="D184">
            <v>86</v>
          </cell>
          <cell r="E184">
            <v>1033</v>
          </cell>
        </row>
        <row r="185">
          <cell r="A185" t="str">
            <v>M|001|087</v>
          </cell>
          <cell r="B185" t="str">
            <v>M</v>
          </cell>
          <cell r="C185">
            <v>1</v>
          </cell>
          <cell r="D185">
            <v>87</v>
          </cell>
          <cell r="E185">
            <v>1034</v>
          </cell>
        </row>
        <row r="186">
          <cell r="A186" t="str">
            <v>M|001|088</v>
          </cell>
          <cell r="B186" t="str">
            <v>M</v>
          </cell>
          <cell r="C186">
            <v>1</v>
          </cell>
          <cell r="D186">
            <v>88</v>
          </cell>
          <cell r="E186">
            <v>1034</v>
          </cell>
        </row>
        <row r="187">
          <cell r="A187" t="str">
            <v>M|001|089</v>
          </cell>
          <cell r="B187" t="str">
            <v>M</v>
          </cell>
          <cell r="C187">
            <v>1</v>
          </cell>
          <cell r="D187">
            <v>89</v>
          </cell>
          <cell r="E187">
            <v>1034</v>
          </cell>
        </row>
        <row r="188">
          <cell r="A188" t="str">
            <v>M|001|090</v>
          </cell>
          <cell r="B188" t="str">
            <v>M</v>
          </cell>
          <cell r="C188">
            <v>1</v>
          </cell>
          <cell r="D188">
            <v>90</v>
          </cell>
          <cell r="E188">
            <v>1032</v>
          </cell>
        </row>
        <row r="189">
          <cell r="A189" t="str">
            <v>M|001|091</v>
          </cell>
          <cell r="B189" t="str">
            <v>M</v>
          </cell>
          <cell r="C189">
            <v>1</v>
          </cell>
          <cell r="D189">
            <v>91</v>
          </cell>
          <cell r="E189">
            <v>1029</v>
          </cell>
        </row>
        <row r="190">
          <cell r="A190" t="str">
            <v>M|001|092</v>
          </cell>
          <cell r="B190" t="str">
            <v>M</v>
          </cell>
          <cell r="C190">
            <v>1</v>
          </cell>
          <cell r="D190">
            <v>92</v>
          </cell>
          <cell r="E190">
            <v>1024</v>
          </cell>
        </row>
        <row r="191">
          <cell r="A191" t="str">
            <v>M|001|093</v>
          </cell>
          <cell r="B191" t="str">
            <v>M</v>
          </cell>
          <cell r="C191">
            <v>1</v>
          </cell>
          <cell r="D191">
            <v>93</v>
          </cell>
          <cell r="E191">
            <v>1015</v>
          </cell>
        </row>
        <row r="192">
          <cell r="A192" t="str">
            <v>M|001|094</v>
          </cell>
          <cell r="B192" t="str">
            <v>M</v>
          </cell>
          <cell r="C192">
            <v>1</v>
          </cell>
          <cell r="D192">
            <v>94</v>
          </cell>
          <cell r="E192">
            <v>1030</v>
          </cell>
        </row>
        <row r="193">
          <cell r="A193" t="str">
            <v>M|002|000</v>
          </cell>
          <cell r="B193" t="str">
            <v>M</v>
          </cell>
          <cell r="C193">
            <v>2</v>
          </cell>
          <cell r="D193">
            <v>0</v>
          </cell>
          <cell r="E193">
            <v>867</v>
          </cell>
        </row>
        <row r="194">
          <cell r="A194" t="str">
            <v>M|002|001</v>
          </cell>
          <cell r="B194" t="str">
            <v>M</v>
          </cell>
          <cell r="C194">
            <v>2</v>
          </cell>
          <cell r="D194">
            <v>1</v>
          </cell>
          <cell r="E194">
            <v>868</v>
          </cell>
        </row>
        <row r="195">
          <cell r="A195" t="str">
            <v>M|002|002</v>
          </cell>
          <cell r="B195" t="str">
            <v>M</v>
          </cell>
          <cell r="C195">
            <v>2</v>
          </cell>
          <cell r="D195">
            <v>2</v>
          </cell>
          <cell r="E195">
            <v>868</v>
          </cell>
        </row>
        <row r="196">
          <cell r="A196" t="str">
            <v>M|002|003</v>
          </cell>
          <cell r="B196" t="str">
            <v>M</v>
          </cell>
          <cell r="C196">
            <v>2</v>
          </cell>
          <cell r="D196">
            <v>3</v>
          </cell>
          <cell r="E196">
            <v>869</v>
          </cell>
        </row>
        <row r="197">
          <cell r="A197" t="str">
            <v>M|002|004</v>
          </cell>
          <cell r="B197" t="str">
            <v>M</v>
          </cell>
          <cell r="C197">
            <v>2</v>
          </cell>
          <cell r="D197">
            <v>4</v>
          </cell>
          <cell r="E197">
            <v>870</v>
          </cell>
        </row>
        <row r="198">
          <cell r="A198" t="str">
            <v>M|002|005</v>
          </cell>
          <cell r="B198" t="str">
            <v>M</v>
          </cell>
          <cell r="C198">
            <v>2</v>
          </cell>
          <cell r="D198">
            <v>5</v>
          </cell>
          <cell r="E198">
            <v>871</v>
          </cell>
        </row>
        <row r="199">
          <cell r="A199" t="str">
            <v>M|002|006</v>
          </cell>
          <cell r="B199" t="str">
            <v>M</v>
          </cell>
          <cell r="C199">
            <v>2</v>
          </cell>
          <cell r="D199">
            <v>6</v>
          </cell>
          <cell r="E199">
            <v>872</v>
          </cell>
        </row>
        <row r="200">
          <cell r="A200" t="str">
            <v>M|002|007</v>
          </cell>
          <cell r="B200" t="str">
            <v>M</v>
          </cell>
          <cell r="C200">
            <v>2</v>
          </cell>
          <cell r="D200">
            <v>7</v>
          </cell>
          <cell r="E200">
            <v>873</v>
          </cell>
        </row>
        <row r="201">
          <cell r="A201" t="str">
            <v>M|002|008</v>
          </cell>
          <cell r="B201" t="str">
            <v>M</v>
          </cell>
          <cell r="C201">
            <v>2</v>
          </cell>
          <cell r="D201">
            <v>8</v>
          </cell>
          <cell r="E201">
            <v>874</v>
          </cell>
        </row>
        <row r="202">
          <cell r="A202" t="str">
            <v>M|002|009</v>
          </cell>
          <cell r="B202" t="str">
            <v>M</v>
          </cell>
          <cell r="C202">
            <v>2</v>
          </cell>
          <cell r="D202">
            <v>9</v>
          </cell>
          <cell r="E202">
            <v>874</v>
          </cell>
        </row>
        <row r="203">
          <cell r="A203" t="str">
            <v>M|002|010</v>
          </cell>
          <cell r="B203" t="str">
            <v>M</v>
          </cell>
          <cell r="C203">
            <v>2</v>
          </cell>
          <cell r="D203">
            <v>10</v>
          </cell>
          <cell r="E203">
            <v>875</v>
          </cell>
        </row>
        <row r="204">
          <cell r="A204" t="str">
            <v>M|002|011</v>
          </cell>
          <cell r="B204" t="str">
            <v>M</v>
          </cell>
          <cell r="C204">
            <v>2</v>
          </cell>
          <cell r="D204">
            <v>11</v>
          </cell>
          <cell r="E204">
            <v>876</v>
          </cell>
        </row>
        <row r="205">
          <cell r="A205" t="str">
            <v>M|002|012</v>
          </cell>
          <cell r="B205" t="str">
            <v>M</v>
          </cell>
          <cell r="C205">
            <v>2</v>
          </cell>
          <cell r="D205">
            <v>12</v>
          </cell>
          <cell r="E205">
            <v>877</v>
          </cell>
        </row>
        <row r="206">
          <cell r="A206" t="str">
            <v>M|002|013</v>
          </cell>
          <cell r="B206" t="str">
            <v>M</v>
          </cell>
          <cell r="C206">
            <v>2</v>
          </cell>
          <cell r="D206">
            <v>13</v>
          </cell>
          <cell r="E206">
            <v>878</v>
          </cell>
        </row>
        <row r="207">
          <cell r="A207" t="str">
            <v>M|002|014</v>
          </cell>
          <cell r="B207" t="str">
            <v>M</v>
          </cell>
          <cell r="C207">
            <v>2</v>
          </cell>
          <cell r="D207">
            <v>14</v>
          </cell>
          <cell r="E207">
            <v>879</v>
          </cell>
        </row>
        <row r="208">
          <cell r="A208" t="str">
            <v>M|002|015</v>
          </cell>
          <cell r="B208" t="str">
            <v>M</v>
          </cell>
          <cell r="C208">
            <v>2</v>
          </cell>
          <cell r="D208">
            <v>15</v>
          </cell>
          <cell r="E208">
            <v>881</v>
          </cell>
        </row>
        <row r="209">
          <cell r="A209" t="str">
            <v>M|002|016</v>
          </cell>
          <cell r="B209" t="str">
            <v>M</v>
          </cell>
          <cell r="C209">
            <v>2</v>
          </cell>
          <cell r="D209">
            <v>16</v>
          </cell>
          <cell r="E209">
            <v>882</v>
          </cell>
        </row>
        <row r="210">
          <cell r="A210" t="str">
            <v>M|002|017</v>
          </cell>
          <cell r="B210" t="str">
            <v>M</v>
          </cell>
          <cell r="C210">
            <v>2</v>
          </cell>
          <cell r="D210">
            <v>17</v>
          </cell>
          <cell r="E210">
            <v>883</v>
          </cell>
        </row>
        <row r="211">
          <cell r="A211" t="str">
            <v>M|002|018</v>
          </cell>
          <cell r="B211" t="str">
            <v>M</v>
          </cell>
          <cell r="C211">
            <v>2</v>
          </cell>
          <cell r="D211">
            <v>18</v>
          </cell>
          <cell r="E211">
            <v>884</v>
          </cell>
        </row>
        <row r="212">
          <cell r="A212" t="str">
            <v>M|002|019</v>
          </cell>
          <cell r="B212" t="str">
            <v>M</v>
          </cell>
          <cell r="C212">
            <v>2</v>
          </cell>
          <cell r="D212">
            <v>19</v>
          </cell>
          <cell r="E212">
            <v>885</v>
          </cell>
        </row>
        <row r="213">
          <cell r="A213" t="str">
            <v>M|002|020</v>
          </cell>
          <cell r="B213" t="str">
            <v>M</v>
          </cell>
          <cell r="C213">
            <v>2</v>
          </cell>
          <cell r="D213">
            <v>20</v>
          </cell>
          <cell r="E213">
            <v>886</v>
          </cell>
        </row>
        <row r="214">
          <cell r="A214" t="str">
            <v>M|002|021</v>
          </cell>
          <cell r="B214" t="str">
            <v>M</v>
          </cell>
          <cell r="C214">
            <v>2</v>
          </cell>
          <cell r="D214">
            <v>21</v>
          </cell>
          <cell r="E214">
            <v>887</v>
          </cell>
        </row>
        <row r="215">
          <cell r="A215" t="str">
            <v>M|002|022</v>
          </cell>
          <cell r="B215" t="str">
            <v>M</v>
          </cell>
          <cell r="C215">
            <v>2</v>
          </cell>
          <cell r="D215">
            <v>22</v>
          </cell>
          <cell r="E215">
            <v>888</v>
          </cell>
        </row>
        <row r="216">
          <cell r="A216" t="str">
            <v>M|002|023</v>
          </cell>
          <cell r="B216" t="str">
            <v>M</v>
          </cell>
          <cell r="C216">
            <v>2</v>
          </cell>
          <cell r="D216">
            <v>23</v>
          </cell>
          <cell r="E216">
            <v>890</v>
          </cell>
        </row>
        <row r="217">
          <cell r="A217" t="str">
            <v>M|002|024</v>
          </cell>
          <cell r="B217" t="str">
            <v>M</v>
          </cell>
          <cell r="C217">
            <v>2</v>
          </cell>
          <cell r="D217">
            <v>24</v>
          </cell>
          <cell r="E217">
            <v>891</v>
          </cell>
        </row>
        <row r="218">
          <cell r="A218" t="str">
            <v>M|002|025</v>
          </cell>
          <cell r="B218" t="str">
            <v>M</v>
          </cell>
          <cell r="C218">
            <v>2</v>
          </cell>
          <cell r="D218">
            <v>25</v>
          </cell>
          <cell r="E218">
            <v>892</v>
          </cell>
        </row>
        <row r="219">
          <cell r="A219" t="str">
            <v>M|002|026</v>
          </cell>
          <cell r="B219" t="str">
            <v>M</v>
          </cell>
          <cell r="C219">
            <v>2</v>
          </cell>
          <cell r="D219">
            <v>26</v>
          </cell>
          <cell r="E219">
            <v>894</v>
          </cell>
        </row>
        <row r="220">
          <cell r="A220" t="str">
            <v>M|002|027</v>
          </cell>
          <cell r="B220" t="str">
            <v>M</v>
          </cell>
          <cell r="C220">
            <v>2</v>
          </cell>
          <cell r="D220">
            <v>27</v>
          </cell>
          <cell r="E220">
            <v>895</v>
          </cell>
        </row>
        <row r="221">
          <cell r="A221" t="str">
            <v>M|002|028</v>
          </cell>
          <cell r="B221" t="str">
            <v>M</v>
          </cell>
          <cell r="C221">
            <v>2</v>
          </cell>
          <cell r="D221">
            <v>28</v>
          </cell>
          <cell r="E221">
            <v>897</v>
          </cell>
        </row>
        <row r="222">
          <cell r="A222" t="str">
            <v>M|002|029</v>
          </cell>
          <cell r="B222" t="str">
            <v>M</v>
          </cell>
          <cell r="C222">
            <v>2</v>
          </cell>
          <cell r="D222">
            <v>29</v>
          </cell>
          <cell r="E222">
            <v>898</v>
          </cell>
        </row>
        <row r="223">
          <cell r="A223" t="str">
            <v>M|002|030</v>
          </cell>
          <cell r="B223" t="str">
            <v>M</v>
          </cell>
          <cell r="C223">
            <v>2</v>
          </cell>
          <cell r="D223">
            <v>30</v>
          </cell>
          <cell r="E223">
            <v>900</v>
          </cell>
        </row>
        <row r="224">
          <cell r="A224" t="str">
            <v>M|002|031</v>
          </cell>
          <cell r="B224" t="str">
            <v>M</v>
          </cell>
          <cell r="C224">
            <v>2</v>
          </cell>
          <cell r="D224">
            <v>31</v>
          </cell>
          <cell r="E224">
            <v>901</v>
          </cell>
        </row>
        <row r="225">
          <cell r="A225" t="str">
            <v>M|002|032</v>
          </cell>
          <cell r="B225" t="str">
            <v>M</v>
          </cell>
          <cell r="C225">
            <v>2</v>
          </cell>
          <cell r="D225">
            <v>32</v>
          </cell>
          <cell r="E225">
            <v>903</v>
          </cell>
        </row>
        <row r="226">
          <cell r="A226" t="str">
            <v>M|002|033</v>
          </cell>
          <cell r="B226" t="str">
            <v>M</v>
          </cell>
          <cell r="C226">
            <v>2</v>
          </cell>
          <cell r="D226">
            <v>33</v>
          </cell>
          <cell r="E226">
            <v>905</v>
          </cell>
        </row>
        <row r="227">
          <cell r="A227" t="str">
            <v>M|002|034</v>
          </cell>
          <cell r="B227" t="str">
            <v>M</v>
          </cell>
          <cell r="C227">
            <v>2</v>
          </cell>
          <cell r="D227">
            <v>34</v>
          </cell>
          <cell r="E227">
            <v>907</v>
          </cell>
        </row>
        <row r="228">
          <cell r="A228" t="str">
            <v>M|002|035</v>
          </cell>
          <cell r="B228" t="str">
            <v>M</v>
          </cell>
          <cell r="C228">
            <v>2</v>
          </cell>
          <cell r="D228">
            <v>35</v>
          </cell>
          <cell r="E228">
            <v>908</v>
          </cell>
        </row>
        <row r="229">
          <cell r="A229" t="str">
            <v>M|002|036</v>
          </cell>
          <cell r="B229" t="str">
            <v>M</v>
          </cell>
          <cell r="C229">
            <v>2</v>
          </cell>
          <cell r="D229">
            <v>36</v>
          </cell>
          <cell r="E229">
            <v>910</v>
          </cell>
        </row>
        <row r="230">
          <cell r="A230" t="str">
            <v>M|002|037</v>
          </cell>
          <cell r="B230" t="str">
            <v>M</v>
          </cell>
          <cell r="C230">
            <v>2</v>
          </cell>
          <cell r="D230">
            <v>37</v>
          </cell>
          <cell r="E230">
            <v>912</v>
          </cell>
        </row>
        <row r="231">
          <cell r="A231" t="str">
            <v>M|002|038</v>
          </cell>
          <cell r="B231" t="str">
            <v>M</v>
          </cell>
          <cell r="C231">
            <v>2</v>
          </cell>
          <cell r="D231">
            <v>38</v>
          </cell>
          <cell r="E231">
            <v>914</v>
          </cell>
        </row>
        <row r="232">
          <cell r="A232" t="str">
            <v>M|002|039</v>
          </cell>
          <cell r="B232" t="str">
            <v>M</v>
          </cell>
          <cell r="C232">
            <v>2</v>
          </cell>
          <cell r="D232">
            <v>39</v>
          </cell>
          <cell r="E232">
            <v>916</v>
          </cell>
        </row>
        <row r="233">
          <cell r="A233" t="str">
            <v>M|002|040</v>
          </cell>
          <cell r="B233" t="str">
            <v>M</v>
          </cell>
          <cell r="C233">
            <v>2</v>
          </cell>
          <cell r="D233">
            <v>40</v>
          </cell>
          <cell r="E233">
            <v>918</v>
          </cell>
        </row>
        <row r="234">
          <cell r="A234" t="str">
            <v>M|002|041</v>
          </cell>
          <cell r="B234" t="str">
            <v>M</v>
          </cell>
          <cell r="C234">
            <v>2</v>
          </cell>
          <cell r="D234">
            <v>41</v>
          </cell>
          <cell r="E234">
            <v>920</v>
          </cell>
        </row>
        <row r="235">
          <cell r="A235" t="str">
            <v>M|002|042</v>
          </cell>
          <cell r="B235" t="str">
            <v>M</v>
          </cell>
          <cell r="C235">
            <v>2</v>
          </cell>
          <cell r="D235">
            <v>42</v>
          </cell>
          <cell r="E235">
            <v>923</v>
          </cell>
        </row>
        <row r="236">
          <cell r="A236" t="str">
            <v>M|002|043</v>
          </cell>
          <cell r="B236" t="str">
            <v>M</v>
          </cell>
          <cell r="C236">
            <v>2</v>
          </cell>
          <cell r="D236">
            <v>43</v>
          </cell>
          <cell r="E236">
            <v>925</v>
          </cell>
        </row>
        <row r="237">
          <cell r="A237" t="str">
            <v>M|002|044</v>
          </cell>
          <cell r="B237" t="str">
            <v>M</v>
          </cell>
          <cell r="C237">
            <v>2</v>
          </cell>
          <cell r="D237">
            <v>44</v>
          </cell>
          <cell r="E237">
            <v>927</v>
          </cell>
        </row>
        <row r="238">
          <cell r="A238" t="str">
            <v>M|002|045</v>
          </cell>
          <cell r="B238" t="str">
            <v>M</v>
          </cell>
          <cell r="C238">
            <v>2</v>
          </cell>
          <cell r="D238">
            <v>45</v>
          </cell>
          <cell r="E238">
            <v>930</v>
          </cell>
        </row>
        <row r="239">
          <cell r="A239" t="str">
            <v>M|002|046</v>
          </cell>
          <cell r="B239" t="str">
            <v>M</v>
          </cell>
          <cell r="C239">
            <v>2</v>
          </cell>
          <cell r="D239">
            <v>46</v>
          </cell>
          <cell r="E239">
            <v>932</v>
          </cell>
        </row>
        <row r="240">
          <cell r="A240" t="str">
            <v>M|002|047</v>
          </cell>
          <cell r="B240" t="str">
            <v>M</v>
          </cell>
          <cell r="C240">
            <v>2</v>
          </cell>
          <cell r="D240">
            <v>47</v>
          </cell>
          <cell r="E240">
            <v>934</v>
          </cell>
        </row>
        <row r="241">
          <cell r="A241" t="str">
            <v>M|002|048</v>
          </cell>
          <cell r="B241" t="str">
            <v>M</v>
          </cell>
          <cell r="C241">
            <v>2</v>
          </cell>
          <cell r="D241">
            <v>48</v>
          </cell>
          <cell r="E241">
            <v>937</v>
          </cell>
        </row>
        <row r="242">
          <cell r="A242" t="str">
            <v>M|002|049</v>
          </cell>
          <cell r="B242" t="str">
            <v>M</v>
          </cell>
          <cell r="C242">
            <v>2</v>
          </cell>
          <cell r="D242">
            <v>49</v>
          </cell>
          <cell r="E242">
            <v>940</v>
          </cell>
        </row>
        <row r="243">
          <cell r="A243" t="str">
            <v>M|002|050</v>
          </cell>
          <cell r="B243" t="str">
            <v>M</v>
          </cell>
          <cell r="C243">
            <v>2</v>
          </cell>
          <cell r="D243">
            <v>50</v>
          </cell>
          <cell r="E243">
            <v>942</v>
          </cell>
        </row>
        <row r="244">
          <cell r="A244" t="str">
            <v>M|002|051</v>
          </cell>
          <cell r="B244" t="str">
            <v>M</v>
          </cell>
          <cell r="C244">
            <v>2</v>
          </cell>
          <cell r="D244">
            <v>51</v>
          </cell>
          <cell r="E244">
            <v>945</v>
          </cell>
        </row>
        <row r="245">
          <cell r="A245" t="str">
            <v>M|002|052</v>
          </cell>
          <cell r="B245" t="str">
            <v>M</v>
          </cell>
          <cell r="C245">
            <v>2</v>
          </cell>
          <cell r="D245">
            <v>52</v>
          </cell>
          <cell r="E245">
            <v>948</v>
          </cell>
        </row>
        <row r="246">
          <cell r="A246" t="str">
            <v>M|002|053</v>
          </cell>
          <cell r="B246" t="str">
            <v>M</v>
          </cell>
          <cell r="C246">
            <v>2</v>
          </cell>
          <cell r="D246">
            <v>53</v>
          </cell>
          <cell r="E246">
            <v>950</v>
          </cell>
        </row>
        <row r="247">
          <cell r="A247" t="str">
            <v>M|002|054</v>
          </cell>
          <cell r="B247" t="str">
            <v>M</v>
          </cell>
          <cell r="C247">
            <v>2</v>
          </cell>
          <cell r="D247">
            <v>54</v>
          </cell>
          <cell r="E247">
            <v>953</v>
          </cell>
        </row>
        <row r="248">
          <cell r="A248" t="str">
            <v>M|002|055</v>
          </cell>
          <cell r="B248" t="str">
            <v>M</v>
          </cell>
          <cell r="C248">
            <v>2</v>
          </cell>
          <cell r="D248">
            <v>55</v>
          </cell>
          <cell r="E248">
            <v>956</v>
          </cell>
        </row>
        <row r="249">
          <cell r="A249" t="str">
            <v>M|002|056</v>
          </cell>
          <cell r="B249" t="str">
            <v>M</v>
          </cell>
          <cell r="C249">
            <v>2</v>
          </cell>
          <cell r="D249">
            <v>56</v>
          </cell>
          <cell r="E249">
            <v>959</v>
          </cell>
        </row>
        <row r="250">
          <cell r="A250" t="str">
            <v>M|002|057</v>
          </cell>
          <cell r="B250" t="str">
            <v>M</v>
          </cell>
          <cell r="C250">
            <v>2</v>
          </cell>
          <cell r="D250">
            <v>57</v>
          </cell>
          <cell r="E250">
            <v>962</v>
          </cell>
        </row>
        <row r="251">
          <cell r="A251" t="str">
            <v>M|002|058</v>
          </cell>
          <cell r="B251" t="str">
            <v>M</v>
          </cell>
          <cell r="C251">
            <v>2</v>
          </cell>
          <cell r="D251">
            <v>58</v>
          </cell>
          <cell r="E251">
            <v>965</v>
          </cell>
        </row>
        <row r="252">
          <cell r="A252" t="str">
            <v>M|002|059</v>
          </cell>
          <cell r="B252" t="str">
            <v>M</v>
          </cell>
          <cell r="C252">
            <v>2</v>
          </cell>
          <cell r="D252">
            <v>59</v>
          </cell>
          <cell r="E252">
            <v>968</v>
          </cell>
        </row>
        <row r="253">
          <cell r="A253" t="str">
            <v>M|002|060</v>
          </cell>
          <cell r="B253" t="str">
            <v>M</v>
          </cell>
          <cell r="C253">
            <v>2</v>
          </cell>
          <cell r="D253">
            <v>60</v>
          </cell>
          <cell r="E253">
            <v>971</v>
          </cell>
        </row>
        <row r="254">
          <cell r="A254" t="str">
            <v>M|002|061</v>
          </cell>
          <cell r="B254" t="str">
            <v>M</v>
          </cell>
          <cell r="C254">
            <v>2</v>
          </cell>
          <cell r="D254">
            <v>61</v>
          </cell>
          <cell r="E254">
            <v>974</v>
          </cell>
        </row>
        <row r="255">
          <cell r="A255" t="str">
            <v>M|002|062</v>
          </cell>
          <cell r="B255" t="str">
            <v>M</v>
          </cell>
          <cell r="C255">
            <v>2</v>
          </cell>
          <cell r="D255">
            <v>62</v>
          </cell>
          <cell r="E255">
            <v>977</v>
          </cell>
        </row>
        <row r="256">
          <cell r="A256" t="str">
            <v>M|002|063</v>
          </cell>
          <cell r="B256" t="str">
            <v>M</v>
          </cell>
          <cell r="C256">
            <v>2</v>
          </cell>
          <cell r="D256">
            <v>63</v>
          </cell>
          <cell r="E256">
            <v>981</v>
          </cell>
        </row>
        <row r="257">
          <cell r="A257" t="str">
            <v>M|002|064</v>
          </cell>
          <cell r="B257" t="str">
            <v>M</v>
          </cell>
          <cell r="C257">
            <v>2</v>
          </cell>
          <cell r="D257">
            <v>64</v>
          </cell>
          <cell r="E257">
            <v>984</v>
          </cell>
        </row>
        <row r="258">
          <cell r="A258" t="str">
            <v>M|002|065</v>
          </cell>
          <cell r="B258" t="str">
            <v>M</v>
          </cell>
          <cell r="C258">
            <v>2</v>
          </cell>
          <cell r="D258">
            <v>65</v>
          </cell>
          <cell r="E258">
            <v>987</v>
          </cell>
        </row>
        <row r="259">
          <cell r="A259" t="str">
            <v>M|002|066</v>
          </cell>
          <cell r="B259" t="str">
            <v>M</v>
          </cell>
          <cell r="C259">
            <v>2</v>
          </cell>
          <cell r="D259">
            <v>66</v>
          </cell>
          <cell r="E259">
            <v>990</v>
          </cell>
        </row>
        <row r="260">
          <cell r="A260" t="str">
            <v>M|002|067</v>
          </cell>
          <cell r="B260" t="str">
            <v>M</v>
          </cell>
          <cell r="C260">
            <v>2</v>
          </cell>
          <cell r="D260">
            <v>67</v>
          </cell>
          <cell r="E260">
            <v>993</v>
          </cell>
        </row>
        <row r="261">
          <cell r="A261" t="str">
            <v>M|002|068</v>
          </cell>
          <cell r="B261" t="str">
            <v>M</v>
          </cell>
          <cell r="C261">
            <v>2</v>
          </cell>
          <cell r="D261">
            <v>68</v>
          </cell>
          <cell r="E261">
            <v>996</v>
          </cell>
        </row>
        <row r="262">
          <cell r="A262" t="str">
            <v>M|002|069</v>
          </cell>
          <cell r="B262" t="str">
            <v>M</v>
          </cell>
          <cell r="C262">
            <v>2</v>
          </cell>
          <cell r="D262">
            <v>69</v>
          </cell>
          <cell r="E262">
            <v>999</v>
          </cell>
        </row>
        <row r="263">
          <cell r="A263" t="str">
            <v>M|002|070</v>
          </cell>
          <cell r="B263" t="str">
            <v>M</v>
          </cell>
          <cell r="C263">
            <v>2</v>
          </cell>
          <cell r="D263">
            <v>70</v>
          </cell>
          <cell r="E263">
            <v>1002</v>
          </cell>
        </row>
        <row r="264">
          <cell r="A264" t="str">
            <v>M|002|071</v>
          </cell>
          <cell r="B264" t="str">
            <v>M</v>
          </cell>
          <cell r="C264">
            <v>2</v>
          </cell>
          <cell r="D264">
            <v>71</v>
          </cell>
          <cell r="E264">
            <v>1005</v>
          </cell>
        </row>
        <row r="265">
          <cell r="A265" t="str">
            <v>M|002|072</v>
          </cell>
          <cell r="B265" t="str">
            <v>M</v>
          </cell>
          <cell r="C265">
            <v>2</v>
          </cell>
          <cell r="D265">
            <v>72</v>
          </cell>
          <cell r="E265">
            <v>1008</v>
          </cell>
        </row>
        <row r="266">
          <cell r="A266" t="str">
            <v>M|002|073</v>
          </cell>
          <cell r="B266" t="str">
            <v>M</v>
          </cell>
          <cell r="C266">
            <v>2</v>
          </cell>
          <cell r="D266">
            <v>73</v>
          </cell>
          <cell r="E266">
            <v>1011</v>
          </cell>
        </row>
        <row r="267">
          <cell r="A267" t="str">
            <v>M|002|074</v>
          </cell>
          <cell r="B267" t="str">
            <v>M</v>
          </cell>
          <cell r="C267">
            <v>2</v>
          </cell>
          <cell r="D267">
            <v>74</v>
          </cell>
          <cell r="E267">
            <v>1013</v>
          </cell>
        </row>
        <row r="268">
          <cell r="A268" t="str">
            <v>M|002|075</v>
          </cell>
          <cell r="B268" t="str">
            <v>M</v>
          </cell>
          <cell r="C268">
            <v>2</v>
          </cell>
          <cell r="D268">
            <v>75</v>
          </cell>
          <cell r="E268">
            <v>1016</v>
          </cell>
        </row>
        <row r="269">
          <cell r="A269" t="str">
            <v>M|002|076</v>
          </cell>
          <cell r="B269" t="str">
            <v>M</v>
          </cell>
          <cell r="C269">
            <v>2</v>
          </cell>
          <cell r="D269">
            <v>76</v>
          </cell>
          <cell r="E269">
            <v>1018</v>
          </cell>
        </row>
        <row r="270">
          <cell r="A270" t="str">
            <v>M|002|077</v>
          </cell>
          <cell r="B270" t="str">
            <v>M</v>
          </cell>
          <cell r="C270">
            <v>2</v>
          </cell>
          <cell r="D270">
            <v>77</v>
          </cell>
          <cell r="E270">
            <v>1020</v>
          </cell>
        </row>
        <row r="271">
          <cell r="A271" t="str">
            <v>M|002|078</v>
          </cell>
          <cell r="B271" t="str">
            <v>M</v>
          </cell>
          <cell r="C271">
            <v>2</v>
          </cell>
          <cell r="D271">
            <v>78</v>
          </cell>
          <cell r="E271">
            <v>1022</v>
          </cell>
        </row>
        <row r="272">
          <cell r="A272" t="str">
            <v>M|002|079</v>
          </cell>
          <cell r="B272" t="str">
            <v>M</v>
          </cell>
          <cell r="C272">
            <v>2</v>
          </cell>
          <cell r="D272">
            <v>79</v>
          </cell>
          <cell r="E272">
            <v>1024</v>
          </cell>
        </row>
        <row r="273">
          <cell r="A273" t="str">
            <v>M|002|080</v>
          </cell>
          <cell r="B273" t="str">
            <v>M</v>
          </cell>
          <cell r="C273">
            <v>2</v>
          </cell>
          <cell r="D273">
            <v>80</v>
          </cell>
          <cell r="E273">
            <v>1026</v>
          </cell>
        </row>
        <row r="274">
          <cell r="A274" t="str">
            <v>M|002|081</v>
          </cell>
          <cell r="B274" t="str">
            <v>M</v>
          </cell>
          <cell r="C274">
            <v>2</v>
          </cell>
          <cell r="D274">
            <v>81</v>
          </cell>
          <cell r="E274">
            <v>1028</v>
          </cell>
        </row>
        <row r="275">
          <cell r="A275" t="str">
            <v>M|002|082</v>
          </cell>
          <cell r="B275" t="str">
            <v>M</v>
          </cell>
          <cell r="C275">
            <v>2</v>
          </cell>
          <cell r="D275">
            <v>82</v>
          </cell>
          <cell r="E275">
            <v>1029</v>
          </cell>
        </row>
        <row r="276">
          <cell r="A276" t="str">
            <v>M|002|083</v>
          </cell>
          <cell r="B276" t="str">
            <v>M</v>
          </cell>
          <cell r="C276">
            <v>2</v>
          </cell>
          <cell r="D276">
            <v>83</v>
          </cell>
          <cell r="E276">
            <v>1031</v>
          </cell>
        </row>
        <row r="277">
          <cell r="A277" t="str">
            <v>M|002|084</v>
          </cell>
          <cell r="B277" t="str">
            <v>M</v>
          </cell>
          <cell r="C277">
            <v>2</v>
          </cell>
          <cell r="D277">
            <v>84</v>
          </cell>
          <cell r="E277">
            <v>1032</v>
          </cell>
        </row>
        <row r="278">
          <cell r="A278" t="str">
            <v>M|002|085</v>
          </cell>
          <cell r="B278" t="str">
            <v>M</v>
          </cell>
          <cell r="C278">
            <v>2</v>
          </cell>
          <cell r="D278">
            <v>85</v>
          </cell>
          <cell r="E278">
            <v>1033</v>
          </cell>
        </row>
        <row r="279">
          <cell r="A279" t="str">
            <v>M|002|086</v>
          </cell>
          <cell r="B279" t="str">
            <v>M</v>
          </cell>
          <cell r="C279">
            <v>2</v>
          </cell>
          <cell r="D279">
            <v>86</v>
          </cell>
          <cell r="E279">
            <v>1034</v>
          </cell>
        </row>
        <row r="280">
          <cell r="A280" t="str">
            <v>M|002|087</v>
          </cell>
          <cell r="B280" t="str">
            <v>M</v>
          </cell>
          <cell r="C280">
            <v>2</v>
          </cell>
          <cell r="D280">
            <v>87</v>
          </cell>
          <cell r="E280">
            <v>1034</v>
          </cell>
        </row>
        <row r="281">
          <cell r="A281" t="str">
            <v>M|002|088</v>
          </cell>
          <cell r="B281" t="str">
            <v>M</v>
          </cell>
          <cell r="C281">
            <v>2</v>
          </cell>
          <cell r="D281">
            <v>88</v>
          </cell>
          <cell r="E281">
            <v>1034</v>
          </cell>
        </row>
        <row r="282">
          <cell r="A282" t="str">
            <v>M|002|089</v>
          </cell>
          <cell r="B282" t="str">
            <v>M</v>
          </cell>
          <cell r="C282">
            <v>2</v>
          </cell>
          <cell r="D282">
            <v>89</v>
          </cell>
          <cell r="E282">
            <v>1032</v>
          </cell>
        </row>
        <row r="283">
          <cell r="A283" t="str">
            <v>M|002|090</v>
          </cell>
          <cell r="B283" t="str">
            <v>M</v>
          </cell>
          <cell r="C283">
            <v>2</v>
          </cell>
          <cell r="D283">
            <v>90</v>
          </cell>
          <cell r="E283">
            <v>1029</v>
          </cell>
        </row>
        <row r="284">
          <cell r="A284" t="str">
            <v>M|002|091</v>
          </cell>
          <cell r="B284" t="str">
            <v>M</v>
          </cell>
          <cell r="C284">
            <v>2</v>
          </cell>
          <cell r="D284">
            <v>91</v>
          </cell>
          <cell r="E284">
            <v>1024</v>
          </cell>
        </row>
        <row r="285">
          <cell r="A285" t="str">
            <v>M|002|092</v>
          </cell>
          <cell r="B285" t="str">
            <v>M</v>
          </cell>
          <cell r="C285">
            <v>2</v>
          </cell>
          <cell r="D285">
            <v>92</v>
          </cell>
          <cell r="E285">
            <v>1015</v>
          </cell>
        </row>
        <row r="286">
          <cell r="A286" t="str">
            <v>M|002|093</v>
          </cell>
          <cell r="B286" t="str">
            <v>M</v>
          </cell>
          <cell r="C286">
            <v>2</v>
          </cell>
          <cell r="D286">
            <v>93</v>
          </cell>
          <cell r="E286">
            <v>1030</v>
          </cell>
        </row>
        <row r="287">
          <cell r="A287" t="str">
            <v>M|003|000</v>
          </cell>
          <cell r="B287" t="str">
            <v>M</v>
          </cell>
          <cell r="C287">
            <v>3</v>
          </cell>
          <cell r="D287">
            <v>0</v>
          </cell>
          <cell r="E287">
            <v>868</v>
          </cell>
        </row>
        <row r="288">
          <cell r="A288" t="str">
            <v>M|003|001</v>
          </cell>
          <cell r="B288" t="str">
            <v>M</v>
          </cell>
          <cell r="C288">
            <v>3</v>
          </cell>
          <cell r="D288">
            <v>1</v>
          </cell>
          <cell r="E288">
            <v>868</v>
          </cell>
        </row>
        <row r="289">
          <cell r="A289" t="str">
            <v>M|003|002</v>
          </cell>
          <cell r="B289" t="str">
            <v>M</v>
          </cell>
          <cell r="C289">
            <v>3</v>
          </cell>
          <cell r="D289">
            <v>2</v>
          </cell>
          <cell r="E289">
            <v>869</v>
          </cell>
        </row>
        <row r="290">
          <cell r="A290" t="str">
            <v>M|003|003</v>
          </cell>
          <cell r="B290" t="str">
            <v>M</v>
          </cell>
          <cell r="C290">
            <v>3</v>
          </cell>
          <cell r="D290">
            <v>3</v>
          </cell>
          <cell r="E290">
            <v>870</v>
          </cell>
        </row>
        <row r="291">
          <cell r="A291" t="str">
            <v>M|003|004</v>
          </cell>
          <cell r="B291" t="str">
            <v>M</v>
          </cell>
          <cell r="C291">
            <v>3</v>
          </cell>
          <cell r="D291">
            <v>4</v>
          </cell>
          <cell r="E291">
            <v>871</v>
          </cell>
        </row>
        <row r="292">
          <cell r="A292" t="str">
            <v>M|003|005</v>
          </cell>
          <cell r="B292" t="str">
            <v>M</v>
          </cell>
          <cell r="C292">
            <v>3</v>
          </cell>
          <cell r="D292">
            <v>5</v>
          </cell>
          <cell r="E292">
            <v>872</v>
          </cell>
        </row>
        <row r="293">
          <cell r="A293" t="str">
            <v>M|003|006</v>
          </cell>
          <cell r="B293" t="str">
            <v>M</v>
          </cell>
          <cell r="C293">
            <v>3</v>
          </cell>
          <cell r="D293">
            <v>6</v>
          </cell>
          <cell r="E293">
            <v>873</v>
          </cell>
        </row>
        <row r="294">
          <cell r="A294" t="str">
            <v>M|003|007</v>
          </cell>
          <cell r="B294" t="str">
            <v>M</v>
          </cell>
          <cell r="C294">
            <v>3</v>
          </cell>
          <cell r="D294">
            <v>7</v>
          </cell>
          <cell r="E294">
            <v>874</v>
          </cell>
        </row>
        <row r="295">
          <cell r="A295" t="str">
            <v>M|003|008</v>
          </cell>
          <cell r="B295" t="str">
            <v>M</v>
          </cell>
          <cell r="C295">
            <v>3</v>
          </cell>
          <cell r="D295">
            <v>8</v>
          </cell>
          <cell r="E295">
            <v>874</v>
          </cell>
        </row>
        <row r="296">
          <cell r="A296" t="str">
            <v>M|003|009</v>
          </cell>
          <cell r="B296" t="str">
            <v>M</v>
          </cell>
          <cell r="C296">
            <v>3</v>
          </cell>
          <cell r="D296">
            <v>9</v>
          </cell>
          <cell r="E296">
            <v>875</v>
          </cell>
        </row>
        <row r="297">
          <cell r="A297" t="str">
            <v>M|003|010</v>
          </cell>
          <cell r="B297" t="str">
            <v>M</v>
          </cell>
          <cell r="C297">
            <v>3</v>
          </cell>
          <cell r="D297">
            <v>10</v>
          </cell>
          <cell r="E297">
            <v>876</v>
          </cell>
        </row>
        <row r="298">
          <cell r="A298" t="str">
            <v>M|003|011</v>
          </cell>
          <cell r="B298" t="str">
            <v>M</v>
          </cell>
          <cell r="C298">
            <v>3</v>
          </cell>
          <cell r="D298">
            <v>11</v>
          </cell>
          <cell r="E298">
            <v>877</v>
          </cell>
        </row>
        <row r="299">
          <cell r="A299" t="str">
            <v>M|003|012</v>
          </cell>
          <cell r="B299" t="str">
            <v>M</v>
          </cell>
          <cell r="C299">
            <v>3</v>
          </cell>
          <cell r="D299">
            <v>12</v>
          </cell>
          <cell r="E299">
            <v>878</v>
          </cell>
        </row>
        <row r="300">
          <cell r="A300" t="str">
            <v>M|003|013</v>
          </cell>
          <cell r="B300" t="str">
            <v>M</v>
          </cell>
          <cell r="C300">
            <v>3</v>
          </cell>
          <cell r="D300">
            <v>13</v>
          </cell>
          <cell r="E300">
            <v>879</v>
          </cell>
        </row>
        <row r="301">
          <cell r="A301" t="str">
            <v>M|003|014</v>
          </cell>
          <cell r="B301" t="str">
            <v>M</v>
          </cell>
          <cell r="C301">
            <v>3</v>
          </cell>
          <cell r="D301">
            <v>14</v>
          </cell>
          <cell r="E301">
            <v>881</v>
          </cell>
        </row>
        <row r="302">
          <cell r="A302" t="str">
            <v>M|003|015</v>
          </cell>
          <cell r="B302" t="str">
            <v>M</v>
          </cell>
          <cell r="C302">
            <v>3</v>
          </cell>
          <cell r="D302">
            <v>15</v>
          </cell>
          <cell r="E302">
            <v>882</v>
          </cell>
        </row>
        <row r="303">
          <cell r="A303" t="str">
            <v>M|003|016</v>
          </cell>
          <cell r="B303" t="str">
            <v>M</v>
          </cell>
          <cell r="C303">
            <v>3</v>
          </cell>
          <cell r="D303">
            <v>16</v>
          </cell>
          <cell r="E303">
            <v>883</v>
          </cell>
        </row>
        <row r="304">
          <cell r="A304" t="str">
            <v>M|003|017</v>
          </cell>
          <cell r="B304" t="str">
            <v>M</v>
          </cell>
          <cell r="C304">
            <v>3</v>
          </cell>
          <cell r="D304">
            <v>17</v>
          </cell>
          <cell r="E304">
            <v>884</v>
          </cell>
        </row>
        <row r="305">
          <cell r="A305" t="str">
            <v>M|003|018</v>
          </cell>
          <cell r="B305" t="str">
            <v>M</v>
          </cell>
          <cell r="C305">
            <v>3</v>
          </cell>
          <cell r="D305">
            <v>18</v>
          </cell>
          <cell r="E305">
            <v>885</v>
          </cell>
        </row>
        <row r="306">
          <cell r="A306" t="str">
            <v>M|003|019</v>
          </cell>
          <cell r="B306" t="str">
            <v>M</v>
          </cell>
          <cell r="C306">
            <v>3</v>
          </cell>
          <cell r="D306">
            <v>19</v>
          </cell>
          <cell r="E306">
            <v>886</v>
          </cell>
        </row>
        <row r="307">
          <cell r="A307" t="str">
            <v>M|003|020</v>
          </cell>
          <cell r="B307" t="str">
            <v>M</v>
          </cell>
          <cell r="C307">
            <v>3</v>
          </cell>
          <cell r="D307">
            <v>20</v>
          </cell>
          <cell r="E307">
            <v>887</v>
          </cell>
        </row>
        <row r="308">
          <cell r="A308" t="str">
            <v>M|003|021</v>
          </cell>
          <cell r="B308" t="str">
            <v>M</v>
          </cell>
          <cell r="C308">
            <v>3</v>
          </cell>
          <cell r="D308">
            <v>21</v>
          </cell>
          <cell r="E308">
            <v>888</v>
          </cell>
        </row>
        <row r="309">
          <cell r="A309" t="str">
            <v>M|003|022</v>
          </cell>
          <cell r="B309" t="str">
            <v>M</v>
          </cell>
          <cell r="C309">
            <v>3</v>
          </cell>
          <cell r="D309">
            <v>22</v>
          </cell>
          <cell r="E309">
            <v>890</v>
          </cell>
        </row>
        <row r="310">
          <cell r="A310" t="str">
            <v>M|003|023</v>
          </cell>
          <cell r="B310" t="str">
            <v>M</v>
          </cell>
          <cell r="C310">
            <v>3</v>
          </cell>
          <cell r="D310">
            <v>23</v>
          </cell>
          <cell r="E310">
            <v>891</v>
          </cell>
        </row>
        <row r="311">
          <cell r="A311" t="str">
            <v>M|003|024</v>
          </cell>
          <cell r="B311" t="str">
            <v>M</v>
          </cell>
          <cell r="C311">
            <v>3</v>
          </cell>
          <cell r="D311">
            <v>24</v>
          </cell>
          <cell r="E311">
            <v>892</v>
          </cell>
        </row>
        <row r="312">
          <cell r="A312" t="str">
            <v>M|003|025</v>
          </cell>
          <cell r="B312" t="str">
            <v>M</v>
          </cell>
          <cell r="C312">
            <v>3</v>
          </cell>
          <cell r="D312">
            <v>25</v>
          </cell>
          <cell r="E312">
            <v>894</v>
          </cell>
        </row>
        <row r="313">
          <cell r="A313" t="str">
            <v>M|003|026</v>
          </cell>
          <cell r="B313" t="str">
            <v>M</v>
          </cell>
          <cell r="C313">
            <v>3</v>
          </cell>
          <cell r="D313">
            <v>26</v>
          </cell>
          <cell r="E313">
            <v>895</v>
          </cell>
        </row>
        <row r="314">
          <cell r="A314" t="str">
            <v>M|003|027</v>
          </cell>
          <cell r="B314" t="str">
            <v>M</v>
          </cell>
          <cell r="C314">
            <v>3</v>
          </cell>
          <cell r="D314">
            <v>27</v>
          </cell>
          <cell r="E314">
            <v>897</v>
          </cell>
        </row>
        <row r="315">
          <cell r="A315" t="str">
            <v>M|003|028</v>
          </cell>
          <cell r="B315" t="str">
            <v>M</v>
          </cell>
          <cell r="C315">
            <v>3</v>
          </cell>
          <cell r="D315">
            <v>28</v>
          </cell>
          <cell r="E315">
            <v>898</v>
          </cell>
        </row>
        <row r="316">
          <cell r="A316" t="str">
            <v>M|003|029</v>
          </cell>
          <cell r="B316" t="str">
            <v>M</v>
          </cell>
          <cell r="C316">
            <v>3</v>
          </cell>
          <cell r="D316">
            <v>29</v>
          </cell>
          <cell r="E316">
            <v>900</v>
          </cell>
        </row>
        <row r="317">
          <cell r="A317" t="str">
            <v>M|003|030</v>
          </cell>
          <cell r="B317" t="str">
            <v>M</v>
          </cell>
          <cell r="C317">
            <v>3</v>
          </cell>
          <cell r="D317">
            <v>30</v>
          </cell>
          <cell r="E317">
            <v>901</v>
          </cell>
        </row>
        <row r="318">
          <cell r="A318" t="str">
            <v>M|003|031</v>
          </cell>
          <cell r="B318" t="str">
            <v>M</v>
          </cell>
          <cell r="C318">
            <v>3</v>
          </cell>
          <cell r="D318">
            <v>31</v>
          </cell>
          <cell r="E318">
            <v>903</v>
          </cell>
        </row>
        <row r="319">
          <cell r="A319" t="str">
            <v>M|003|032</v>
          </cell>
          <cell r="B319" t="str">
            <v>M</v>
          </cell>
          <cell r="C319">
            <v>3</v>
          </cell>
          <cell r="D319">
            <v>32</v>
          </cell>
          <cell r="E319">
            <v>905</v>
          </cell>
        </row>
        <row r="320">
          <cell r="A320" t="str">
            <v>M|003|033</v>
          </cell>
          <cell r="B320" t="str">
            <v>M</v>
          </cell>
          <cell r="C320">
            <v>3</v>
          </cell>
          <cell r="D320">
            <v>33</v>
          </cell>
          <cell r="E320">
            <v>907</v>
          </cell>
        </row>
        <row r="321">
          <cell r="A321" t="str">
            <v>M|003|034</v>
          </cell>
          <cell r="B321" t="str">
            <v>M</v>
          </cell>
          <cell r="C321">
            <v>3</v>
          </cell>
          <cell r="D321">
            <v>34</v>
          </cell>
          <cell r="E321">
            <v>908</v>
          </cell>
        </row>
        <row r="322">
          <cell r="A322" t="str">
            <v>M|003|035</v>
          </cell>
          <cell r="B322" t="str">
            <v>M</v>
          </cell>
          <cell r="C322">
            <v>3</v>
          </cell>
          <cell r="D322">
            <v>35</v>
          </cell>
          <cell r="E322">
            <v>910</v>
          </cell>
        </row>
        <row r="323">
          <cell r="A323" t="str">
            <v>M|003|036</v>
          </cell>
          <cell r="B323" t="str">
            <v>M</v>
          </cell>
          <cell r="C323">
            <v>3</v>
          </cell>
          <cell r="D323">
            <v>36</v>
          </cell>
          <cell r="E323">
            <v>912</v>
          </cell>
        </row>
        <row r="324">
          <cell r="A324" t="str">
            <v>M|003|037</v>
          </cell>
          <cell r="B324" t="str">
            <v>M</v>
          </cell>
          <cell r="C324">
            <v>3</v>
          </cell>
          <cell r="D324">
            <v>37</v>
          </cell>
          <cell r="E324">
            <v>914</v>
          </cell>
        </row>
        <row r="325">
          <cell r="A325" t="str">
            <v>M|003|038</v>
          </cell>
          <cell r="B325" t="str">
            <v>M</v>
          </cell>
          <cell r="C325">
            <v>3</v>
          </cell>
          <cell r="D325">
            <v>38</v>
          </cell>
          <cell r="E325">
            <v>916</v>
          </cell>
        </row>
        <row r="326">
          <cell r="A326" t="str">
            <v>M|003|039</v>
          </cell>
          <cell r="B326" t="str">
            <v>M</v>
          </cell>
          <cell r="C326">
            <v>3</v>
          </cell>
          <cell r="D326">
            <v>39</v>
          </cell>
          <cell r="E326">
            <v>918</v>
          </cell>
        </row>
        <row r="327">
          <cell r="A327" t="str">
            <v>M|003|040</v>
          </cell>
          <cell r="B327" t="str">
            <v>M</v>
          </cell>
          <cell r="C327">
            <v>3</v>
          </cell>
          <cell r="D327">
            <v>40</v>
          </cell>
          <cell r="E327">
            <v>920</v>
          </cell>
        </row>
        <row r="328">
          <cell r="A328" t="str">
            <v>M|003|041</v>
          </cell>
          <cell r="B328" t="str">
            <v>M</v>
          </cell>
          <cell r="C328">
            <v>3</v>
          </cell>
          <cell r="D328">
            <v>41</v>
          </cell>
          <cell r="E328">
            <v>923</v>
          </cell>
        </row>
        <row r="329">
          <cell r="A329" t="str">
            <v>M|003|042</v>
          </cell>
          <cell r="B329" t="str">
            <v>M</v>
          </cell>
          <cell r="C329">
            <v>3</v>
          </cell>
          <cell r="D329">
            <v>42</v>
          </cell>
          <cell r="E329">
            <v>925</v>
          </cell>
        </row>
        <row r="330">
          <cell r="A330" t="str">
            <v>M|003|043</v>
          </cell>
          <cell r="B330" t="str">
            <v>M</v>
          </cell>
          <cell r="C330">
            <v>3</v>
          </cell>
          <cell r="D330">
            <v>43</v>
          </cell>
          <cell r="E330">
            <v>927</v>
          </cell>
        </row>
        <row r="331">
          <cell r="A331" t="str">
            <v>M|003|044</v>
          </cell>
          <cell r="B331" t="str">
            <v>M</v>
          </cell>
          <cell r="C331">
            <v>3</v>
          </cell>
          <cell r="D331">
            <v>44</v>
          </cell>
          <cell r="E331">
            <v>930</v>
          </cell>
        </row>
        <row r="332">
          <cell r="A332" t="str">
            <v>M|003|045</v>
          </cell>
          <cell r="B332" t="str">
            <v>M</v>
          </cell>
          <cell r="C332">
            <v>3</v>
          </cell>
          <cell r="D332">
            <v>45</v>
          </cell>
          <cell r="E332">
            <v>932</v>
          </cell>
        </row>
        <row r="333">
          <cell r="A333" t="str">
            <v>M|003|046</v>
          </cell>
          <cell r="B333" t="str">
            <v>M</v>
          </cell>
          <cell r="C333">
            <v>3</v>
          </cell>
          <cell r="D333">
            <v>46</v>
          </cell>
          <cell r="E333">
            <v>934</v>
          </cell>
        </row>
        <row r="334">
          <cell r="A334" t="str">
            <v>M|003|047</v>
          </cell>
          <cell r="B334" t="str">
            <v>M</v>
          </cell>
          <cell r="C334">
            <v>3</v>
          </cell>
          <cell r="D334">
            <v>47</v>
          </cell>
          <cell r="E334">
            <v>937</v>
          </cell>
        </row>
        <row r="335">
          <cell r="A335" t="str">
            <v>M|003|048</v>
          </cell>
          <cell r="B335" t="str">
            <v>M</v>
          </cell>
          <cell r="C335">
            <v>3</v>
          </cell>
          <cell r="D335">
            <v>48</v>
          </cell>
          <cell r="E335">
            <v>940</v>
          </cell>
        </row>
        <row r="336">
          <cell r="A336" t="str">
            <v>M|003|049</v>
          </cell>
          <cell r="B336" t="str">
            <v>M</v>
          </cell>
          <cell r="C336">
            <v>3</v>
          </cell>
          <cell r="D336">
            <v>49</v>
          </cell>
          <cell r="E336">
            <v>942</v>
          </cell>
        </row>
        <row r="337">
          <cell r="A337" t="str">
            <v>M|003|050</v>
          </cell>
          <cell r="B337" t="str">
            <v>M</v>
          </cell>
          <cell r="C337">
            <v>3</v>
          </cell>
          <cell r="D337">
            <v>50</v>
          </cell>
          <cell r="E337">
            <v>945</v>
          </cell>
        </row>
        <row r="338">
          <cell r="A338" t="str">
            <v>M|003|051</v>
          </cell>
          <cell r="B338" t="str">
            <v>M</v>
          </cell>
          <cell r="C338">
            <v>3</v>
          </cell>
          <cell r="D338">
            <v>51</v>
          </cell>
          <cell r="E338">
            <v>948</v>
          </cell>
        </row>
        <row r="339">
          <cell r="A339" t="str">
            <v>M|003|052</v>
          </cell>
          <cell r="B339" t="str">
            <v>M</v>
          </cell>
          <cell r="C339">
            <v>3</v>
          </cell>
          <cell r="D339">
            <v>52</v>
          </cell>
          <cell r="E339">
            <v>950</v>
          </cell>
        </row>
        <row r="340">
          <cell r="A340" t="str">
            <v>M|003|053</v>
          </cell>
          <cell r="B340" t="str">
            <v>M</v>
          </cell>
          <cell r="C340">
            <v>3</v>
          </cell>
          <cell r="D340">
            <v>53</v>
          </cell>
          <cell r="E340">
            <v>953</v>
          </cell>
        </row>
        <row r="341">
          <cell r="A341" t="str">
            <v>M|003|054</v>
          </cell>
          <cell r="B341" t="str">
            <v>M</v>
          </cell>
          <cell r="C341">
            <v>3</v>
          </cell>
          <cell r="D341">
            <v>54</v>
          </cell>
          <cell r="E341">
            <v>956</v>
          </cell>
        </row>
        <row r="342">
          <cell r="A342" t="str">
            <v>M|003|055</v>
          </cell>
          <cell r="B342" t="str">
            <v>M</v>
          </cell>
          <cell r="C342">
            <v>3</v>
          </cell>
          <cell r="D342">
            <v>55</v>
          </cell>
          <cell r="E342">
            <v>959</v>
          </cell>
        </row>
        <row r="343">
          <cell r="A343" t="str">
            <v>M|003|056</v>
          </cell>
          <cell r="B343" t="str">
            <v>M</v>
          </cell>
          <cell r="C343">
            <v>3</v>
          </cell>
          <cell r="D343">
            <v>56</v>
          </cell>
          <cell r="E343">
            <v>962</v>
          </cell>
        </row>
        <row r="344">
          <cell r="A344" t="str">
            <v>M|003|057</v>
          </cell>
          <cell r="B344" t="str">
            <v>M</v>
          </cell>
          <cell r="C344">
            <v>3</v>
          </cell>
          <cell r="D344">
            <v>57</v>
          </cell>
          <cell r="E344">
            <v>965</v>
          </cell>
        </row>
        <row r="345">
          <cell r="A345" t="str">
            <v>M|003|058</v>
          </cell>
          <cell r="B345" t="str">
            <v>M</v>
          </cell>
          <cell r="C345">
            <v>3</v>
          </cell>
          <cell r="D345">
            <v>58</v>
          </cell>
          <cell r="E345">
            <v>968</v>
          </cell>
        </row>
        <row r="346">
          <cell r="A346" t="str">
            <v>M|003|059</v>
          </cell>
          <cell r="B346" t="str">
            <v>M</v>
          </cell>
          <cell r="C346">
            <v>3</v>
          </cell>
          <cell r="D346">
            <v>59</v>
          </cell>
          <cell r="E346">
            <v>971</v>
          </cell>
        </row>
        <row r="347">
          <cell r="A347" t="str">
            <v>M|003|060</v>
          </cell>
          <cell r="B347" t="str">
            <v>M</v>
          </cell>
          <cell r="C347">
            <v>3</v>
          </cell>
          <cell r="D347">
            <v>60</v>
          </cell>
          <cell r="E347">
            <v>974</v>
          </cell>
        </row>
        <row r="348">
          <cell r="A348" t="str">
            <v>M|003|061</v>
          </cell>
          <cell r="B348" t="str">
            <v>M</v>
          </cell>
          <cell r="C348">
            <v>3</v>
          </cell>
          <cell r="D348">
            <v>61</v>
          </cell>
          <cell r="E348">
            <v>977</v>
          </cell>
        </row>
        <row r="349">
          <cell r="A349" t="str">
            <v>M|003|062</v>
          </cell>
          <cell r="B349" t="str">
            <v>M</v>
          </cell>
          <cell r="C349">
            <v>3</v>
          </cell>
          <cell r="D349">
            <v>62</v>
          </cell>
          <cell r="E349">
            <v>981</v>
          </cell>
        </row>
        <row r="350">
          <cell r="A350" t="str">
            <v>M|003|063</v>
          </cell>
          <cell r="B350" t="str">
            <v>M</v>
          </cell>
          <cell r="C350">
            <v>3</v>
          </cell>
          <cell r="D350">
            <v>63</v>
          </cell>
          <cell r="E350">
            <v>984</v>
          </cell>
        </row>
        <row r="351">
          <cell r="A351" t="str">
            <v>M|003|064</v>
          </cell>
          <cell r="B351" t="str">
            <v>M</v>
          </cell>
          <cell r="C351">
            <v>3</v>
          </cell>
          <cell r="D351">
            <v>64</v>
          </cell>
          <cell r="E351">
            <v>987</v>
          </cell>
        </row>
        <row r="352">
          <cell r="A352" t="str">
            <v>M|003|065</v>
          </cell>
          <cell r="B352" t="str">
            <v>M</v>
          </cell>
          <cell r="C352">
            <v>3</v>
          </cell>
          <cell r="D352">
            <v>65</v>
          </cell>
          <cell r="E352">
            <v>990</v>
          </cell>
        </row>
        <row r="353">
          <cell r="A353" t="str">
            <v>M|003|066</v>
          </cell>
          <cell r="B353" t="str">
            <v>M</v>
          </cell>
          <cell r="C353">
            <v>3</v>
          </cell>
          <cell r="D353">
            <v>66</v>
          </cell>
          <cell r="E353">
            <v>993</v>
          </cell>
        </row>
        <row r="354">
          <cell r="A354" t="str">
            <v>M|003|067</v>
          </cell>
          <cell r="B354" t="str">
            <v>M</v>
          </cell>
          <cell r="C354">
            <v>3</v>
          </cell>
          <cell r="D354">
            <v>67</v>
          </cell>
          <cell r="E354">
            <v>996</v>
          </cell>
        </row>
        <row r="355">
          <cell r="A355" t="str">
            <v>M|003|068</v>
          </cell>
          <cell r="B355" t="str">
            <v>M</v>
          </cell>
          <cell r="C355">
            <v>3</v>
          </cell>
          <cell r="D355">
            <v>68</v>
          </cell>
          <cell r="E355">
            <v>999</v>
          </cell>
        </row>
        <row r="356">
          <cell r="A356" t="str">
            <v>M|003|069</v>
          </cell>
          <cell r="B356" t="str">
            <v>M</v>
          </cell>
          <cell r="C356">
            <v>3</v>
          </cell>
          <cell r="D356">
            <v>69</v>
          </cell>
          <cell r="E356">
            <v>1002</v>
          </cell>
        </row>
        <row r="357">
          <cell r="A357" t="str">
            <v>M|003|070</v>
          </cell>
          <cell r="B357" t="str">
            <v>M</v>
          </cell>
          <cell r="C357">
            <v>3</v>
          </cell>
          <cell r="D357">
            <v>70</v>
          </cell>
          <cell r="E357">
            <v>1005</v>
          </cell>
        </row>
        <row r="358">
          <cell r="A358" t="str">
            <v>M|003|071</v>
          </cell>
          <cell r="B358" t="str">
            <v>M</v>
          </cell>
          <cell r="C358">
            <v>3</v>
          </cell>
          <cell r="D358">
            <v>71</v>
          </cell>
          <cell r="E358">
            <v>1008</v>
          </cell>
        </row>
        <row r="359">
          <cell r="A359" t="str">
            <v>M|003|072</v>
          </cell>
          <cell r="B359" t="str">
            <v>M</v>
          </cell>
          <cell r="C359">
            <v>3</v>
          </cell>
          <cell r="D359">
            <v>72</v>
          </cell>
          <cell r="E359">
            <v>1011</v>
          </cell>
        </row>
        <row r="360">
          <cell r="A360" t="str">
            <v>M|003|073</v>
          </cell>
          <cell r="B360" t="str">
            <v>M</v>
          </cell>
          <cell r="C360">
            <v>3</v>
          </cell>
          <cell r="D360">
            <v>73</v>
          </cell>
          <cell r="E360">
            <v>1013</v>
          </cell>
        </row>
        <row r="361">
          <cell r="A361" t="str">
            <v>M|003|074</v>
          </cell>
          <cell r="B361" t="str">
            <v>M</v>
          </cell>
          <cell r="C361">
            <v>3</v>
          </cell>
          <cell r="D361">
            <v>74</v>
          </cell>
          <cell r="E361">
            <v>1016</v>
          </cell>
        </row>
        <row r="362">
          <cell r="A362" t="str">
            <v>M|003|075</v>
          </cell>
          <cell r="B362" t="str">
            <v>M</v>
          </cell>
          <cell r="C362">
            <v>3</v>
          </cell>
          <cell r="D362">
            <v>75</v>
          </cell>
          <cell r="E362">
            <v>1018</v>
          </cell>
        </row>
        <row r="363">
          <cell r="A363" t="str">
            <v>M|003|076</v>
          </cell>
          <cell r="B363" t="str">
            <v>M</v>
          </cell>
          <cell r="C363">
            <v>3</v>
          </cell>
          <cell r="D363">
            <v>76</v>
          </cell>
          <cell r="E363">
            <v>1020</v>
          </cell>
        </row>
        <row r="364">
          <cell r="A364" t="str">
            <v>M|003|077</v>
          </cell>
          <cell r="B364" t="str">
            <v>M</v>
          </cell>
          <cell r="C364">
            <v>3</v>
          </cell>
          <cell r="D364">
            <v>77</v>
          </cell>
          <cell r="E364">
            <v>1022</v>
          </cell>
        </row>
        <row r="365">
          <cell r="A365" t="str">
            <v>M|003|078</v>
          </cell>
          <cell r="B365" t="str">
            <v>M</v>
          </cell>
          <cell r="C365">
            <v>3</v>
          </cell>
          <cell r="D365">
            <v>78</v>
          </cell>
          <cell r="E365">
            <v>1024</v>
          </cell>
        </row>
        <row r="366">
          <cell r="A366" t="str">
            <v>M|003|079</v>
          </cell>
          <cell r="B366" t="str">
            <v>M</v>
          </cell>
          <cell r="C366">
            <v>3</v>
          </cell>
          <cell r="D366">
            <v>79</v>
          </cell>
          <cell r="E366">
            <v>1026</v>
          </cell>
        </row>
        <row r="367">
          <cell r="A367" t="str">
            <v>M|003|080</v>
          </cell>
          <cell r="B367" t="str">
            <v>M</v>
          </cell>
          <cell r="C367">
            <v>3</v>
          </cell>
          <cell r="D367">
            <v>80</v>
          </cell>
          <cell r="E367">
            <v>1028</v>
          </cell>
        </row>
        <row r="368">
          <cell r="A368" t="str">
            <v>M|003|081</v>
          </cell>
          <cell r="B368" t="str">
            <v>M</v>
          </cell>
          <cell r="C368">
            <v>3</v>
          </cell>
          <cell r="D368">
            <v>81</v>
          </cell>
          <cell r="E368">
            <v>1029</v>
          </cell>
        </row>
        <row r="369">
          <cell r="A369" t="str">
            <v>M|003|082</v>
          </cell>
          <cell r="B369" t="str">
            <v>M</v>
          </cell>
          <cell r="C369">
            <v>3</v>
          </cell>
          <cell r="D369">
            <v>82</v>
          </cell>
          <cell r="E369">
            <v>1031</v>
          </cell>
        </row>
        <row r="370">
          <cell r="A370" t="str">
            <v>M|003|083</v>
          </cell>
          <cell r="B370" t="str">
            <v>M</v>
          </cell>
          <cell r="C370">
            <v>3</v>
          </cell>
          <cell r="D370">
            <v>83</v>
          </cell>
          <cell r="E370">
            <v>1032</v>
          </cell>
        </row>
        <row r="371">
          <cell r="A371" t="str">
            <v>M|003|084</v>
          </cell>
          <cell r="B371" t="str">
            <v>M</v>
          </cell>
          <cell r="C371">
            <v>3</v>
          </cell>
          <cell r="D371">
            <v>84</v>
          </cell>
          <cell r="E371">
            <v>1033</v>
          </cell>
        </row>
        <row r="372">
          <cell r="A372" t="str">
            <v>M|003|085</v>
          </cell>
          <cell r="B372" t="str">
            <v>M</v>
          </cell>
          <cell r="C372">
            <v>3</v>
          </cell>
          <cell r="D372">
            <v>85</v>
          </cell>
          <cell r="E372">
            <v>1034</v>
          </cell>
        </row>
        <row r="373">
          <cell r="A373" t="str">
            <v>M|003|086</v>
          </cell>
          <cell r="B373" t="str">
            <v>M</v>
          </cell>
          <cell r="C373">
            <v>3</v>
          </cell>
          <cell r="D373">
            <v>86</v>
          </cell>
          <cell r="E373">
            <v>1034</v>
          </cell>
        </row>
        <row r="374">
          <cell r="A374" t="str">
            <v>M|003|087</v>
          </cell>
          <cell r="B374" t="str">
            <v>M</v>
          </cell>
          <cell r="C374">
            <v>3</v>
          </cell>
          <cell r="D374">
            <v>87</v>
          </cell>
          <cell r="E374">
            <v>1034</v>
          </cell>
        </row>
        <row r="375">
          <cell r="A375" t="str">
            <v>M|003|088</v>
          </cell>
          <cell r="B375" t="str">
            <v>M</v>
          </cell>
          <cell r="C375">
            <v>3</v>
          </cell>
          <cell r="D375">
            <v>88</v>
          </cell>
          <cell r="E375">
            <v>1032</v>
          </cell>
        </row>
        <row r="376">
          <cell r="A376" t="str">
            <v>M|003|089</v>
          </cell>
          <cell r="B376" t="str">
            <v>M</v>
          </cell>
          <cell r="C376">
            <v>3</v>
          </cell>
          <cell r="D376">
            <v>89</v>
          </cell>
          <cell r="E376">
            <v>1029</v>
          </cell>
        </row>
        <row r="377">
          <cell r="A377" t="str">
            <v>M|003|090</v>
          </cell>
          <cell r="B377" t="str">
            <v>M</v>
          </cell>
          <cell r="C377">
            <v>3</v>
          </cell>
          <cell r="D377">
            <v>90</v>
          </cell>
          <cell r="E377">
            <v>1024</v>
          </cell>
        </row>
        <row r="378">
          <cell r="A378" t="str">
            <v>M|003|091</v>
          </cell>
          <cell r="B378" t="str">
            <v>M</v>
          </cell>
          <cell r="C378">
            <v>3</v>
          </cell>
          <cell r="D378">
            <v>91</v>
          </cell>
          <cell r="E378">
            <v>1015</v>
          </cell>
        </row>
        <row r="379">
          <cell r="A379" t="str">
            <v>M|003|092</v>
          </cell>
          <cell r="B379" t="str">
            <v>M</v>
          </cell>
          <cell r="C379">
            <v>3</v>
          </cell>
          <cell r="D379">
            <v>92</v>
          </cell>
          <cell r="E379">
            <v>1030</v>
          </cell>
        </row>
        <row r="380">
          <cell r="A380" t="str">
            <v>M|004|000</v>
          </cell>
          <cell r="B380" t="str">
            <v>M</v>
          </cell>
          <cell r="C380">
            <v>4</v>
          </cell>
          <cell r="D380">
            <v>0</v>
          </cell>
          <cell r="E380">
            <v>868</v>
          </cell>
        </row>
        <row r="381">
          <cell r="A381" t="str">
            <v>M|004|001</v>
          </cell>
          <cell r="B381" t="str">
            <v>M</v>
          </cell>
          <cell r="C381">
            <v>4</v>
          </cell>
          <cell r="D381">
            <v>1</v>
          </cell>
          <cell r="E381">
            <v>869</v>
          </cell>
        </row>
        <row r="382">
          <cell r="A382" t="str">
            <v>M|004|002</v>
          </cell>
          <cell r="B382" t="str">
            <v>M</v>
          </cell>
          <cell r="C382">
            <v>4</v>
          </cell>
          <cell r="D382">
            <v>2</v>
          </cell>
          <cell r="E382">
            <v>870</v>
          </cell>
        </row>
        <row r="383">
          <cell r="A383" t="str">
            <v>M|004|003</v>
          </cell>
          <cell r="B383" t="str">
            <v>M</v>
          </cell>
          <cell r="C383">
            <v>4</v>
          </cell>
          <cell r="D383">
            <v>3</v>
          </cell>
          <cell r="E383">
            <v>871</v>
          </cell>
        </row>
        <row r="384">
          <cell r="A384" t="str">
            <v>M|004|004</v>
          </cell>
          <cell r="B384" t="str">
            <v>M</v>
          </cell>
          <cell r="C384">
            <v>4</v>
          </cell>
          <cell r="D384">
            <v>4</v>
          </cell>
          <cell r="E384">
            <v>872</v>
          </cell>
        </row>
        <row r="385">
          <cell r="A385" t="str">
            <v>M|004|005</v>
          </cell>
          <cell r="B385" t="str">
            <v>M</v>
          </cell>
          <cell r="C385">
            <v>4</v>
          </cell>
          <cell r="D385">
            <v>5</v>
          </cell>
          <cell r="E385">
            <v>873</v>
          </cell>
        </row>
        <row r="386">
          <cell r="A386" t="str">
            <v>M|004|006</v>
          </cell>
          <cell r="B386" t="str">
            <v>M</v>
          </cell>
          <cell r="C386">
            <v>4</v>
          </cell>
          <cell r="D386">
            <v>6</v>
          </cell>
          <cell r="E386">
            <v>874</v>
          </cell>
        </row>
        <row r="387">
          <cell r="A387" t="str">
            <v>M|004|007</v>
          </cell>
          <cell r="B387" t="str">
            <v>M</v>
          </cell>
          <cell r="C387">
            <v>4</v>
          </cell>
          <cell r="D387">
            <v>7</v>
          </cell>
          <cell r="E387">
            <v>874</v>
          </cell>
        </row>
        <row r="388">
          <cell r="A388" t="str">
            <v>M|004|008</v>
          </cell>
          <cell r="B388" t="str">
            <v>M</v>
          </cell>
          <cell r="C388">
            <v>4</v>
          </cell>
          <cell r="D388">
            <v>8</v>
          </cell>
          <cell r="E388">
            <v>875</v>
          </cell>
        </row>
        <row r="389">
          <cell r="A389" t="str">
            <v>M|004|009</v>
          </cell>
          <cell r="B389" t="str">
            <v>M</v>
          </cell>
          <cell r="C389">
            <v>4</v>
          </cell>
          <cell r="D389">
            <v>9</v>
          </cell>
          <cell r="E389">
            <v>876</v>
          </cell>
        </row>
        <row r="390">
          <cell r="A390" t="str">
            <v>M|004|010</v>
          </cell>
          <cell r="B390" t="str">
            <v>M</v>
          </cell>
          <cell r="C390">
            <v>4</v>
          </cell>
          <cell r="D390">
            <v>10</v>
          </cell>
          <cell r="E390">
            <v>877</v>
          </cell>
        </row>
        <row r="391">
          <cell r="A391" t="str">
            <v>M|004|011</v>
          </cell>
          <cell r="B391" t="str">
            <v>M</v>
          </cell>
          <cell r="C391">
            <v>4</v>
          </cell>
          <cell r="D391">
            <v>11</v>
          </cell>
          <cell r="E391">
            <v>878</v>
          </cell>
        </row>
        <row r="392">
          <cell r="A392" t="str">
            <v>M|004|012</v>
          </cell>
          <cell r="B392" t="str">
            <v>M</v>
          </cell>
          <cell r="C392">
            <v>4</v>
          </cell>
          <cell r="D392">
            <v>12</v>
          </cell>
          <cell r="E392">
            <v>879</v>
          </cell>
        </row>
        <row r="393">
          <cell r="A393" t="str">
            <v>M|004|013</v>
          </cell>
          <cell r="B393" t="str">
            <v>M</v>
          </cell>
          <cell r="C393">
            <v>4</v>
          </cell>
          <cell r="D393">
            <v>13</v>
          </cell>
          <cell r="E393">
            <v>881</v>
          </cell>
        </row>
        <row r="394">
          <cell r="A394" t="str">
            <v>M|004|014</v>
          </cell>
          <cell r="B394" t="str">
            <v>M</v>
          </cell>
          <cell r="C394">
            <v>4</v>
          </cell>
          <cell r="D394">
            <v>14</v>
          </cell>
          <cell r="E394">
            <v>882</v>
          </cell>
        </row>
        <row r="395">
          <cell r="A395" t="str">
            <v>M|004|015</v>
          </cell>
          <cell r="B395" t="str">
            <v>M</v>
          </cell>
          <cell r="C395">
            <v>4</v>
          </cell>
          <cell r="D395">
            <v>15</v>
          </cell>
          <cell r="E395">
            <v>883</v>
          </cell>
        </row>
        <row r="396">
          <cell r="A396" t="str">
            <v>M|004|016</v>
          </cell>
          <cell r="B396" t="str">
            <v>M</v>
          </cell>
          <cell r="C396">
            <v>4</v>
          </cell>
          <cell r="D396">
            <v>16</v>
          </cell>
          <cell r="E396">
            <v>884</v>
          </cell>
        </row>
        <row r="397">
          <cell r="A397" t="str">
            <v>M|004|017</v>
          </cell>
          <cell r="B397" t="str">
            <v>M</v>
          </cell>
          <cell r="C397">
            <v>4</v>
          </cell>
          <cell r="D397">
            <v>17</v>
          </cell>
          <cell r="E397">
            <v>885</v>
          </cell>
        </row>
        <row r="398">
          <cell r="A398" t="str">
            <v>M|004|018</v>
          </cell>
          <cell r="B398" t="str">
            <v>M</v>
          </cell>
          <cell r="C398">
            <v>4</v>
          </cell>
          <cell r="D398">
            <v>18</v>
          </cell>
          <cell r="E398">
            <v>886</v>
          </cell>
        </row>
        <row r="399">
          <cell r="A399" t="str">
            <v>M|004|019</v>
          </cell>
          <cell r="B399" t="str">
            <v>M</v>
          </cell>
          <cell r="C399">
            <v>4</v>
          </cell>
          <cell r="D399">
            <v>19</v>
          </cell>
          <cell r="E399">
            <v>887</v>
          </cell>
        </row>
        <row r="400">
          <cell r="A400" t="str">
            <v>M|004|020</v>
          </cell>
          <cell r="B400" t="str">
            <v>M</v>
          </cell>
          <cell r="C400">
            <v>4</v>
          </cell>
          <cell r="D400">
            <v>20</v>
          </cell>
          <cell r="E400">
            <v>888</v>
          </cell>
        </row>
        <row r="401">
          <cell r="A401" t="str">
            <v>M|004|021</v>
          </cell>
          <cell r="B401" t="str">
            <v>M</v>
          </cell>
          <cell r="C401">
            <v>4</v>
          </cell>
          <cell r="D401">
            <v>21</v>
          </cell>
          <cell r="E401">
            <v>890</v>
          </cell>
        </row>
        <row r="402">
          <cell r="A402" t="str">
            <v>M|004|022</v>
          </cell>
          <cell r="B402" t="str">
            <v>M</v>
          </cell>
          <cell r="C402">
            <v>4</v>
          </cell>
          <cell r="D402">
            <v>22</v>
          </cell>
          <cell r="E402">
            <v>891</v>
          </cell>
        </row>
        <row r="403">
          <cell r="A403" t="str">
            <v>M|004|023</v>
          </cell>
          <cell r="B403" t="str">
            <v>M</v>
          </cell>
          <cell r="C403">
            <v>4</v>
          </cell>
          <cell r="D403">
            <v>23</v>
          </cell>
          <cell r="E403">
            <v>892</v>
          </cell>
        </row>
        <row r="404">
          <cell r="A404" t="str">
            <v>M|004|024</v>
          </cell>
          <cell r="B404" t="str">
            <v>M</v>
          </cell>
          <cell r="C404">
            <v>4</v>
          </cell>
          <cell r="D404">
            <v>24</v>
          </cell>
          <cell r="E404">
            <v>894</v>
          </cell>
        </row>
        <row r="405">
          <cell r="A405" t="str">
            <v>M|004|025</v>
          </cell>
          <cell r="B405" t="str">
            <v>M</v>
          </cell>
          <cell r="C405">
            <v>4</v>
          </cell>
          <cell r="D405">
            <v>25</v>
          </cell>
          <cell r="E405">
            <v>895</v>
          </cell>
        </row>
        <row r="406">
          <cell r="A406" t="str">
            <v>M|004|026</v>
          </cell>
          <cell r="B406" t="str">
            <v>M</v>
          </cell>
          <cell r="C406">
            <v>4</v>
          </cell>
          <cell r="D406">
            <v>26</v>
          </cell>
          <cell r="E406">
            <v>897</v>
          </cell>
        </row>
        <row r="407">
          <cell r="A407" t="str">
            <v>M|004|027</v>
          </cell>
          <cell r="B407" t="str">
            <v>M</v>
          </cell>
          <cell r="C407">
            <v>4</v>
          </cell>
          <cell r="D407">
            <v>27</v>
          </cell>
          <cell r="E407">
            <v>898</v>
          </cell>
        </row>
        <row r="408">
          <cell r="A408" t="str">
            <v>M|004|028</v>
          </cell>
          <cell r="B408" t="str">
            <v>M</v>
          </cell>
          <cell r="C408">
            <v>4</v>
          </cell>
          <cell r="D408">
            <v>28</v>
          </cell>
          <cell r="E408">
            <v>900</v>
          </cell>
        </row>
        <row r="409">
          <cell r="A409" t="str">
            <v>M|004|029</v>
          </cell>
          <cell r="B409" t="str">
            <v>M</v>
          </cell>
          <cell r="C409">
            <v>4</v>
          </cell>
          <cell r="D409">
            <v>29</v>
          </cell>
          <cell r="E409">
            <v>901</v>
          </cell>
        </row>
        <row r="410">
          <cell r="A410" t="str">
            <v>M|004|030</v>
          </cell>
          <cell r="B410" t="str">
            <v>M</v>
          </cell>
          <cell r="C410">
            <v>4</v>
          </cell>
          <cell r="D410">
            <v>30</v>
          </cell>
          <cell r="E410">
            <v>903</v>
          </cell>
        </row>
        <row r="411">
          <cell r="A411" t="str">
            <v>M|004|031</v>
          </cell>
          <cell r="B411" t="str">
            <v>M</v>
          </cell>
          <cell r="C411">
            <v>4</v>
          </cell>
          <cell r="D411">
            <v>31</v>
          </cell>
          <cell r="E411">
            <v>905</v>
          </cell>
        </row>
        <row r="412">
          <cell r="A412" t="str">
            <v>M|004|032</v>
          </cell>
          <cell r="B412" t="str">
            <v>M</v>
          </cell>
          <cell r="C412">
            <v>4</v>
          </cell>
          <cell r="D412">
            <v>32</v>
          </cell>
          <cell r="E412">
            <v>907</v>
          </cell>
        </row>
        <row r="413">
          <cell r="A413" t="str">
            <v>M|004|033</v>
          </cell>
          <cell r="B413" t="str">
            <v>M</v>
          </cell>
          <cell r="C413">
            <v>4</v>
          </cell>
          <cell r="D413">
            <v>33</v>
          </cell>
          <cell r="E413">
            <v>908</v>
          </cell>
        </row>
        <row r="414">
          <cell r="A414" t="str">
            <v>M|004|034</v>
          </cell>
          <cell r="B414" t="str">
            <v>M</v>
          </cell>
          <cell r="C414">
            <v>4</v>
          </cell>
          <cell r="D414">
            <v>34</v>
          </cell>
          <cell r="E414">
            <v>910</v>
          </cell>
        </row>
        <row r="415">
          <cell r="A415" t="str">
            <v>M|004|035</v>
          </cell>
          <cell r="B415" t="str">
            <v>M</v>
          </cell>
          <cell r="C415">
            <v>4</v>
          </cell>
          <cell r="D415">
            <v>35</v>
          </cell>
          <cell r="E415">
            <v>912</v>
          </cell>
        </row>
        <row r="416">
          <cell r="A416" t="str">
            <v>M|004|036</v>
          </cell>
          <cell r="B416" t="str">
            <v>M</v>
          </cell>
          <cell r="C416">
            <v>4</v>
          </cell>
          <cell r="D416">
            <v>36</v>
          </cell>
          <cell r="E416">
            <v>914</v>
          </cell>
        </row>
        <row r="417">
          <cell r="A417" t="str">
            <v>M|004|037</v>
          </cell>
          <cell r="B417" t="str">
            <v>M</v>
          </cell>
          <cell r="C417">
            <v>4</v>
          </cell>
          <cell r="D417">
            <v>37</v>
          </cell>
          <cell r="E417">
            <v>916</v>
          </cell>
        </row>
        <row r="418">
          <cell r="A418" t="str">
            <v>M|004|038</v>
          </cell>
          <cell r="B418" t="str">
            <v>M</v>
          </cell>
          <cell r="C418">
            <v>4</v>
          </cell>
          <cell r="D418">
            <v>38</v>
          </cell>
          <cell r="E418">
            <v>918</v>
          </cell>
        </row>
        <row r="419">
          <cell r="A419" t="str">
            <v>M|004|039</v>
          </cell>
          <cell r="B419" t="str">
            <v>M</v>
          </cell>
          <cell r="C419">
            <v>4</v>
          </cell>
          <cell r="D419">
            <v>39</v>
          </cell>
          <cell r="E419">
            <v>920</v>
          </cell>
        </row>
        <row r="420">
          <cell r="A420" t="str">
            <v>M|004|040</v>
          </cell>
          <cell r="B420" t="str">
            <v>M</v>
          </cell>
          <cell r="C420">
            <v>4</v>
          </cell>
          <cell r="D420">
            <v>40</v>
          </cell>
          <cell r="E420">
            <v>923</v>
          </cell>
        </row>
        <row r="421">
          <cell r="A421" t="str">
            <v>M|004|041</v>
          </cell>
          <cell r="B421" t="str">
            <v>M</v>
          </cell>
          <cell r="C421">
            <v>4</v>
          </cell>
          <cell r="D421">
            <v>41</v>
          </cell>
          <cell r="E421">
            <v>925</v>
          </cell>
        </row>
        <row r="422">
          <cell r="A422" t="str">
            <v>M|004|042</v>
          </cell>
          <cell r="B422" t="str">
            <v>M</v>
          </cell>
          <cell r="C422">
            <v>4</v>
          </cell>
          <cell r="D422">
            <v>42</v>
          </cell>
          <cell r="E422">
            <v>927</v>
          </cell>
        </row>
        <row r="423">
          <cell r="A423" t="str">
            <v>M|004|043</v>
          </cell>
          <cell r="B423" t="str">
            <v>M</v>
          </cell>
          <cell r="C423">
            <v>4</v>
          </cell>
          <cell r="D423">
            <v>43</v>
          </cell>
          <cell r="E423">
            <v>930</v>
          </cell>
        </row>
        <row r="424">
          <cell r="A424" t="str">
            <v>M|004|044</v>
          </cell>
          <cell r="B424" t="str">
            <v>M</v>
          </cell>
          <cell r="C424">
            <v>4</v>
          </cell>
          <cell r="D424">
            <v>44</v>
          </cell>
          <cell r="E424">
            <v>932</v>
          </cell>
        </row>
        <row r="425">
          <cell r="A425" t="str">
            <v>M|004|045</v>
          </cell>
          <cell r="B425" t="str">
            <v>M</v>
          </cell>
          <cell r="C425">
            <v>4</v>
          </cell>
          <cell r="D425">
            <v>45</v>
          </cell>
          <cell r="E425">
            <v>934</v>
          </cell>
        </row>
        <row r="426">
          <cell r="A426" t="str">
            <v>M|004|046</v>
          </cell>
          <cell r="B426" t="str">
            <v>M</v>
          </cell>
          <cell r="C426">
            <v>4</v>
          </cell>
          <cell r="D426">
            <v>46</v>
          </cell>
          <cell r="E426">
            <v>937</v>
          </cell>
        </row>
        <row r="427">
          <cell r="A427" t="str">
            <v>M|004|047</v>
          </cell>
          <cell r="B427" t="str">
            <v>M</v>
          </cell>
          <cell r="C427">
            <v>4</v>
          </cell>
          <cell r="D427">
            <v>47</v>
          </cell>
          <cell r="E427">
            <v>940</v>
          </cell>
        </row>
        <row r="428">
          <cell r="A428" t="str">
            <v>M|004|048</v>
          </cell>
          <cell r="B428" t="str">
            <v>M</v>
          </cell>
          <cell r="C428">
            <v>4</v>
          </cell>
          <cell r="D428">
            <v>48</v>
          </cell>
          <cell r="E428">
            <v>942</v>
          </cell>
        </row>
        <row r="429">
          <cell r="A429" t="str">
            <v>M|004|049</v>
          </cell>
          <cell r="B429" t="str">
            <v>M</v>
          </cell>
          <cell r="C429">
            <v>4</v>
          </cell>
          <cell r="D429">
            <v>49</v>
          </cell>
          <cell r="E429">
            <v>945</v>
          </cell>
        </row>
        <row r="430">
          <cell r="A430" t="str">
            <v>M|004|050</v>
          </cell>
          <cell r="B430" t="str">
            <v>M</v>
          </cell>
          <cell r="C430">
            <v>4</v>
          </cell>
          <cell r="D430">
            <v>50</v>
          </cell>
          <cell r="E430">
            <v>948</v>
          </cell>
        </row>
        <row r="431">
          <cell r="A431" t="str">
            <v>M|004|051</v>
          </cell>
          <cell r="B431" t="str">
            <v>M</v>
          </cell>
          <cell r="C431">
            <v>4</v>
          </cell>
          <cell r="D431">
            <v>51</v>
          </cell>
          <cell r="E431">
            <v>950</v>
          </cell>
        </row>
        <row r="432">
          <cell r="A432" t="str">
            <v>M|004|052</v>
          </cell>
          <cell r="B432" t="str">
            <v>M</v>
          </cell>
          <cell r="C432">
            <v>4</v>
          </cell>
          <cell r="D432">
            <v>52</v>
          </cell>
          <cell r="E432">
            <v>953</v>
          </cell>
        </row>
        <row r="433">
          <cell r="A433" t="str">
            <v>M|004|053</v>
          </cell>
          <cell r="B433" t="str">
            <v>M</v>
          </cell>
          <cell r="C433">
            <v>4</v>
          </cell>
          <cell r="D433">
            <v>53</v>
          </cell>
          <cell r="E433">
            <v>956</v>
          </cell>
        </row>
        <row r="434">
          <cell r="A434" t="str">
            <v>M|004|054</v>
          </cell>
          <cell r="B434" t="str">
            <v>M</v>
          </cell>
          <cell r="C434">
            <v>4</v>
          </cell>
          <cell r="D434">
            <v>54</v>
          </cell>
          <cell r="E434">
            <v>959</v>
          </cell>
        </row>
        <row r="435">
          <cell r="A435" t="str">
            <v>M|004|055</v>
          </cell>
          <cell r="B435" t="str">
            <v>M</v>
          </cell>
          <cell r="C435">
            <v>4</v>
          </cell>
          <cell r="D435">
            <v>55</v>
          </cell>
          <cell r="E435">
            <v>962</v>
          </cell>
        </row>
        <row r="436">
          <cell r="A436" t="str">
            <v>M|004|056</v>
          </cell>
          <cell r="B436" t="str">
            <v>M</v>
          </cell>
          <cell r="C436">
            <v>4</v>
          </cell>
          <cell r="D436">
            <v>56</v>
          </cell>
          <cell r="E436">
            <v>965</v>
          </cell>
        </row>
        <row r="437">
          <cell r="A437" t="str">
            <v>M|004|057</v>
          </cell>
          <cell r="B437" t="str">
            <v>M</v>
          </cell>
          <cell r="C437">
            <v>4</v>
          </cell>
          <cell r="D437">
            <v>57</v>
          </cell>
          <cell r="E437">
            <v>968</v>
          </cell>
        </row>
        <row r="438">
          <cell r="A438" t="str">
            <v>M|004|058</v>
          </cell>
          <cell r="B438" t="str">
            <v>M</v>
          </cell>
          <cell r="C438">
            <v>4</v>
          </cell>
          <cell r="D438">
            <v>58</v>
          </cell>
          <cell r="E438">
            <v>971</v>
          </cell>
        </row>
        <row r="439">
          <cell r="A439" t="str">
            <v>M|004|059</v>
          </cell>
          <cell r="B439" t="str">
            <v>M</v>
          </cell>
          <cell r="C439">
            <v>4</v>
          </cell>
          <cell r="D439">
            <v>59</v>
          </cell>
          <cell r="E439">
            <v>974</v>
          </cell>
        </row>
        <row r="440">
          <cell r="A440" t="str">
            <v>M|004|060</v>
          </cell>
          <cell r="B440" t="str">
            <v>M</v>
          </cell>
          <cell r="C440">
            <v>4</v>
          </cell>
          <cell r="D440">
            <v>60</v>
          </cell>
          <cell r="E440">
            <v>977</v>
          </cell>
        </row>
        <row r="441">
          <cell r="A441" t="str">
            <v>M|004|061</v>
          </cell>
          <cell r="B441" t="str">
            <v>M</v>
          </cell>
          <cell r="C441">
            <v>4</v>
          </cell>
          <cell r="D441">
            <v>61</v>
          </cell>
          <cell r="E441">
            <v>981</v>
          </cell>
        </row>
        <row r="442">
          <cell r="A442" t="str">
            <v>M|004|062</v>
          </cell>
          <cell r="B442" t="str">
            <v>M</v>
          </cell>
          <cell r="C442">
            <v>4</v>
          </cell>
          <cell r="D442">
            <v>62</v>
          </cell>
          <cell r="E442">
            <v>984</v>
          </cell>
        </row>
        <row r="443">
          <cell r="A443" t="str">
            <v>M|004|063</v>
          </cell>
          <cell r="B443" t="str">
            <v>M</v>
          </cell>
          <cell r="C443">
            <v>4</v>
          </cell>
          <cell r="D443">
            <v>63</v>
          </cell>
          <cell r="E443">
            <v>987</v>
          </cell>
        </row>
        <row r="444">
          <cell r="A444" t="str">
            <v>M|004|064</v>
          </cell>
          <cell r="B444" t="str">
            <v>M</v>
          </cell>
          <cell r="C444">
            <v>4</v>
          </cell>
          <cell r="D444">
            <v>64</v>
          </cell>
          <cell r="E444">
            <v>990</v>
          </cell>
        </row>
        <row r="445">
          <cell r="A445" t="str">
            <v>M|004|065</v>
          </cell>
          <cell r="B445" t="str">
            <v>M</v>
          </cell>
          <cell r="C445">
            <v>4</v>
          </cell>
          <cell r="D445">
            <v>65</v>
          </cell>
          <cell r="E445">
            <v>993</v>
          </cell>
        </row>
        <row r="446">
          <cell r="A446" t="str">
            <v>M|004|066</v>
          </cell>
          <cell r="B446" t="str">
            <v>M</v>
          </cell>
          <cell r="C446">
            <v>4</v>
          </cell>
          <cell r="D446">
            <v>66</v>
          </cell>
          <cell r="E446">
            <v>996</v>
          </cell>
        </row>
        <row r="447">
          <cell r="A447" t="str">
            <v>M|004|067</v>
          </cell>
          <cell r="B447" t="str">
            <v>M</v>
          </cell>
          <cell r="C447">
            <v>4</v>
          </cell>
          <cell r="D447">
            <v>67</v>
          </cell>
          <cell r="E447">
            <v>999</v>
          </cell>
        </row>
        <row r="448">
          <cell r="A448" t="str">
            <v>M|004|068</v>
          </cell>
          <cell r="B448" t="str">
            <v>M</v>
          </cell>
          <cell r="C448">
            <v>4</v>
          </cell>
          <cell r="D448">
            <v>68</v>
          </cell>
          <cell r="E448">
            <v>1002</v>
          </cell>
        </row>
        <row r="449">
          <cell r="A449" t="str">
            <v>M|004|069</v>
          </cell>
          <cell r="B449" t="str">
            <v>M</v>
          </cell>
          <cell r="C449">
            <v>4</v>
          </cell>
          <cell r="D449">
            <v>69</v>
          </cell>
          <cell r="E449">
            <v>1005</v>
          </cell>
        </row>
        <row r="450">
          <cell r="A450" t="str">
            <v>M|004|070</v>
          </cell>
          <cell r="B450" t="str">
            <v>M</v>
          </cell>
          <cell r="C450">
            <v>4</v>
          </cell>
          <cell r="D450">
            <v>70</v>
          </cell>
          <cell r="E450">
            <v>1008</v>
          </cell>
        </row>
        <row r="451">
          <cell r="A451" t="str">
            <v>M|004|071</v>
          </cell>
          <cell r="B451" t="str">
            <v>M</v>
          </cell>
          <cell r="C451">
            <v>4</v>
          </cell>
          <cell r="D451">
            <v>71</v>
          </cell>
          <cell r="E451">
            <v>1011</v>
          </cell>
        </row>
        <row r="452">
          <cell r="A452" t="str">
            <v>M|004|072</v>
          </cell>
          <cell r="B452" t="str">
            <v>M</v>
          </cell>
          <cell r="C452">
            <v>4</v>
          </cell>
          <cell r="D452">
            <v>72</v>
          </cell>
          <cell r="E452">
            <v>1013</v>
          </cell>
        </row>
        <row r="453">
          <cell r="A453" t="str">
            <v>M|004|073</v>
          </cell>
          <cell r="B453" t="str">
            <v>M</v>
          </cell>
          <cell r="C453">
            <v>4</v>
          </cell>
          <cell r="D453">
            <v>73</v>
          </cell>
          <cell r="E453">
            <v>1016</v>
          </cell>
        </row>
        <row r="454">
          <cell r="A454" t="str">
            <v>M|004|074</v>
          </cell>
          <cell r="B454" t="str">
            <v>M</v>
          </cell>
          <cell r="C454">
            <v>4</v>
          </cell>
          <cell r="D454">
            <v>74</v>
          </cell>
          <cell r="E454">
            <v>1018</v>
          </cell>
        </row>
        <row r="455">
          <cell r="A455" t="str">
            <v>M|004|075</v>
          </cell>
          <cell r="B455" t="str">
            <v>M</v>
          </cell>
          <cell r="C455">
            <v>4</v>
          </cell>
          <cell r="D455">
            <v>75</v>
          </cell>
          <cell r="E455">
            <v>1020</v>
          </cell>
        </row>
        <row r="456">
          <cell r="A456" t="str">
            <v>M|004|076</v>
          </cell>
          <cell r="B456" t="str">
            <v>M</v>
          </cell>
          <cell r="C456">
            <v>4</v>
          </cell>
          <cell r="D456">
            <v>76</v>
          </cell>
          <cell r="E456">
            <v>1022</v>
          </cell>
        </row>
        <row r="457">
          <cell r="A457" t="str">
            <v>M|004|077</v>
          </cell>
          <cell r="B457" t="str">
            <v>M</v>
          </cell>
          <cell r="C457">
            <v>4</v>
          </cell>
          <cell r="D457">
            <v>77</v>
          </cell>
          <cell r="E457">
            <v>1024</v>
          </cell>
        </row>
        <row r="458">
          <cell r="A458" t="str">
            <v>M|004|078</v>
          </cell>
          <cell r="B458" t="str">
            <v>M</v>
          </cell>
          <cell r="C458">
            <v>4</v>
          </cell>
          <cell r="D458">
            <v>78</v>
          </cell>
          <cell r="E458">
            <v>1026</v>
          </cell>
        </row>
        <row r="459">
          <cell r="A459" t="str">
            <v>M|004|079</v>
          </cell>
          <cell r="B459" t="str">
            <v>M</v>
          </cell>
          <cell r="C459">
            <v>4</v>
          </cell>
          <cell r="D459">
            <v>79</v>
          </cell>
          <cell r="E459">
            <v>1028</v>
          </cell>
        </row>
        <row r="460">
          <cell r="A460" t="str">
            <v>M|004|080</v>
          </cell>
          <cell r="B460" t="str">
            <v>M</v>
          </cell>
          <cell r="C460">
            <v>4</v>
          </cell>
          <cell r="D460">
            <v>80</v>
          </cell>
          <cell r="E460">
            <v>1029</v>
          </cell>
        </row>
        <row r="461">
          <cell r="A461" t="str">
            <v>M|004|081</v>
          </cell>
          <cell r="B461" t="str">
            <v>M</v>
          </cell>
          <cell r="C461">
            <v>4</v>
          </cell>
          <cell r="D461">
            <v>81</v>
          </cell>
          <cell r="E461">
            <v>1031</v>
          </cell>
        </row>
        <row r="462">
          <cell r="A462" t="str">
            <v>M|004|082</v>
          </cell>
          <cell r="B462" t="str">
            <v>M</v>
          </cell>
          <cell r="C462">
            <v>4</v>
          </cell>
          <cell r="D462">
            <v>82</v>
          </cell>
          <cell r="E462">
            <v>1032</v>
          </cell>
        </row>
        <row r="463">
          <cell r="A463" t="str">
            <v>M|004|083</v>
          </cell>
          <cell r="B463" t="str">
            <v>M</v>
          </cell>
          <cell r="C463">
            <v>4</v>
          </cell>
          <cell r="D463">
            <v>83</v>
          </cell>
          <cell r="E463">
            <v>1033</v>
          </cell>
        </row>
        <row r="464">
          <cell r="A464" t="str">
            <v>M|004|084</v>
          </cell>
          <cell r="B464" t="str">
            <v>M</v>
          </cell>
          <cell r="C464">
            <v>4</v>
          </cell>
          <cell r="D464">
            <v>84</v>
          </cell>
          <cell r="E464">
            <v>1034</v>
          </cell>
        </row>
        <row r="465">
          <cell r="A465" t="str">
            <v>M|004|085</v>
          </cell>
          <cell r="B465" t="str">
            <v>M</v>
          </cell>
          <cell r="C465">
            <v>4</v>
          </cell>
          <cell r="D465">
            <v>85</v>
          </cell>
          <cell r="E465">
            <v>1034</v>
          </cell>
        </row>
        <row r="466">
          <cell r="A466" t="str">
            <v>M|004|086</v>
          </cell>
          <cell r="B466" t="str">
            <v>M</v>
          </cell>
          <cell r="C466">
            <v>4</v>
          </cell>
          <cell r="D466">
            <v>86</v>
          </cell>
          <cell r="E466">
            <v>1034</v>
          </cell>
        </row>
        <row r="467">
          <cell r="A467" t="str">
            <v>M|004|087</v>
          </cell>
          <cell r="B467" t="str">
            <v>M</v>
          </cell>
          <cell r="C467">
            <v>4</v>
          </cell>
          <cell r="D467">
            <v>87</v>
          </cell>
          <cell r="E467">
            <v>1032</v>
          </cell>
        </row>
        <row r="468">
          <cell r="A468" t="str">
            <v>M|004|088</v>
          </cell>
          <cell r="B468" t="str">
            <v>M</v>
          </cell>
          <cell r="C468">
            <v>4</v>
          </cell>
          <cell r="D468">
            <v>88</v>
          </cell>
          <cell r="E468">
            <v>1029</v>
          </cell>
        </row>
        <row r="469">
          <cell r="A469" t="str">
            <v>M|004|089</v>
          </cell>
          <cell r="B469" t="str">
            <v>M</v>
          </cell>
          <cell r="C469">
            <v>4</v>
          </cell>
          <cell r="D469">
            <v>89</v>
          </cell>
          <cell r="E469">
            <v>1024</v>
          </cell>
        </row>
        <row r="470">
          <cell r="A470" t="str">
            <v>M|004|090</v>
          </cell>
          <cell r="B470" t="str">
            <v>M</v>
          </cell>
          <cell r="C470">
            <v>4</v>
          </cell>
          <cell r="D470">
            <v>90</v>
          </cell>
          <cell r="E470">
            <v>1015</v>
          </cell>
        </row>
        <row r="471">
          <cell r="A471" t="str">
            <v>M|004|091</v>
          </cell>
          <cell r="B471" t="str">
            <v>M</v>
          </cell>
          <cell r="C471">
            <v>4</v>
          </cell>
          <cell r="D471">
            <v>91</v>
          </cell>
          <cell r="E471">
            <v>1030</v>
          </cell>
        </row>
        <row r="472">
          <cell r="A472" t="str">
            <v>M|005|000</v>
          </cell>
          <cell r="B472" t="str">
            <v>M</v>
          </cell>
          <cell r="C472">
            <v>5</v>
          </cell>
          <cell r="D472">
            <v>0</v>
          </cell>
          <cell r="E472">
            <v>869</v>
          </cell>
        </row>
        <row r="473">
          <cell r="A473" t="str">
            <v>M|005|001</v>
          </cell>
          <cell r="B473" t="str">
            <v>M</v>
          </cell>
          <cell r="C473">
            <v>5</v>
          </cell>
          <cell r="D473">
            <v>1</v>
          </cell>
          <cell r="E473">
            <v>870</v>
          </cell>
        </row>
        <row r="474">
          <cell r="A474" t="str">
            <v>M|005|002</v>
          </cell>
          <cell r="B474" t="str">
            <v>M</v>
          </cell>
          <cell r="C474">
            <v>5</v>
          </cell>
          <cell r="D474">
            <v>2</v>
          </cell>
          <cell r="E474">
            <v>871</v>
          </cell>
        </row>
        <row r="475">
          <cell r="A475" t="str">
            <v>M|005|003</v>
          </cell>
          <cell r="B475" t="str">
            <v>M</v>
          </cell>
          <cell r="C475">
            <v>5</v>
          </cell>
          <cell r="D475">
            <v>3</v>
          </cell>
          <cell r="E475">
            <v>872</v>
          </cell>
        </row>
        <row r="476">
          <cell r="A476" t="str">
            <v>M|005|004</v>
          </cell>
          <cell r="B476" t="str">
            <v>M</v>
          </cell>
          <cell r="C476">
            <v>5</v>
          </cell>
          <cell r="D476">
            <v>4</v>
          </cell>
          <cell r="E476">
            <v>873</v>
          </cell>
        </row>
        <row r="477">
          <cell r="A477" t="str">
            <v>M|005|005</v>
          </cell>
          <cell r="B477" t="str">
            <v>M</v>
          </cell>
          <cell r="C477">
            <v>5</v>
          </cell>
          <cell r="D477">
            <v>5</v>
          </cell>
          <cell r="E477">
            <v>874</v>
          </cell>
        </row>
        <row r="478">
          <cell r="A478" t="str">
            <v>M|005|006</v>
          </cell>
          <cell r="B478" t="str">
            <v>M</v>
          </cell>
          <cell r="C478">
            <v>5</v>
          </cell>
          <cell r="D478">
            <v>6</v>
          </cell>
          <cell r="E478">
            <v>874</v>
          </cell>
        </row>
        <row r="479">
          <cell r="A479" t="str">
            <v>M|005|007</v>
          </cell>
          <cell r="B479" t="str">
            <v>M</v>
          </cell>
          <cell r="C479">
            <v>5</v>
          </cell>
          <cell r="D479">
            <v>7</v>
          </cell>
          <cell r="E479">
            <v>875</v>
          </cell>
        </row>
        <row r="480">
          <cell r="A480" t="str">
            <v>M|005|008</v>
          </cell>
          <cell r="B480" t="str">
            <v>M</v>
          </cell>
          <cell r="C480">
            <v>5</v>
          </cell>
          <cell r="D480">
            <v>8</v>
          </cell>
          <cell r="E480">
            <v>876</v>
          </cell>
        </row>
        <row r="481">
          <cell r="A481" t="str">
            <v>M|005|009</v>
          </cell>
          <cell r="B481" t="str">
            <v>M</v>
          </cell>
          <cell r="C481">
            <v>5</v>
          </cell>
          <cell r="D481">
            <v>9</v>
          </cell>
          <cell r="E481">
            <v>877</v>
          </cell>
        </row>
        <row r="482">
          <cell r="A482" t="str">
            <v>M|005|010</v>
          </cell>
          <cell r="B482" t="str">
            <v>M</v>
          </cell>
          <cell r="C482">
            <v>5</v>
          </cell>
          <cell r="D482">
            <v>10</v>
          </cell>
          <cell r="E482">
            <v>878</v>
          </cell>
        </row>
        <row r="483">
          <cell r="A483" t="str">
            <v>M|005|011</v>
          </cell>
          <cell r="B483" t="str">
            <v>M</v>
          </cell>
          <cell r="C483">
            <v>5</v>
          </cell>
          <cell r="D483">
            <v>11</v>
          </cell>
          <cell r="E483">
            <v>879</v>
          </cell>
        </row>
        <row r="484">
          <cell r="A484" t="str">
            <v>M|005|012</v>
          </cell>
          <cell r="B484" t="str">
            <v>M</v>
          </cell>
          <cell r="C484">
            <v>5</v>
          </cell>
          <cell r="D484">
            <v>12</v>
          </cell>
          <cell r="E484">
            <v>881</v>
          </cell>
        </row>
        <row r="485">
          <cell r="A485" t="str">
            <v>M|005|013</v>
          </cell>
          <cell r="B485" t="str">
            <v>M</v>
          </cell>
          <cell r="C485">
            <v>5</v>
          </cell>
          <cell r="D485">
            <v>13</v>
          </cell>
          <cell r="E485">
            <v>882</v>
          </cell>
        </row>
        <row r="486">
          <cell r="A486" t="str">
            <v>M|005|014</v>
          </cell>
          <cell r="B486" t="str">
            <v>M</v>
          </cell>
          <cell r="C486">
            <v>5</v>
          </cell>
          <cell r="D486">
            <v>14</v>
          </cell>
          <cell r="E486">
            <v>883</v>
          </cell>
        </row>
        <row r="487">
          <cell r="A487" t="str">
            <v>M|005|015</v>
          </cell>
          <cell r="B487" t="str">
            <v>M</v>
          </cell>
          <cell r="C487">
            <v>5</v>
          </cell>
          <cell r="D487">
            <v>15</v>
          </cell>
          <cell r="E487">
            <v>884</v>
          </cell>
        </row>
        <row r="488">
          <cell r="A488" t="str">
            <v>M|005|016</v>
          </cell>
          <cell r="B488" t="str">
            <v>M</v>
          </cell>
          <cell r="C488">
            <v>5</v>
          </cell>
          <cell r="D488">
            <v>16</v>
          </cell>
          <cell r="E488">
            <v>885</v>
          </cell>
        </row>
        <row r="489">
          <cell r="A489" t="str">
            <v>M|005|017</v>
          </cell>
          <cell r="B489" t="str">
            <v>M</v>
          </cell>
          <cell r="C489">
            <v>5</v>
          </cell>
          <cell r="D489">
            <v>17</v>
          </cell>
          <cell r="E489">
            <v>886</v>
          </cell>
        </row>
        <row r="490">
          <cell r="A490" t="str">
            <v>M|005|018</v>
          </cell>
          <cell r="B490" t="str">
            <v>M</v>
          </cell>
          <cell r="C490">
            <v>5</v>
          </cell>
          <cell r="D490">
            <v>18</v>
          </cell>
          <cell r="E490">
            <v>887</v>
          </cell>
        </row>
        <row r="491">
          <cell r="A491" t="str">
            <v>M|005|019</v>
          </cell>
          <cell r="B491" t="str">
            <v>M</v>
          </cell>
          <cell r="C491">
            <v>5</v>
          </cell>
          <cell r="D491">
            <v>19</v>
          </cell>
          <cell r="E491">
            <v>888</v>
          </cell>
        </row>
        <row r="492">
          <cell r="A492" t="str">
            <v>M|005|020</v>
          </cell>
          <cell r="B492" t="str">
            <v>M</v>
          </cell>
          <cell r="C492">
            <v>5</v>
          </cell>
          <cell r="D492">
            <v>20</v>
          </cell>
          <cell r="E492">
            <v>890</v>
          </cell>
        </row>
        <row r="493">
          <cell r="A493" t="str">
            <v>M|005|021</v>
          </cell>
          <cell r="B493" t="str">
            <v>M</v>
          </cell>
          <cell r="C493">
            <v>5</v>
          </cell>
          <cell r="D493">
            <v>21</v>
          </cell>
          <cell r="E493">
            <v>891</v>
          </cell>
        </row>
        <row r="494">
          <cell r="A494" t="str">
            <v>M|005|022</v>
          </cell>
          <cell r="B494" t="str">
            <v>M</v>
          </cell>
          <cell r="C494">
            <v>5</v>
          </cell>
          <cell r="D494">
            <v>22</v>
          </cell>
          <cell r="E494">
            <v>892</v>
          </cell>
        </row>
        <row r="495">
          <cell r="A495" t="str">
            <v>M|005|023</v>
          </cell>
          <cell r="B495" t="str">
            <v>M</v>
          </cell>
          <cell r="C495">
            <v>5</v>
          </cell>
          <cell r="D495">
            <v>23</v>
          </cell>
          <cell r="E495">
            <v>894</v>
          </cell>
        </row>
        <row r="496">
          <cell r="A496" t="str">
            <v>M|005|024</v>
          </cell>
          <cell r="B496" t="str">
            <v>M</v>
          </cell>
          <cell r="C496">
            <v>5</v>
          </cell>
          <cell r="D496">
            <v>24</v>
          </cell>
          <cell r="E496">
            <v>895</v>
          </cell>
        </row>
        <row r="497">
          <cell r="A497" t="str">
            <v>M|005|025</v>
          </cell>
          <cell r="B497" t="str">
            <v>M</v>
          </cell>
          <cell r="C497">
            <v>5</v>
          </cell>
          <cell r="D497">
            <v>25</v>
          </cell>
          <cell r="E497">
            <v>897</v>
          </cell>
        </row>
        <row r="498">
          <cell r="A498" t="str">
            <v>M|005|026</v>
          </cell>
          <cell r="B498" t="str">
            <v>M</v>
          </cell>
          <cell r="C498">
            <v>5</v>
          </cell>
          <cell r="D498">
            <v>26</v>
          </cell>
          <cell r="E498">
            <v>898</v>
          </cell>
        </row>
        <row r="499">
          <cell r="A499" t="str">
            <v>M|005|027</v>
          </cell>
          <cell r="B499" t="str">
            <v>M</v>
          </cell>
          <cell r="C499">
            <v>5</v>
          </cell>
          <cell r="D499">
            <v>27</v>
          </cell>
          <cell r="E499">
            <v>900</v>
          </cell>
        </row>
        <row r="500">
          <cell r="A500" t="str">
            <v>M|005|028</v>
          </cell>
          <cell r="B500" t="str">
            <v>M</v>
          </cell>
          <cell r="C500">
            <v>5</v>
          </cell>
          <cell r="D500">
            <v>28</v>
          </cell>
          <cell r="E500">
            <v>901</v>
          </cell>
        </row>
        <row r="501">
          <cell r="A501" t="str">
            <v>M|005|029</v>
          </cell>
          <cell r="B501" t="str">
            <v>M</v>
          </cell>
          <cell r="C501">
            <v>5</v>
          </cell>
          <cell r="D501">
            <v>29</v>
          </cell>
          <cell r="E501">
            <v>903</v>
          </cell>
        </row>
        <row r="502">
          <cell r="A502" t="str">
            <v>M|005|030</v>
          </cell>
          <cell r="B502" t="str">
            <v>M</v>
          </cell>
          <cell r="C502">
            <v>5</v>
          </cell>
          <cell r="D502">
            <v>30</v>
          </cell>
          <cell r="E502">
            <v>905</v>
          </cell>
        </row>
        <row r="503">
          <cell r="A503" t="str">
            <v>M|005|031</v>
          </cell>
          <cell r="B503" t="str">
            <v>M</v>
          </cell>
          <cell r="C503">
            <v>5</v>
          </cell>
          <cell r="D503">
            <v>31</v>
          </cell>
          <cell r="E503">
            <v>907</v>
          </cell>
        </row>
        <row r="504">
          <cell r="A504" t="str">
            <v>M|005|032</v>
          </cell>
          <cell r="B504" t="str">
            <v>M</v>
          </cell>
          <cell r="C504">
            <v>5</v>
          </cell>
          <cell r="D504">
            <v>32</v>
          </cell>
          <cell r="E504">
            <v>908</v>
          </cell>
        </row>
        <row r="505">
          <cell r="A505" t="str">
            <v>M|005|033</v>
          </cell>
          <cell r="B505" t="str">
            <v>M</v>
          </cell>
          <cell r="C505">
            <v>5</v>
          </cell>
          <cell r="D505">
            <v>33</v>
          </cell>
          <cell r="E505">
            <v>910</v>
          </cell>
        </row>
        <row r="506">
          <cell r="A506" t="str">
            <v>M|005|034</v>
          </cell>
          <cell r="B506" t="str">
            <v>M</v>
          </cell>
          <cell r="C506">
            <v>5</v>
          </cell>
          <cell r="D506">
            <v>34</v>
          </cell>
          <cell r="E506">
            <v>912</v>
          </cell>
        </row>
        <row r="507">
          <cell r="A507" t="str">
            <v>M|005|035</v>
          </cell>
          <cell r="B507" t="str">
            <v>M</v>
          </cell>
          <cell r="C507">
            <v>5</v>
          </cell>
          <cell r="D507">
            <v>35</v>
          </cell>
          <cell r="E507">
            <v>914</v>
          </cell>
        </row>
        <row r="508">
          <cell r="A508" t="str">
            <v>M|005|036</v>
          </cell>
          <cell r="B508" t="str">
            <v>M</v>
          </cell>
          <cell r="C508">
            <v>5</v>
          </cell>
          <cell r="D508">
            <v>36</v>
          </cell>
          <cell r="E508">
            <v>916</v>
          </cell>
        </row>
        <row r="509">
          <cell r="A509" t="str">
            <v>M|005|037</v>
          </cell>
          <cell r="B509" t="str">
            <v>M</v>
          </cell>
          <cell r="C509">
            <v>5</v>
          </cell>
          <cell r="D509">
            <v>37</v>
          </cell>
          <cell r="E509">
            <v>918</v>
          </cell>
        </row>
        <row r="510">
          <cell r="A510" t="str">
            <v>M|005|038</v>
          </cell>
          <cell r="B510" t="str">
            <v>M</v>
          </cell>
          <cell r="C510">
            <v>5</v>
          </cell>
          <cell r="D510">
            <v>38</v>
          </cell>
          <cell r="E510">
            <v>920</v>
          </cell>
        </row>
        <row r="511">
          <cell r="A511" t="str">
            <v>M|005|039</v>
          </cell>
          <cell r="B511" t="str">
            <v>M</v>
          </cell>
          <cell r="C511">
            <v>5</v>
          </cell>
          <cell r="D511">
            <v>39</v>
          </cell>
          <cell r="E511">
            <v>923</v>
          </cell>
        </row>
        <row r="512">
          <cell r="A512" t="str">
            <v>M|005|040</v>
          </cell>
          <cell r="B512" t="str">
            <v>M</v>
          </cell>
          <cell r="C512">
            <v>5</v>
          </cell>
          <cell r="D512">
            <v>40</v>
          </cell>
          <cell r="E512">
            <v>925</v>
          </cell>
        </row>
        <row r="513">
          <cell r="A513" t="str">
            <v>M|005|041</v>
          </cell>
          <cell r="B513" t="str">
            <v>M</v>
          </cell>
          <cell r="C513">
            <v>5</v>
          </cell>
          <cell r="D513">
            <v>41</v>
          </cell>
          <cell r="E513">
            <v>927</v>
          </cell>
        </row>
        <row r="514">
          <cell r="A514" t="str">
            <v>M|005|042</v>
          </cell>
          <cell r="B514" t="str">
            <v>M</v>
          </cell>
          <cell r="C514">
            <v>5</v>
          </cell>
          <cell r="D514">
            <v>42</v>
          </cell>
          <cell r="E514">
            <v>930</v>
          </cell>
        </row>
        <row r="515">
          <cell r="A515" t="str">
            <v>M|005|043</v>
          </cell>
          <cell r="B515" t="str">
            <v>M</v>
          </cell>
          <cell r="C515">
            <v>5</v>
          </cell>
          <cell r="D515">
            <v>43</v>
          </cell>
          <cell r="E515">
            <v>932</v>
          </cell>
        </row>
        <row r="516">
          <cell r="A516" t="str">
            <v>M|005|044</v>
          </cell>
          <cell r="B516" t="str">
            <v>M</v>
          </cell>
          <cell r="C516">
            <v>5</v>
          </cell>
          <cell r="D516">
            <v>44</v>
          </cell>
          <cell r="E516">
            <v>934</v>
          </cell>
        </row>
        <row r="517">
          <cell r="A517" t="str">
            <v>M|005|045</v>
          </cell>
          <cell r="B517" t="str">
            <v>M</v>
          </cell>
          <cell r="C517">
            <v>5</v>
          </cell>
          <cell r="D517">
            <v>45</v>
          </cell>
          <cell r="E517">
            <v>937</v>
          </cell>
        </row>
        <row r="518">
          <cell r="A518" t="str">
            <v>M|005|046</v>
          </cell>
          <cell r="B518" t="str">
            <v>M</v>
          </cell>
          <cell r="C518">
            <v>5</v>
          </cell>
          <cell r="D518">
            <v>46</v>
          </cell>
          <cell r="E518">
            <v>940</v>
          </cell>
        </row>
        <row r="519">
          <cell r="A519" t="str">
            <v>M|005|047</v>
          </cell>
          <cell r="B519" t="str">
            <v>M</v>
          </cell>
          <cell r="C519">
            <v>5</v>
          </cell>
          <cell r="D519">
            <v>47</v>
          </cell>
          <cell r="E519">
            <v>942</v>
          </cell>
        </row>
        <row r="520">
          <cell r="A520" t="str">
            <v>M|005|048</v>
          </cell>
          <cell r="B520" t="str">
            <v>M</v>
          </cell>
          <cell r="C520">
            <v>5</v>
          </cell>
          <cell r="D520">
            <v>48</v>
          </cell>
          <cell r="E520">
            <v>945</v>
          </cell>
        </row>
        <row r="521">
          <cell r="A521" t="str">
            <v>M|005|049</v>
          </cell>
          <cell r="B521" t="str">
            <v>M</v>
          </cell>
          <cell r="C521">
            <v>5</v>
          </cell>
          <cell r="D521">
            <v>49</v>
          </cell>
          <cell r="E521">
            <v>948</v>
          </cell>
        </row>
        <row r="522">
          <cell r="A522" t="str">
            <v>M|005|050</v>
          </cell>
          <cell r="B522" t="str">
            <v>M</v>
          </cell>
          <cell r="C522">
            <v>5</v>
          </cell>
          <cell r="D522">
            <v>50</v>
          </cell>
          <cell r="E522">
            <v>950</v>
          </cell>
        </row>
        <row r="523">
          <cell r="A523" t="str">
            <v>M|005|051</v>
          </cell>
          <cell r="B523" t="str">
            <v>M</v>
          </cell>
          <cell r="C523">
            <v>5</v>
          </cell>
          <cell r="D523">
            <v>51</v>
          </cell>
          <cell r="E523">
            <v>953</v>
          </cell>
        </row>
        <row r="524">
          <cell r="A524" t="str">
            <v>M|005|052</v>
          </cell>
          <cell r="B524" t="str">
            <v>M</v>
          </cell>
          <cell r="C524">
            <v>5</v>
          </cell>
          <cell r="D524">
            <v>52</v>
          </cell>
          <cell r="E524">
            <v>956</v>
          </cell>
        </row>
        <row r="525">
          <cell r="A525" t="str">
            <v>M|005|053</v>
          </cell>
          <cell r="B525" t="str">
            <v>M</v>
          </cell>
          <cell r="C525">
            <v>5</v>
          </cell>
          <cell r="D525">
            <v>53</v>
          </cell>
          <cell r="E525">
            <v>959</v>
          </cell>
        </row>
        <row r="526">
          <cell r="A526" t="str">
            <v>M|005|054</v>
          </cell>
          <cell r="B526" t="str">
            <v>M</v>
          </cell>
          <cell r="C526">
            <v>5</v>
          </cell>
          <cell r="D526">
            <v>54</v>
          </cell>
          <cell r="E526">
            <v>962</v>
          </cell>
        </row>
        <row r="527">
          <cell r="A527" t="str">
            <v>M|005|055</v>
          </cell>
          <cell r="B527" t="str">
            <v>M</v>
          </cell>
          <cell r="C527">
            <v>5</v>
          </cell>
          <cell r="D527">
            <v>55</v>
          </cell>
          <cell r="E527">
            <v>965</v>
          </cell>
        </row>
        <row r="528">
          <cell r="A528" t="str">
            <v>M|005|056</v>
          </cell>
          <cell r="B528" t="str">
            <v>M</v>
          </cell>
          <cell r="C528">
            <v>5</v>
          </cell>
          <cell r="D528">
            <v>56</v>
          </cell>
          <cell r="E528">
            <v>968</v>
          </cell>
        </row>
        <row r="529">
          <cell r="A529" t="str">
            <v>M|005|057</v>
          </cell>
          <cell r="B529" t="str">
            <v>M</v>
          </cell>
          <cell r="C529">
            <v>5</v>
          </cell>
          <cell r="D529">
            <v>57</v>
          </cell>
          <cell r="E529">
            <v>971</v>
          </cell>
        </row>
        <row r="530">
          <cell r="A530" t="str">
            <v>M|005|058</v>
          </cell>
          <cell r="B530" t="str">
            <v>M</v>
          </cell>
          <cell r="C530">
            <v>5</v>
          </cell>
          <cell r="D530">
            <v>58</v>
          </cell>
          <cell r="E530">
            <v>974</v>
          </cell>
        </row>
        <row r="531">
          <cell r="A531" t="str">
            <v>M|005|059</v>
          </cell>
          <cell r="B531" t="str">
            <v>M</v>
          </cell>
          <cell r="C531">
            <v>5</v>
          </cell>
          <cell r="D531">
            <v>59</v>
          </cell>
          <cell r="E531">
            <v>977</v>
          </cell>
        </row>
        <row r="532">
          <cell r="A532" t="str">
            <v>M|005|060</v>
          </cell>
          <cell r="B532" t="str">
            <v>M</v>
          </cell>
          <cell r="C532">
            <v>5</v>
          </cell>
          <cell r="D532">
            <v>60</v>
          </cell>
          <cell r="E532">
            <v>981</v>
          </cell>
        </row>
        <row r="533">
          <cell r="A533" t="str">
            <v>M|005|061</v>
          </cell>
          <cell r="B533" t="str">
            <v>M</v>
          </cell>
          <cell r="C533">
            <v>5</v>
          </cell>
          <cell r="D533">
            <v>61</v>
          </cell>
          <cell r="E533">
            <v>984</v>
          </cell>
        </row>
        <row r="534">
          <cell r="A534" t="str">
            <v>M|005|062</v>
          </cell>
          <cell r="B534" t="str">
            <v>M</v>
          </cell>
          <cell r="C534">
            <v>5</v>
          </cell>
          <cell r="D534">
            <v>62</v>
          </cell>
          <cell r="E534">
            <v>987</v>
          </cell>
        </row>
        <row r="535">
          <cell r="A535" t="str">
            <v>M|005|063</v>
          </cell>
          <cell r="B535" t="str">
            <v>M</v>
          </cell>
          <cell r="C535">
            <v>5</v>
          </cell>
          <cell r="D535">
            <v>63</v>
          </cell>
          <cell r="E535">
            <v>990</v>
          </cell>
        </row>
        <row r="536">
          <cell r="A536" t="str">
            <v>M|005|064</v>
          </cell>
          <cell r="B536" t="str">
            <v>M</v>
          </cell>
          <cell r="C536">
            <v>5</v>
          </cell>
          <cell r="D536">
            <v>64</v>
          </cell>
          <cell r="E536">
            <v>993</v>
          </cell>
        </row>
        <row r="537">
          <cell r="A537" t="str">
            <v>M|005|065</v>
          </cell>
          <cell r="B537" t="str">
            <v>M</v>
          </cell>
          <cell r="C537">
            <v>5</v>
          </cell>
          <cell r="D537">
            <v>65</v>
          </cell>
          <cell r="E537">
            <v>996</v>
          </cell>
        </row>
        <row r="538">
          <cell r="A538" t="str">
            <v>M|005|066</v>
          </cell>
          <cell r="B538" t="str">
            <v>M</v>
          </cell>
          <cell r="C538">
            <v>5</v>
          </cell>
          <cell r="D538">
            <v>66</v>
          </cell>
          <cell r="E538">
            <v>999</v>
          </cell>
        </row>
        <row r="539">
          <cell r="A539" t="str">
            <v>M|005|067</v>
          </cell>
          <cell r="B539" t="str">
            <v>M</v>
          </cell>
          <cell r="C539">
            <v>5</v>
          </cell>
          <cell r="D539">
            <v>67</v>
          </cell>
          <cell r="E539">
            <v>1002</v>
          </cell>
        </row>
        <row r="540">
          <cell r="A540" t="str">
            <v>M|005|068</v>
          </cell>
          <cell r="B540" t="str">
            <v>M</v>
          </cell>
          <cell r="C540">
            <v>5</v>
          </cell>
          <cell r="D540">
            <v>68</v>
          </cell>
          <cell r="E540">
            <v>1005</v>
          </cell>
        </row>
        <row r="541">
          <cell r="A541" t="str">
            <v>M|005|069</v>
          </cell>
          <cell r="B541" t="str">
            <v>M</v>
          </cell>
          <cell r="C541">
            <v>5</v>
          </cell>
          <cell r="D541">
            <v>69</v>
          </cell>
          <cell r="E541">
            <v>1008</v>
          </cell>
        </row>
        <row r="542">
          <cell r="A542" t="str">
            <v>M|005|070</v>
          </cell>
          <cell r="B542" t="str">
            <v>M</v>
          </cell>
          <cell r="C542">
            <v>5</v>
          </cell>
          <cell r="D542">
            <v>70</v>
          </cell>
          <cell r="E542">
            <v>1011</v>
          </cell>
        </row>
        <row r="543">
          <cell r="A543" t="str">
            <v>M|005|071</v>
          </cell>
          <cell r="B543" t="str">
            <v>M</v>
          </cell>
          <cell r="C543">
            <v>5</v>
          </cell>
          <cell r="D543">
            <v>71</v>
          </cell>
          <cell r="E543">
            <v>1013</v>
          </cell>
        </row>
        <row r="544">
          <cell r="A544" t="str">
            <v>M|005|072</v>
          </cell>
          <cell r="B544" t="str">
            <v>M</v>
          </cell>
          <cell r="C544">
            <v>5</v>
          </cell>
          <cell r="D544">
            <v>72</v>
          </cell>
          <cell r="E544">
            <v>1016</v>
          </cell>
        </row>
        <row r="545">
          <cell r="A545" t="str">
            <v>M|005|073</v>
          </cell>
          <cell r="B545" t="str">
            <v>M</v>
          </cell>
          <cell r="C545">
            <v>5</v>
          </cell>
          <cell r="D545">
            <v>73</v>
          </cell>
          <cell r="E545">
            <v>1018</v>
          </cell>
        </row>
        <row r="546">
          <cell r="A546" t="str">
            <v>M|005|074</v>
          </cell>
          <cell r="B546" t="str">
            <v>M</v>
          </cell>
          <cell r="C546">
            <v>5</v>
          </cell>
          <cell r="D546">
            <v>74</v>
          </cell>
          <cell r="E546">
            <v>1020</v>
          </cell>
        </row>
        <row r="547">
          <cell r="A547" t="str">
            <v>M|005|075</v>
          </cell>
          <cell r="B547" t="str">
            <v>M</v>
          </cell>
          <cell r="C547">
            <v>5</v>
          </cell>
          <cell r="D547">
            <v>75</v>
          </cell>
          <cell r="E547">
            <v>1022</v>
          </cell>
        </row>
        <row r="548">
          <cell r="A548" t="str">
            <v>M|005|076</v>
          </cell>
          <cell r="B548" t="str">
            <v>M</v>
          </cell>
          <cell r="C548">
            <v>5</v>
          </cell>
          <cell r="D548">
            <v>76</v>
          </cell>
          <cell r="E548">
            <v>1024</v>
          </cell>
        </row>
        <row r="549">
          <cell r="A549" t="str">
            <v>M|005|077</v>
          </cell>
          <cell r="B549" t="str">
            <v>M</v>
          </cell>
          <cell r="C549">
            <v>5</v>
          </cell>
          <cell r="D549">
            <v>77</v>
          </cell>
          <cell r="E549">
            <v>1026</v>
          </cell>
        </row>
        <row r="550">
          <cell r="A550" t="str">
            <v>M|005|078</v>
          </cell>
          <cell r="B550" t="str">
            <v>M</v>
          </cell>
          <cell r="C550">
            <v>5</v>
          </cell>
          <cell r="D550">
            <v>78</v>
          </cell>
          <cell r="E550">
            <v>1028</v>
          </cell>
        </row>
        <row r="551">
          <cell r="A551" t="str">
            <v>M|005|079</v>
          </cell>
          <cell r="B551" t="str">
            <v>M</v>
          </cell>
          <cell r="C551">
            <v>5</v>
          </cell>
          <cell r="D551">
            <v>79</v>
          </cell>
          <cell r="E551">
            <v>1029</v>
          </cell>
        </row>
        <row r="552">
          <cell r="A552" t="str">
            <v>M|005|080</v>
          </cell>
          <cell r="B552" t="str">
            <v>M</v>
          </cell>
          <cell r="C552">
            <v>5</v>
          </cell>
          <cell r="D552">
            <v>80</v>
          </cell>
          <cell r="E552">
            <v>1031</v>
          </cell>
        </row>
        <row r="553">
          <cell r="A553" t="str">
            <v>M|005|081</v>
          </cell>
          <cell r="B553" t="str">
            <v>M</v>
          </cell>
          <cell r="C553">
            <v>5</v>
          </cell>
          <cell r="D553">
            <v>81</v>
          </cell>
          <cell r="E553">
            <v>1032</v>
          </cell>
        </row>
        <row r="554">
          <cell r="A554" t="str">
            <v>M|005|082</v>
          </cell>
          <cell r="B554" t="str">
            <v>M</v>
          </cell>
          <cell r="C554">
            <v>5</v>
          </cell>
          <cell r="D554">
            <v>82</v>
          </cell>
          <cell r="E554">
            <v>1033</v>
          </cell>
        </row>
        <row r="555">
          <cell r="A555" t="str">
            <v>M|005|083</v>
          </cell>
          <cell r="B555" t="str">
            <v>M</v>
          </cell>
          <cell r="C555">
            <v>5</v>
          </cell>
          <cell r="D555">
            <v>83</v>
          </cell>
          <cell r="E555">
            <v>1034</v>
          </cell>
        </row>
        <row r="556">
          <cell r="A556" t="str">
            <v>M|005|084</v>
          </cell>
          <cell r="B556" t="str">
            <v>M</v>
          </cell>
          <cell r="C556">
            <v>5</v>
          </cell>
          <cell r="D556">
            <v>84</v>
          </cell>
          <cell r="E556">
            <v>1034</v>
          </cell>
        </row>
        <row r="557">
          <cell r="A557" t="str">
            <v>M|005|085</v>
          </cell>
          <cell r="B557" t="str">
            <v>M</v>
          </cell>
          <cell r="C557">
            <v>5</v>
          </cell>
          <cell r="D557">
            <v>85</v>
          </cell>
          <cell r="E557">
            <v>1034</v>
          </cell>
        </row>
        <row r="558">
          <cell r="A558" t="str">
            <v>M|005|086</v>
          </cell>
          <cell r="B558" t="str">
            <v>M</v>
          </cell>
          <cell r="C558">
            <v>5</v>
          </cell>
          <cell r="D558">
            <v>86</v>
          </cell>
          <cell r="E558">
            <v>1032</v>
          </cell>
        </row>
        <row r="559">
          <cell r="A559" t="str">
            <v>M|005|087</v>
          </cell>
          <cell r="B559" t="str">
            <v>M</v>
          </cell>
          <cell r="C559">
            <v>5</v>
          </cell>
          <cell r="D559">
            <v>87</v>
          </cell>
          <cell r="E559">
            <v>1029</v>
          </cell>
        </row>
        <row r="560">
          <cell r="A560" t="str">
            <v>M|005|088</v>
          </cell>
          <cell r="B560" t="str">
            <v>M</v>
          </cell>
          <cell r="C560">
            <v>5</v>
          </cell>
          <cell r="D560">
            <v>88</v>
          </cell>
          <cell r="E560">
            <v>1024</v>
          </cell>
        </row>
        <row r="561">
          <cell r="A561" t="str">
            <v>M|005|089</v>
          </cell>
          <cell r="B561" t="str">
            <v>M</v>
          </cell>
          <cell r="C561">
            <v>5</v>
          </cell>
          <cell r="D561">
            <v>89</v>
          </cell>
          <cell r="E561">
            <v>1015</v>
          </cell>
        </row>
        <row r="562">
          <cell r="A562" t="str">
            <v>M|005|090</v>
          </cell>
          <cell r="B562" t="str">
            <v>M</v>
          </cell>
          <cell r="C562">
            <v>5</v>
          </cell>
          <cell r="D562">
            <v>90</v>
          </cell>
          <cell r="E562">
            <v>1030</v>
          </cell>
        </row>
        <row r="563">
          <cell r="A563" t="str">
            <v>M|006|000</v>
          </cell>
          <cell r="B563" t="str">
            <v>M</v>
          </cell>
          <cell r="C563">
            <v>6</v>
          </cell>
          <cell r="D563">
            <v>0</v>
          </cell>
          <cell r="E563">
            <v>870</v>
          </cell>
        </row>
        <row r="564">
          <cell r="A564" t="str">
            <v>M|006|001</v>
          </cell>
          <cell r="B564" t="str">
            <v>M</v>
          </cell>
          <cell r="C564">
            <v>6</v>
          </cell>
          <cell r="D564">
            <v>1</v>
          </cell>
          <cell r="E564">
            <v>871</v>
          </cell>
        </row>
        <row r="565">
          <cell r="A565" t="str">
            <v>M|006|002</v>
          </cell>
          <cell r="B565" t="str">
            <v>M</v>
          </cell>
          <cell r="C565">
            <v>6</v>
          </cell>
          <cell r="D565">
            <v>2</v>
          </cell>
          <cell r="E565">
            <v>872</v>
          </cell>
        </row>
        <row r="566">
          <cell r="A566" t="str">
            <v>M|006|003</v>
          </cell>
          <cell r="B566" t="str">
            <v>M</v>
          </cell>
          <cell r="C566">
            <v>6</v>
          </cell>
          <cell r="D566">
            <v>3</v>
          </cell>
          <cell r="E566">
            <v>873</v>
          </cell>
        </row>
        <row r="567">
          <cell r="A567" t="str">
            <v>M|006|004</v>
          </cell>
          <cell r="B567" t="str">
            <v>M</v>
          </cell>
          <cell r="C567">
            <v>6</v>
          </cell>
          <cell r="D567">
            <v>4</v>
          </cell>
          <cell r="E567">
            <v>874</v>
          </cell>
        </row>
        <row r="568">
          <cell r="A568" t="str">
            <v>M|006|005</v>
          </cell>
          <cell r="B568" t="str">
            <v>M</v>
          </cell>
          <cell r="C568">
            <v>6</v>
          </cell>
          <cell r="D568">
            <v>5</v>
          </cell>
          <cell r="E568">
            <v>874</v>
          </cell>
        </row>
        <row r="569">
          <cell r="A569" t="str">
            <v>M|006|006</v>
          </cell>
          <cell r="B569" t="str">
            <v>M</v>
          </cell>
          <cell r="C569">
            <v>6</v>
          </cell>
          <cell r="D569">
            <v>6</v>
          </cell>
          <cell r="E569">
            <v>875</v>
          </cell>
        </row>
        <row r="570">
          <cell r="A570" t="str">
            <v>M|006|007</v>
          </cell>
          <cell r="B570" t="str">
            <v>M</v>
          </cell>
          <cell r="C570">
            <v>6</v>
          </cell>
          <cell r="D570">
            <v>7</v>
          </cell>
          <cell r="E570">
            <v>876</v>
          </cell>
        </row>
        <row r="571">
          <cell r="A571" t="str">
            <v>M|006|008</v>
          </cell>
          <cell r="B571" t="str">
            <v>M</v>
          </cell>
          <cell r="C571">
            <v>6</v>
          </cell>
          <cell r="D571">
            <v>8</v>
          </cell>
          <cell r="E571">
            <v>877</v>
          </cell>
        </row>
        <row r="572">
          <cell r="A572" t="str">
            <v>M|006|009</v>
          </cell>
          <cell r="B572" t="str">
            <v>M</v>
          </cell>
          <cell r="C572">
            <v>6</v>
          </cell>
          <cell r="D572">
            <v>9</v>
          </cell>
          <cell r="E572">
            <v>878</v>
          </cell>
        </row>
        <row r="573">
          <cell r="A573" t="str">
            <v>M|006|010</v>
          </cell>
          <cell r="B573" t="str">
            <v>M</v>
          </cell>
          <cell r="C573">
            <v>6</v>
          </cell>
          <cell r="D573">
            <v>10</v>
          </cell>
          <cell r="E573">
            <v>879</v>
          </cell>
        </row>
        <row r="574">
          <cell r="A574" t="str">
            <v>M|006|011</v>
          </cell>
          <cell r="B574" t="str">
            <v>M</v>
          </cell>
          <cell r="C574">
            <v>6</v>
          </cell>
          <cell r="D574">
            <v>11</v>
          </cell>
          <cell r="E574">
            <v>881</v>
          </cell>
        </row>
        <row r="575">
          <cell r="A575" t="str">
            <v>M|006|012</v>
          </cell>
          <cell r="B575" t="str">
            <v>M</v>
          </cell>
          <cell r="C575">
            <v>6</v>
          </cell>
          <cell r="D575">
            <v>12</v>
          </cell>
          <cell r="E575">
            <v>882</v>
          </cell>
        </row>
        <row r="576">
          <cell r="A576" t="str">
            <v>M|006|013</v>
          </cell>
          <cell r="B576" t="str">
            <v>M</v>
          </cell>
          <cell r="C576">
            <v>6</v>
          </cell>
          <cell r="D576">
            <v>13</v>
          </cell>
          <cell r="E576">
            <v>883</v>
          </cell>
        </row>
        <row r="577">
          <cell r="A577" t="str">
            <v>M|006|014</v>
          </cell>
          <cell r="B577" t="str">
            <v>M</v>
          </cell>
          <cell r="C577">
            <v>6</v>
          </cell>
          <cell r="D577">
            <v>14</v>
          </cell>
          <cell r="E577">
            <v>884</v>
          </cell>
        </row>
        <row r="578">
          <cell r="A578" t="str">
            <v>M|006|015</v>
          </cell>
          <cell r="B578" t="str">
            <v>M</v>
          </cell>
          <cell r="C578">
            <v>6</v>
          </cell>
          <cell r="D578">
            <v>15</v>
          </cell>
          <cell r="E578">
            <v>885</v>
          </cell>
        </row>
        <row r="579">
          <cell r="A579" t="str">
            <v>M|006|016</v>
          </cell>
          <cell r="B579" t="str">
            <v>M</v>
          </cell>
          <cell r="C579">
            <v>6</v>
          </cell>
          <cell r="D579">
            <v>16</v>
          </cell>
          <cell r="E579">
            <v>886</v>
          </cell>
        </row>
        <row r="580">
          <cell r="A580" t="str">
            <v>M|006|017</v>
          </cell>
          <cell r="B580" t="str">
            <v>M</v>
          </cell>
          <cell r="C580">
            <v>6</v>
          </cell>
          <cell r="D580">
            <v>17</v>
          </cell>
          <cell r="E580">
            <v>887</v>
          </cell>
        </row>
        <row r="581">
          <cell r="A581" t="str">
            <v>M|006|018</v>
          </cell>
          <cell r="B581" t="str">
            <v>M</v>
          </cell>
          <cell r="C581">
            <v>6</v>
          </cell>
          <cell r="D581">
            <v>18</v>
          </cell>
          <cell r="E581">
            <v>888</v>
          </cell>
        </row>
        <row r="582">
          <cell r="A582" t="str">
            <v>M|006|019</v>
          </cell>
          <cell r="B582" t="str">
            <v>M</v>
          </cell>
          <cell r="C582">
            <v>6</v>
          </cell>
          <cell r="D582">
            <v>19</v>
          </cell>
          <cell r="E582">
            <v>890</v>
          </cell>
        </row>
        <row r="583">
          <cell r="A583" t="str">
            <v>M|006|020</v>
          </cell>
          <cell r="B583" t="str">
            <v>M</v>
          </cell>
          <cell r="C583">
            <v>6</v>
          </cell>
          <cell r="D583">
            <v>20</v>
          </cell>
          <cell r="E583">
            <v>891</v>
          </cell>
        </row>
        <row r="584">
          <cell r="A584" t="str">
            <v>M|006|021</v>
          </cell>
          <cell r="B584" t="str">
            <v>M</v>
          </cell>
          <cell r="C584">
            <v>6</v>
          </cell>
          <cell r="D584">
            <v>21</v>
          </cell>
          <cell r="E584">
            <v>892</v>
          </cell>
        </row>
        <row r="585">
          <cell r="A585" t="str">
            <v>M|006|022</v>
          </cell>
          <cell r="B585" t="str">
            <v>M</v>
          </cell>
          <cell r="C585">
            <v>6</v>
          </cell>
          <cell r="D585">
            <v>22</v>
          </cell>
          <cell r="E585">
            <v>894</v>
          </cell>
        </row>
        <row r="586">
          <cell r="A586" t="str">
            <v>M|006|023</v>
          </cell>
          <cell r="B586" t="str">
            <v>M</v>
          </cell>
          <cell r="C586">
            <v>6</v>
          </cell>
          <cell r="D586">
            <v>23</v>
          </cell>
          <cell r="E586">
            <v>895</v>
          </cell>
        </row>
        <row r="587">
          <cell r="A587" t="str">
            <v>M|006|024</v>
          </cell>
          <cell r="B587" t="str">
            <v>M</v>
          </cell>
          <cell r="C587">
            <v>6</v>
          </cell>
          <cell r="D587">
            <v>24</v>
          </cell>
          <cell r="E587">
            <v>897</v>
          </cell>
        </row>
        <row r="588">
          <cell r="A588" t="str">
            <v>M|006|025</v>
          </cell>
          <cell r="B588" t="str">
            <v>M</v>
          </cell>
          <cell r="C588">
            <v>6</v>
          </cell>
          <cell r="D588">
            <v>25</v>
          </cell>
          <cell r="E588">
            <v>898</v>
          </cell>
        </row>
        <row r="589">
          <cell r="A589" t="str">
            <v>M|006|026</v>
          </cell>
          <cell r="B589" t="str">
            <v>M</v>
          </cell>
          <cell r="C589">
            <v>6</v>
          </cell>
          <cell r="D589">
            <v>26</v>
          </cell>
          <cell r="E589">
            <v>900</v>
          </cell>
        </row>
        <row r="590">
          <cell r="A590" t="str">
            <v>M|006|027</v>
          </cell>
          <cell r="B590" t="str">
            <v>M</v>
          </cell>
          <cell r="C590">
            <v>6</v>
          </cell>
          <cell r="D590">
            <v>27</v>
          </cell>
          <cell r="E590">
            <v>901</v>
          </cell>
        </row>
        <row r="591">
          <cell r="A591" t="str">
            <v>M|006|028</v>
          </cell>
          <cell r="B591" t="str">
            <v>M</v>
          </cell>
          <cell r="C591">
            <v>6</v>
          </cell>
          <cell r="D591">
            <v>28</v>
          </cell>
          <cell r="E591">
            <v>903</v>
          </cell>
        </row>
        <row r="592">
          <cell r="A592" t="str">
            <v>M|006|029</v>
          </cell>
          <cell r="B592" t="str">
            <v>M</v>
          </cell>
          <cell r="C592">
            <v>6</v>
          </cell>
          <cell r="D592">
            <v>29</v>
          </cell>
          <cell r="E592">
            <v>905</v>
          </cell>
        </row>
        <row r="593">
          <cell r="A593" t="str">
            <v>M|006|030</v>
          </cell>
          <cell r="B593" t="str">
            <v>M</v>
          </cell>
          <cell r="C593">
            <v>6</v>
          </cell>
          <cell r="D593">
            <v>30</v>
          </cell>
          <cell r="E593">
            <v>907</v>
          </cell>
        </row>
        <row r="594">
          <cell r="A594" t="str">
            <v>M|006|031</v>
          </cell>
          <cell r="B594" t="str">
            <v>M</v>
          </cell>
          <cell r="C594">
            <v>6</v>
          </cell>
          <cell r="D594">
            <v>31</v>
          </cell>
          <cell r="E594">
            <v>908</v>
          </cell>
        </row>
        <row r="595">
          <cell r="A595" t="str">
            <v>M|006|032</v>
          </cell>
          <cell r="B595" t="str">
            <v>M</v>
          </cell>
          <cell r="C595">
            <v>6</v>
          </cell>
          <cell r="D595">
            <v>32</v>
          </cell>
          <cell r="E595">
            <v>910</v>
          </cell>
        </row>
        <row r="596">
          <cell r="A596" t="str">
            <v>M|006|033</v>
          </cell>
          <cell r="B596" t="str">
            <v>M</v>
          </cell>
          <cell r="C596">
            <v>6</v>
          </cell>
          <cell r="D596">
            <v>33</v>
          </cell>
          <cell r="E596">
            <v>912</v>
          </cell>
        </row>
        <row r="597">
          <cell r="A597" t="str">
            <v>M|006|034</v>
          </cell>
          <cell r="B597" t="str">
            <v>M</v>
          </cell>
          <cell r="C597">
            <v>6</v>
          </cell>
          <cell r="D597">
            <v>34</v>
          </cell>
          <cell r="E597">
            <v>914</v>
          </cell>
        </row>
        <row r="598">
          <cell r="A598" t="str">
            <v>M|006|035</v>
          </cell>
          <cell r="B598" t="str">
            <v>M</v>
          </cell>
          <cell r="C598">
            <v>6</v>
          </cell>
          <cell r="D598">
            <v>35</v>
          </cell>
          <cell r="E598">
            <v>916</v>
          </cell>
        </row>
        <row r="599">
          <cell r="A599" t="str">
            <v>M|006|036</v>
          </cell>
          <cell r="B599" t="str">
            <v>M</v>
          </cell>
          <cell r="C599">
            <v>6</v>
          </cell>
          <cell r="D599">
            <v>36</v>
          </cell>
          <cell r="E599">
            <v>918</v>
          </cell>
        </row>
        <row r="600">
          <cell r="A600" t="str">
            <v>M|006|037</v>
          </cell>
          <cell r="B600" t="str">
            <v>M</v>
          </cell>
          <cell r="C600">
            <v>6</v>
          </cell>
          <cell r="D600">
            <v>37</v>
          </cell>
          <cell r="E600">
            <v>920</v>
          </cell>
        </row>
        <row r="601">
          <cell r="A601" t="str">
            <v>M|006|038</v>
          </cell>
          <cell r="B601" t="str">
            <v>M</v>
          </cell>
          <cell r="C601">
            <v>6</v>
          </cell>
          <cell r="D601">
            <v>38</v>
          </cell>
          <cell r="E601">
            <v>923</v>
          </cell>
        </row>
        <row r="602">
          <cell r="A602" t="str">
            <v>M|006|039</v>
          </cell>
          <cell r="B602" t="str">
            <v>M</v>
          </cell>
          <cell r="C602">
            <v>6</v>
          </cell>
          <cell r="D602">
            <v>39</v>
          </cell>
          <cell r="E602">
            <v>925</v>
          </cell>
        </row>
        <row r="603">
          <cell r="A603" t="str">
            <v>M|006|040</v>
          </cell>
          <cell r="B603" t="str">
            <v>M</v>
          </cell>
          <cell r="C603">
            <v>6</v>
          </cell>
          <cell r="D603">
            <v>40</v>
          </cell>
          <cell r="E603">
            <v>927</v>
          </cell>
        </row>
        <row r="604">
          <cell r="A604" t="str">
            <v>M|006|041</v>
          </cell>
          <cell r="B604" t="str">
            <v>M</v>
          </cell>
          <cell r="C604">
            <v>6</v>
          </cell>
          <cell r="D604">
            <v>41</v>
          </cell>
          <cell r="E604">
            <v>930</v>
          </cell>
        </row>
        <row r="605">
          <cell r="A605" t="str">
            <v>M|006|042</v>
          </cell>
          <cell r="B605" t="str">
            <v>M</v>
          </cell>
          <cell r="C605">
            <v>6</v>
          </cell>
          <cell r="D605">
            <v>42</v>
          </cell>
          <cell r="E605">
            <v>932</v>
          </cell>
        </row>
        <row r="606">
          <cell r="A606" t="str">
            <v>M|006|043</v>
          </cell>
          <cell r="B606" t="str">
            <v>M</v>
          </cell>
          <cell r="C606">
            <v>6</v>
          </cell>
          <cell r="D606">
            <v>43</v>
          </cell>
          <cell r="E606">
            <v>934</v>
          </cell>
        </row>
        <row r="607">
          <cell r="A607" t="str">
            <v>M|006|044</v>
          </cell>
          <cell r="B607" t="str">
            <v>M</v>
          </cell>
          <cell r="C607">
            <v>6</v>
          </cell>
          <cell r="D607">
            <v>44</v>
          </cell>
          <cell r="E607">
            <v>937</v>
          </cell>
        </row>
        <row r="608">
          <cell r="A608" t="str">
            <v>M|006|045</v>
          </cell>
          <cell r="B608" t="str">
            <v>M</v>
          </cell>
          <cell r="C608">
            <v>6</v>
          </cell>
          <cell r="D608">
            <v>45</v>
          </cell>
          <cell r="E608">
            <v>940</v>
          </cell>
        </row>
        <row r="609">
          <cell r="A609" t="str">
            <v>M|006|046</v>
          </cell>
          <cell r="B609" t="str">
            <v>M</v>
          </cell>
          <cell r="C609">
            <v>6</v>
          </cell>
          <cell r="D609">
            <v>46</v>
          </cell>
          <cell r="E609">
            <v>942</v>
          </cell>
        </row>
        <row r="610">
          <cell r="A610" t="str">
            <v>M|006|047</v>
          </cell>
          <cell r="B610" t="str">
            <v>M</v>
          </cell>
          <cell r="C610">
            <v>6</v>
          </cell>
          <cell r="D610">
            <v>47</v>
          </cell>
          <cell r="E610">
            <v>945</v>
          </cell>
        </row>
        <row r="611">
          <cell r="A611" t="str">
            <v>M|006|048</v>
          </cell>
          <cell r="B611" t="str">
            <v>M</v>
          </cell>
          <cell r="C611">
            <v>6</v>
          </cell>
          <cell r="D611">
            <v>48</v>
          </cell>
          <cell r="E611">
            <v>948</v>
          </cell>
        </row>
        <row r="612">
          <cell r="A612" t="str">
            <v>M|006|049</v>
          </cell>
          <cell r="B612" t="str">
            <v>M</v>
          </cell>
          <cell r="C612">
            <v>6</v>
          </cell>
          <cell r="D612">
            <v>49</v>
          </cell>
          <cell r="E612">
            <v>950</v>
          </cell>
        </row>
        <row r="613">
          <cell r="A613" t="str">
            <v>M|006|050</v>
          </cell>
          <cell r="B613" t="str">
            <v>M</v>
          </cell>
          <cell r="C613">
            <v>6</v>
          </cell>
          <cell r="D613">
            <v>50</v>
          </cell>
          <cell r="E613">
            <v>953</v>
          </cell>
        </row>
        <row r="614">
          <cell r="A614" t="str">
            <v>M|006|051</v>
          </cell>
          <cell r="B614" t="str">
            <v>M</v>
          </cell>
          <cell r="C614">
            <v>6</v>
          </cell>
          <cell r="D614">
            <v>51</v>
          </cell>
          <cell r="E614">
            <v>956</v>
          </cell>
        </row>
        <row r="615">
          <cell r="A615" t="str">
            <v>M|006|052</v>
          </cell>
          <cell r="B615" t="str">
            <v>M</v>
          </cell>
          <cell r="C615">
            <v>6</v>
          </cell>
          <cell r="D615">
            <v>52</v>
          </cell>
          <cell r="E615">
            <v>959</v>
          </cell>
        </row>
        <row r="616">
          <cell r="A616" t="str">
            <v>M|006|053</v>
          </cell>
          <cell r="B616" t="str">
            <v>M</v>
          </cell>
          <cell r="C616">
            <v>6</v>
          </cell>
          <cell r="D616">
            <v>53</v>
          </cell>
          <cell r="E616">
            <v>962</v>
          </cell>
        </row>
        <row r="617">
          <cell r="A617" t="str">
            <v>M|006|054</v>
          </cell>
          <cell r="B617" t="str">
            <v>M</v>
          </cell>
          <cell r="C617">
            <v>6</v>
          </cell>
          <cell r="D617">
            <v>54</v>
          </cell>
          <cell r="E617">
            <v>965</v>
          </cell>
        </row>
        <row r="618">
          <cell r="A618" t="str">
            <v>M|006|055</v>
          </cell>
          <cell r="B618" t="str">
            <v>M</v>
          </cell>
          <cell r="C618">
            <v>6</v>
          </cell>
          <cell r="D618">
            <v>55</v>
          </cell>
          <cell r="E618">
            <v>968</v>
          </cell>
        </row>
        <row r="619">
          <cell r="A619" t="str">
            <v>M|006|056</v>
          </cell>
          <cell r="B619" t="str">
            <v>M</v>
          </cell>
          <cell r="C619">
            <v>6</v>
          </cell>
          <cell r="D619">
            <v>56</v>
          </cell>
          <cell r="E619">
            <v>971</v>
          </cell>
        </row>
        <row r="620">
          <cell r="A620" t="str">
            <v>M|006|057</v>
          </cell>
          <cell r="B620" t="str">
            <v>M</v>
          </cell>
          <cell r="C620">
            <v>6</v>
          </cell>
          <cell r="D620">
            <v>57</v>
          </cell>
          <cell r="E620">
            <v>974</v>
          </cell>
        </row>
        <row r="621">
          <cell r="A621" t="str">
            <v>M|006|058</v>
          </cell>
          <cell r="B621" t="str">
            <v>M</v>
          </cell>
          <cell r="C621">
            <v>6</v>
          </cell>
          <cell r="D621">
            <v>58</v>
          </cell>
          <cell r="E621">
            <v>977</v>
          </cell>
        </row>
        <row r="622">
          <cell r="A622" t="str">
            <v>M|006|059</v>
          </cell>
          <cell r="B622" t="str">
            <v>M</v>
          </cell>
          <cell r="C622">
            <v>6</v>
          </cell>
          <cell r="D622">
            <v>59</v>
          </cell>
          <cell r="E622">
            <v>981</v>
          </cell>
        </row>
        <row r="623">
          <cell r="A623" t="str">
            <v>M|006|060</v>
          </cell>
          <cell r="B623" t="str">
            <v>M</v>
          </cell>
          <cell r="C623">
            <v>6</v>
          </cell>
          <cell r="D623">
            <v>60</v>
          </cell>
          <cell r="E623">
            <v>984</v>
          </cell>
        </row>
        <row r="624">
          <cell r="A624" t="str">
            <v>M|006|061</v>
          </cell>
          <cell r="B624" t="str">
            <v>M</v>
          </cell>
          <cell r="C624">
            <v>6</v>
          </cell>
          <cell r="D624">
            <v>61</v>
          </cell>
          <cell r="E624">
            <v>987</v>
          </cell>
        </row>
        <row r="625">
          <cell r="A625" t="str">
            <v>M|006|062</v>
          </cell>
          <cell r="B625" t="str">
            <v>M</v>
          </cell>
          <cell r="C625">
            <v>6</v>
          </cell>
          <cell r="D625">
            <v>62</v>
          </cell>
          <cell r="E625">
            <v>990</v>
          </cell>
        </row>
        <row r="626">
          <cell r="A626" t="str">
            <v>M|006|063</v>
          </cell>
          <cell r="B626" t="str">
            <v>M</v>
          </cell>
          <cell r="C626">
            <v>6</v>
          </cell>
          <cell r="D626">
            <v>63</v>
          </cell>
          <cell r="E626">
            <v>993</v>
          </cell>
        </row>
        <row r="627">
          <cell r="A627" t="str">
            <v>M|006|064</v>
          </cell>
          <cell r="B627" t="str">
            <v>M</v>
          </cell>
          <cell r="C627">
            <v>6</v>
          </cell>
          <cell r="D627">
            <v>64</v>
          </cell>
          <cell r="E627">
            <v>996</v>
          </cell>
        </row>
        <row r="628">
          <cell r="A628" t="str">
            <v>M|006|065</v>
          </cell>
          <cell r="B628" t="str">
            <v>M</v>
          </cell>
          <cell r="C628">
            <v>6</v>
          </cell>
          <cell r="D628">
            <v>65</v>
          </cell>
          <cell r="E628">
            <v>999</v>
          </cell>
        </row>
        <row r="629">
          <cell r="A629" t="str">
            <v>M|006|066</v>
          </cell>
          <cell r="B629" t="str">
            <v>M</v>
          </cell>
          <cell r="C629">
            <v>6</v>
          </cell>
          <cell r="D629">
            <v>66</v>
          </cell>
          <cell r="E629">
            <v>1002</v>
          </cell>
        </row>
        <row r="630">
          <cell r="A630" t="str">
            <v>M|006|067</v>
          </cell>
          <cell r="B630" t="str">
            <v>M</v>
          </cell>
          <cell r="C630">
            <v>6</v>
          </cell>
          <cell r="D630">
            <v>67</v>
          </cell>
          <cell r="E630">
            <v>1005</v>
          </cell>
        </row>
        <row r="631">
          <cell r="A631" t="str">
            <v>M|006|068</v>
          </cell>
          <cell r="B631" t="str">
            <v>M</v>
          </cell>
          <cell r="C631">
            <v>6</v>
          </cell>
          <cell r="D631">
            <v>68</v>
          </cell>
          <cell r="E631">
            <v>1008</v>
          </cell>
        </row>
        <row r="632">
          <cell r="A632" t="str">
            <v>M|006|069</v>
          </cell>
          <cell r="B632" t="str">
            <v>M</v>
          </cell>
          <cell r="C632">
            <v>6</v>
          </cell>
          <cell r="D632">
            <v>69</v>
          </cell>
          <cell r="E632">
            <v>1011</v>
          </cell>
        </row>
        <row r="633">
          <cell r="A633" t="str">
            <v>M|006|070</v>
          </cell>
          <cell r="B633" t="str">
            <v>M</v>
          </cell>
          <cell r="C633">
            <v>6</v>
          </cell>
          <cell r="D633">
            <v>70</v>
          </cell>
          <cell r="E633">
            <v>1013</v>
          </cell>
        </row>
        <row r="634">
          <cell r="A634" t="str">
            <v>M|006|071</v>
          </cell>
          <cell r="B634" t="str">
            <v>M</v>
          </cell>
          <cell r="C634">
            <v>6</v>
          </cell>
          <cell r="D634">
            <v>71</v>
          </cell>
          <cell r="E634">
            <v>1016</v>
          </cell>
        </row>
        <row r="635">
          <cell r="A635" t="str">
            <v>M|006|072</v>
          </cell>
          <cell r="B635" t="str">
            <v>M</v>
          </cell>
          <cell r="C635">
            <v>6</v>
          </cell>
          <cell r="D635">
            <v>72</v>
          </cell>
          <cell r="E635">
            <v>1018</v>
          </cell>
        </row>
        <row r="636">
          <cell r="A636" t="str">
            <v>M|006|073</v>
          </cell>
          <cell r="B636" t="str">
            <v>M</v>
          </cell>
          <cell r="C636">
            <v>6</v>
          </cell>
          <cell r="D636">
            <v>73</v>
          </cell>
          <cell r="E636">
            <v>1020</v>
          </cell>
        </row>
        <row r="637">
          <cell r="A637" t="str">
            <v>M|006|074</v>
          </cell>
          <cell r="B637" t="str">
            <v>M</v>
          </cell>
          <cell r="C637">
            <v>6</v>
          </cell>
          <cell r="D637">
            <v>74</v>
          </cell>
          <cell r="E637">
            <v>1022</v>
          </cell>
        </row>
        <row r="638">
          <cell r="A638" t="str">
            <v>M|006|075</v>
          </cell>
          <cell r="B638" t="str">
            <v>M</v>
          </cell>
          <cell r="C638">
            <v>6</v>
          </cell>
          <cell r="D638">
            <v>75</v>
          </cell>
          <cell r="E638">
            <v>1024</v>
          </cell>
        </row>
        <row r="639">
          <cell r="A639" t="str">
            <v>M|006|076</v>
          </cell>
          <cell r="B639" t="str">
            <v>M</v>
          </cell>
          <cell r="C639">
            <v>6</v>
          </cell>
          <cell r="D639">
            <v>76</v>
          </cell>
          <cell r="E639">
            <v>1026</v>
          </cell>
        </row>
        <row r="640">
          <cell r="A640" t="str">
            <v>M|006|077</v>
          </cell>
          <cell r="B640" t="str">
            <v>M</v>
          </cell>
          <cell r="C640">
            <v>6</v>
          </cell>
          <cell r="D640">
            <v>77</v>
          </cell>
          <cell r="E640">
            <v>1028</v>
          </cell>
        </row>
        <row r="641">
          <cell r="A641" t="str">
            <v>M|006|078</v>
          </cell>
          <cell r="B641" t="str">
            <v>M</v>
          </cell>
          <cell r="C641">
            <v>6</v>
          </cell>
          <cell r="D641">
            <v>78</v>
          </cell>
          <cell r="E641">
            <v>1029</v>
          </cell>
        </row>
        <row r="642">
          <cell r="A642" t="str">
            <v>M|006|079</v>
          </cell>
          <cell r="B642" t="str">
            <v>M</v>
          </cell>
          <cell r="C642">
            <v>6</v>
          </cell>
          <cell r="D642">
            <v>79</v>
          </cell>
          <cell r="E642">
            <v>1031</v>
          </cell>
        </row>
        <row r="643">
          <cell r="A643" t="str">
            <v>M|006|080</v>
          </cell>
          <cell r="B643" t="str">
            <v>M</v>
          </cell>
          <cell r="C643">
            <v>6</v>
          </cell>
          <cell r="D643">
            <v>80</v>
          </cell>
          <cell r="E643">
            <v>1032</v>
          </cell>
        </row>
        <row r="644">
          <cell r="A644" t="str">
            <v>M|006|081</v>
          </cell>
          <cell r="B644" t="str">
            <v>M</v>
          </cell>
          <cell r="C644">
            <v>6</v>
          </cell>
          <cell r="D644">
            <v>81</v>
          </cell>
          <cell r="E644">
            <v>1033</v>
          </cell>
        </row>
        <row r="645">
          <cell r="A645" t="str">
            <v>M|006|082</v>
          </cell>
          <cell r="B645" t="str">
            <v>M</v>
          </cell>
          <cell r="C645">
            <v>6</v>
          </cell>
          <cell r="D645">
            <v>82</v>
          </cell>
          <cell r="E645">
            <v>1034</v>
          </cell>
        </row>
        <row r="646">
          <cell r="A646" t="str">
            <v>M|006|083</v>
          </cell>
          <cell r="B646" t="str">
            <v>M</v>
          </cell>
          <cell r="C646">
            <v>6</v>
          </cell>
          <cell r="D646">
            <v>83</v>
          </cell>
          <cell r="E646">
            <v>1034</v>
          </cell>
        </row>
        <row r="647">
          <cell r="A647" t="str">
            <v>M|006|084</v>
          </cell>
          <cell r="B647" t="str">
            <v>M</v>
          </cell>
          <cell r="C647">
            <v>6</v>
          </cell>
          <cell r="D647">
            <v>84</v>
          </cell>
          <cell r="E647">
            <v>1034</v>
          </cell>
        </row>
        <row r="648">
          <cell r="A648" t="str">
            <v>M|006|085</v>
          </cell>
          <cell r="B648" t="str">
            <v>M</v>
          </cell>
          <cell r="C648">
            <v>6</v>
          </cell>
          <cell r="D648">
            <v>85</v>
          </cell>
          <cell r="E648">
            <v>1032</v>
          </cell>
        </row>
        <row r="649">
          <cell r="A649" t="str">
            <v>M|006|086</v>
          </cell>
          <cell r="B649" t="str">
            <v>M</v>
          </cell>
          <cell r="C649">
            <v>6</v>
          </cell>
          <cell r="D649">
            <v>86</v>
          </cell>
          <cell r="E649">
            <v>1029</v>
          </cell>
        </row>
        <row r="650">
          <cell r="A650" t="str">
            <v>M|006|087</v>
          </cell>
          <cell r="B650" t="str">
            <v>M</v>
          </cell>
          <cell r="C650">
            <v>6</v>
          </cell>
          <cell r="D650">
            <v>87</v>
          </cell>
          <cell r="E650">
            <v>1024</v>
          </cell>
        </row>
        <row r="651">
          <cell r="A651" t="str">
            <v>M|006|088</v>
          </cell>
          <cell r="B651" t="str">
            <v>M</v>
          </cell>
          <cell r="C651">
            <v>6</v>
          </cell>
          <cell r="D651">
            <v>88</v>
          </cell>
          <cell r="E651">
            <v>1015</v>
          </cell>
        </row>
        <row r="652">
          <cell r="A652" t="str">
            <v>M|006|089</v>
          </cell>
          <cell r="B652" t="str">
            <v>M</v>
          </cell>
          <cell r="C652">
            <v>6</v>
          </cell>
          <cell r="D652">
            <v>89</v>
          </cell>
          <cell r="E652">
            <v>1030</v>
          </cell>
        </row>
        <row r="653">
          <cell r="A653" t="str">
            <v>M|007|000</v>
          </cell>
          <cell r="B653" t="str">
            <v>M</v>
          </cell>
          <cell r="C653">
            <v>7</v>
          </cell>
          <cell r="D653">
            <v>0</v>
          </cell>
          <cell r="E653">
            <v>871</v>
          </cell>
        </row>
        <row r="654">
          <cell r="A654" t="str">
            <v>M|007|001</v>
          </cell>
          <cell r="B654" t="str">
            <v>M</v>
          </cell>
          <cell r="C654">
            <v>7</v>
          </cell>
          <cell r="D654">
            <v>1</v>
          </cell>
          <cell r="E654">
            <v>872</v>
          </cell>
        </row>
        <row r="655">
          <cell r="A655" t="str">
            <v>M|007|002</v>
          </cell>
          <cell r="B655" t="str">
            <v>M</v>
          </cell>
          <cell r="C655">
            <v>7</v>
          </cell>
          <cell r="D655">
            <v>2</v>
          </cell>
          <cell r="E655">
            <v>873</v>
          </cell>
        </row>
        <row r="656">
          <cell r="A656" t="str">
            <v>M|007|003</v>
          </cell>
          <cell r="B656" t="str">
            <v>M</v>
          </cell>
          <cell r="C656">
            <v>7</v>
          </cell>
          <cell r="D656">
            <v>3</v>
          </cell>
          <cell r="E656">
            <v>874</v>
          </cell>
        </row>
        <row r="657">
          <cell r="A657" t="str">
            <v>M|007|004</v>
          </cell>
          <cell r="B657" t="str">
            <v>M</v>
          </cell>
          <cell r="C657">
            <v>7</v>
          </cell>
          <cell r="D657">
            <v>4</v>
          </cell>
          <cell r="E657">
            <v>874</v>
          </cell>
        </row>
        <row r="658">
          <cell r="A658" t="str">
            <v>M|007|005</v>
          </cell>
          <cell r="B658" t="str">
            <v>M</v>
          </cell>
          <cell r="C658">
            <v>7</v>
          </cell>
          <cell r="D658">
            <v>5</v>
          </cell>
          <cell r="E658">
            <v>875</v>
          </cell>
        </row>
        <row r="659">
          <cell r="A659" t="str">
            <v>M|007|006</v>
          </cell>
          <cell r="B659" t="str">
            <v>M</v>
          </cell>
          <cell r="C659">
            <v>7</v>
          </cell>
          <cell r="D659">
            <v>6</v>
          </cell>
          <cell r="E659">
            <v>876</v>
          </cell>
        </row>
        <row r="660">
          <cell r="A660" t="str">
            <v>M|007|007</v>
          </cell>
          <cell r="B660" t="str">
            <v>M</v>
          </cell>
          <cell r="C660">
            <v>7</v>
          </cell>
          <cell r="D660">
            <v>7</v>
          </cell>
          <cell r="E660">
            <v>877</v>
          </cell>
        </row>
        <row r="661">
          <cell r="A661" t="str">
            <v>M|007|008</v>
          </cell>
          <cell r="B661" t="str">
            <v>M</v>
          </cell>
          <cell r="C661">
            <v>7</v>
          </cell>
          <cell r="D661">
            <v>8</v>
          </cell>
          <cell r="E661">
            <v>878</v>
          </cell>
        </row>
        <row r="662">
          <cell r="A662" t="str">
            <v>M|007|009</v>
          </cell>
          <cell r="B662" t="str">
            <v>M</v>
          </cell>
          <cell r="C662">
            <v>7</v>
          </cell>
          <cell r="D662">
            <v>9</v>
          </cell>
          <cell r="E662">
            <v>879</v>
          </cell>
        </row>
        <row r="663">
          <cell r="A663" t="str">
            <v>M|007|010</v>
          </cell>
          <cell r="B663" t="str">
            <v>M</v>
          </cell>
          <cell r="C663">
            <v>7</v>
          </cell>
          <cell r="D663">
            <v>10</v>
          </cell>
          <cell r="E663">
            <v>881</v>
          </cell>
        </row>
        <row r="664">
          <cell r="A664" t="str">
            <v>M|007|011</v>
          </cell>
          <cell r="B664" t="str">
            <v>M</v>
          </cell>
          <cell r="C664">
            <v>7</v>
          </cell>
          <cell r="D664">
            <v>11</v>
          </cell>
          <cell r="E664">
            <v>882</v>
          </cell>
        </row>
        <row r="665">
          <cell r="A665" t="str">
            <v>M|007|012</v>
          </cell>
          <cell r="B665" t="str">
            <v>M</v>
          </cell>
          <cell r="C665">
            <v>7</v>
          </cell>
          <cell r="D665">
            <v>12</v>
          </cell>
          <cell r="E665">
            <v>883</v>
          </cell>
        </row>
        <row r="666">
          <cell r="A666" t="str">
            <v>M|007|013</v>
          </cell>
          <cell r="B666" t="str">
            <v>M</v>
          </cell>
          <cell r="C666">
            <v>7</v>
          </cell>
          <cell r="D666">
            <v>13</v>
          </cell>
          <cell r="E666">
            <v>884</v>
          </cell>
        </row>
        <row r="667">
          <cell r="A667" t="str">
            <v>M|007|014</v>
          </cell>
          <cell r="B667" t="str">
            <v>M</v>
          </cell>
          <cell r="C667">
            <v>7</v>
          </cell>
          <cell r="D667">
            <v>14</v>
          </cell>
          <cell r="E667">
            <v>885</v>
          </cell>
        </row>
        <row r="668">
          <cell r="A668" t="str">
            <v>M|007|015</v>
          </cell>
          <cell r="B668" t="str">
            <v>M</v>
          </cell>
          <cell r="C668">
            <v>7</v>
          </cell>
          <cell r="D668">
            <v>15</v>
          </cell>
          <cell r="E668">
            <v>886</v>
          </cell>
        </row>
        <row r="669">
          <cell r="A669" t="str">
            <v>M|007|016</v>
          </cell>
          <cell r="B669" t="str">
            <v>M</v>
          </cell>
          <cell r="C669">
            <v>7</v>
          </cell>
          <cell r="D669">
            <v>16</v>
          </cell>
          <cell r="E669">
            <v>887</v>
          </cell>
        </row>
        <row r="670">
          <cell r="A670" t="str">
            <v>M|007|017</v>
          </cell>
          <cell r="B670" t="str">
            <v>M</v>
          </cell>
          <cell r="C670">
            <v>7</v>
          </cell>
          <cell r="D670">
            <v>17</v>
          </cell>
          <cell r="E670">
            <v>888</v>
          </cell>
        </row>
        <row r="671">
          <cell r="A671" t="str">
            <v>M|007|018</v>
          </cell>
          <cell r="B671" t="str">
            <v>M</v>
          </cell>
          <cell r="C671">
            <v>7</v>
          </cell>
          <cell r="D671">
            <v>18</v>
          </cell>
          <cell r="E671">
            <v>890</v>
          </cell>
        </row>
        <row r="672">
          <cell r="A672" t="str">
            <v>M|007|019</v>
          </cell>
          <cell r="B672" t="str">
            <v>M</v>
          </cell>
          <cell r="C672">
            <v>7</v>
          </cell>
          <cell r="D672">
            <v>19</v>
          </cell>
          <cell r="E672">
            <v>891</v>
          </cell>
        </row>
        <row r="673">
          <cell r="A673" t="str">
            <v>M|007|020</v>
          </cell>
          <cell r="B673" t="str">
            <v>M</v>
          </cell>
          <cell r="C673">
            <v>7</v>
          </cell>
          <cell r="D673">
            <v>20</v>
          </cell>
          <cell r="E673">
            <v>892</v>
          </cell>
        </row>
        <row r="674">
          <cell r="A674" t="str">
            <v>M|007|021</v>
          </cell>
          <cell r="B674" t="str">
            <v>M</v>
          </cell>
          <cell r="C674">
            <v>7</v>
          </cell>
          <cell r="D674">
            <v>21</v>
          </cell>
          <cell r="E674">
            <v>894</v>
          </cell>
        </row>
        <row r="675">
          <cell r="A675" t="str">
            <v>M|007|022</v>
          </cell>
          <cell r="B675" t="str">
            <v>M</v>
          </cell>
          <cell r="C675">
            <v>7</v>
          </cell>
          <cell r="D675">
            <v>22</v>
          </cell>
          <cell r="E675">
            <v>895</v>
          </cell>
        </row>
        <row r="676">
          <cell r="A676" t="str">
            <v>M|007|023</v>
          </cell>
          <cell r="B676" t="str">
            <v>M</v>
          </cell>
          <cell r="C676">
            <v>7</v>
          </cell>
          <cell r="D676">
            <v>23</v>
          </cell>
          <cell r="E676">
            <v>897</v>
          </cell>
        </row>
        <row r="677">
          <cell r="A677" t="str">
            <v>M|007|024</v>
          </cell>
          <cell r="B677" t="str">
            <v>M</v>
          </cell>
          <cell r="C677">
            <v>7</v>
          </cell>
          <cell r="D677">
            <v>24</v>
          </cell>
          <cell r="E677">
            <v>898</v>
          </cell>
        </row>
        <row r="678">
          <cell r="A678" t="str">
            <v>M|007|025</v>
          </cell>
          <cell r="B678" t="str">
            <v>M</v>
          </cell>
          <cell r="C678">
            <v>7</v>
          </cell>
          <cell r="D678">
            <v>25</v>
          </cell>
          <cell r="E678">
            <v>900</v>
          </cell>
        </row>
        <row r="679">
          <cell r="A679" t="str">
            <v>M|007|026</v>
          </cell>
          <cell r="B679" t="str">
            <v>M</v>
          </cell>
          <cell r="C679">
            <v>7</v>
          </cell>
          <cell r="D679">
            <v>26</v>
          </cell>
          <cell r="E679">
            <v>901</v>
          </cell>
        </row>
        <row r="680">
          <cell r="A680" t="str">
            <v>M|007|027</v>
          </cell>
          <cell r="B680" t="str">
            <v>M</v>
          </cell>
          <cell r="C680">
            <v>7</v>
          </cell>
          <cell r="D680">
            <v>27</v>
          </cell>
          <cell r="E680">
            <v>903</v>
          </cell>
        </row>
        <row r="681">
          <cell r="A681" t="str">
            <v>M|007|028</v>
          </cell>
          <cell r="B681" t="str">
            <v>M</v>
          </cell>
          <cell r="C681">
            <v>7</v>
          </cell>
          <cell r="D681">
            <v>28</v>
          </cell>
          <cell r="E681">
            <v>905</v>
          </cell>
        </row>
        <row r="682">
          <cell r="A682" t="str">
            <v>M|007|029</v>
          </cell>
          <cell r="B682" t="str">
            <v>M</v>
          </cell>
          <cell r="C682">
            <v>7</v>
          </cell>
          <cell r="D682">
            <v>29</v>
          </cell>
          <cell r="E682">
            <v>907</v>
          </cell>
        </row>
        <row r="683">
          <cell r="A683" t="str">
            <v>M|007|030</v>
          </cell>
          <cell r="B683" t="str">
            <v>M</v>
          </cell>
          <cell r="C683">
            <v>7</v>
          </cell>
          <cell r="D683">
            <v>30</v>
          </cell>
          <cell r="E683">
            <v>908</v>
          </cell>
        </row>
        <row r="684">
          <cell r="A684" t="str">
            <v>M|007|031</v>
          </cell>
          <cell r="B684" t="str">
            <v>M</v>
          </cell>
          <cell r="C684">
            <v>7</v>
          </cell>
          <cell r="D684">
            <v>31</v>
          </cell>
          <cell r="E684">
            <v>910</v>
          </cell>
        </row>
        <row r="685">
          <cell r="A685" t="str">
            <v>M|007|032</v>
          </cell>
          <cell r="B685" t="str">
            <v>M</v>
          </cell>
          <cell r="C685">
            <v>7</v>
          </cell>
          <cell r="D685">
            <v>32</v>
          </cell>
          <cell r="E685">
            <v>912</v>
          </cell>
        </row>
        <row r="686">
          <cell r="A686" t="str">
            <v>M|007|033</v>
          </cell>
          <cell r="B686" t="str">
            <v>M</v>
          </cell>
          <cell r="C686">
            <v>7</v>
          </cell>
          <cell r="D686">
            <v>33</v>
          </cell>
          <cell r="E686">
            <v>914</v>
          </cell>
        </row>
        <row r="687">
          <cell r="A687" t="str">
            <v>M|007|034</v>
          </cell>
          <cell r="B687" t="str">
            <v>M</v>
          </cell>
          <cell r="C687">
            <v>7</v>
          </cell>
          <cell r="D687">
            <v>34</v>
          </cell>
          <cell r="E687">
            <v>916</v>
          </cell>
        </row>
        <row r="688">
          <cell r="A688" t="str">
            <v>M|007|035</v>
          </cell>
          <cell r="B688" t="str">
            <v>M</v>
          </cell>
          <cell r="C688">
            <v>7</v>
          </cell>
          <cell r="D688">
            <v>35</v>
          </cell>
          <cell r="E688">
            <v>918</v>
          </cell>
        </row>
        <row r="689">
          <cell r="A689" t="str">
            <v>M|007|036</v>
          </cell>
          <cell r="B689" t="str">
            <v>M</v>
          </cell>
          <cell r="C689">
            <v>7</v>
          </cell>
          <cell r="D689">
            <v>36</v>
          </cell>
          <cell r="E689">
            <v>920</v>
          </cell>
        </row>
        <row r="690">
          <cell r="A690" t="str">
            <v>M|007|037</v>
          </cell>
          <cell r="B690" t="str">
            <v>M</v>
          </cell>
          <cell r="C690">
            <v>7</v>
          </cell>
          <cell r="D690">
            <v>37</v>
          </cell>
          <cell r="E690">
            <v>923</v>
          </cell>
        </row>
        <row r="691">
          <cell r="A691" t="str">
            <v>M|007|038</v>
          </cell>
          <cell r="B691" t="str">
            <v>M</v>
          </cell>
          <cell r="C691">
            <v>7</v>
          </cell>
          <cell r="D691">
            <v>38</v>
          </cell>
          <cell r="E691">
            <v>925</v>
          </cell>
        </row>
        <row r="692">
          <cell r="A692" t="str">
            <v>M|007|039</v>
          </cell>
          <cell r="B692" t="str">
            <v>M</v>
          </cell>
          <cell r="C692">
            <v>7</v>
          </cell>
          <cell r="D692">
            <v>39</v>
          </cell>
          <cell r="E692">
            <v>927</v>
          </cell>
        </row>
        <row r="693">
          <cell r="A693" t="str">
            <v>M|007|040</v>
          </cell>
          <cell r="B693" t="str">
            <v>M</v>
          </cell>
          <cell r="C693">
            <v>7</v>
          </cell>
          <cell r="D693">
            <v>40</v>
          </cell>
          <cell r="E693">
            <v>930</v>
          </cell>
        </row>
        <row r="694">
          <cell r="A694" t="str">
            <v>M|007|041</v>
          </cell>
          <cell r="B694" t="str">
            <v>M</v>
          </cell>
          <cell r="C694">
            <v>7</v>
          </cell>
          <cell r="D694">
            <v>41</v>
          </cell>
          <cell r="E694">
            <v>932</v>
          </cell>
        </row>
        <row r="695">
          <cell r="A695" t="str">
            <v>M|007|042</v>
          </cell>
          <cell r="B695" t="str">
            <v>M</v>
          </cell>
          <cell r="C695">
            <v>7</v>
          </cell>
          <cell r="D695">
            <v>42</v>
          </cell>
          <cell r="E695">
            <v>934</v>
          </cell>
        </row>
        <row r="696">
          <cell r="A696" t="str">
            <v>M|007|043</v>
          </cell>
          <cell r="B696" t="str">
            <v>M</v>
          </cell>
          <cell r="C696">
            <v>7</v>
          </cell>
          <cell r="D696">
            <v>43</v>
          </cell>
          <cell r="E696">
            <v>937</v>
          </cell>
        </row>
        <row r="697">
          <cell r="A697" t="str">
            <v>M|007|044</v>
          </cell>
          <cell r="B697" t="str">
            <v>M</v>
          </cell>
          <cell r="C697">
            <v>7</v>
          </cell>
          <cell r="D697">
            <v>44</v>
          </cell>
          <cell r="E697">
            <v>940</v>
          </cell>
        </row>
        <row r="698">
          <cell r="A698" t="str">
            <v>M|007|045</v>
          </cell>
          <cell r="B698" t="str">
            <v>M</v>
          </cell>
          <cell r="C698">
            <v>7</v>
          </cell>
          <cell r="D698">
            <v>45</v>
          </cell>
          <cell r="E698">
            <v>942</v>
          </cell>
        </row>
        <row r="699">
          <cell r="A699" t="str">
            <v>M|007|046</v>
          </cell>
          <cell r="B699" t="str">
            <v>M</v>
          </cell>
          <cell r="C699">
            <v>7</v>
          </cell>
          <cell r="D699">
            <v>46</v>
          </cell>
          <cell r="E699">
            <v>945</v>
          </cell>
        </row>
        <row r="700">
          <cell r="A700" t="str">
            <v>M|007|047</v>
          </cell>
          <cell r="B700" t="str">
            <v>M</v>
          </cell>
          <cell r="C700">
            <v>7</v>
          </cell>
          <cell r="D700">
            <v>47</v>
          </cell>
          <cell r="E700">
            <v>948</v>
          </cell>
        </row>
        <row r="701">
          <cell r="A701" t="str">
            <v>M|007|048</v>
          </cell>
          <cell r="B701" t="str">
            <v>M</v>
          </cell>
          <cell r="C701">
            <v>7</v>
          </cell>
          <cell r="D701">
            <v>48</v>
          </cell>
          <cell r="E701">
            <v>950</v>
          </cell>
        </row>
        <row r="702">
          <cell r="A702" t="str">
            <v>M|007|049</v>
          </cell>
          <cell r="B702" t="str">
            <v>M</v>
          </cell>
          <cell r="C702">
            <v>7</v>
          </cell>
          <cell r="D702">
            <v>49</v>
          </cell>
          <cell r="E702">
            <v>953</v>
          </cell>
        </row>
        <row r="703">
          <cell r="A703" t="str">
            <v>M|007|050</v>
          </cell>
          <cell r="B703" t="str">
            <v>M</v>
          </cell>
          <cell r="C703">
            <v>7</v>
          </cell>
          <cell r="D703">
            <v>50</v>
          </cell>
          <cell r="E703">
            <v>956</v>
          </cell>
        </row>
        <row r="704">
          <cell r="A704" t="str">
            <v>M|007|051</v>
          </cell>
          <cell r="B704" t="str">
            <v>M</v>
          </cell>
          <cell r="C704">
            <v>7</v>
          </cell>
          <cell r="D704">
            <v>51</v>
          </cell>
          <cell r="E704">
            <v>959</v>
          </cell>
        </row>
        <row r="705">
          <cell r="A705" t="str">
            <v>M|007|052</v>
          </cell>
          <cell r="B705" t="str">
            <v>M</v>
          </cell>
          <cell r="C705">
            <v>7</v>
          </cell>
          <cell r="D705">
            <v>52</v>
          </cell>
          <cell r="E705">
            <v>962</v>
          </cell>
        </row>
        <row r="706">
          <cell r="A706" t="str">
            <v>M|007|053</v>
          </cell>
          <cell r="B706" t="str">
            <v>M</v>
          </cell>
          <cell r="C706">
            <v>7</v>
          </cell>
          <cell r="D706">
            <v>53</v>
          </cell>
          <cell r="E706">
            <v>965</v>
          </cell>
        </row>
        <row r="707">
          <cell r="A707" t="str">
            <v>M|007|054</v>
          </cell>
          <cell r="B707" t="str">
            <v>M</v>
          </cell>
          <cell r="C707">
            <v>7</v>
          </cell>
          <cell r="D707">
            <v>54</v>
          </cell>
          <cell r="E707">
            <v>968</v>
          </cell>
        </row>
        <row r="708">
          <cell r="A708" t="str">
            <v>M|007|055</v>
          </cell>
          <cell r="B708" t="str">
            <v>M</v>
          </cell>
          <cell r="C708">
            <v>7</v>
          </cell>
          <cell r="D708">
            <v>55</v>
          </cell>
          <cell r="E708">
            <v>971</v>
          </cell>
        </row>
        <row r="709">
          <cell r="A709" t="str">
            <v>M|007|056</v>
          </cell>
          <cell r="B709" t="str">
            <v>M</v>
          </cell>
          <cell r="C709">
            <v>7</v>
          </cell>
          <cell r="D709">
            <v>56</v>
          </cell>
          <cell r="E709">
            <v>974</v>
          </cell>
        </row>
        <row r="710">
          <cell r="A710" t="str">
            <v>M|007|057</v>
          </cell>
          <cell r="B710" t="str">
            <v>M</v>
          </cell>
          <cell r="C710">
            <v>7</v>
          </cell>
          <cell r="D710">
            <v>57</v>
          </cell>
          <cell r="E710">
            <v>977</v>
          </cell>
        </row>
        <row r="711">
          <cell r="A711" t="str">
            <v>M|007|058</v>
          </cell>
          <cell r="B711" t="str">
            <v>M</v>
          </cell>
          <cell r="C711">
            <v>7</v>
          </cell>
          <cell r="D711">
            <v>58</v>
          </cell>
          <cell r="E711">
            <v>981</v>
          </cell>
        </row>
        <row r="712">
          <cell r="A712" t="str">
            <v>M|007|059</v>
          </cell>
          <cell r="B712" t="str">
            <v>M</v>
          </cell>
          <cell r="C712">
            <v>7</v>
          </cell>
          <cell r="D712">
            <v>59</v>
          </cell>
          <cell r="E712">
            <v>984</v>
          </cell>
        </row>
        <row r="713">
          <cell r="A713" t="str">
            <v>M|007|060</v>
          </cell>
          <cell r="B713" t="str">
            <v>M</v>
          </cell>
          <cell r="C713">
            <v>7</v>
          </cell>
          <cell r="D713">
            <v>60</v>
          </cell>
          <cell r="E713">
            <v>987</v>
          </cell>
        </row>
        <row r="714">
          <cell r="A714" t="str">
            <v>M|007|061</v>
          </cell>
          <cell r="B714" t="str">
            <v>M</v>
          </cell>
          <cell r="C714">
            <v>7</v>
          </cell>
          <cell r="D714">
            <v>61</v>
          </cell>
          <cell r="E714">
            <v>990</v>
          </cell>
        </row>
        <row r="715">
          <cell r="A715" t="str">
            <v>M|007|062</v>
          </cell>
          <cell r="B715" t="str">
            <v>M</v>
          </cell>
          <cell r="C715">
            <v>7</v>
          </cell>
          <cell r="D715">
            <v>62</v>
          </cell>
          <cell r="E715">
            <v>993</v>
          </cell>
        </row>
        <row r="716">
          <cell r="A716" t="str">
            <v>M|007|063</v>
          </cell>
          <cell r="B716" t="str">
            <v>M</v>
          </cell>
          <cell r="C716">
            <v>7</v>
          </cell>
          <cell r="D716">
            <v>63</v>
          </cell>
          <cell r="E716">
            <v>996</v>
          </cell>
        </row>
        <row r="717">
          <cell r="A717" t="str">
            <v>M|007|064</v>
          </cell>
          <cell r="B717" t="str">
            <v>M</v>
          </cell>
          <cell r="C717">
            <v>7</v>
          </cell>
          <cell r="D717">
            <v>64</v>
          </cell>
          <cell r="E717">
            <v>999</v>
          </cell>
        </row>
        <row r="718">
          <cell r="A718" t="str">
            <v>M|007|065</v>
          </cell>
          <cell r="B718" t="str">
            <v>M</v>
          </cell>
          <cell r="C718">
            <v>7</v>
          </cell>
          <cell r="D718">
            <v>65</v>
          </cell>
          <cell r="E718">
            <v>1002</v>
          </cell>
        </row>
        <row r="719">
          <cell r="A719" t="str">
            <v>M|007|066</v>
          </cell>
          <cell r="B719" t="str">
            <v>M</v>
          </cell>
          <cell r="C719">
            <v>7</v>
          </cell>
          <cell r="D719">
            <v>66</v>
          </cell>
          <cell r="E719">
            <v>1005</v>
          </cell>
        </row>
        <row r="720">
          <cell r="A720" t="str">
            <v>M|007|067</v>
          </cell>
          <cell r="B720" t="str">
            <v>M</v>
          </cell>
          <cell r="C720">
            <v>7</v>
          </cell>
          <cell r="D720">
            <v>67</v>
          </cell>
          <cell r="E720">
            <v>1008</v>
          </cell>
        </row>
        <row r="721">
          <cell r="A721" t="str">
            <v>M|007|068</v>
          </cell>
          <cell r="B721" t="str">
            <v>M</v>
          </cell>
          <cell r="C721">
            <v>7</v>
          </cell>
          <cell r="D721">
            <v>68</v>
          </cell>
          <cell r="E721">
            <v>1011</v>
          </cell>
        </row>
        <row r="722">
          <cell r="A722" t="str">
            <v>M|007|069</v>
          </cell>
          <cell r="B722" t="str">
            <v>M</v>
          </cell>
          <cell r="C722">
            <v>7</v>
          </cell>
          <cell r="D722">
            <v>69</v>
          </cell>
          <cell r="E722">
            <v>1013</v>
          </cell>
        </row>
        <row r="723">
          <cell r="A723" t="str">
            <v>M|007|070</v>
          </cell>
          <cell r="B723" t="str">
            <v>M</v>
          </cell>
          <cell r="C723">
            <v>7</v>
          </cell>
          <cell r="D723">
            <v>70</v>
          </cell>
          <cell r="E723">
            <v>1016</v>
          </cell>
        </row>
        <row r="724">
          <cell r="A724" t="str">
            <v>M|007|071</v>
          </cell>
          <cell r="B724" t="str">
            <v>M</v>
          </cell>
          <cell r="C724">
            <v>7</v>
          </cell>
          <cell r="D724">
            <v>71</v>
          </cell>
          <cell r="E724">
            <v>1018</v>
          </cell>
        </row>
        <row r="725">
          <cell r="A725" t="str">
            <v>M|007|072</v>
          </cell>
          <cell r="B725" t="str">
            <v>M</v>
          </cell>
          <cell r="C725">
            <v>7</v>
          </cell>
          <cell r="D725">
            <v>72</v>
          </cell>
          <cell r="E725">
            <v>1020</v>
          </cell>
        </row>
        <row r="726">
          <cell r="A726" t="str">
            <v>M|007|073</v>
          </cell>
          <cell r="B726" t="str">
            <v>M</v>
          </cell>
          <cell r="C726">
            <v>7</v>
          </cell>
          <cell r="D726">
            <v>73</v>
          </cell>
          <cell r="E726">
            <v>1022</v>
          </cell>
        </row>
        <row r="727">
          <cell r="A727" t="str">
            <v>M|007|074</v>
          </cell>
          <cell r="B727" t="str">
            <v>M</v>
          </cell>
          <cell r="C727">
            <v>7</v>
          </cell>
          <cell r="D727">
            <v>74</v>
          </cell>
          <cell r="E727">
            <v>1024</v>
          </cell>
        </row>
        <row r="728">
          <cell r="A728" t="str">
            <v>M|007|075</v>
          </cell>
          <cell r="B728" t="str">
            <v>M</v>
          </cell>
          <cell r="C728">
            <v>7</v>
          </cell>
          <cell r="D728">
            <v>75</v>
          </cell>
          <cell r="E728">
            <v>1026</v>
          </cell>
        </row>
        <row r="729">
          <cell r="A729" t="str">
            <v>M|007|076</v>
          </cell>
          <cell r="B729" t="str">
            <v>M</v>
          </cell>
          <cell r="C729">
            <v>7</v>
          </cell>
          <cell r="D729">
            <v>76</v>
          </cell>
          <cell r="E729">
            <v>1028</v>
          </cell>
        </row>
        <row r="730">
          <cell r="A730" t="str">
            <v>M|007|077</v>
          </cell>
          <cell r="B730" t="str">
            <v>M</v>
          </cell>
          <cell r="C730">
            <v>7</v>
          </cell>
          <cell r="D730">
            <v>77</v>
          </cell>
          <cell r="E730">
            <v>1029</v>
          </cell>
        </row>
        <row r="731">
          <cell r="A731" t="str">
            <v>M|007|078</v>
          </cell>
          <cell r="B731" t="str">
            <v>M</v>
          </cell>
          <cell r="C731">
            <v>7</v>
          </cell>
          <cell r="D731">
            <v>78</v>
          </cell>
          <cell r="E731">
            <v>1031</v>
          </cell>
        </row>
        <row r="732">
          <cell r="A732" t="str">
            <v>M|007|079</v>
          </cell>
          <cell r="B732" t="str">
            <v>M</v>
          </cell>
          <cell r="C732">
            <v>7</v>
          </cell>
          <cell r="D732">
            <v>79</v>
          </cell>
          <cell r="E732">
            <v>1032</v>
          </cell>
        </row>
        <row r="733">
          <cell r="A733" t="str">
            <v>M|007|080</v>
          </cell>
          <cell r="B733" t="str">
            <v>M</v>
          </cell>
          <cell r="C733">
            <v>7</v>
          </cell>
          <cell r="D733">
            <v>80</v>
          </cell>
          <cell r="E733">
            <v>1033</v>
          </cell>
        </row>
        <row r="734">
          <cell r="A734" t="str">
            <v>M|007|081</v>
          </cell>
          <cell r="B734" t="str">
            <v>M</v>
          </cell>
          <cell r="C734">
            <v>7</v>
          </cell>
          <cell r="D734">
            <v>81</v>
          </cell>
          <cell r="E734">
            <v>1034</v>
          </cell>
        </row>
        <row r="735">
          <cell r="A735" t="str">
            <v>M|007|082</v>
          </cell>
          <cell r="B735" t="str">
            <v>M</v>
          </cell>
          <cell r="C735">
            <v>7</v>
          </cell>
          <cell r="D735">
            <v>82</v>
          </cell>
          <cell r="E735">
            <v>1034</v>
          </cell>
        </row>
        <row r="736">
          <cell r="A736" t="str">
            <v>M|007|083</v>
          </cell>
          <cell r="B736" t="str">
            <v>M</v>
          </cell>
          <cell r="C736">
            <v>7</v>
          </cell>
          <cell r="D736">
            <v>83</v>
          </cell>
          <cell r="E736">
            <v>1034</v>
          </cell>
        </row>
        <row r="737">
          <cell r="A737" t="str">
            <v>M|007|084</v>
          </cell>
          <cell r="B737" t="str">
            <v>M</v>
          </cell>
          <cell r="C737">
            <v>7</v>
          </cell>
          <cell r="D737">
            <v>84</v>
          </cell>
          <cell r="E737">
            <v>1032</v>
          </cell>
        </row>
        <row r="738">
          <cell r="A738" t="str">
            <v>M|007|085</v>
          </cell>
          <cell r="B738" t="str">
            <v>M</v>
          </cell>
          <cell r="C738">
            <v>7</v>
          </cell>
          <cell r="D738">
            <v>85</v>
          </cell>
          <cell r="E738">
            <v>1029</v>
          </cell>
        </row>
        <row r="739">
          <cell r="A739" t="str">
            <v>M|007|086</v>
          </cell>
          <cell r="B739" t="str">
            <v>M</v>
          </cell>
          <cell r="C739">
            <v>7</v>
          </cell>
          <cell r="D739">
            <v>86</v>
          </cell>
          <cell r="E739">
            <v>1024</v>
          </cell>
        </row>
        <row r="740">
          <cell r="A740" t="str">
            <v>M|007|087</v>
          </cell>
          <cell r="B740" t="str">
            <v>M</v>
          </cell>
          <cell r="C740">
            <v>7</v>
          </cell>
          <cell r="D740">
            <v>87</v>
          </cell>
          <cell r="E740">
            <v>1015</v>
          </cell>
        </row>
        <row r="741">
          <cell r="A741" t="str">
            <v>M|007|088</v>
          </cell>
          <cell r="B741" t="str">
            <v>M</v>
          </cell>
          <cell r="C741">
            <v>7</v>
          </cell>
          <cell r="D741">
            <v>88</v>
          </cell>
          <cell r="E741">
            <v>1030</v>
          </cell>
        </row>
        <row r="742">
          <cell r="A742" t="str">
            <v>M|008|000</v>
          </cell>
          <cell r="B742" t="str">
            <v>M</v>
          </cell>
          <cell r="C742">
            <v>8</v>
          </cell>
          <cell r="D742">
            <v>0</v>
          </cell>
          <cell r="E742">
            <v>872</v>
          </cell>
        </row>
        <row r="743">
          <cell r="A743" t="str">
            <v>M|008|001</v>
          </cell>
          <cell r="B743" t="str">
            <v>M</v>
          </cell>
          <cell r="C743">
            <v>8</v>
          </cell>
          <cell r="D743">
            <v>1</v>
          </cell>
          <cell r="E743">
            <v>873</v>
          </cell>
        </row>
        <row r="744">
          <cell r="A744" t="str">
            <v>M|008|002</v>
          </cell>
          <cell r="B744" t="str">
            <v>M</v>
          </cell>
          <cell r="C744">
            <v>8</v>
          </cell>
          <cell r="D744">
            <v>2</v>
          </cell>
          <cell r="E744">
            <v>874</v>
          </cell>
        </row>
        <row r="745">
          <cell r="A745" t="str">
            <v>M|008|003</v>
          </cell>
          <cell r="B745" t="str">
            <v>M</v>
          </cell>
          <cell r="C745">
            <v>8</v>
          </cell>
          <cell r="D745">
            <v>3</v>
          </cell>
          <cell r="E745">
            <v>874</v>
          </cell>
        </row>
        <row r="746">
          <cell r="A746" t="str">
            <v>M|008|004</v>
          </cell>
          <cell r="B746" t="str">
            <v>M</v>
          </cell>
          <cell r="C746">
            <v>8</v>
          </cell>
          <cell r="D746">
            <v>4</v>
          </cell>
          <cell r="E746">
            <v>875</v>
          </cell>
        </row>
        <row r="747">
          <cell r="A747" t="str">
            <v>M|008|005</v>
          </cell>
          <cell r="B747" t="str">
            <v>M</v>
          </cell>
          <cell r="C747">
            <v>8</v>
          </cell>
          <cell r="D747">
            <v>5</v>
          </cell>
          <cell r="E747">
            <v>876</v>
          </cell>
        </row>
        <row r="748">
          <cell r="A748" t="str">
            <v>M|008|006</v>
          </cell>
          <cell r="B748" t="str">
            <v>M</v>
          </cell>
          <cell r="C748">
            <v>8</v>
          </cell>
          <cell r="D748">
            <v>6</v>
          </cell>
          <cell r="E748">
            <v>877</v>
          </cell>
        </row>
        <row r="749">
          <cell r="A749" t="str">
            <v>M|008|007</v>
          </cell>
          <cell r="B749" t="str">
            <v>M</v>
          </cell>
          <cell r="C749">
            <v>8</v>
          </cell>
          <cell r="D749">
            <v>7</v>
          </cell>
          <cell r="E749">
            <v>878</v>
          </cell>
        </row>
        <row r="750">
          <cell r="A750" t="str">
            <v>M|008|008</v>
          </cell>
          <cell r="B750" t="str">
            <v>M</v>
          </cell>
          <cell r="C750">
            <v>8</v>
          </cell>
          <cell r="D750">
            <v>8</v>
          </cell>
          <cell r="E750">
            <v>879</v>
          </cell>
        </row>
        <row r="751">
          <cell r="A751" t="str">
            <v>M|008|009</v>
          </cell>
          <cell r="B751" t="str">
            <v>M</v>
          </cell>
          <cell r="C751">
            <v>8</v>
          </cell>
          <cell r="D751">
            <v>9</v>
          </cell>
          <cell r="E751">
            <v>881</v>
          </cell>
        </row>
        <row r="752">
          <cell r="A752" t="str">
            <v>M|008|010</v>
          </cell>
          <cell r="B752" t="str">
            <v>M</v>
          </cell>
          <cell r="C752">
            <v>8</v>
          </cell>
          <cell r="D752">
            <v>10</v>
          </cell>
          <cell r="E752">
            <v>882</v>
          </cell>
        </row>
        <row r="753">
          <cell r="A753" t="str">
            <v>M|008|011</v>
          </cell>
          <cell r="B753" t="str">
            <v>M</v>
          </cell>
          <cell r="C753">
            <v>8</v>
          </cell>
          <cell r="D753">
            <v>11</v>
          </cell>
          <cell r="E753">
            <v>883</v>
          </cell>
        </row>
        <row r="754">
          <cell r="A754" t="str">
            <v>M|008|012</v>
          </cell>
          <cell r="B754" t="str">
            <v>M</v>
          </cell>
          <cell r="C754">
            <v>8</v>
          </cell>
          <cell r="D754">
            <v>12</v>
          </cell>
          <cell r="E754">
            <v>884</v>
          </cell>
        </row>
        <row r="755">
          <cell r="A755" t="str">
            <v>M|008|013</v>
          </cell>
          <cell r="B755" t="str">
            <v>M</v>
          </cell>
          <cell r="C755">
            <v>8</v>
          </cell>
          <cell r="D755">
            <v>13</v>
          </cell>
          <cell r="E755">
            <v>885</v>
          </cell>
        </row>
        <row r="756">
          <cell r="A756" t="str">
            <v>M|008|014</v>
          </cell>
          <cell r="B756" t="str">
            <v>M</v>
          </cell>
          <cell r="C756">
            <v>8</v>
          </cell>
          <cell r="D756">
            <v>14</v>
          </cell>
          <cell r="E756">
            <v>886</v>
          </cell>
        </row>
        <row r="757">
          <cell r="A757" t="str">
            <v>M|008|015</v>
          </cell>
          <cell r="B757" t="str">
            <v>M</v>
          </cell>
          <cell r="C757">
            <v>8</v>
          </cell>
          <cell r="D757">
            <v>15</v>
          </cell>
          <cell r="E757">
            <v>887</v>
          </cell>
        </row>
        <row r="758">
          <cell r="A758" t="str">
            <v>M|008|016</v>
          </cell>
          <cell r="B758" t="str">
            <v>M</v>
          </cell>
          <cell r="C758">
            <v>8</v>
          </cell>
          <cell r="D758">
            <v>16</v>
          </cell>
          <cell r="E758">
            <v>888</v>
          </cell>
        </row>
        <row r="759">
          <cell r="A759" t="str">
            <v>M|008|017</v>
          </cell>
          <cell r="B759" t="str">
            <v>M</v>
          </cell>
          <cell r="C759">
            <v>8</v>
          </cell>
          <cell r="D759">
            <v>17</v>
          </cell>
          <cell r="E759">
            <v>890</v>
          </cell>
        </row>
        <row r="760">
          <cell r="A760" t="str">
            <v>M|008|018</v>
          </cell>
          <cell r="B760" t="str">
            <v>M</v>
          </cell>
          <cell r="C760">
            <v>8</v>
          </cell>
          <cell r="D760">
            <v>18</v>
          </cell>
          <cell r="E760">
            <v>891</v>
          </cell>
        </row>
        <row r="761">
          <cell r="A761" t="str">
            <v>M|008|019</v>
          </cell>
          <cell r="B761" t="str">
            <v>M</v>
          </cell>
          <cell r="C761">
            <v>8</v>
          </cell>
          <cell r="D761">
            <v>19</v>
          </cell>
          <cell r="E761">
            <v>892</v>
          </cell>
        </row>
        <row r="762">
          <cell r="A762" t="str">
            <v>M|008|020</v>
          </cell>
          <cell r="B762" t="str">
            <v>M</v>
          </cell>
          <cell r="C762">
            <v>8</v>
          </cell>
          <cell r="D762">
            <v>20</v>
          </cell>
          <cell r="E762">
            <v>894</v>
          </cell>
        </row>
        <row r="763">
          <cell r="A763" t="str">
            <v>M|008|021</v>
          </cell>
          <cell r="B763" t="str">
            <v>M</v>
          </cell>
          <cell r="C763">
            <v>8</v>
          </cell>
          <cell r="D763">
            <v>21</v>
          </cell>
          <cell r="E763">
            <v>895</v>
          </cell>
        </row>
        <row r="764">
          <cell r="A764" t="str">
            <v>M|008|022</v>
          </cell>
          <cell r="B764" t="str">
            <v>M</v>
          </cell>
          <cell r="C764">
            <v>8</v>
          </cell>
          <cell r="D764">
            <v>22</v>
          </cell>
          <cell r="E764">
            <v>897</v>
          </cell>
        </row>
        <row r="765">
          <cell r="A765" t="str">
            <v>M|008|023</v>
          </cell>
          <cell r="B765" t="str">
            <v>M</v>
          </cell>
          <cell r="C765">
            <v>8</v>
          </cell>
          <cell r="D765">
            <v>23</v>
          </cell>
          <cell r="E765">
            <v>898</v>
          </cell>
        </row>
        <row r="766">
          <cell r="A766" t="str">
            <v>M|008|024</v>
          </cell>
          <cell r="B766" t="str">
            <v>M</v>
          </cell>
          <cell r="C766">
            <v>8</v>
          </cell>
          <cell r="D766">
            <v>24</v>
          </cell>
          <cell r="E766">
            <v>900</v>
          </cell>
        </row>
        <row r="767">
          <cell r="A767" t="str">
            <v>M|008|025</v>
          </cell>
          <cell r="B767" t="str">
            <v>M</v>
          </cell>
          <cell r="C767">
            <v>8</v>
          </cell>
          <cell r="D767">
            <v>25</v>
          </cell>
          <cell r="E767">
            <v>901</v>
          </cell>
        </row>
        <row r="768">
          <cell r="A768" t="str">
            <v>M|008|026</v>
          </cell>
          <cell r="B768" t="str">
            <v>M</v>
          </cell>
          <cell r="C768">
            <v>8</v>
          </cell>
          <cell r="D768">
            <v>26</v>
          </cell>
          <cell r="E768">
            <v>903</v>
          </cell>
        </row>
        <row r="769">
          <cell r="A769" t="str">
            <v>M|008|027</v>
          </cell>
          <cell r="B769" t="str">
            <v>M</v>
          </cell>
          <cell r="C769">
            <v>8</v>
          </cell>
          <cell r="D769">
            <v>27</v>
          </cell>
          <cell r="E769">
            <v>905</v>
          </cell>
        </row>
        <row r="770">
          <cell r="A770" t="str">
            <v>M|008|028</v>
          </cell>
          <cell r="B770" t="str">
            <v>M</v>
          </cell>
          <cell r="C770">
            <v>8</v>
          </cell>
          <cell r="D770">
            <v>28</v>
          </cell>
          <cell r="E770">
            <v>907</v>
          </cell>
        </row>
        <row r="771">
          <cell r="A771" t="str">
            <v>M|008|029</v>
          </cell>
          <cell r="B771" t="str">
            <v>M</v>
          </cell>
          <cell r="C771">
            <v>8</v>
          </cell>
          <cell r="D771">
            <v>29</v>
          </cell>
          <cell r="E771">
            <v>908</v>
          </cell>
        </row>
        <row r="772">
          <cell r="A772" t="str">
            <v>M|008|030</v>
          </cell>
          <cell r="B772" t="str">
            <v>M</v>
          </cell>
          <cell r="C772">
            <v>8</v>
          </cell>
          <cell r="D772">
            <v>30</v>
          </cell>
          <cell r="E772">
            <v>910</v>
          </cell>
        </row>
        <row r="773">
          <cell r="A773" t="str">
            <v>M|008|031</v>
          </cell>
          <cell r="B773" t="str">
            <v>M</v>
          </cell>
          <cell r="C773">
            <v>8</v>
          </cell>
          <cell r="D773">
            <v>31</v>
          </cell>
          <cell r="E773">
            <v>912</v>
          </cell>
        </row>
        <row r="774">
          <cell r="A774" t="str">
            <v>M|008|032</v>
          </cell>
          <cell r="B774" t="str">
            <v>M</v>
          </cell>
          <cell r="C774">
            <v>8</v>
          </cell>
          <cell r="D774">
            <v>32</v>
          </cell>
          <cell r="E774">
            <v>914</v>
          </cell>
        </row>
        <row r="775">
          <cell r="A775" t="str">
            <v>M|008|033</v>
          </cell>
          <cell r="B775" t="str">
            <v>M</v>
          </cell>
          <cell r="C775">
            <v>8</v>
          </cell>
          <cell r="D775">
            <v>33</v>
          </cell>
          <cell r="E775">
            <v>916</v>
          </cell>
        </row>
        <row r="776">
          <cell r="A776" t="str">
            <v>M|008|034</v>
          </cell>
          <cell r="B776" t="str">
            <v>M</v>
          </cell>
          <cell r="C776">
            <v>8</v>
          </cell>
          <cell r="D776">
            <v>34</v>
          </cell>
          <cell r="E776">
            <v>918</v>
          </cell>
        </row>
        <row r="777">
          <cell r="A777" t="str">
            <v>M|008|035</v>
          </cell>
          <cell r="B777" t="str">
            <v>M</v>
          </cell>
          <cell r="C777">
            <v>8</v>
          </cell>
          <cell r="D777">
            <v>35</v>
          </cell>
          <cell r="E777">
            <v>920</v>
          </cell>
        </row>
        <row r="778">
          <cell r="A778" t="str">
            <v>M|008|036</v>
          </cell>
          <cell r="B778" t="str">
            <v>M</v>
          </cell>
          <cell r="C778">
            <v>8</v>
          </cell>
          <cell r="D778">
            <v>36</v>
          </cell>
          <cell r="E778">
            <v>923</v>
          </cell>
        </row>
        <row r="779">
          <cell r="A779" t="str">
            <v>M|008|037</v>
          </cell>
          <cell r="B779" t="str">
            <v>M</v>
          </cell>
          <cell r="C779">
            <v>8</v>
          </cell>
          <cell r="D779">
            <v>37</v>
          </cell>
          <cell r="E779">
            <v>925</v>
          </cell>
        </row>
        <row r="780">
          <cell r="A780" t="str">
            <v>M|008|038</v>
          </cell>
          <cell r="B780" t="str">
            <v>M</v>
          </cell>
          <cell r="C780">
            <v>8</v>
          </cell>
          <cell r="D780">
            <v>38</v>
          </cell>
          <cell r="E780">
            <v>927</v>
          </cell>
        </row>
        <row r="781">
          <cell r="A781" t="str">
            <v>M|008|039</v>
          </cell>
          <cell r="B781" t="str">
            <v>M</v>
          </cell>
          <cell r="C781">
            <v>8</v>
          </cell>
          <cell r="D781">
            <v>39</v>
          </cell>
          <cell r="E781">
            <v>930</v>
          </cell>
        </row>
        <row r="782">
          <cell r="A782" t="str">
            <v>M|008|040</v>
          </cell>
          <cell r="B782" t="str">
            <v>M</v>
          </cell>
          <cell r="C782">
            <v>8</v>
          </cell>
          <cell r="D782">
            <v>40</v>
          </cell>
          <cell r="E782">
            <v>932</v>
          </cell>
        </row>
        <row r="783">
          <cell r="A783" t="str">
            <v>M|008|041</v>
          </cell>
          <cell r="B783" t="str">
            <v>M</v>
          </cell>
          <cell r="C783">
            <v>8</v>
          </cell>
          <cell r="D783">
            <v>41</v>
          </cell>
          <cell r="E783">
            <v>934</v>
          </cell>
        </row>
        <row r="784">
          <cell r="A784" t="str">
            <v>M|008|042</v>
          </cell>
          <cell r="B784" t="str">
            <v>M</v>
          </cell>
          <cell r="C784">
            <v>8</v>
          </cell>
          <cell r="D784">
            <v>42</v>
          </cell>
          <cell r="E784">
            <v>937</v>
          </cell>
        </row>
        <row r="785">
          <cell r="A785" t="str">
            <v>M|008|043</v>
          </cell>
          <cell r="B785" t="str">
            <v>M</v>
          </cell>
          <cell r="C785">
            <v>8</v>
          </cell>
          <cell r="D785">
            <v>43</v>
          </cell>
          <cell r="E785">
            <v>940</v>
          </cell>
        </row>
        <row r="786">
          <cell r="A786" t="str">
            <v>M|008|044</v>
          </cell>
          <cell r="B786" t="str">
            <v>M</v>
          </cell>
          <cell r="C786">
            <v>8</v>
          </cell>
          <cell r="D786">
            <v>44</v>
          </cell>
          <cell r="E786">
            <v>942</v>
          </cell>
        </row>
        <row r="787">
          <cell r="A787" t="str">
            <v>M|008|045</v>
          </cell>
          <cell r="B787" t="str">
            <v>M</v>
          </cell>
          <cell r="C787">
            <v>8</v>
          </cell>
          <cell r="D787">
            <v>45</v>
          </cell>
          <cell r="E787">
            <v>945</v>
          </cell>
        </row>
        <row r="788">
          <cell r="A788" t="str">
            <v>M|008|046</v>
          </cell>
          <cell r="B788" t="str">
            <v>M</v>
          </cell>
          <cell r="C788">
            <v>8</v>
          </cell>
          <cell r="D788">
            <v>46</v>
          </cell>
          <cell r="E788">
            <v>948</v>
          </cell>
        </row>
        <row r="789">
          <cell r="A789" t="str">
            <v>M|008|047</v>
          </cell>
          <cell r="B789" t="str">
            <v>M</v>
          </cell>
          <cell r="C789">
            <v>8</v>
          </cell>
          <cell r="D789">
            <v>47</v>
          </cell>
          <cell r="E789">
            <v>950</v>
          </cell>
        </row>
        <row r="790">
          <cell r="A790" t="str">
            <v>M|008|048</v>
          </cell>
          <cell r="B790" t="str">
            <v>M</v>
          </cell>
          <cell r="C790">
            <v>8</v>
          </cell>
          <cell r="D790">
            <v>48</v>
          </cell>
          <cell r="E790">
            <v>953</v>
          </cell>
        </row>
        <row r="791">
          <cell r="A791" t="str">
            <v>M|008|049</v>
          </cell>
          <cell r="B791" t="str">
            <v>M</v>
          </cell>
          <cell r="C791">
            <v>8</v>
          </cell>
          <cell r="D791">
            <v>49</v>
          </cell>
          <cell r="E791">
            <v>956</v>
          </cell>
        </row>
        <row r="792">
          <cell r="A792" t="str">
            <v>M|008|050</v>
          </cell>
          <cell r="B792" t="str">
            <v>M</v>
          </cell>
          <cell r="C792">
            <v>8</v>
          </cell>
          <cell r="D792">
            <v>50</v>
          </cell>
          <cell r="E792">
            <v>959</v>
          </cell>
        </row>
        <row r="793">
          <cell r="A793" t="str">
            <v>M|008|051</v>
          </cell>
          <cell r="B793" t="str">
            <v>M</v>
          </cell>
          <cell r="C793">
            <v>8</v>
          </cell>
          <cell r="D793">
            <v>51</v>
          </cell>
          <cell r="E793">
            <v>962</v>
          </cell>
        </row>
        <row r="794">
          <cell r="A794" t="str">
            <v>M|008|052</v>
          </cell>
          <cell r="B794" t="str">
            <v>M</v>
          </cell>
          <cell r="C794">
            <v>8</v>
          </cell>
          <cell r="D794">
            <v>52</v>
          </cell>
          <cell r="E794">
            <v>965</v>
          </cell>
        </row>
        <row r="795">
          <cell r="A795" t="str">
            <v>M|008|053</v>
          </cell>
          <cell r="B795" t="str">
            <v>M</v>
          </cell>
          <cell r="C795">
            <v>8</v>
          </cell>
          <cell r="D795">
            <v>53</v>
          </cell>
          <cell r="E795">
            <v>968</v>
          </cell>
        </row>
        <row r="796">
          <cell r="A796" t="str">
            <v>M|008|054</v>
          </cell>
          <cell r="B796" t="str">
            <v>M</v>
          </cell>
          <cell r="C796">
            <v>8</v>
          </cell>
          <cell r="D796">
            <v>54</v>
          </cell>
          <cell r="E796">
            <v>971</v>
          </cell>
        </row>
        <row r="797">
          <cell r="A797" t="str">
            <v>M|008|055</v>
          </cell>
          <cell r="B797" t="str">
            <v>M</v>
          </cell>
          <cell r="C797">
            <v>8</v>
          </cell>
          <cell r="D797">
            <v>55</v>
          </cell>
          <cell r="E797">
            <v>974</v>
          </cell>
        </row>
        <row r="798">
          <cell r="A798" t="str">
            <v>M|008|056</v>
          </cell>
          <cell r="B798" t="str">
            <v>M</v>
          </cell>
          <cell r="C798">
            <v>8</v>
          </cell>
          <cell r="D798">
            <v>56</v>
          </cell>
          <cell r="E798">
            <v>977</v>
          </cell>
        </row>
        <row r="799">
          <cell r="A799" t="str">
            <v>M|008|057</v>
          </cell>
          <cell r="B799" t="str">
            <v>M</v>
          </cell>
          <cell r="C799">
            <v>8</v>
          </cell>
          <cell r="D799">
            <v>57</v>
          </cell>
          <cell r="E799">
            <v>981</v>
          </cell>
        </row>
        <row r="800">
          <cell r="A800" t="str">
            <v>M|008|058</v>
          </cell>
          <cell r="B800" t="str">
            <v>M</v>
          </cell>
          <cell r="C800">
            <v>8</v>
          </cell>
          <cell r="D800">
            <v>58</v>
          </cell>
          <cell r="E800">
            <v>984</v>
          </cell>
        </row>
        <row r="801">
          <cell r="A801" t="str">
            <v>M|008|059</v>
          </cell>
          <cell r="B801" t="str">
            <v>M</v>
          </cell>
          <cell r="C801">
            <v>8</v>
          </cell>
          <cell r="D801">
            <v>59</v>
          </cell>
          <cell r="E801">
            <v>987</v>
          </cell>
        </row>
        <row r="802">
          <cell r="A802" t="str">
            <v>M|008|060</v>
          </cell>
          <cell r="B802" t="str">
            <v>M</v>
          </cell>
          <cell r="C802">
            <v>8</v>
          </cell>
          <cell r="D802">
            <v>60</v>
          </cell>
          <cell r="E802">
            <v>990</v>
          </cell>
        </row>
        <row r="803">
          <cell r="A803" t="str">
            <v>M|008|061</v>
          </cell>
          <cell r="B803" t="str">
            <v>M</v>
          </cell>
          <cell r="C803">
            <v>8</v>
          </cell>
          <cell r="D803">
            <v>61</v>
          </cell>
          <cell r="E803">
            <v>993</v>
          </cell>
        </row>
        <row r="804">
          <cell r="A804" t="str">
            <v>M|008|062</v>
          </cell>
          <cell r="B804" t="str">
            <v>M</v>
          </cell>
          <cell r="C804">
            <v>8</v>
          </cell>
          <cell r="D804">
            <v>62</v>
          </cell>
          <cell r="E804">
            <v>996</v>
          </cell>
        </row>
        <row r="805">
          <cell r="A805" t="str">
            <v>M|008|063</v>
          </cell>
          <cell r="B805" t="str">
            <v>M</v>
          </cell>
          <cell r="C805">
            <v>8</v>
          </cell>
          <cell r="D805">
            <v>63</v>
          </cell>
          <cell r="E805">
            <v>999</v>
          </cell>
        </row>
        <row r="806">
          <cell r="A806" t="str">
            <v>M|008|064</v>
          </cell>
          <cell r="B806" t="str">
            <v>M</v>
          </cell>
          <cell r="C806">
            <v>8</v>
          </cell>
          <cell r="D806">
            <v>64</v>
          </cell>
          <cell r="E806">
            <v>1002</v>
          </cell>
        </row>
        <row r="807">
          <cell r="A807" t="str">
            <v>M|008|065</v>
          </cell>
          <cell r="B807" t="str">
            <v>M</v>
          </cell>
          <cell r="C807">
            <v>8</v>
          </cell>
          <cell r="D807">
            <v>65</v>
          </cell>
          <cell r="E807">
            <v>1005</v>
          </cell>
        </row>
        <row r="808">
          <cell r="A808" t="str">
            <v>M|008|066</v>
          </cell>
          <cell r="B808" t="str">
            <v>M</v>
          </cell>
          <cell r="C808">
            <v>8</v>
          </cell>
          <cell r="D808">
            <v>66</v>
          </cell>
          <cell r="E808">
            <v>1008</v>
          </cell>
        </row>
        <row r="809">
          <cell r="A809" t="str">
            <v>M|008|067</v>
          </cell>
          <cell r="B809" t="str">
            <v>M</v>
          </cell>
          <cell r="C809">
            <v>8</v>
          </cell>
          <cell r="D809">
            <v>67</v>
          </cell>
          <cell r="E809">
            <v>1011</v>
          </cell>
        </row>
        <row r="810">
          <cell r="A810" t="str">
            <v>M|008|068</v>
          </cell>
          <cell r="B810" t="str">
            <v>M</v>
          </cell>
          <cell r="C810">
            <v>8</v>
          </cell>
          <cell r="D810">
            <v>68</v>
          </cell>
          <cell r="E810">
            <v>1013</v>
          </cell>
        </row>
        <row r="811">
          <cell r="A811" t="str">
            <v>M|008|069</v>
          </cell>
          <cell r="B811" t="str">
            <v>M</v>
          </cell>
          <cell r="C811">
            <v>8</v>
          </cell>
          <cell r="D811">
            <v>69</v>
          </cell>
          <cell r="E811">
            <v>1016</v>
          </cell>
        </row>
        <row r="812">
          <cell r="A812" t="str">
            <v>M|008|070</v>
          </cell>
          <cell r="B812" t="str">
            <v>M</v>
          </cell>
          <cell r="C812">
            <v>8</v>
          </cell>
          <cell r="D812">
            <v>70</v>
          </cell>
          <cell r="E812">
            <v>1018</v>
          </cell>
        </row>
        <row r="813">
          <cell r="A813" t="str">
            <v>M|008|071</v>
          </cell>
          <cell r="B813" t="str">
            <v>M</v>
          </cell>
          <cell r="C813">
            <v>8</v>
          </cell>
          <cell r="D813">
            <v>71</v>
          </cell>
          <cell r="E813">
            <v>1020</v>
          </cell>
        </row>
        <row r="814">
          <cell r="A814" t="str">
            <v>M|008|072</v>
          </cell>
          <cell r="B814" t="str">
            <v>M</v>
          </cell>
          <cell r="C814">
            <v>8</v>
          </cell>
          <cell r="D814">
            <v>72</v>
          </cell>
          <cell r="E814">
            <v>1022</v>
          </cell>
        </row>
        <row r="815">
          <cell r="A815" t="str">
            <v>M|008|073</v>
          </cell>
          <cell r="B815" t="str">
            <v>M</v>
          </cell>
          <cell r="C815">
            <v>8</v>
          </cell>
          <cell r="D815">
            <v>73</v>
          </cell>
          <cell r="E815">
            <v>1024</v>
          </cell>
        </row>
        <row r="816">
          <cell r="A816" t="str">
            <v>M|008|074</v>
          </cell>
          <cell r="B816" t="str">
            <v>M</v>
          </cell>
          <cell r="C816">
            <v>8</v>
          </cell>
          <cell r="D816">
            <v>74</v>
          </cell>
          <cell r="E816">
            <v>1026</v>
          </cell>
        </row>
        <row r="817">
          <cell r="A817" t="str">
            <v>M|008|075</v>
          </cell>
          <cell r="B817" t="str">
            <v>M</v>
          </cell>
          <cell r="C817">
            <v>8</v>
          </cell>
          <cell r="D817">
            <v>75</v>
          </cell>
          <cell r="E817">
            <v>1028</v>
          </cell>
        </row>
        <row r="818">
          <cell r="A818" t="str">
            <v>M|008|076</v>
          </cell>
          <cell r="B818" t="str">
            <v>M</v>
          </cell>
          <cell r="C818">
            <v>8</v>
          </cell>
          <cell r="D818">
            <v>76</v>
          </cell>
          <cell r="E818">
            <v>1029</v>
          </cell>
        </row>
        <row r="819">
          <cell r="A819" t="str">
            <v>M|008|077</v>
          </cell>
          <cell r="B819" t="str">
            <v>M</v>
          </cell>
          <cell r="C819">
            <v>8</v>
          </cell>
          <cell r="D819">
            <v>77</v>
          </cell>
          <cell r="E819">
            <v>1031</v>
          </cell>
        </row>
        <row r="820">
          <cell r="A820" t="str">
            <v>M|008|078</v>
          </cell>
          <cell r="B820" t="str">
            <v>M</v>
          </cell>
          <cell r="C820">
            <v>8</v>
          </cell>
          <cell r="D820">
            <v>78</v>
          </cell>
          <cell r="E820">
            <v>1032</v>
          </cell>
        </row>
        <row r="821">
          <cell r="A821" t="str">
            <v>M|008|079</v>
          </cell>
          <cell r="B821" t="str">
            <v>M</v>
          </cell>
          <cell r="C821">
            <v>8</v>
          </cell>
          <cell r="D821">
            <v>79</v>
          </cell>
          <cell r="E821">
            <v>1033</v>
          </cell>
        </row>
        <row r="822">
          <cell r="A822" t="str">
            <v>M|008|080</v>
          </cell>
          <cell r="B822" t="str">
            <v>M</v>
          </cell>
          <cell r="C822">
            <v>8</v>
          </cell>
          <cell r="D822">
            <v>80</v>
          </cell>
          <cell r="E822">
            <v>1034</v>
          </cell>
        </row>
        <row r="823">
          <cell r="A823" t="str">
            <v>M|008|081</v>
          </cell>
          <cell r="B823" t="str">
            <v>M</v>
          </cell>
          <cell r="C823">
            <v>8</v>
          </cell>
          <cell r="D823">
            <v>81</v>
          </cell>
          <cell r="E823">
            <v>1034</v>
          </cell>
        </row>
        <row r="824">
          <cell r="A824" t="str">
            <v>M|008|082</v>
          </cell>
          <cell r="B824" t="str">
            <v>M</v>
          </cell>
          <cell r="C824">
            <v>8</v>
          </cell>
          <cell r="D824">
            <v>82</v>
          </cell>
          <cell r="E824">
            <v>1034</v>
          </cell>
        </row>
        <row r="825">
          <cell r="A825" t="str">
            <v>M|008|083</v>
          </cell>
          <cell r="B825" t="str">
            <v>M</v>
          </cell>
          <cell r="C825">
            <v>8</v>
          </cell>
          <cell r="D825">
            <v>83</v>
          </cell>
          <cell r="E825">
            <v>1032</v>
          </cell>
        </row>
        <row r="826">
          <cell r="A826" t="str">
            <v>M|008|084</v>
          </cell>
          <cell r="B826" t="str">
            <v>M</v>
          </cell>
          <cell r="C826">
            <v>8</v>
          </cell>
          <cell r="D826">
            <v>84</v>
          </cell>
          <cell r="E826">
            <v>1029</v>
          </cell>
        </row>
        <row r="827">
          <cell r="A827" t="str">
            <v>M|008|085</v>
          </cell>
          <cell r="B827" t="str">
            <v>M</v>
          </cell>
          <cell r="C827">
            <v>8</v>
          </cell>
          <cell r="D827">
            <v>85</v>
          </cell>
          <cell r="E827">
            <v>1024</v>
          </cell>
        </row>
        <row r="828">
          <cell r="A828" t="str">
            <v>M|008|086</v>
          </cell>
          <cell r="B828" t="str">
            <v>M</v>
          </cell>
          <cell r="C828">
            <v>8</v>
          </cell>
          <cell r="D828">
            <v>86</v>
          </cell>
          <cell r="E828">
            <v>1015</v>
          </cell>
        </row>
        <row r="829">
          <cell r="A829" t="str">
            <v>M|008|087</v>
          </cell>
          <cell r="B829" t="str">
            <v>M</v>
          </cell>
          <cell r="C829">
            <v>8</v>
          </cell>
          <cell r="D829">
            <v>87</v>
          </cell>
          <cell r="E829">
            <v>1030</v>
          </cell>
        </row>
        <row r="830">
          <cell r="A830" t="str">
            <v>M|009|000</v>
          </cell>
          <cell r="B830" t="str">
            <v>M</v>
          </cell>
          <cell r="C830">
            <v>9</v>
          </cell>
          <cell r="D830">
            <v>0</v>
          </cell>
          <cell r="E830">
            <v>873</v>
          </cell>
        </row>
        <row r="831">
          <cell r="A831" t="str">
            <v>M|009|001</v>
          </cell>
          <cell r="B831" t="str">
            <v>M</v>
          </cell>
          <cell r="C831">
            <v>9</v>
          </cell>
          <cell r="D831">
            <v>1</v>
          </cell>
          <cell r="E831">
            <v>874</v>
          </cell>
        </row>
        <row r="832">
          <cell r="A832" t="str">
            <v>M|009|002</v>
          </cell>
          <cell r="B832" t="str">
            <v>M</v>
          </cell>
          <cell r="C832">
            <v>9</v>
          </cell>
          <cell r="D832">
            <v>2</v>
          </cell>
          <cell r="E832">
            <v>874</v>
          </cell>
        </row>
        <row r="833">
          <cell r="A833" t="str">
            <v>M|009|003</v>
          </cell>
          <cell r="B833" t="str">
            <v>M</v>
          </cell>
          <cell r="C833">
            <v>9</v>
          </cell>
          <cell r="D833">
            <v>3</v>
          </cell>
          <cell r="E833">
            <v>875</v>
          </cell>
        </row>
        <row r="834">
          <cell r="A834" t="str">
            <v>M|009|004</v>
          </cell>
          <cell r="B834" t="str">
            <v>M</v>
          </cell>
          <cell r="C834">
            <v>9</v>
          </cell>
          <cell r="D834">
            <v>4</v>
          </cell>
          <cell r="E834">
            <v>876</v>
          </cell>
        </row>
        <row r="835">
          <cell r="A835" t="str">
            <v>M|009|005</v>
          </cell>
          <cell r="B835" t="str">
            <v>M</v>
          </cell>
          <cell r="C835">
            <v>9</v>
          </cell>
          <cell r="D835">
            <v>5</v>
          </cell>
          <cell r="E835">
            <v>877</v>
          </cell>
        </row>
        <row r="836">
          <cell r="A836" t="str">
            <v>M|009|006</v>
          </cell>
          <cell r="B836" t="str">
            <v>M</v>
          </cell>
          <cell r="C836">
            <v>9</v>
          </cell>
          <cell r="D836">
            <v>6</v>
          </cell>
          <cell r="E836">
            <v>878</v>
          </cell>
        </row>
        <row r="837">
          <cell r="A837" t="str">
            <v>M|009|007</v>
          </cell>
          <cell r="B837" t="str">
            <v>M</v>
          </cell>
          <cell r="C837">
            <v>9</v>
          </cell>
          <cell r="D837">
            <v>7</v>
          </cell>
          <cell r="E837">
            <v>879</v>
          </cell>
        </row>
        <row r="838">
          <cell r="A838" t="str">
            <v>M|009|008</v>
          </cell>
          <cell r="B838" t="str">
            <v>M</v>
          </cell>
          <cell r="C838">
            <v>9</v>
          </cell>
          <cell r="D838">
            <v>8</v>
          </cell>
          <cell r="E838">
            <v>881</v>
          </cell>
        </row>
        <row r="839">
          <cell r="A839" t="str">
            <v>M|009|009</v>
          </cell>
          <cell r="B839" t="str">
            <v>M</v>
          </cell>
          <cell r="C839">
            <v>9</v>
          </cell>
          <cell r="D839">
            <v>9</v>
          </cell>
          <cell r="E839">
            <v>882</v>
          </cell>
        </row>
        <row r="840">
          <cell r="A840" t="str">
            <v>M|009|010</v>
          </cell>
          <cell r="B840" t="str">
            <v>M</v>
          </cell>
          <cell r="C840">
            <v>9</v>
          </cell>
          <cell r="D840">
            <v>10</v>
          </cell>
          <cell r="E840">
            <v>883</v>
          </cell>
        </row>
        <row r="841">
          <cell r="A841" t="str">
            <v>M|009|011</v>
          </cell>
          <cell r="B841" t="str">
            <v>M</v>
          </cell>
          <cell r="C841">
            <v>9</v>
          </cell>
          <cell r="D841">
            <v>11</v>
          </cell>
          <cell r="E841">
            <v>884</v>
          </cell>
        </row>
        <row r="842">
          <cell r="A842" t="str">
            <v>M|009|012</v>
          </cell>
          <cell r="B842" t="str">
            <v>M</v>
          </cell>
          <cell r="C842">
            <v>9</v>
          </cell>
          <cell r="D842">
            <v>12</v>
          </cell>
          <cell r="E842">
            <v>885</v>
          </cell>
        </row>
        <row r="843">
          <cell r="A843" t="str">
            <v>M|009|013</v>
          </cell>
          <cell r="B843" t="str">
            <v>M</v>
          </cell>
          <cell r="C843">
            <v>9</v>
          </cell>
          <cell r="D843">
            <v>13</v>
          </cell>
          <cell r="E843">
            <v>886</v>
          </cell>
        </row>
        <row r="844">
          <cell r="A844" t="str">
            <v>M|009|014</v>
          </cell>
          <cell r="B844" t="str">
            <v>M</v>
          </cell>
          <cell r="C844">
            <v>9</v>
          </cell>
          <cell r="D844">
            <v>14</v>
          </cell>
          <cell r="E844">
            <v>887</v>
          </cell>
        </row>
        <row r="845">
          <cell r="A845" t="str">
            <v>M|009|015</v>
          </cell>
          <cell r="B845" t="str">
            <v>M</v>
          </cell>
          <cell r="C845">
            <v>9</v>
          </cell>
          <cell r="D845">
            <v>15</v>
          </cell>
          <cell r="E845">
            <v>888</v>
          </cell>
        </row>
        <row r="846">
          <cell r="A846" t="str">
            <v>M|009|016</v>
          </cell>
          <cell r="B846" t="str">
            <v>M</v>
          </cell>
          <cell r="C846">
            <v>9</v>
          </cell>
          <cell r="D846">
            <v>16</v>
          </cell>
          <cell r="E846">
            <v>890</v>
          </cell>
        </row>
        <row r="847">
          <cell r="A847" t="str">
            <v>M|009|017</v>
          </cell>
          <cell r="B847" t="str">
            <v>M</v>
          </cell>
          <cell r="C847">
            <v>9</v>
          </cell>
          <cell r="D847">
            <v>17</v>
          </cell>
          <cell r="E847">
            <v>891</v>
          </cell>
        </row>
        <row r="848">
          <cell r="A848" t="str">
            <v>M|009|018</v>
          </cell>
          <cell r="B848" t="str">
            <v>M</v>
          </cell>
          <cell r="C848">
            <v>9</v>
          </cell>
          <cell r="D848">
            <v>18</v>
          </cell>
          <cell r="E848">
            <v>892</v>
          </cell>
        </row>
        <row r="849">
          <cell r="A849" t="str">
            <v>M|009|019</v>
          </cell>
          <cell r="B849" t="str">
            <v>M</v>
          </cell>
          <cell r="C849">
            <v>9</v>
          </cell>
          <cell r="D849">
            <v>19</v>
          </cell>
          <cell r="E849">
            <v>894</v>
          </cell>
        </row>
        <row r="850">
          <cell r="A850" t="str">
            <v>M|009|020</v>
          </cell>
          <cell r="B850" t="str">
            <v>M</v>
          </cell>
          <cell r="C850">
            <v>9</v>
          </cell>
          <cell r="D850">
            <v>20</v>
          </cell>
          <cell r="E850">
            <v>895</v>
          </cell>
        </row>
        <row r="851">
          <cell r="A851" t="str">
            <v>M|009|021</v>
          </cell>
          <cell r="B851" t="str">
            <v>M</v>
          </cell>
          <cell r="C851">
            <v>9</v>
          </cell>
          <cell r="D851">
            <v>21</v>
          </cell>
          <cell r="E851">
            <v>897</v>
          </cell>
        </row>
        <row r="852">
          <cell r="A852" t="str">
            <v>M|009|022</v>
          </cell>
          <cell r="B852" t="str">
            <v>M</v>
          </cell>
          <cell r="C852">
            <v>9</v>
          </cell>
          <cell r="D852">
            <v>22</v>
          </cell>
          <cell r="E852">
            <v>898</v>
          </cell>
        </row>
        <row r="853">
          <cell r="A853" t="str">
            <v>M|009|023</v>
          </cell>
          <cell r="B853" t="str">
            <v>M</v>
          </cell>
          <cell r="C853">
            <v>9</v>
          </cell>
          <cell r="D853">
            <v>23</v>
          </cell>
          <cell r="E853">
            <v>900</v>
          </cell>
        </row>
        <row r="854">
          <cell r="A854" t="str">
            <v>M|009|024</v>
          </cell>
          <cell r="B854" t="str">
            <v>M</v>
          </cell>
          <cell r="C854">
            <v>9</v>
          </cell>
          <cell r="D854">
            <v>24</v>
          </cell>
          <cell r="E854">
            <v>901</v>
          </cell>
        </row>
        <row r="855">
          <cell r="A855" t="str">
            <v>M|009|025</v>
          </cell>
          <cell r="B855" t="str">
            <v>M</v>
          </cell>
          <cell r="C855">
            <v>9</v>
          </cell>
          <cell r="D855">
            <v>25</v>
          </cell>
          <cell r="E855">
            <v>903</v>
          </cell>
        </row>
        <row r="856">
          <cell r="A856" t="str">
            <v>M|009|026</v>
          </cell>
          <cell r="B856" t="str">
            <v>M</v>
          </cell>
          <cell r="C856">
            <v>9</v>
          </cell>
          <cell r="D856">
            <v>26</v>
          </cell>
          <cell r="E856">
            <v>905</v>
          </cell>
        </row>
        <row r="857">
          <cell r="A857" t="str">
            <v>M|009|027</v>
          </cell>
          <cell r="B857" t="str">
            <v>M</v>
          </cell>
          <cell r="C857">
            <v>9</v>
          </cell>
          <cell r="D857">
            <v>27</v>
          </cell>
          <cell r="E857">
            <v>907</v>
          </cell>
        </row>
        <row r="858">
          <cell r="A858" t="str">
            <v>M|009|028</v>
          </cell>
          <cell r="B858" t="str">
            <v>M</v>
          </cell>
          <cell r="C858">
            <v>9</v>
          </cell>
          <cell r="D858">
            <v>28</v>
          </cell>
          <cell r="E858">
            <v>908</v>
          </cell>
        </row>
        <row r="859">
          <cell r="A859" t="str">
            <v>M|009|029</v>
          </cell>
          <cell r="B859" t="str">
            <v>M</v>
          </cell>
          <cell r="C859">
            <v>9</v>
          </cell>
          <cell r="D859">
            <v>29</v>
          </cell>
          <cell r="E859">
            <v>910</v>
          </cell>
        </row>
        <row r="860">
          <cell r="A860" t="str">
            <v>M|009|030</v>
          </cell>
          <cell r="B860" t="str">
            <v>M</v>
          </cell>
          <cell r="C860">
            <v>9</v>
          </cell>
          <cell r="D860">
            <v>30</v>
          </cell>
          <cell r="E860">
            <v>912</v>
          </cell>
        </row>
        <row r="861">
          <cell r="A861" t="str">
            <v>M|009|031</v>
          </cell>
          <cell r="B861" t="str">
            <v>M</v>
          </cell>
          <cell r="C861">
            <v>9</v>
          </cell>
          <cell r="D861">
            <v>31</v>
          </cell>
          <cell r="E861">
            <v>914</v>
          </cell>
        </row>
        <row r="862">
          <cell r="A862" t="str">
            <v>M|009|032</v>
          </cell>
          <cell r="B862" t="str">
            <v>M</v>
          </cell>
          <cell r="C862">
            <v>9</v>
          </cell>
          <cell r="D862">
            <v>32</v>
          </cell>
          <cell r="E862">
            <v>916</v>
          </cell>
        </row>
        <row r="863">
          <cell r="A863" t="str">
            <v>M|009|033</v>
          </cell>
          <cell r="B863" t="str">
            <v>M</v>
          </cell>
          <cell r="C863">
            <v>9</v>
          </cell>
          <cell r="D863">
            <v>33</v>
          </cell>
          <cell r="E863">
            <v>918</v>
          </cell>
        </row>
        <row r="864">
          <cell r="A864" t="str">
            <v>M|009|034</v>
          </cell>
          <cell r="B864" t="str">
            <v>M</v>
          </cell>
          <cell r="C864">
            <v>9</v>
          </cell>
          <cell r="D864">
            <v>34</v>
          </cell>
          <cell r="E864">
            <v>920</v>
          </cell>
        </row>
        <row r="865">
          <cell r="A865" t="str">
            <v>M|009|035</v>
          </cell>
          <cell r="B865" t="str">
            <v>M</v>
          </cell>
          <cell r="C865">
            <v>9</v>
          </cell>
          <cell r="D865">
            <v>35</v>
          </cell>
          <cell r="E865">
            <v>923</v>
          </cell>
        </row>
        <row r="866">
          <cell r="A866" t="str">
            <v>M|009|036</v>
          </cell>
          <cell r="B866" t="str">
            <v>M</v>
          </cell>
          <cell r="C866">
            <v>9</v>
          </cell>
          <cell r="D866">
            <v>36</v>
          </cell>
          <cell r="E866">
            <v>925</v>
          </cell>
        </row>
        <row r="867">
          <cell r="A867" t="str">
            <v>M|009|037</v>
          </cell>
          <cell r="B867" t="str">
            <v>M</v>
          </cell>
          <cell r="C867">
            <v>9</v>
          </cell>
          <cell r="D867">
            <v>37</v>
          </cell>
          <cell r="E867">
            <v>927</v>
          </cell>
        </row>
        <row r="868">
          <cell r="A868" t="str">
            <v>M|009|038</v>
          </cell>
          <cell r="B868" t="str">
            <v>M</v>
          </cell>
          <cell r="C868">
            <v>9</v>
          </cell>
          <cell r="D868">
            <v>38</v>
          </cell>
          <cell r="E868">
            <v>930</v>
          </cell>
        </row>
        <row r="869">
          <cell r="A869" t="str">
            <v>M|009|039</v>
          </cell>
          <cell r="B869" t="str">
            <v>M</v>
          </cell>
          <cell r="C869">
            <v>9</v>
          </cell>
          <cell r="D869">
            <v>39</v>
          </cell>
          <cell r="E869">
            <v>932</v>
          </cell>
        </row>
        <row r="870">
          <cell r="A870" t="str">
            <v>M|009|040</v>
          </cell>
          <cell r="B870" t="str">
            <v>M</v>
          </cell>
          <cell r="C870">
            <v>9</v>
          </cell>
          <cell r="D870">
            <v>40</v>
          </cell>
          <cell r="E870">
            <v>934</v>
          </cell>
        </row>
        <row r="871">
          <cell r="A871" t="str">
            <v>M|009|041</v>
          </cell>
          <cell r="B871" t="str">
            <v>M</v>
          </cell>
          <cell r="C871">
            <v>9</v>
          </cell>
          <cell r="D871">
            <v>41</v>
          </cell>
          <cell r="E871">
            <v>937</v>
          </cell>
        </row>
        <row r="872">
          <cell r="A872" t="str">
            <v>M|009|042</v>
          </cell>
          <cell r="B872" t="str">
            <v>M</v>
          </cell>
          <cell r="C872">
            <v>9</v>
          </cell>
          <cell r="D872">
            <v>42</v>
          </cell>
          <cell r="E872">
            <v>940</v>
          </cell>
        </row>
        <row r="873">
          <cell r="A873" t="str">
            <v>M|009|043</v>
          </cell>
          <cell r="B873" t="str">
            <v>M</v>
          </cell>
          <cell r="C873">
            <v>9</v>
          </cell>
          <cell r="D873">
            <v>43</v>
          </cell>
          <cell r="E873">
            <v>942</v>
          </cell>
        </row>
        <row r="874">
          <cell r="A874" t="str">
            <v>M|009|044</v>
          </cell>
          <cell r="B874" t="str">
            <v>M</v>
          </cell>
          <cell r="C874">
            <v>9</v>
          </cell>
          <cell r="D874">
            <v>44</v>
          </cell>
          <cell r="E874">
            <v>945</v>
          </cell>
        </row>
        <row r="875">
          <cell r="A875" t="str">
            <v>M|009|045</v>
          </cell>
          <cell r="B875" t="str">
            <v>M</v>
          </cell>
          <cell r="C875">
            <v>9</v>
          </cell>
          <cell r="D875">
            <v>45</v>
          </cell>
          <cell r="E875">
            <v>948</v>
          </cell>
        </row>
        <row r="876">
          <cell r="A876" t="str">
            <v>M|009|046</v>
          </cell>
          <cell r="B876" t="str">
            <v>M</v>
          </cell>
          <cell r="C876">
            <v>9</v>
          </cell>
          <cell r="D876">
            <v>46</v>
          </cell>
          <cell r="E876">
            <v>950</v>
          </cell>
        </row>
        <row r="877">
          <cell r="A877" t="str">
            <v>M|009|047</v>
          </cell>
          <cell r="B877" t="str">
            <v>M</v>
          </cell>
          <cell r="C877">
            <v>9</v>
          </cell>
          <cell r="D877">
            <v>47</v>
          </cell>
          <cell r="E877">
            <v>953</v>
          </cell>
        </row>
        <row r="878">
          <cell r="A878" t="str">
            <v>M|009|048</v>
          </cell>
          <cell r="B878" t="str">
            <v>M</v>
          </cell>
          <cell r="C878">
            <v>9</v>
          </cell>
          <cell r="D878">
            <v>48</v>
          </cell>
          <cell r="E878">
            <v>956</v>
          </cell>
        </row>
        <row r="879">
          <cell r="A879" t="str">
            <v>M|009|049</v>
          </cell>
          <cell r="B879" t="str">
            <v>M</v>
          </cell>
          <cell r="C879">
            <v>9</v>
          </cell>
          <cell r="D879">
            <v>49</v>
          </cell>
          <cell r="E879">
            <v>959</v>
          </cell>
        </row>
        <row r="880">
          <cell r="A880" t="str">
            <v>M|009|050</v>
          </cell>
          <cell r="B880" t="str">
            <v>M</v>
          </cell>
          <cell r="C880">
            <v>9</v>
          </cell>
          <cell r="D880">
            <v>50</v>
          </cell>
          <cell r="E880">
            <v>962</v>
          </cell>
        </row>
        <row r="881">
          <cell r="A881" t="str">
            <v>M|009|051</v>
          </cell>
          <cell r="B881" t="str">
            <v>M</v>
          </cell>
          <cell r="C881">
            <v>9</v>
          </cell>
          <cell r="D881">
            <v>51</v>
          </cell>
          <cell r="E881">
            <v>965</v>
          </cell>
        </row>
        <row r="882">
          <cell r="A882" t="str">
            <v>M|009|052</v>
          </cell>
          <cell r="B882" t="str">
            <v>M</v>
          </cell>
          <cell r="C882">
            <v>9</v>
          </cell>
          <cell r="D882">
            <v>52</v>
          </cell>
          <cell r="E882">
            <v>968</v>
          </cell>
        </row>
        <row r="883">
          <cell r="A883" t="str">
            <v>M|009|053</v>
          </cell>
          <cell r="B883" t="str">
            <v>M</v>
          </cell>
          <cell r="C883">
            <v>9</v>
          </cell>
          <cell r="D883">
            <v>53</v>
          </cell>
          <cell r="E883">
            <v>971</v>
          </cell>
        </row>
        <row r="884">
          <cell r="A884" t="str">
            <v>M|009|054</v>
          </cell>
          <cell r="B884" t="str">
            <v>M</v>
          </cell>
          <cell r="C884">
            <v>9</v>
          </cell>
          <cell r="D884">
            <v>54</v>
          </cell>
          <cell r="E884">
            <v>974</v>
          </cell>
        </row>
        <row r="885">
          <cell r="A885" t="str">
            <v>M|009|055</v>
          </cell>
          <cell r="B885" t="str">
            <v>M</v>
          </cell>
          <cell r="C885">
            <v>9</v>
          </cell>
          <cell r="D885">
            <v>55</v>
          </cell>
          <cell r="E885">
            <v>977</v>
          </cell>
        </row>
        <row r="886">
          <cell r="A886" t="str">
            <v>M|009|056</v>
          </cell>
          <cell r="B886" t="str">
            <v>M</v>
          </cell>
          <cell r="C886">
            <v>9</v>
          </cell>
          <cell r="D886">
            <v>56</v>
          </cell>
          <cell r="E886">
            <v>981</v>
          </cell>
        </row>
        <row r="887">
          <cell r="A887" t="str">
            <v>M|009|057</v>
          </cell>
          <cell r="B887" t="str">
            <v>M</v>
          </cell>
          <cell r="C887">
            <v>9</v>
          </cell>
          <cell r="D887">
            <v>57</v>
          </cell>
          <cell r="E887">
            <v>984</v>
          </cell>
        </row>
        <row r="888">
          <cell r="A888" t="str">
            <v>M|009|058</v>
          </cell>
          <cell r="B888" t="str">
            <v>M</v>
          </cell>
          <cell r="C888">
            <v>9</v>
          </cell>
          <cell r="D888">
            <v>58</v>
          </cell>
          <cell r="E888">
            <v>987</v>
          </cell>
        </row>
        <row r="889">
          <cell r="A889" t="str">
            <v>M|009|059</v>
          </cell>
          <cell r="B889" t="str">
            <v>M</v>
          </cell>
          <cell r="C889">
            <v>9</v>
          </cell>
          <cell r="D889">
            <v>59</v>
          </cell>
          <cell r="E889">
            <v>990</v>
          </cell>
        </row>
        <row r="890">
          <cell r="A890" t="str">
            <v>M|009|060</v>
          </cell>
          <cell r="B890" t="str">
            <v>M</v>
          </cell>
          <cell r="C890">
            <v>9</v>
          </cell>
          <cell r="D890">
            <v>60</v>
          </cell>
          <cell r="E890">
            <v>993</v>
          </cell>
        </row>
        <row r="891">
          <cell r="A891" t="str">
            <v>M|009|061</v>
          </cell>
          <cell r="B891" t="str">
            <v>M</v>
          </cell>
          <cell r="C891">
            <v>9</v>
          </cell>
          <cell r="D891">
            <v>61</v>
          </cell>
          <cell r="E891">
            <v>996</v>
          </cell>
        </row>
        <row r="892">
          <cell r="A892" t="str">
            <v>M|009|062</v>
          </cell>
          <cell r="B892" t="str">
            <v>M</v>
          </cell>
          <cell r="C892">
            <v>9</v>
          </cell>
          <cell r="D892">
            <v>62</v>
          </cell>
          <cell r="E892">
            <v>999</v>
          </cell>
        </row>
        <row r="893">
          <cell r="A893" t="str">
            <v>M|009|063</v>
          </cell>
          <cell r="B893" t="str">
            <v>M</v>
          </cell>
          <cell r="C893">
            <v>9</v>
          </cell>
          <cell r="D893">
            <v>63</v>
          </cell>
          <cell r="E893">
            <v>1002</v>
          </cell>
        </row>
        <row r="894">
          <cell r="A894" t="str">
            <v>M|009|064</v>
          </cell>
          <cell r="B894" t="str">
            <v>M</v>
          </cell>
          <cell r="C894">
            <v>9</v>
          </cell>
          <cell r="D894">
            <v>64</v>
          </cell>
          <cell r="E894">
            <v>1005</v>
          </cell>
        </row>
        <row r="895">
          <cell r="A895" t="str">
            <v>M|009|065</v>
          </cell>
          <cell r="B895" t="str">
            <v>M</v>
          </cell>
          <cell r="C895">
            <v>9</v>
          </cell>
          <cell r="D895">
            <v>65</v>
          </cell>
          <cell r="E895">
            <v>1008</v>
          </cell>
        </row>
        <row r="896">
          <cell r="A896" t="str">
            <v>M|009|066</v>
          </cell>
          <cell r="B896" t="str">
            <v>M</v>
          </cell>
          <cell r="C896">
            <v>9</v>
          </cell>
          <cell r="D896">
            <v>66</v>
          </cell>
          <cell r="E896">
            <v>1011</v>
          </cell>
        </row>
        <row r="897">
          <cell r="A897" t="str">
            <v>M|009|067</v>
          </cell>
          <cell r="B897" t="str">
            <v>M</v>
          </cell>
          <cell r="C897">
            <v>9</v>
          </cell>
          <cell r="D897">
            <v>67</v>
          </cell>
          <cell r="E897">
            <v>1013</v>
          </cell>
        </row>
        <row r="898">
          <cell r="A898" t="str">
            <v>M|009|068</v>
          </cell>
          <cell r="B898" t="str">
            <v>M</v>
          </cell>
          <cell r="C898">
            <v>9</v>
          </cell>
          <cell r="D898">
            <v>68</v>
          </cell>
          <cell r="E898">
            <v>1016</v>
          </cell>
        </row>
        <row r="899">
          <cell r="A899" t="str">
            <v>M|009|069</v>
          </cell>
          <cell r="B899" t="str">
            <v>M</v>
          </cell>
          <cell r="C899">
            <v>9</v>
          </cell>
          <cell r="D899">
            <v>69</v>
          </cell>
          <cell r="E899">
            <v>1018</v>
          </cell>
        </row>
        <row r="900">
          <cell r="A900" t="str">
            <v>M|009|070</v>
          </cell>
          <cell r="B900" t="str">
            <v>M</v>
          </cell>
          <cell r="C900">
            <v>9</v>
          </cell>
          <cell r="D900">
            <v>70</v>
          </cell>
          <cell r="E900">
            <v>1020</v>
          </cell>
        </row>
        <row r="901">
          <cell r="A901" t="str">
            <v>M|009|071</v>
          </cell>
          <cell r="B901" t="str">
            <v>M</v>
          </cell>
          <cell r="C901">
            <v>9</v>
          </cell>
          <cell r="D901">
            <v>71</v>
          </cell>
          <cell r="E901">
            <v>1022</v>
          </cell>
        </row>
        <row r="902">
          <cell r="A902" t="str">
            <v>M|009|072</v>
          </cell>
          <cell r="B902" t="str">
            <v>M</v>
          </cell>
          <cell r="C902">
            <v>9</v>
          </cell>
          <cell r="D902">
            <v>72</v>
          </cell>
          <cell r="E902">
            <v>1024</v>
          </cell>
        </row>
        <row r="903">
          <cell r="A903" t="str">
            <v>M|009|073</v>
          </cell>
          <cell r="B903" t="str">
            <v>M</v>
          </cell>
          <cell r="C903">
            <v>9</v>
          </cell>
          <cell r="D903">
            <v>73</v>
          </cell>
          <cell r="E903">
            <v>1026</v>
          </cell>
        </row>
        <row r="904">
          <cell r="A904" t="str">
            <v>M|009|074</v>
          </cell>
          <cell r="B904" t="str">
            <v>M</v>
          </cell>
          <cell r="C904">
            <v>9</v>
          </cell>
          <cell r="D904">
            <v>74</v>
          </cell>
          <cell r="E904">
            <v>1028</v>
          </cell>
        </row>
        <row r="905">
          <cell r="A905" t="str">
            <v>M|009|075</v>
          </cell>
          <cell r="B905" t="str">
            <v>M</v>
          </cell>
          <cell r="C905">
            <v>9</v>
          </cell>
          <cell r="D905">
            <v>75</v>
          </cell>
          <cell r="E905">
            <v>1029</v>
          </cell>
        </row>
        <row r="906">
          <cell r="A906" t="str">
            <v>M|009|076</v>
          </cell>
          <cell r="B906" t="str">
            <v>M</v>
          </cell>
          <cell r="C906">
            <v>9</v>
          </cell>
          <cell r="D906">
            <v>76</v>
          </cell>
          <cell r="E906">
            <v>1031</v>
          </cell>
        </row>
        <row r="907">
          <cell r="A907" t="str">
            <v>M|009|077</v>
          </cell>
          <cell r="B907" t="str">
            <v>M</v>
          </cell>
          <cell r="C907">
            <v>9</v>
          </cell>
          <cell r="D907">
            <v>77</v>
          </cell>
          <cell r="E907">
            <v>1032</v>
          </cell>
        </row>
        <row r="908">
          <cell r="A908" t="str">
            <v>M|009|078</v>
          </cell>
          <cell r="B908" t="str">
            <v>M</v>
          </cell>
          <cell r="C908">
            <v>9</v>
          </cell>
          <cell r="D908">
            <v>78</v>
          </cell>
          <cell r="E908">
            <v>1033</v>
          </cell>
        </row>
        <row r="909">
          <cell r="A909" t="str">
            <v>M|009|079</v>
          </cell>
          <cell r="B909" t="str">
            <v>M</v>
          </cell>
          <cell r="C909">
            <v>9</v>
          </cell>
          <cell r="D909">
            <v>79</v>
          </cell>
          <cell r="E909">
            <v>1034</v>
          </cell>
        </row>
        <row r="910">
          <cell r="A910" t="str">
            <v>M|009|080</v>
          </cell>
          <cell r="B910" t="str">
            <v>M</v>
          </cell>
          <cell r="C910">
            <v>9</v>
          </cell>
          <cell r="D910">
            <v>80</v>
          </cell>
          <cell r="E910">
            <v>1034</v>
          </cell>
        </row>
        <row r="911">
          <cell r="A911" t="str">
            <v>M|009|081</v>
          </cell>
          <cell r="B911" t="str">
            <v>M</v>
          </cell>
          <cell r="C911">
            <v>9</v>
          </cell>
          <cell r="D911">
            <v>81</v>
          </cell>
          <cell r="E911">
            <v>1034</v>
          </cell>
        </row>
        <row r="912">
          <cell r="A912" t="str">
            <v>M|009|082</v>
          </cell>
          <cell r="B912" t="str">
            <v>M</v>
          </cell>
          <cell r="C912">
            <v>9</v>
          </cell>
          <cell r="D912">
            <v>82</v>
          </cell>
          <cell r="E912">
            <v>1032</v>
          </cell>
        </row>
        <row r="913">
          <cell r="A913" t="str">
            <v>M|009|083</v>
          </cell>
          <cell r="B913" t="str">
            <v>M</v>
          </cell>
          <cell r="C913">
            <v>9</v>
          </cell>
          <cell r="D913">
            <v>83</v>
          </cell>
          <cell r="E913">
            <v>1029</v>
          </cell>
        </row>
        <row r="914">
          <cell r="A914" t="str">
            <v>M|009|084</v>
          </cell>
          <cell r="B914" t="str">
            <v>M</v>
          </cell>
          <cell r="C914">
            <v>9</v>
          </cell>
          <cell r="D914">
            <v>84</v>
          </cell>
          <cell r="E914">
            <v>1024</v>
          </cell>
        </row>
        <row r="915">
          <cell r="A915" t="str">
            <v>M|009|085</v>
          </cell>
          <cell r="B915" t="str">
            <v>M</v>
          </cell>
          <cell r="C915">
            <v>9</v>
          </cell>
          <cell r="D915">
            <v>85</v>
          </cell>
          <cell r="E915">
            <v>1015</v>
          </cell>
        </row>
        <row r="916">
          <cell r="A916" t="str">
            <v>M|009|086</v>
          </cell>
          <cell r="B916" t="str">
            <v>M</v>
          </cell>
          <cell r="C916">
            <v>9</v>
          </cell>
          <cell r="D916">
            <v>86</v>
          </cell>
          <cell r="E916">
            <v>1030</v>
          </cell>
        </row>
        <row r="917">
          <cell r="A917" t="str">
            <v>M|010|000</v>
          </cell>
          <cell r="B917" t="str">
            <v>M</v>
          </cell>
          <cell r="C917">
            <v>10</v>
          </cell>
          <cell r="D917">
            <v>0</v>
          </cell>
          <cell r="E917">
            <v>874</v>
          </cell>
        </row>
        <row r="918">
          <cell r="A918" t="str">
            <v>M|010|001</v>
          </cell>
          <cell r="B918" t="str">
            <v>M</v>
          </cell>
          <cell r="C918">
            <v>10</v>
          </cell>
          <cell r="D918">
            <v>1</v>
          </cell>
          <cell r="E918">
            <v>874</v>
          </cell>
        </row>
        <row r="919">
          <cell r="A919" t="str">
            <v>M|010|002</v>
          </cell>
          <cell r="B919" t="str">
            <v>M</v>
          </cell>
          <cell r="C919">
            <v>10</v>
          </cell>
          <cell r="D919">
            <v>2</v>
          </cell>
          <cell r="E919">
            <v>875</v>
          </cell>
        </row>
        <row r="920">
          <cell r="A920" t="str">
            <v>M|010|003</v>
          </cell>
          <cell r="B920" t="str">
            <v>M</v>
          </cell>
          <cell r="C920">
            <v>10</v>
          </cell>
          <cell r="D920">
            <v>3</v>
          </cell>
          <cell r="E920">
            <v>876</v>
          </cell>
        </row>
        <row r="921">
          <cell r="A921" t="str">
            <v>M|010|004</v>
          </cell>
          <cell r="B921" t="str">
            <v>M</v>
          </cell>
          <cell r="C921">
            <v>10</v>
          </cell>
          <cell r="D921">
            <v>4</v>
          </cell>
          <cell r="E921">
            <v>877</v>
          </cell>
        </row>
        <row r="922">
          <cell r="A922" t="str">
            <v>M|010|005</v>
          </cell>
          <cell r="B922" t="str">
            <v>M</v>
          </cell>
          <cell r="C922">
            <v>10</v>
          </cell>
          <cell r="D922">
            <v>5</v>
          </cell>
          <cell r="E922">
            <v>878</v>
          </cell>
        </row>
        <row r="923">
          <cell r="A923" t="str">
            <v>M|010|006</v>
          </cell>
          <cell r="B923" t="str">
            <v>M</v>
          </cell>
          <cell r="C923">
            <v>10</v>
          </cell>
          <cell r="D923">
            <v>6</v>
          </cell>
          <cell r="E923">
            <v>879</v>
          </cell>
        </row>
        <row r="924">
          <cell r="A924" t="str">
            <v>M|010|007</v>
          </cell>
          <cell r="B924" t="str">
            <v>M</v>
          </cell>
          <cell r="C924">
            <v>10</v>
          </cell>
          <cell r="D924">
            <v>7</v>
          </cell>
          <cell r="E924">
            <v>881</v>
          </cell>
        </row>
        <row r="925">
          <cell r="A925" t="str">
            <v>M|010|008</v>
          </cell>
          <cell r="B925" t="str">
            <v>M</v>
          </cell>
          <cell r="C925">
            <v>10</v>
          </cell>
          <cell r="D925">
            <v>8</v>
          </cell>
          <cell r="E925">
            <v>882</v>
          </cell>
        </row>
        <row r="926">
          <cell r="A926" t="str">
            <v>M|010|009</v>
          </cell>
          <cell r="B926" t="str">
            <v>M</v>
          </cell>
          <cell r="C926">
            <v>10</v>
          </cell>
          <cell r="D926">
            <v>9</v>
          </cell>
          <cell r="E926">
            <v>883</v>
          </cell>
        </row>
        <row r="927">
          <cell r="A927" t="str">
            <v>M|010|010</v>
          </cell>
          <cell r="B927" t="str">
            <v>M</v>
          </cell>
          <cell r="C927">
            <v>10</v>
          </cell>
          <cell r="D927">
            <v>10</v>
          </cell>
          <cell r="E927">
            <v>884</v>
          </cell>
        </row>
        <row r="928">
          <cell r="A928" t="str">
            <v>M|010|011</v>
          </cell>
          <cell r="B928" t="str">
            <v>M</v>
          </cell>
          <cell r="C928">
            <v>10</v>
          </cell>
          <cell r="D928">
            <v>11</v>
          </cell>
          <cell r="E928">
            <v>885</v>
          </cell>
        </row>
        <row r="929">
          <cell r="A929" t="str">
            <v>M|010|012</v>
          </cell>
          <cell r="B929" t="str">
            <v>M</v>
          </cell>
          <cell r="C929">
            <v>10</v>
          </cell>
          <cell r="D929">
            <v>12</v>
          </cell>
          <cell r="E929">
            <v>886</v>
          </cell>
        </row>
        <row r="930">
          <cell r="A930" t="str">
            <v>M|010|013</v>
          </cell>
          <cell r="B930" t="str">
            <v>M</v>
          </cell>
          <cell r="C930">
            <v>10</v>
          </cell>
          <cell r="D930">
            <v>13</v>
          </cell>
          <cell r="E930">
            <v>887</v>
          </cell>
        </row>
        <row r="931">
          <cell r="A931" t="str">
            <v>M|010|014</v>
          </cell>
          <cell r="B931" t="str">
            <v>M</v>
          </cell>
          <cell r="C931">
            <v>10</v>
          </cell>
          <cell r="D931">
            <v>14</v>
          </cell>
          <cell r="E931">
            <v>888</v>
          </cell>
        </row>
        <row r="932">
          <cell r="A932" t="str">
            <v>M|010|015</v>
          </cell>
          <cell r="B932" t="str">
            <v>M</v>
          </cell>
          <cell r="C932">
            <v>10</v>
          </cell>
          <cell r="D932">
            <v>15</v>
          </cell>
          <cell r="E932">
            <v>890</v>
          </cell>
        </row>
        <row r="933">
          <cell r="A933" t="str">
            <v>M|010|016</v>
          </cell>
          <cell r="B933" t="str">
            <v>M</v>
          </cell>
          <cell r="C933">
            <v>10</v>
          </cell>
          <cell r="D933">
            <v>16</v>
          </cell>
          <cell r="E933">
            <v>891</v>
          </cell>
        </row>
        <row r="934">
          <cell r="A934" t="str">
            <v>M|010|017</v>
          </cell>
          <cell r="B934" t="str">
            <v>M</v>
          </cell>
          <cell r="C934">
            <v>10</v>
          </cell>
          <cell r="D934">
            <v>17</v>
          </cell>
          <cell r="E934">
            <v>892</v>
          </cell>
        </row>
        <row r="935">
          <cell r="A935" t="str">
            <v>M|010|018</v>
          </cell>
          <cell r="B935" t="str">
            <v>M</v>
          </cell>
          <cell r="C935">
            <v>10</v>
          </cell>
          <cell r="D935">
            <v>18</v>
          </cell>
          <cell r="E935">
            <v>894</v>
          </cell>
        </row>
        <row r="936">
          <cell r="A936" t="str">
            <v>M|010|019</v>
          </cell>
          <cell r="B936" t="str">
            <v>M</v>
          </cell>
          <cell r="C936">
            <v>10</v>
          </cell>
          <cell r="D936">
            <v>19</v>
          </cell>
          <cell r="E936">
            <v>895</v>
          </cell>
        </row>
        <row r="937">
          <cell r="A937" t="str">
            <v>M|010|020</v>
          </cell>
          <cell r="B937" t="str">
            <v>M</v>
          </cell>
          <cell r="C937">
            <v>10</v>
          </cell>
          <cell r="D937">
            <v>20</v>
          </cell>
          <cell r="E937">
            <v>897</v>
          </cell>
        </row>
        <row r="938">
          <cell r="A938" t="str">
            <v>M|010|021</v>
          </cell>
          <cell r="B938" t="str">
            <v>M</v>
          </cell>
          <cell r="C938">
            <v>10</v>
          </cell>
          <cell r="D938">
            <v>21</v>
          </cell>
          <cell r="E938">
            <v>898</v>
          </cell>
        </row>
        <row r="939">
          <cell r="A939" t="str">
            <v>M|010|022</v>
          </cell>
          <cell r="B939" t="str">
            <v>M</v>
          </cell>
          <cell r="C939">
            <v>10</v>
          </cell>
          <cell r="D939">
            <v>22</v>
          </cell>
          <cell r="E939">
            <v>900</v>
          </cell>
        </row>
        <row r="940">
          <cell r="A940" t="str">
            <v>M|010|023</v>
          </cell>
          <cell r="B940" t="str">
            <v>M</v>
          </cell>
          <cell r="C940">
            <v>10</v>
          </cell>
          <cell r="D940">
            <v>23</v>
          </cell>
          <cell r="E940">
            <v>901</v>
          </cell>
        </row>
        <row r="941">
          <cell r="A941" t="str">
            <v>M|010|024</v>
          </cell>
          <cell r="B941" t="str">
            <v>M</v>
          </cell>
          <cell r="C941">
            <v>10</v>
          </cell>
          <cell r="D941">
            <v>24</v>
          </cell>
          <cell r="E941">
            <v>903</v>
          </cell>
        </row>
        <row r="942">
          <cell r="A942" t="str">
            <v>M|010|025</v>
          </cell>
          <cell r="B942" t="str">
            <v>M</v>
          </cell>
          <cell r="C942">
            <v>10</v>
          </cell>
          <cell r="D942">
            <v>25</v>
          </cell>
          <cell r="E942">
            <v>905</v>
          </cell>
        </row>
        <row r="943">
          <cell r="A943" t="str">
            <v>M|010|026</v>
          </cell>
          <cell r="B943" t="str">
            <v>M</v>
          </cell>
          <cell r="C943">
            <v>10</v>
          </cell>
          <cell r="D943">
            <v>26</v>
          </cell>
          <cell r="E943">
            <v>907</v>
          </cell>
        </row>
        <row r="944">
          <cell r="A944" t="str">
            <v>M|010|027</v>
          </cell>
          <cell r="B944" t="str">
            <v>M</v>
          </cell>
          <cell r="C944">
            <v>10</v>
          </cell>
          <cell r="D944">
            <v>27</v>
          </cell>
          <cell r="E944">
            <v>908</v>
          </cell>
        </row>
        <row r="945">
          <cell r="A945" t="str">
            <v>M|010|028</v>
          </cell>
          <cell r="B945" t="str">
            <v>M</v>
          </cell>
          <cell r="C945">
            <v>10</v>
          </cell>
          <cell r="D945">
            <v>28</v>
          </cell>
          <cell r="E945">
            <v>910</v>
          </cell>
        </row>
        <row r="946">
          <cell r="A946" t="str">
            <v>M|010|029</v>
          </cell>
          <cell r="B946" t="str">
            <v>M</v>
          </cell>
          <cell r="C946">
            <v>10</v>
          </cell>
          <cell r="D946">
            <v>29</v>
          </cell>
          <cell r="E946">
            <v>912</v>
          </cell>
        </row>
        <row r="947">
          <cell r="A947" t="str">
            <v>M|010|030</v>
          </cell>
          <cell r="B947" t="str">
            <v>M</v>
          </cell>
          <cell r="C947">
            <v>10</v>
          </cell>
          <cell r="D947">
            <v>30</v>
          </cell>
          <cell r="E947">
            <v>914</v>
          </cell>
        </row>
        <row r="948">
          <cell r="A948" t="str">
            <v>M|010|031</v>
          </cell>
          <cell r="B948" t="str">
            <v>M</v>
          </cell>
          <cell r="C948">
            <v>10</v>
          </cell>
          <cell r="D948">
            <v>31</v>
          </cell>
          <cell r="E948">
            <v>916</v>
          </cell>
        </row>
        <row r="949">
          <cell r="A949" t="str">
            <v>M|010|032</v>
          </cell>
          <cell r="B949" t="str">
            <v>M</v>
          </cell>
          <cell r="C949">
            <v>10</v>
          </cell>
          <cell r="D949">
            <v>32</v>
          </cell>
          <cell r="E949">
            <v>918</v>
          </cell>
        </row>
        <row r="950">
          <cell r="A950" t="str">
            <v>M|010|033</v>
          </cell>
          <cell r="B950" t="str">
            <v>M</v>
          </cell>
          <cell r="C950">
            <v>10</v>
          </cell>
          <cell r="D950">
            <v>33</v>
          </cell>
          <cell r="E950">
            <v>920</v>
          </cell>
        </row>
        <row r="951">
          <cell r="A951" t="str">
            <v>M|010|034</v>
          </cell>
          <cell r="B951" t="str">
            <v>M</v>
          </cell>
          <cell r="C951">
            <v>10</v>
          </cell>
          <cell r="D951">
            <v>34</v>
          </cell>
          <cell r="E951">
            <v>923</v>
          </cell>
        </row>
        <row r="952">
          <cell r="A952" t="str">
            <v>M|010|035</v>
          </cell>
          <cell r="B952" t="str">
            <v>M</v>
          </cell>
          <cell r="C952">
            <v>10</v>
          </cell>
          <cell r="D952">
            <v>35</v>
          </cell>
          <cell r="E952">
            <v>925</v>
          </cell>
        </row>
        <row r="953">
          <cell r="A953" t="str">
            <v>M|010|036</v>
          </cell>
          <cell r="B953" t="str">
            <v>M</v>
          </cell>
          <cell r="C953">
            <v>10</v>
          </cell>
          <cell r="D953">
            <v>36</v>
          </cell>
          <cell r="E953">
            <v>927</v>
          </cell>
        </row>
        <row r="954">
          <cell r="A954" t="str">
            <v>M|010|037</v>
          </cell>
          <cell r="B954" t="str">
            <v>M</v>
          </cell>
          <cell r="C954">
            <v>10</v>
          </cell>
          <cell r="D954">
            <v>37</v>
          </cell>
          <cell r="E954">
            <v>930</v>
          </cell>
        </row>
        <row r="955">
          <cell r="A955" t="str">
            <v>M|010|038</v>
          </cell>
          <cell r="B955" t="str">
            <v>M</v>
          </cell>
          <cell r="C955">
            <v>10</v>
          </cell>
          <cell r="D955">
            <v>38</v>
          </cell>
          <cell r="E955">
            <v>932</v>
          </cell>
        </row>
        <row r="956">
          <cell r="A956" t="str">
            <v>M|010|039</v>
          </cell>
          <cell r="B956" t="str">
            <v>M</v>
          </cell>
          <cell r="C956">
            <v>10</v>
          </cell>
          <cell r="D956">
            <v>39</v>
          </cell>
          <cell r="E956">
            <v>934</v>
          </cell>
        </row>
        <row r="957">
          <cell r="A957" t="str">
            <v>M|010|040</v>
          </cell>
          <cell r="B957" t="str">
            <v>M</v>
          </cell>
          <cell r="C957">
            <v>10</v>
          </cell>
          <cell r="D957">
            <v>40</v>
          </cell>
          <cell r="E957">
            <v>937</v>
          </cell>
        </row>
        <row r="958">
          <cell r="A958" t="str">
            <v>M|010|041</v>
          </cell>
          <cell r="B958" t="str">
            <v>M</v>
          </cell>
          <cell r="C958">
            <v>10</v>
          </cell>
          <cell r="D958">
            <v>41</v>
          </cell>
          <cell r="E958">
            <v>940</v>
          </cell>
        </row>
        <row r="959">
          <cell r="A959" t="str">
            <v>M|010|042</v>
          </cell>
          <cell r="B959" t="str">
            <v>M</v>
          </cell>
          <cell r="C959">
            <v>10</v>
          </cell>
          <cell r="D959">
            <v>42</v>
          </cell>
          <cell r="E959">
            <v>942</v>
          </cell>
        </row>
        <row r="960">
          <cell r="A960" t="str">
            <v>M|010|043</v>
          </cell>
          <cell r="B960" t="str">
            <v>M</v>
          </cell>
          <cell r="C960">
            <v>10</v>
          </cell>
          <cell r="D960">
            <v>43</v>
          </cell>
          <cell r="E960">
            <v>945</v>
          </cell>
        </row>
        <row r="961">
          <cell r="A961" t="str">
            <v>M|010|044</v>
          </cell>
          <cell r="B961" t="str">
            <v>M</v>
          </cell>
          <cell r="C961">
            <v>10</v>
          </cell>
          <cell r="D961">
            <v>44</v>
          </cell>
          <cell r="E961">
            <v>948</v>
          </cell>
        </row>
        <row r="962">
          <cell r="A962" t="str">
            <v>M|010|045</v>
          </cell>
          <cell r="B962" t="str">
            <v>M</v>
          </cell>
          <cell r="C962">
            <v>10</v>
          </cell>
          <cell r="D962">
            <v>45</v>
          </cell>
          <cell r="E962">
            <v>950</v>
          </cell>
        </row>
        <row r="963">
          <cell r="A963" t="str">
            <v>M|010|046</v>
          </cell>
          <cell r="B963" t="str">
            <v>M</v>
          </cell>
          <cell r="C963">
            <v>10</v>
          </cell>
          <cell r="D963">
            <v>46</v>
          </cell>
          <cell r="E963">
            <v>953</v>
          </cell>
        </row>
        <row r="964">
          <cell r="A964" t="str">
            <v>M|010|047</v>
          </cell>
          <cell r="B964" t="str">
            <v>M</v>
          </cell>
          <cell r="C964">
            <v>10</v>
          </cell>
          <cell r="D964">
            <v>47</v>
          </cell>
          <cell r="E964">
            <v>956</v>
          </cell>
        </row>
        <row r="965">
          <cell r="A965" t="str">
            <v>M|010|048</v>
          </cell>
          <cell r="B965" t="str">
            <v>M</v>
          </cell>
          <cell r="C965">
            <v>10</v>
          </cell>
          <cell r="D965">
            <v>48</v>
          </cell>
          <cell r="E965">
            <v>959</v>
          </cell>
        </row>
        <row r="966">
          <cell r="A966" t="str">
            <v>M|010|049</v>
          </cell>
          <cell r="B966" t="str">
            <v>M</v>
          </cell>
          <cell r="C966">
            <v>10</v>
          </cell>
          <cell r="D966">
            <v>49</v>
          </cell>
          <cell r="E966">
            <v>962</v>
          </cell>
        </row>
        <row r="967">
          <cell r="A967" t="str">
            <v>M|010|050</v>
          </cell>
          <cell r="B967" t="str">
            <v>M</v>
          </cell>
          <cell r="C967">
            <v>10</v>
          </cell>
          <cell r="D967">
            <v>50</v>
          </cell>
          <cell r="E967">
            <v>965</v>
          </cell>
        </row>
        <row r="968">
          <cell r="A968" t="str">
            <v>M|010|051</v>
          </cell>
          <cell r="B968" t="str">
            <v>M</v>
          </cell>
          <cell r="C968">
            <v>10</v>
          </cell>
          <cell r="D968">
            <v>51</v>
          </cell>
          <cell r="E968">
            <v>968</v>
          </cell>
        </row>
        <row r="969">
          <cell r="A969" t="str">
            <v>M|010|052</v>
          </cell>
          <cell r="B969" t="str">
            <v>M</v>
          </cell>
          <cell r="C969">
            <v>10</v>
          </cell>
          <cell r="D969">
            <v>52</v>
          </cell>
          <cell r="E969">
            <v>971</v>
          </cell>
        </row>
        <row r="970">
          <cell r="A970" t="str">
            <v>M|010|053</v>
          </cell>
          <cell r="B970" t="str">
            <v>M</v>
          </cell>
          <cell r="C970">
            <v>10</v>
          </cell>
          <cell r="D970">
            <v>53</v>
          </cell>
          <cell r="E970">
            <v>974</v>
          </cell>
        </row>
        <row r="971">
          <cell r="A971" t="str">
            <v>M|010|054</v>
          </cell>
          <cell r="B971" t="str">
            <v>M</v>
          </cell>
          <cell r="C971">
            <v>10</v>
          </cell>
          <cell r="D971">
            <v>54</v>
          </cell>
          <cell r="E971">
            <v>977</v>
          </cell>
        </row>
        <row r="972">
          <cell r="A972" t="str">
            <v>M|010|055</v>
          </cell>
          <cell r="B972" t="str">
            <v>M</v>
          </cell>
          <cell r="C972">
            <v>10</v>
          </cell>
          <cell r="D972">
            <v>55</v>
          </cell>
          <cell r="E972">
            <v>981</v>
          </cell>
        </row>
        <row r="973">
          <cell r="A973" t="str">
            <v>M|010|056</v>
          </cell>
          <cell r="B973" t="str">
            <v>M</v>
          </cell>
          <cell r="C973">
            <v>10</v>
          </cell>
          <cell r="D973">
            <v>56</v>
          </cell>
          <cell r="E973">
            <v>984</v>
          </cell>
        </row>
        <row r="974">
          <cell r="A974" t="str">
            <v>M|010|057</v>
          </cell>
          <cell r="B974" t="str">
            <v>M</v>
          </cell>
          <cell r="C974">
            <v>10</v>
          </cell>
          <cell r="D974">
            <v>57</v>
          </cell>
          <cell r="E974">
            <v>987</v>
          </cell>
        </row>
        <row r="975">
          <cell r="A975" t="str">
            <v>M|010|058</v>
          </cell>
          <cell r="B975" t="str">
            <v>M</v>
          </cell>
          <cell r="C975">
            <v>10</v>
          </cell>
          <cell r="D975">
            <v>58</v>
          </cell>
          <cell r="E975">
            <v>990</v>
          </cell>
        </row>
        <row r="976">
          <cell r="A976" t="str">
            <v>M|010|059</v>
          </cell>
          <cell r="B976" t="str">
            <v>M</v>
          </cell>
          <cell r="C976">
            <v>10</v>
          </cell>
          <cell r="D976">
            <v>59</v>
          </cell>
          <cell r="E976">
            <v>993</v>
          </cell>
        </row>
        <row r="977">
          <cell r="A977" t="str">
            <v>M|010|060</v>
          </cell>
          <cell r="B977" t="str">
            <v>M</v>
          </cell>
          <cell r="C977">
            <v>10</v>
          </cell>
          <cell r="D977">
            <v>60</v>
          </cell>
          <cell r="E977">
            <v>996</v>
          </cell>
        </row>
        <row r="978">
          <cell r="A978" t="str">
            <v>M|010|061</v>
          </cell>
          <cell r="B978" t="str">
            <v>M</v>
          </cell>
          <cell r="C978">
            <v>10</v>
          </cell>
          <cell r="D978">
            <v>61</v>
          </cell>
          <cell r="E978">
            <v>999</v>
          </cell>
        </row>
        <row r="979">
          <cell r="A979" t="str">
            <v>M|010|062</v>
          </cell>
          <cell r="B979" t="str">
            <v>M</v>
          </cell>
          <cell r="C979">
            <v>10</v>
          </cell>
          <cell r="D979">
            <v>62</v>
          </cell>
          <cell r="E979">
            <v>1002</v>
          </cell>
        </row>
        <row r="980">
          <cell r="A980" t="str">
            <v>M|010|063</v>
          </cell>
          <cell r="B980" t="str">
            <v>M</v>
          </cell>
          <cell r="C980">
            <v>10</v>
          </cell>
          <cell r="D980">
            <v>63</v>
          </cell>
          <cell r="E980">
            <v>1005</v>
          </cell>
        </row>
        <row r="981">
          <cell r="A981" t="str">
            <v>M|010|064</v>
          </cell>
          <cell r="B981" t="str">
            <v>M</v>
          </cell>
          <cell r="C981">
            <v>10</v>
          </cell>
          <cell r="D981">
            <v>64</v>
          </cell>
          <cell r="E981">
            <v>1008</v>
          </cell>
        </row>
        <row r="982">
          <cell r="A982" t="str">
            <v>M|010|065</v>
          </cell>
          <cell r="B982" t="str">
            <v>M</v>
          </cell>
          <cell r="C982">
            <v>10</v>
          </cell>
          <cell r="D982">
            <v>65</v>
          </cell>
          <cell r="E982">
            <v>1011</v>
          </cell>
        </row>
        <row r="983">
          <cell r="A983" t="str">
            <v>M|010|066</v>
          </cell>
          <cell r="B983" t="str">
            <v>M</v>
          </cell>
          <cell r="C983">
            <v>10</v>
          </cell>
          <cell r="D983">
            <v>66</v>
          </cell>
          <cell r="E983">
            <v>1013</v>
          </cell>
        </row>
        <row r="984">
          <cell r="A984" t="str">
            <v>M|010|067</v>
          </cell>
          <cell r="B984" t="str">
            <v>M</v>
          </cell>
          <cell r="C984">
            <v>10</v>
          </cell>
          <cell r="D984">
            <v>67</v>
          </cell>
          <cell r="E984">
            <v>1016</v>
          </cell>
        </row>
        <row r="985">
          <cell r="A985" t="str">
            <v>M|010|068</v>
          </cell>
          <cell r="B985" t="str">
            <v>M</v>
          </cell>
          <cell r="C985">
            <v>10</v>
          </cell>
          <cell r="D985">
            <v>68</v>
          </cell>
          <cell r="E985">
            <v>1018</v>
          </cell>
        </row>
        <row r="986">
          <cell r="A986" t="str">
            <v>M|010|069</v>
          </cell>
          <cell r="B986" t="str">
            <v>M</v>
          </cell>
          <cell r="C986">
            <v>10</v>
          </cell>
          <cell r="D986">
            <v>69</v>
          </cell>
          <cell r="E986">
            <v>1020</v>
          </cell>
        </row>
        <row r="987">
          <cell r="A987" t="str">
            <v>M|010|070</v>
          </cell>
          <cell r="B987" t="str">
            <v>M</v>
          </cell>
          <cell r="C987">
            <v>10</v>
          </cell>
          <cell r="D987">
            <v>70</v>
          </cell>
          <cell r="E987">
            <v>1022</v>
          </cell>
        </row>
        <row r="988">
          <cell r="A988" t="str">
            <v>M|010|071</v>
          </cell>
          <cell r="B988" t="str">
            <v>M</v>
          </cell>
          <cell r="C988">
            <v>10</v>
          </cell>
          <cell r="D988">
            <v>71</v>
          </cell>
          <cell r="E988">
            <v>1024</v>
          </cell>
        </row>
        <row r="989">
          <cell r="A989" t="str">
            <v>M|010|072</v>
          </cell>
          <cell r="B989" t="str">
            <v>M</v>
          </cell>
          <cell r="C989">
            <v>10</v>
          </cell>
          <cell r="D989">
            <v>72</v>
          </cell>
          <cell r="E989">
            <v>1026</v>
          </cell>
        </row>
        <row r="990">
          <cell r="A990" t="str">
            <v>M|010|073</v>
          </cell>
          <cell r="B990" t="str">
            <v>M</v>
          </cell>
          <cell r="C990">
            <v>10</v>
          </cell>
          <cell r="D990">
            <v>73</v>
          </cell>
          <cell r="E990">
            <v>1028</v>
          </cell>
        </row>
        <row r="991">
          <cell r="A991" t="str">
            <v>M|010|074</v>
          </cell>
          <cell r="B991" t="str">
            <v>M</v>
          </cell>
          <cell r="C991">
            <v>10</v>
          </cell>
          <cell r="D991">
            <v>74</v>
          </cell>
          <cell r="E991">
            <v>1029</v>
          </cell>
        </row>
        <row r="992">
          <cell r="A992" t="str">
            <v>M|010|075</v>
          </cell>
          <cell r="B992" t="str">
            <v>M</v>
          </cell>
          <cell r="C992">
            <v>10</v>
          </cell>
          <cell r="D992">
            <v>75</v>
          </cell>
          <cell r="E992">
            <v>1031</v>
          </cell>
        </row>
        <row r="993">
          <cell r="A993" t="str">
            <v>M|010|076</v>
          </cell>
          <cell r="B993" t="str">
            <v>M</v>
          </cell>
          <cell r="C993">
            <v>10</v>
          </cell>
          <cell r="D993">
            <v>76</v>
          </cell>
          <cell r="E993">
            <v>1032</v>
          </cell>
        </row>
        <row r="994">
          <cell r="A994" t="str">
            <v>M|010|077</v>
          </cell>
          <cell r="B994" t="str">
            <v>M</v>
          </cell>
          <cell r="C994">
            <v>10</v>
          </cell>
          <cell r="D994">
            <v>77</v>
          </cell>
          <cell r="E994">
            <v>1033</v>
          </cell>
        </row>
        <row r="995">
          <cell r="A995" t="str">
            <v>M|010|078</v>
          </cell>
          <cell r="B995" t="str">
            <v>M</v>
          </cell>
          <cell r="C995">
            <v>10</v>
          </cell>
          <cell r="D995">
            <v>78</v>
          </cell>
          <cell r="E995">
            <v>1034</v>
          </cell>
        </row>
        <row r="996">
          <cell r="A996" t="str">
            <v>M|010|079</v>
          </cell>
          <cell r="B996" t="str">
            <v>M</v>
          </cell>
          <cell r="C996">
            <v>10</v>
          </cell>
          <cell r="D996">
            <v>79</v>
          </cell>
          <cell r="E996">
            <v>1034</v>
          </cell>
        </row>
        <row r="997">
          <cell r="A997" t="str">
            <v>M|010|080</v>
          </cell>
          <cell r="B997" t="str">
            <v>M</v>
          </cell>
          <cell r="C997">
            <v>10</v>
          </cell>
          <cell r="D997">
            <v>80</v>
          </cell>
          <cell r="E997">
            <v>1034</v>
          </cell>
        </row>
        <row r="998">
          <cell r="A998" t="str">
            <v>M|010|081</v>
          </cell>
          <cell r="B998" t="str">
            <v>M</v>
          </cell>
          <cell r="C998">
            <v>10</v>
          </cell>
          <cell r="D998">
            <v>81</v>
          </cell>
          <cell r="E998">
            <v>1032</v>
          </cell>
        </row>
        <row r="999">
          <cell r="A999" t="str">
            <v>M|010|082</v>
          </cell>
          <cell r="B999" t="str">
            <v>M</v>
          </cell>
          <cell r="C999">
            <v>10</v>
          </cell>
          <cell r="D999">
            <v>82</v>
          </cell>
          <cell r="E999">
            <v>1029</v>
          </cell>
        </row>
        <row r="1000">
          <cell r="A1000" t="str">
            <v>M|010|083</v>
          </cell>
          <cell r="B1000" t="str">
            <v>M</v>
          </cell>
          <cell r="C1000">
            <v>10</v>
          </cell>
          <cell r="D1000">
            <v>83</v>
          </cell>
          <cell r="E1000">
            <v>1024</v>
          </cell>
        </row>
        <row r="1001">
          <cell r="A1001" t="str">
            <v>M|010|084</v>
          </cell>
          <cell r="B1001" t="str">
            <v>M</v>
          </cell>
          <cell r="C1001">
            <v>10</v>
          </cell>
          <cell r="D1001">
            <v>84</v>
          </cell>
          <cell r="E1001">
            <v>1015</v>
          </cell>
        </row>
        <row r="1002">
          <cell r="A1002" t="str">
            <v>M|010|085</v>
          </cell>
          <cell r="B1002" t="str">
            <v>M</v>
          </cell>
          <cell r="C1002">
            <v>10</v>
          </cell>
          <cell r="D1002">
            <v>85</v>
          </cell>
          <cell r="E1002">
            <v>1030</v>
          </cell>
        </row>
        <row r="1003">
          <cell r="A1003" t="str">
            <v>M|011|000</v>
          </cell>
          <cell r="B1003" t="str">
            <v>M</v>
          </cell>
          <cell r="C1003">
            <v>11</v>
          </cell>
          <cell r="D1003">
            <v>0</v>
          </cell>
          <cell r="E1003">
            <v>874</v>
          </cell>
        </row>
        <row r="1004">
          <cell r="A1004" t="str">
            <v>M|011|001</v>
          </cell>
          <cell r="B1004" t="str">
            <v>M</v>
          </cell>
          <cell r="C1004">
            <v>11</v>
          </cell>
          <cell r="D1004">
            <v>1</v>
          </cell>
          <cell r="E1004">
            <v>875</v>
          </cell>
        </row>
        <row r="1005">
          <cell r="A1005" t="str">
            <v>M|011|002</v>
          </cell>
          <cell r="B1005" t="str">
            <v>M</v>
          </cell>
          <cell r="C1005">
            <v>11</v>
          </cell>
          <cell r="D1005">
            <v>2</v>
          </cell>
          <cell r="E1005">
            <v>876</v>
          </cell>
        </row>
        <row r="1006">
          <cell r="A1006" t="str">
            <v>M|011|003</v>
          </cell>
          <cell r="B1006" t="str">
            <v>M</v>
          </cell>
          <cell r="C1006">
            <v>11</v>
          </cell>
          <cell r="D1006">
            <v>3</v>
          </cell>
          <cell r="E1006">
            <v>877</v>
          </cell>
        </row>
        <row r="1007">
          <cell r="A1007" t="str">
            <v>M|011|004</v>
          </cell>
          <cell r="B1007" t="str">
            <v>M</v>
          </cell>
          <cell r="C1007">
            <v>11</v>
          </cell>
          <cell r="D1007">
            <v>4</v>
          </cell>
          <cell r="E1007">
            <v>878</v>
          </cell>
        </row>
        <row r="1008">
          <cell r="A1008" t="str">
            <v>M|011|005</v>
          </cell>
          <cell r="B1008" t="str">
            <v>M</v>
          </cell>
          <cell r="C1008">
            <v>11</v>
          </cell>
          <cell r="D1008">
            <v>5</v>
          </cell>
          <cell r="E1008">
            <v>879</v>
          </cell>
        </row>
        <row r="1009">
          <cell r="A1009" t="str">
            <v>M|011|006</v>
          </cell>
          <cell r="B1009" t="str">
            <v>M</v>
          </cell>
          <cell r="C1009">
            <v>11</v>
          </cell>
          <cell r="D1009">
            <v>6</v>
          </cell>
          <cell r="E1009">
            <v>881</v>
          </cell>
        </row>
        <row r="1010">
          <cell r="A1010" t="str">
            <v>M|011|007</v>
          </cell>
          <cell r="B1010" t="str">
            <v>M</v>
          </cell>
          <cell r="C1010">
            <v>11</v>
          </cell>
          <cell r="D1010">
            <v>7</v>
          </cell>
          <cell r="E1010">
            <v>882</v>
          </cell>
        </row>
        <row r="1011">
          <cell r="A1011" t="str">
            <v>M|011|008</v>
          </cell>
          <cell r="B1011" t="str">
            <v>M</v>
          </cell>
          <cell r="C1011">
            <v>11</v>
          </cell>
          <cell r="D1011">
            <v>8</v>
          </cell>
          <cell r="E1011">
            <v>883</v>
          </cell>
        </row>
        <row r="1012">
          <cell r="A1012" t="str">
            <v>M|011|009</v>
          </cell>
          <cell r="B1012" t="str">
            <v>M</v>
          </cell>
          <cell r="C1012">
            <v>11</v>
          </cell>
          <cell r="D1012">
            <v>9</v>
          </cell>
          <cell r="E1012">
            <v>884</v>
          </cell>
        </row>
        <row r="1013">
          <cell r="A1013" t="str">
            <v>M|011|010</v>
          </cell>
          <cell r="B1013" t="str">
            <v>M</v>
          </cell>
          <cell r="C1013">
            <v>11</v>
          </cell>
          <cell r="D1013">
            <v>10</v>
          </cell>
          <cell r="E1013">
            <v>885</v>
          </cell>
        </row>
        <row r="1014">
          <cell r="A1014" t="str">
            <v>M|011|011</v>
          </cell>
          <cell r="B1014" t="str">
            <v>M</v>
          </cell>
          <cell r="C1014">
            <v>11</v>
          </cell>
          <cell r="D1014">
            <v>11</v>
          </cell>
          <cell r="E1014">
            <v>886</v>
          </cell>
        </row>
        <row r="1015">
          <cell r="A1015" t="str">
            <v>M|011|012</v>
          </cell>
          <cell r="B1015" t="str">
            <v>M</v>
          </cell>
          <cell r="C1015">
            <v>11</v>
          </cell>
          <cell r="D1015">
            <v>12</v>
          </cell>
          <cell r="E1015">
            <v>887</v>
          </cell>
        </row>
        <row r="1016">
          <cell r="A1016" t="str">
            <v>M|011|013</v>
          </cell>
          <cell r="B1016" t="str">
            <v>M</v>
          </cell>
          <cell r="C1016">
            <v>11</v>
          </cell>
          <cell r="D1016">
            <v>13</v>
          </cell>
          <cell r="E1016">
            <v>888</v>
          </cell>
        </row>
        <row r="1017">
          <cell r="A1017" t="str">
            <v>M|011|014</v>
          </cell>
          <cell r="B1017" t="str">
            <v>M</v>
          </cell>
          <cell r="C1017">
            <v>11</v>
          </cell>
          <cell r="D1017">
            <v>14</v>
          </cell>
          <cell r="E1017">
            <v>890</v>
          </cell>
        </row>
        <row r="1018">
          <cell r="A1018" t="str">
            <v>M|011|015</v>
          </cell>
          <cell r="B1018" t="str">
            <v>M</v>
          </cell>
          <cell r="C1018">
            <v>11</v>
          </cell>
          <cell r="D1018">
            <v>15</v>
          </cell>
          <cell r="E1018">
            <v>891</v>
          </cell>
        </row>
        <row r="1019">
          <cell r="A1019" t="str">
            <v>M|011|016</v>
          </cell>
          <cell r="B1019" t="str">
            <v>M</v>
          </cell>
          <cell r="C1019">
            <v>11</v>
          </cell>
          <cell r="D1019">
            <v>16</v>
          </cell>
          <cell r="E1019">
            <v>892</v>
          </cell>
        </row>
        <row r="1020">
          <cell r="A1020" t="str">
            <v>M|011|017</v>
          </cell>
          <cell r="B1020" t="str">
            <v>M</v>
          </cell>
          <cell r="C1020">
            <v>11</v>
          </cell>
          <cell r="D1020">
            <v>17</v>
          </cell>
          <cell r="E1020">
            <v>894</v>
          </cell>
        </row>
        <row r="1021">
          <cell r="A1021" t="str">
            <v>M|011|018</v>
          </cell>
          <cell r="B1021" t="str">
            <v>M</v>
          </cell>
          <cell r="C1021">
            <v>11</v>
          </cell>
          <cell r="D1021">
            <v>18</v>
          </cell>
          <cell r="E1021">
            <v>895</v>
          </cell>
        </row>
        <row r="1022">
          <cell r="A1022" t="str">
            <v>M|011|019</v>
          </cell>
          <cell r="B1022" t="str">
            <v>M</v>
          </cell>
          <cell r="C1022">
            <v>11</v>
          </cell>
          <cell r="D1022">
            <v>19</v>
          </cell>
          <cell r="E1022">
            <v>897</v>
          </cell>
        </row>
        <row r="1023">
          <cell r="A1023" t="str">
            <v>M|011|020</v>
          </cell>
          <cell r="B1023" t="str">
            <v>M</v>
          </cell>
          <cell r="C1023">
            <v>11</v>
          </cell>
          <cell r="D1023">
            <v>20</v>
          </cell>
          <cell r="E1023">
            <v>898</v>
          </cell>
        </row>
        <row r="1024">
          <cell r="A1024" t="str">
            <v>M|011|021</v>
          </cell>
          <cell r="B1024" t="str">
            <v>M</v>
          </cell>
          <cell r="C1024">
            <v>11</v>
          </cell>
          <cell r="D1024">
            <v>21</v>
          </cell>
          <cell r="E1024">
            <v>900</v>
          </cell>
        </row>
        <row r="1025">
          <cell r="A1025" t="str">
            <v>M|011|022</v>
          </cell>
          <cell r="B1025" t="str">
            <v>M</v>
          </cell>
          <cell r="C1025">
            <v>11</v>
          </cell>
          <cell r="D1025">
            <v>22</v>
          </cell>
          <cell r="E1025">
            <v>901</v>
          </cell>
        </row>
        <row r="1026">
          <cell r="A1026" t="str">
            <v>M|011|023</v>
          </cell>
          <cell r="B1026" t="str">
            <v>M</v>
          </cell>
          <cell r="C1026">
            <v>11</v>
          </cell>
          <cell r="D1026">
            <v>23</v>
          </cell>
          <cell r="E1026">
            <v>903</v>
          </cell>
        </row>
        <row r="1027">
          <cell r="A1027" t="str">
            <v>M|011|024</v>
          </cell>
          <cell r="B1027" t="str">
            <v>M</v>
          </cell>
          <cell r="C1027">
            <v>11</v>
          </cell>
          <cell r="D1027">
            <v>24</v>
          </cell>
          <cell r="E1027">
            <v>905</v>
          </cell>
        </row>
        <row r="1028">
          <cell r="A1028" t="str">
            <v>M|011|025</v>
          </cell>
          <cell r="B1028" t="str">
            <v>M</v>
          </cell>
          <cell r="C1028">
            <v>11</v>
          </cell>
          <cell r="D1028">
            <v>25</v>
          </cell>
          <cell r="E1028">
            <v>907</v>
          </cell>
        </row>
        <row r="1029">
          <cell r="A1029" t="str">
            <v>M|011|026</v>
          </cell>
          <cell r="B1029" t="str">
            <v>M</v>
          </cell>
          <cell r="C1029">
            <v>11</v>
          </cell>
          <cell r="D1029">
            <v>26</v>
          </cell>
          <cell r="E1029">
            <v>908</v>
          </cell>
        </row>
        <row r="1030">
          <cell r="A1030" t="str">
            <v>M|011|027</v>
          </cell>
          <cell r="B1030" t="str">
            <v>M</v>
          </cell>
          <cell r="C1030">
            <v>11</v>
          </cell>
          <cell r="D1030">
            <v>27</v>
          </cell>
          <cell r="E1030">
            <v>910</v>
          </cell>
        </row>
        <row r="1031">
          <cell r="A1031" t="str">
            <v>M|011|028</v>
          </cell>
          <cell r="B1031" t="str">
            <v>M</v>
          </cell>
          <cell r="C1031">
            <v>11</v>
          </cell>
          <cell r="D1031">
            <v>28</v>
          </cell>
          <cell r="E1031">
            <v>912</v>
          </cell>
        </row>
        <row r="1032">
          <cell r="A1032" t="str">
            <v>M|011|029</v>
          </cell>
          <cell r="B1032" t="str">
            <v>M</v>
          </cell>
          <cell r="C1032">
            <v>11</v>
          </cell>
          <cell r="D1032">
            <v>29</v>
          </cell>
          <cell r="E1032">
            <v>914</v>
          </cell>
        </row>
        <row r="1033">
          <cell r="A1033" t="str">
            <v>M|011|030</v>
          </cell>
          <cell r="B1033" t="str">
            <v>M</v>
          </cell>
          <cell r="C1033">
            <v>11</v>
          </cell>
          <cell r="D1033">
            <v>30</v>
          </cell>
          <cell r="E1033">
            <v>916</v>
          </cell>
        </row>
        <row r="1034">
          <cell r="A1034" t="str">
            <v>M|011|031</v>
          </cell>
          <cell r="B1034" t="str">
            <v>M</v>
          </cell>
          <cell r="C1034">
            <v>11</v>
          </cell>
          <cell r="D1034">
            <v>31</v>
          </cell>
          <cell r="E1034">
            <v>918</v>
          </cell>
        </row>
        <row r="1035">
          <cell r="A1035" t="str">
            <v>M|011|032</v>
          </cell>
          <cell r="B1035" t="str">
            <v>M</v>
          </cell>
          <cell r="C1035">
            <v>11</v>
          </cell>
          <cell r="D1035">
            <v>32</v>
          </cell>
          <cell r="E1035">
            <v>920</v>
          </cell>
        </row>
        <row r="1036">
          <cell r="A1036" t="str">
            <v>M|011|033</v>
          </cell>
          <cell r="B1036" t="str">
            <v>M</v>
          </cell>
          <cell r="C1036">
            <v>11</v>
          </cell>
          <cell r="D1036">
            <v>33</v>
          </cell>
          <cell r="E1036">
            <v>923</v>
          </cell>
        </row>
        <row r="1037">
          <cell r="A1037" t="str">
            <v>M|011|034</v>
          </cell>
          <cell r="B1037" t="str">
            <v>M</v>
          </cell>
          <cell r="C1037">
            <v>11</v>
          </cell>
          <cell r="D1037">
            <v>34</v>
          </cell>
          <cell r="E1037">
            <v>925</v>
          </cell>
        </row>
        <row r="1038">
          <cell r="A1038" t="str">
            <v>M|011|035</v>
          </cell>
          <cell r="B1038" t="str">
            <v>M</v>
          </cell>
          <cell r="C1038">
            <v>11</v>
          </cell>
          <cell r="D1038">
            <v>35</v>
          </cell>
          <cell r="E1038">
            <v>927</v>
          </cell>
        </row>
        <row r="1039">
          <cell r="A1039" t="str">
            <v>M|011|036</v>
          </cell>
          <cell r="B1039" t="str">
            <v>M</v>
          </cell>
          <cell r="C1039">
            <v>11</v>
          </cell>
          <cell r="D1039">
            <v>36</v>
          </cell>
          <cell r="E1039">
            <v>930</v>
          </cell>
        </row>
        <row r="1040">
          <cell r="A1040" t="str">
            <v>M|011|037</v>
          </cell>
          <cell r="B1040" t="str">
            <v>M</v>
          </cell>
          <cell r="C1040">
            <v>11</v>
          </cell>
          <cell r="D1040">
            <v>37</v>
          </cell>
          <cell r="E1040">
            <v>932</v>
          </cell>
        </row>
        <row r="1041">
          <cell r="A1041" t="str">
            <v>M|011|038</v>
          </cell>
          <cell r="B1041" t="str">
            <v>M</v>
          </cell>
          <cell r="C1041">
            <v>11</v>
          </cell>
          <cell r="D1041">
            <v>38</v>
          </cell>
          <cell r="E1041">
            <v>934</v>
          </cell>
        </row>
        <row r="1042">
          <cell r="A1042" t="str">
            <v>M|011|039</v>
          </cell>
          <cell r="B1042" t="str">
            <v>M</v>
          </cell>
          <cell r="C1042">
            <v>11</v>
          </cell>
          <cell r="D1042">
            <v>39</v>
          </cell>
          <cell r="E1042">
            <v>937</v>
          </cell>
        </row>
        <row r="1043">
          <cell r="A1043" t="str">
            <v>M|011|040</v>
          </cell>
          <cell r="B1043" t="str">
            <v>M</v>
          </cell>
          <cell r="C1043">
            <v>11</v>
          </cell>
          <cell r="D1043">
            <v>40</v>
          </cell>
          <cell r="E1043">
            <v>940</v>
          </cell>
        </row>
        <row r="1044">
          <cell r="A1044" t="str">
            <v>M|011|041</v>
          </cell>
          <cell r="B1044" t="str">
            <v>M</v>
          </cell>
          <cell r="C1044">
            <v>11</v>
          </cell>
          <cell r="D1044">
            <v>41</v>
          </cell>
          <cell r="E1044">
            <v>942</v>
          </cell>
        </row>
        <row r="1045">
          <cell r="A1045" t="str">
            <v>M|011|042</v>
          </cell>
          <cell r="B1045" t="str">
            <v>M</v>
          </cell>
          <cell r="C1045">
            <v>11</v>
          </cell>
          <cell r="D1045">
            <v>42</v>
          </cell>
          <cell r="E1045">
            <v>945</v>
          </cell>
        </row>
        <row r="1046">
          <cell r="A1046" t="str">
            <v>M|011|043</v>
          </cell>
          <cell r="B1046" t="str">
            <v>M</v>
          </cell>
          <cell r="C1046">
            <v>11</v>
          </cell>
          <cell r="D1046">
            <v>43</v>
          </cell>
          <cell r="E1046">
            <v>948</v>
          </cell>
        </row>
        <row r="1047">
          <cell r="A1047" t="str">
            <v>M|011|044</v>
          </cell>
          <cell r="B1047" t="str">
            <v>M</v>
          </cell>
          <cell r="C1047">
            <v>11</v>
          </cell>
          <cell r="D1047">
            <v>44</v>
          </cell>
          <cell r="E1047">
            <v>950</v>
          </cell>
        </row>
        <row r="1048">
          <cell r="A1048" t="str">
            <v>M|011|045</v>
          </cell>
          <cell r="B1048" t="str">
            <v>M</v>
          </cell>
          <cell r="C1048">
            <v>11</v>
          </cell>
          <cell r="D1048">
            <v>45</v>
          </cell>
          <cell r="E1048">
            <v>953</v>
          </cell>
        </row>
        <row r="1049">
          <cell r="A1049" t="str">
            <v>M|011|046</v>
          </cell>
          <cell r="B1049" t="str">
            <v>M</v>
          </cell>
          <cell r="C1049">
            <v>11</v>
          </cell>
          <cell r="D1049">
            <v>46</v>
          </cell>
          <cell r="E1049">
            <v>956</v>
          </cell>
        </row>
        <row r="1050">
          <cell r="A1050" t="str">
            <v>M|011|047</v>
          </cell>
          <cell r="B1050" t="str">
            <v>M</v>
          </cell>
          <cell r="C1050">
            <v>11</v>
          </cell>
          <cell r="D1050">
            <v>47</v>
          </cell>
          <cell r="E1050">
            <v>959</v>
          </cell>
        </row>
        <row r="1051">
          <cell r="A1051" t="str">
            <v>M|011|048</v>
          </cell>
          <cell r="B1051" t="str">
            <v>M</v>
          </cell>
          <cell r="C1051">
            <v>11</v>
          </cell>
          <cell r="D1051">
            <v>48</v>
          </cell>
          <cell r="E1051">
            <v>962</v>
          </cell>
        </row>
        <row r="1052">
          <cell r="A1052" t="str">
            <v>M|011|049</v>
          </cell>
          <cell r="B1052" t="str">
            <v>M</v>
          </cell>
          <cell r="C1052">
            <v>11</v>
          </cell>
          <cell r="D1052">
            <v>49</v>
          </cell>
          <cell r="E1052">
            <v>965</v>
          </cell>
        </row>
        <row r="1053">
          <cell r="A1053" t="str">
            <v>M|011|050</v>
          </cell>
          <cell r="B1053" t="str">
            <v>M</v>
          </cell>
          <cell r="C1053">
            <v>11</v>
          </cell>
          <cell r="D1053">
            <v>50</v>
          </cell>
          <cell r="E1053">
            <v>968</v>
          </cell>
        </row>
        <row r="1054">
          <cell r="A1054" t="str">
            <v>M|011|051</v>
          </cell>
          <cell r="B1054" t="str">
            <v>M</v>
          </cell>
          <cell r="C1054">
            <v>11</v>
          </cell>
          <cell r="D1054">
            <v>51</v>
          </cell>
          <cell r="E1054">
            <v>971</v>
          </cell>
        </row>
        <row r="1055">
          <cell r="A1055" t="str">
            <v>M|011|052</v>
          </cell>
          <cell r="B1055" t="str">
            <v>M</v>
          </cell>
          <cell r="C1055">
            <v>11</v>
          </cell>
          <cell r="D1055">
            <v>52</v>
          </cell>
          <cell r="E1055">
            <v>974</v>
          </cell>
        </row>
        <row r="1056">
          <cell r="A1056" t="str">
            <v>M|011|053</v>
          </cell>
          <cell r="B1056" t="str">
            <v>M</v>
          </cell>
          <cell r="C1056">
            <v>11</v>
          </cell>
          <cell r="D1056">
            <v>53</v>
          </cell>
          <cell r="E1056">
            <v>977</v>
          </cell>
        </row>
        <row r="1057">
          <cell r="A1057" t="str">
            <v>M|011|054</v>
          </cell>
          <cell r="B1057" t="str">
            <v>M</v>
          </cell>
          <cell r="C1057">
            <v>11</v>
          </cell>
          <cell r="D1057">
            <v>54</v>
          </cell>
          <cell r="E1057">
            <v>981</v>
          </cell>
        </row>
        <row r="1058">
          <cell r="A1058" t="str">
            <v>M|011|055</v>
          </cell>
          <cell r="B1058" t="str">
            <v>M</v>
          </cell>
          <cell r="C1058">
            <v>11</v>
          </cell>
          <cell r="D1058">
            <v>55</v>
          </cell>
          <cell r="E1058">
            <v>984</v>
          </cell>
        </row>
        <row r="1059">
          <cell r="A1059" t="str">
            <v>M|011|056</v>
          </cell>
          <cell r="B1059" t="str">
            <v>M</v>
          </cell>
          <cell r="C1059">
            <v>11</v>
          </cell>
          <cell r="D1059">
            <v>56</v>
          </cell>
          <cell r="E1059">
            <v>987</v>
          </cell>
        </row>
        <row r="1060">
          <cell r="A1060" t="str">
            <v>M|011|057</v>
          </cell>
          <cell r="B1060" t="str">
            <v>M</v>
          </cell>
          <cell r="C1060">
            <v>11</v>
          </cell>
          <cell r="D1060">
            <v>57</v>
          </cell>
          <cell r="E1060">
            <v>990</v>
          </cell>
        </row>
        <row r="1061">
          <cell r="A1061" t="str">
            <v>M|011|058</v>
          </cell>
          <cell r="B1061" t="str">
            <v>M</v>
          </cell>
          <cell r="C1061">
            <v>11</v>
          </cell>
          <cell r="D1061">
            <v>58</v>
          </cell>
          <cell r="E1061">
            <v>993</v>
          </cell>
        </row>
        <row r="1062">
          <cell r="A1062" t="str">
            <v>M|011|059</v>
          </cell>
          <cell r="B1062" t="str">
            <v>M</v>
          </cell>
          <cell r="C1062">
            <v>11</v>
          </cell>
          <cell r="D1062">
            <v>59</v>
          </cell>
          <cell r="E1062">
            <v>996</v>
          </cell>
        </row>
        <row r="1063">
          <cell r="A1063" t="str">
            <v>M|011|060</v>
          </cell>
          <cell r="B1063" t="str">
            <v>M</v>
          </cell>
          <cell r="C1063">
            <v>11</v>
          </cell>
          <cell r="D1063">
            <v>60</v>
          </cell>
          <cell r="E1063">
            <v>999</v>
          </cell>
        </row>
        <row r="1064">
          <cell r="A1064" t="str">
            <v>M|011|061</v>
          </cell>
          <cell r="B1064" t="str">
            <v>M</v>
          </cell>
          <cell r="C1064">
            <v>11</v>
          </cell>
          <cell r="D1064">
            <v>61</v>
          </cell>
          <cell r="E1064">
            <v>1002</v>
          </cell>
        </row>
        <row r="1065">
          <cell r="A1065" t="str">
            <v>M|011|062</v>
          </cell>
          <cell r="B1065" t="str">
            <v>M</v>
          </cell>
          <cell r="C1065">
            <v>11</v>
          </cell>
          <cell r="D1065">
            <v>62</v>
          </cell>
          <cell r="E1065">
            <v>1005</v>
          </cell>
        </row>
        <row r="1066">
          <cell r="A1066" t="str">
            <v>M|011|063</v>
          </cell>
          <cell r="B1066" t="str">
            <v>M</v>
          </cell>
          <cell r="C1066">
            <v>11</v>
          </cell>
          <cell r="D1066">
            <v>63</v>
          </cell>
          <cell r="E1066">
            <v>1008</v>
          </cell>
        </row>
        <row r="1067">
          <cell r="A1067" t="str">
            <v>M|011|064</v>
          </cell>
          <cell r="B1067" t="str">
            <v>M</v>
          </cell>
          <cell r="C1067">
            <v>11</v>
          </cell>
          <cell r="D1067">
            <v>64</v>
          </cell>
          <cell r="E1067">
            <v>1011</v>
          </cell>
        </row>
        <row r="1068">
          <cell r="A1068" t="str">
            <v>M|011|065</v>
          </cell>
          <cell r="B1068" t="str">
            <v>M</v>
          </cell>
          <cell r="C1068">
            <v>11</v>
          </cell>
          <cell r="D1068">
            <v>65</v>
          </cell>
          <cell r="E1068">
            <v>1013</v>
          </cell>
        </row>
        <row r="1069">
          <cell r="A1069" t="str">
            <v>M|011|066</v>
          </cell>
          <cell r="B1069" t="str">
            <v>M</v>
          </cell>
          <cell r="C1069">
            <v>11</v>
          </cell>
          <cell r="D1069">
            <v>66</v>
          </cell>
          <cell r="E1069">
            <v>1016</v>
          </cell>
        </row>
        <row r="1070">
          <cell r="A1070" t="str">
            <v>M|011|067</v>
          </cell>
          <cell r="B1070" t="str">
            <v>M</v>
          </cell>
          <cell r="C1070">
            <v>11</v>
          </cell>
          <cell r="D1070">
            <v>67</v>
          </cell>
          <cell r="E1070">
            <v>1018</v>
          </cell>
        </row>
        <row r="1071">
          <cell r="A1071" t="str">
            <v>M|011|068</v>
          </cell>
          <cell r="B1071" t="str">
            <v>M</v>
          </cell>
          <cell r="C1071">
            <v>11</v>
          </cell>
          <cell r="D1071">
            <v>68</v>
          </cell>
          <cell r="E1071">
            <v>1020</v>
          </cell>
        </row>
        <row r="1072">
          <cell r="A1072" t="str">
            <v>M|011|069</v>
          </cell>
          <cell r="B1072" t="str">
            <v>M</v>
          </cell>
          <cell r="C1072">
            <v>11</v>
          </cell>
          <cell r="D1072">
            <v>69</v>
          </cell>
          <cell r="E1072">
            <v>1022</v>
          </cell>
        </row>
        <row r="1073">
          <cell r="A1073" t="str">
            <v>M|011|070</v>
          </cell>
          <cell r="B1073" t="str">
            <v>M</v>
          </cell>
          <cell r="C1073">
            <v>11</v>
          </cell>
          <cell r="D1073">
            <v>70</v>
          </cell>
          <cell r="E1073">
            <v>1024</v>
          </cell>
        </row>
        <row r="1074">
          <cell r="A1074" t="str">
            <v>M|011|071</v>
          </cell>
          <cell r="B1074" t="str">
            <v>M</v>
          </cell>
          <cell r="C1074">
            <v>11</v>
          </cell>
          <cell r="D1074">
            <v>71</v>
          </cell>
          <cell r="E1074">
            <v>1026</v>
          </cell>
        </row>
        <row r="1075">
          <cell r="A1075" t="str">
            <v>M|011|072</v>
          </cell>
          <cell r="B1075" t="str">
            <v>M</v>
          </cell>
          <cell r="C1075">
            <v>11</v>
          </cell>
          <cell r="D1075">
            <v>72</v>
          </cell>
          <cell r="E1075">
            <v>1028</v>
          </cell>
        </row>
        <row r="1076">
          <cell r="A1076" t="str">
            <v>M|011|073</v>
          </cell>
          <cell r="B1076" t="str">
            <v>M</v>
          </cell>
          <cell r="C1076">
            <v>11</v>
          </cell>
          <cell r="D1076">
            <v>73</v>
          </cell>
          <cell r="E1076">
            <v>1029</v>
          </cell>
        </row>
        <row r="1077">
          <cell r="A1077" t="str">
            <v>M|011|074</v>
          </cell>
          <cell r="B1077" t="str">
            <v>M</v>
          </cell>
          <cell r="C1077">
            <v>11</v>
          </cell>
          <cell r="D1077">
            <v>74</v>
          </cell>
          <cell r="E1077">
            <v>1031</v>
          </cell>
        </row>
        <row r="1078">
          <cell r="A1078" t="str">
            <v>M|011|075</v>
          </cell>
          <cell r="B1078" t="str">
            <v>M</v>
          </cell>
          <cell r="C1078">
            <v>11</v>
          </cell>
          <cell r="D1078">
            <v>75</v>
          </cell>
          <cell r="E1078">
            <v>1032</v>
          </cell>
        </row>
        <row r="1079">
          <cell r="A1079" t="str">
            <v>M|011|076</v>
          </cell>
          <cell r="B1079" t="str">
            <v>M</v>
          </cell>
          <cell r="C1079">
            <v>11</v>
          </cell>
          <cell r="D1079">
            <v>76</v>
          </cell>
          <cell r="E1079">
            <v>1033</v>
          </cell>
        </row>
        <row r="1080">
          <cell r="A1080" t="str">
            <v>M|011|077</v>
          </cell>
          <cell r="B1080" t="str">
            <v>M</v>
          </cell>
          <cell r="C1080">
            <v>11</v>
          </cell>
          <cell r="D1080">
            <v>77</v>
          </cell>
          <cell r="E1080">
            <v>1034</v>
          </cell>
        </row>
        <row r="1081">
          <cell r="A1081" t="str">
            <v>M|011|078</v>
          </cell>
          <cell r="B1081" t="str">
            <v>M</v>
          </cell>
          <cell r="C1081">
            <v>11</v>
          </cell>
          <cell r="D1081">
            <v>78</v>
          </cell>
          <cell r="E1081">
            <v>1034</v>
          </cell>
        </row>
        <row r="1082">
          <cell r="A1082" t="str">
            <v>M|011|079</v>
          </cell>
          <cell r="B1082" t="str">
            <v>M</v>
          </cell>
          <cell r="C1082">
            <v>11</v>
          </cell>
          <cell r="D1082">
            <v>79</v>
          </cell>
          <cell r="E1082">
            <v>1034</v>
          </cell>
        </row>
        <row r="1083">
          <cell r="A1083" t="str">
            <v>M|011|080</v>
          </cell>
          <cell r="B1083" t="str">
            <v>M</v>
          </cell>
          <cell r="C1083">
            <v>11</v>
          </cell>
          <cell r="D1083">
            <v>80</v>
          </cell>
          <cell r="E1083">
            <v>1032</v>
          </cell>
        </row>
        <row r="1084">
          <cell r="A1084" t="str">
            <v>M|011|081</v>
          </cell>
          <cell r="B1084" t="str">
            <v>M</v>
          </cell>
          <cell r="C1084">
            <v>11</v>
          </cell>
          <cell r="D1084">
            <v>81</v>
          </cell>
          <cell r="E1084">
            <v>1029</v>
          </cell>
        </row>
        <row r="1085">
          <cell r="A1085" t="str">
            <v>M|011|082</v>
          </cell>
          <cell r="B1085" t="str">
            <v>M</v>
          </cell>
          <cell r="C1085">
            <v>11</v>
          </cell>
          <cell r="D1085">
            <v>82</v>
          </cell>
          <cell r="E1085">
            <v>1024</v>
          </cell>
        </row>
        <row r="1086">
          <cell r="A1086" t="str">
            <v>M|011|083</v>
          </cell>
          <cell r="B1086" t="str">
            <v>M</v>
          </cell>
          <cell r="C1086">
            <v>11</v>
          </cell>
          <cell r="D1086">
            <v>83</v>
          </cell>
          <cell r="E1086">
            <v>1015</v>
          </cell>
        </row>
        <row r="1087">
          <cell r="A1087" t="str">
            <v>M|011|084</v>
          </cell>
          <cell r="B1087" t="str">
            <v>M</v>
          </cell>
          <cell r="C1087">
            <v>11</v>
          </cell>
          <cell r="D1087">
            <v>84</v>
          </cell>
          <cell r="E1087">
            <v>1030</v>
          </cell>
        </row>
        <row r="1088">
          <cell r="A1088" t="str">
            <v>M|012|000</v>
          </cell>
          <cell r="B1088" t="str">
            <v>M</v>
          </cell>
          <cell r="C1088">
            <v>12</v>
          </cell>
          <cell r="D1088">
            <v>0</v>
          </cell>
          <cell r="E1088">
            <v>875</v>
          </cell>
        </row>
        <row r="1089">
          <cell r="A1089" t="str">
            <v>M|012|001</v>
          </cell>
          <cell r="B1089" t="str">
            <v>M</v>
          </cell>
          <cell r="C1089">
            <v>12</v>
          </cell>
          <cell r="D1089">
            <v>1</v>
          </cell>
          <cell r="E1089">
            <v>876</v>
          </cell>
        </row>
        <row r="1090">
          <cell r="A1090" t="str">
            <v>M|012|002</v>
          </cell>
          <cell r="B1090" t="str">
            <v>M</v>
          </cell>
          <cell r="C1090">
            <v>12</v>
          </cell>
          <cell r="D1090">
            <v>2</v>
          </cell>
          <cell r="E1090">
            <v>877</v>
          </cell>
        </row>
        <row r="1091">
          <cell r="A1091" t="str">
            <v>M|012|003</v>
          </cell>
          <cell r="B1091" t="str">
            <v>M</v>
          </cell>
          <cell r="C1091">
            <v>12</v>
          </cell>
          <cell r="D1091">
            <v>3</v>
          </cell>
          <cell r="E1091">
            <v>878</v>
          </cell>
        </row>
        <row r="1092">
          <cell r="A1092" t="str">
            <v>M|012|004</v>
          </cell>
          <cell r="B1092" t="str">
            <v>M</v>
          </cell>
          <cell r="C1092">
            <v>12</v>
          </cell>
          <cell r="D1092">
            <v>4</v>
          </cell>
          <cell r="E1092">
            <v>879</v>
          </cell>
        </row>
        <row r="1093">
          <cell r="A1093" t="str">
            <v>M|012|005</v>
          </cell>
          <cell r="B1093" t="str">
            <v>M</v>
          </cell>
          <cell r="C1093">
            <v>12</v>
          </cell>
          <cell r="D1093">
            <v>5</v>
          </cell>
          <cell r="E1093">
            <v>881</v>
          </cell>
        </row>
        <row r="1094">
          <cell r="A1094" t="str">
            <v>M|012|006</v>
          </cell>
          <cell r="B1094" t="str">
            <v>M</v>
          </cell>
          <cell r="C1094">
            <v>12</v>
          </cell>
          <cell r="D1094">
            <v>6</v>
          </cell>
          <cell r="E1094">
            <v>882</v>
          </cell>
        </row>
        <row r="1095">
          <cell r="A1095" t="str">
            <v>M|012|007</v>
          </cell>
          <cell r="B1095" t="str">
            <v>M</v>
          </cell>
          <cell r="C1095">
            <v>12</v>
          </cell>
          <cell r="D1095">
            <v>7</v>
          </cell>
          <cell r="E1095">
            <v>883</v>
          </cell>
        </row>
        <row r="1096">
          <cell r="A1096" t="str">
            <v>M|012|008</v>
          </cell>
          <cell r="B1096" t="str">
            <v>M</v>
          </cell>
          <cell r="C1096">
            <v>12</v>
          </cell>
          <cell r="D1096">
            <v>8</v>
          </cell>
          <cell r="E1096">
            <v>884</v>
          </cell>
        </row>
        <row r="1097">
          <cell r="A1097" t="str">
            <v>M|012|009</v>
          </cell>
          <cell r="B1097" t="str">
            <v>M</v>
          </cell>
          <cell r="C1097">
            <v>12</v>
          </cell>
          <cell r="D1097">
            <v>9</v>
          </cell>
          <cell r="E1097">
            <v>885</v>
          </cell>
        </row>
        <row r="1098">
          <cell r="A1098" t="str">
            <v>M|012|010</v>
          </cell>
          <cell r="B1098" t="str">
            <v>M</v>
          </cell>
          <cell r="C1098">
            <v>12</v>
          </cell>
          <cell r="D1098">
            <v>10</v>
          </cell>
          <cell r="E1098">
            <v>886</v>
          </cell>
        </row>
        <row r="1099">
          <cell r="A1099" t="str">
            <v>M|012|011</v>
          </cell>
          <cell r="B1099" t="str">
            <v>M</v>
          </cell>
          <cell r="C1099">
            <v>12</v>
          </cell>
          <cell r="D1099">
            <v>11</v>
          </cell>
          <cell r="E1099">
            <v>887</v>
          </cell>
        </row>
        <row r="1100">
          <cell r="A1100" t="str">
            <v>M|012|012</v>
          </cell>
          <cell r="B1100" t="str">
            <v>M</v>
          </cell>
          <cell r="C1100">
            <v>12</v>
          </cell>
          <cell r="D1100">
            <v>12</v>
          </cell>
          <cell r="E1100">
            <v>888</v>
          </cell>
        </row>
        <row r="1101">
          <cell r="A1101" t="str">
            <v>M|012|013</v>
          </cell>
          <cell r="B1101" t="str">
            <v>M</v>
          </cell>
          <cell r="C1101">
            <v>12</v>
          </cell>
          <cell r="D1101">
            <v>13</v>
          </cell>
          <cell r="E1101">
            <v>890</v>
          </cell>
        </row>
        <row r="1102">
          <cell r="A1102" t="str">
            <v>M|012|014</v>
          </cell>
          <cell r="B1102" t="str">
            <v>M</v>
          </cell>
          <cell r="C1102">
            <v>12</v>
          </cell>
          <cell r="D1102">
            <v>14</v>
          </cell>
          <cell r="E1102">
            <v>891</v>
          </cell>
        </row>
        <row r="1103">
          <cell r="A1103" t="str">
            <v>M|012|015</v>
          </cell>
          <cell r="B1103" t="str">
            <v>M</v>
          </cell>
          <cell r="C1103">
            <v>12</v>
          </cell>
          <cell r="D1103">
            <v>15</v>
          </cell>
          <cell r="E1103">
            <v>892</v>
          </cell>
        </row>
        <row r="1104">
          <cell r="A1104" t="str">
            <v>M|012|016</v>
          </cell>
          <cell r="B1104" t="str">
            <v>M</v>
          </cell>
          <cell r="C1104">
            <v>12</v>
          </cell>
          <cell r="D1104">
            <v>16</v>
          </cell>
          <cell r="E1104">
            <v>894</v>
          </cell>
        </row>
        <row r="1105">
          <cell r="A1105" t="str">
            <v>M|012|017</v>
          </cell>
          <cell r="B1105" t="str">
            <v>M</v>
          </cell>
          <cell r="C1105">
            <v>12</v>
          </cell>
          <cell r="D1105">
            <v>17</v>
          </cell>
          <cell r="E1105">
            <v>895</v>
          </cell>
        </row>
        <row r="1106">
          <cell r="A1106" t="str">
            <v>M|012|018</v>
          </cell>
          <cell r="B1106" t="str">
            <v>M</v>
          </cell>
          <cell r="C1106">
            <v>12</v>
          </cell>
          <cell r="D1106">
            <v>18</v>
          </cell>
          <cell r="E1106">
            <v>897</v>
          </cell>
        </row>
        <row r="1107">
          <cell r="A1107" t="str">
            <v>M|012|019</v>
          </cell>
          <cell r="B1107" t="str">
            <v>M</v>
          </cell>
          <cell r="C1107">
            <v>12</v>
          </cell>
          <cell r="D1107">
            <v>19</v>
          </cell>
          <cell r="E1107">
            <v>898</v>
          </cell>
        </row>
        <row r="1108">
          <cell r="A1108" t="str">
            <v>M|012|020</v>
          </cell>
          <cell r="B1108" t="str">
            <v>M</v>
          </cell>
          <cell r="C1108">
            <v>12</v>
          </cell>
          <cell r="D1108">
            <v>20</v>
          </cell>
          <cell r="E1108">
            <v>900</v>
          </cell>
        </row>
        <row r="1109">
          <cell r="A1109" t="str">
            <v>M|012|021</v>
          </cell>
          <cell r="B1109" t="str">
            <v>M</v>
          </cell>
          <cell r="C1109">
            <v>12</v>
          </cell>
          <cell r="D1109">
            <v>21</v>
          </cell>
          <cell r="E1109">
            <v>901</v>
          </cell>
        </row>
        <row r="1110">
          <cell r="A1110" t="str">
            <v>M|012|022</v>
          </cell>
          <cell r="B1110" t="str">
            <v>M</v>
          </cell>
          <cell r="C1110">
            <v>12</v>
          </cell>
          <cell r="D1110">
            <v>22</v>
          </cell>
          <cell r="E1110">
            <v>903</v>
          </cell>
        </row>
        <row r="1111">
          <cell r="A1111" t="str">
            <v>M|012|023</v>
          </cell>
          <cell r="B1111" t="str">
            <v>M</v>
          </cell>
          <cell r="C1111">
            <v>12</v>
          </cell>
          <cell r="D1111">
            <v>23</v>
          </cell>
          <cell r="E1111">
            <v>905</v>
          </cell>
        </row>
        <row r="1112">
          <cell r="A1112" t="str">
            <v>M|012|024</v>
          </cell>
          <cell r="B1112" t="str">
            <v>M</v>
          </cell>
          <cell r="C1112">
            <v>12</v>
          </cell>
          <cell r="D1112">
            <v>24</v>
          </cell>
          <cell r="E1112">
            <v>907</v>
          </cell>
        </row>
        <row r="1113">
          <cell r="A1113" t="str">
            <v>M|012|025</v>
          </cell>
          <cell r="B1113" t="str">
            <v>M</v>
          </cell>
          <cell r="C1113">
            <v>12</v>
          </cell>
          <cell r="D1113">
            <v>25</v>
          </cell>
          <cell r="E1113">
            <v>908</v>
          </cell>
        </row>
        <row r="1114">
          <cell r="A1114" t="str">
            <v>M|012|026</v>
          </cell>
          <cell r="B1114" t="str">
            <v>M</v>
          </cell>
          <cell r="C1114">
            <v>12</v>
          </cell>
          <cell r="D1114">
            <v>26</v>
          </cell>
          <cell r="E1114">
            <v>910</v>
          </cell>
        </row>
        <row r="1115">
          <cell r="A1115" t="str">
            <v>M|012|027</v>
          </cell>
          <cell r="B1115" t="str">
            <v>M</v>
          </cell>
          <cell r="C1115">
            <v>12</v>
          </cell>
          <cell r="D1115">
            <v>27</v>
          </cell>
          <cell r="E1115">
            <v>912</v>
          </cell>
        </row>
        <row r="1116">
          <cell r="A1116" t="str">
            <v>M|012|028</v>
          </cell>
          <cell r="B1116" t="str">
            <v>M</v>
          </cell>
          <cell r="C1116">
            <v>12</v>
          </cell>
          <cell r="D1116">
            <v>28</v>
          </cell>
          <cell r="E1116">
            <v>914</v>
          </cell>
        </row>
        <row r="1117">
          <cell r="A1117" t="str">
            <v>M|012|029</v>
          </cell>
          <cell r="B1117" t="str">
            <v>M</v>
          </cell>
          <cell r="C1117">
            <v>12</v>
          </cell>
          <cell r="D1117">
            <v>29</v>
          </cell>
          <cell r="E1117">
            <v>916</v>
          </cell>
        </row>
        <row r="1118">
          <cell r="A1118" t="str">
            <v>M|012|030</v>
          </cell>
          <cell r="B1118" t="str">
            <v>M</v>
          </cell>
          <cell r="C1118">
            <v>12</v>
          </cell>
          <cell r="D1118">
            <v>30</v>
          </cell>
          <cell r="E1118">
            <v>918</v>
          </cell>
        </row>
        <row r="1119">
          <cell r="A1119" t="str">
            <v>M|012|031</v>
          </cell>
          <cell r="B1119" t="str">
            <v>M</v>
          </cell>
          <cell r="C1119">
            <v>12</v>
          </cell>
          <cell r="D1119">
            <v>31</v>
          </cell>
          <cell r="E1119">
            <v>920</v>
          </cell>
        </row>
        <row r="1120">
          <cell r="A1120" t="str">
            <v>M|012|032</v>
          </cell>
          <cell r="B1120" t="str">
            <v>M</v>
          </cell>
          <cell r="C1120">
            <v>12</v>
          </cell>
          <cell r="D1120">
            <v>32</v>
          </cell>
          <cell r="E1120">
            <v>923</v>
          </cell>
        </row>
        <row r="1121">
          <cell r="A1121" t="str">
            <v>M|012|033</v>
          </cell>
          <cell r="B1121" t="str">
            <v>M</v>
          </cell>
          <cell r="C1121">
            <v>12</v>
          </cell>
          <cell r="D1121">
            <v>33</v>
          </cell>
          <cell r="E1121">
            <v>925</v>
          </cell>
        </row>
        <row r="1122">
          <cell r="A1122" t="str">
            <v>M|012|034</v>
          </cell>
          <cell r="B1122" t="str">
            <v>M</v>
          </cell>
          <cell r="C1122">
            <v>12</v>
          </cell>
          <cell r="D1122">
            <v>34</v>
          </cell>
          <cell r="E1122">
            <v>927</v>
          </cell>
        </row>
        <row r="1123">
          <cell r="A1123" t="str">
            <v>M|012|035</v>
          </cell>
          <cell r="B1123" t="str">
            <v>M</v>
          </cell>
          <cell r="C1123">
            <v>12</v>
          </cell>
          <cell r="D1123">
            <v>35</v>
          </cell>
          <cell r="E1123">
            <v>930</v>
          </cell>
        </row>
        <row r="1124">
          <cell r="A1124" t="str">
            <v>M|012|036</v>
          </cell>
          <cell r="B1124" t="str">
            <v>M</v>
          </cell>
          <cell r="C1124">
            <v>12</v>
          </cell>
          <cell r="D1124">
            <v>36</v>
          </cell>
          <cell r="E1124">
            <v>932</v>
          </cell>
        </row>
        <row r="1125">
          <cell r="A1125" t="str">
            <v>M|012|037</v>
          </cell>
          <cell r="B1125" t="str">
            <v>M</v>
          </cell>
          <cell r="C1125">
            <v>12</v>
          </cell>
          <cell r="D1125">
            <v>37</v>
          </cell>
          <cell r="E1125">
            <v>934</v>
          </cell>
        </row>
        <row r="1126">
          <cell r="A1126" t="str">
            <v>M|012|038</v>
          </cell>
          <cell r="B1126" t="str">
            <v>M</v>
          </cell>
          <cell r="C1126">
            <v>12</v>
          </cell>
          <cell r="D1126">
            <v>38</v>
          </cell>
          <cell r="E1126">
            <v>937</v>
          </cell>
        </row>
        <row r="1127">
          <cell r="A1127" t="str">
            <v>M|012|039</v>
          </cell>
          <cell r="B1127" t="str">
            <v>M</v>
          </cell>
          <cell r="C1127">
            <v>12</v>
          </cell>
          <cell r="D1127">
            <v>39</v>
          </cell>
          <cell r="E1127">
            <v>940</v>
          </cell>
        </row>
        <row r="1128">
          <cell r="A1128" t="str">
            <v>M|012|040</v>
          </cell>
          <cell r="B1128" t="str">
            <v>M</v>
          </cell>
          <cell r="C1128">
            <v>12</v>
          </cell>
          <cell r="D1128">
            <v>40</v>
          </cell>
          <cell r="E1128">
            <v>942</v>
          </cell>
        </row>
        <row r="1129">
          <cell r="A1129" t="str">
            <v>M|012|041</v>
          </cell>
          <cell r="B1129" t="str">
            <v>M</v>
          </cell>
          <cell r="C1129">
            <v>12</v>
          </cell>
          <cell r="D1129">
            <v>41</v>
          </cell>
          <cell r="E1129">
            <v>945</v>
          </cell>
        </row>
        <row r="1130">
          <cell r="A1130" t="str">
            <v>M|012|042</v>
          </cell>
          <cell r="B1130" t="str">
            <v>M</v>
          </cell>
          <cell r="C1130">
            <v>12</v>
          </cell>
          <cell r="D1130">
            <v>42</v>
          </cell>
          <cell r="E1130">
            <v>948</v>
          </cell>
        </row>
        <row r="1131">
          <cell r="A1131" t="str">
            <v>M|012|043</v>
          </cell>
          <cell r="B1131" t="str">
            <v>M</v>
          </cell>
          <cell r="C1131">
            <v>12</v>
          </cell>
          <cell r="D1131">
            <v>43</v>
          </cell>
          <cell r="E1131">
            <v>950</v>
          </cell>
        </row>
        <row r="1132">
          <cell r="A1132" t="str">
            <v>M|012|044</v>
          </cell>
          <cell r="B1132" t="str">
            <v>M</v>
          </cell>
          <cell r="C1132">
            <v>12</v>
          </cell>
          <cell r="D1132">
            <v>44</v>
          </cell>
          <cell r="E1132">
            <v>953</v>
          </cell>
        </row>
        <row r="1133">
          <cell r="A1133" t="str">
            <v>M|012|045</v>
          </cell>
          <cell r="B1133" t="str">
            <v>M</v>
          </cell>
          <cell r="C1133">
            <v>12</v>
          </cell>
          <cell r="D1133">
            <v>45</v>
          </cell>
          <cell r="E1133">
            <v>956</v>
          </cell>
        </row>
        <row r="1134">
          <cell r="A1134" t="str">
            <v>M|012|046</v>
          </cell>
          <cell r="B1134" t="str">
            <v>M</v>
          </cell>
          <cell r="C1134">
            <v>12</v>
          </cell>
          <cell r="D1134">
            <v>46</v>
          </cell>
          <cell r="E1134">
            <v>959</v>
          </cell>
        </row>
        <row r="1135">
          <cell r="A1135" t="str">
            <v>M|012|047</v>
          </cell>
          <cell r="B1135" t="str">
            <v>M</v>
          </cell>
          <cell r="C1135">
            <v>12</v>
          </cell>
          <cell r="D1135">
            <v>47</v>
          </cell>
          <cell r="E1135">
            <v>962</v>
          </cell>
        </row>
        <row r="1136">
          <cell r="A1136" t="str">
            <v>M|012|048</v>
          </cell>
          <cell r="B1136" t="str">
            <v>M</v>
          </cell>
          <cell r="C1136">
            <v>12</v>
          </cell>
          <cell r="D1136">
            <v>48</v>
          </cell>
          <cell r="E1136">
            <v>965</v>
          </cell>
        </row>
        <row r="1137">
          <cell r="A1137" t="str">
            <v>M|012|049</v>
          </cell>
          <cell r="B1137" t="str">
            <v>M</v>
          </cell>
          <cell r="C1137">
            <v>12</v>
          </cell>
          <cell r="D1137">
            <v>49</v>
          </cell>
          <cell r="E1137">
            <v>968</v>
          </cell>
        </row>
        <row r="1138">
          <cell r="A1138" t="str">
            <v>M|012|050</v>
          </cell>
          <cell r="B1138" t="str">
            <v>M</v>
          </cell>
          <cell r="C1138">
            <v>12</v>
          </cell>
          <cell r="D1138">
            <v>50</v>
          </cell>
          <cell r="E1138">
            <v>971</v>
          </cell>
        </row>
        <row r="1139">
          <cell r="A1139" t="str">
            <v>M|012|051</v>
          </cell>
          <cell r="B1139" t="str">
            <v>M</v>
          </cell>
          <cell r="C1139">
            <v>12</v>
          </cell>
          <cell r="D1139">
            <v>51</v>
          </cell>
          <cell r="E1139">
            <v>974</v>
          </cell>
        </row>
        <row r="1140">
          <cell r="A1140" t="str">
            <v>M|012|052</v>
          </cell>
          <cell r="B1140" t="str">
            <v>M</v>
          </cell>
          <cell r="C1140">
            <v>12</v>
          </cell>
          <cell r="D1140">
            <v>52</v>
          </cell>
          <cell r="E1140">
            <v>977</v>
          </cell>
        </row>
        <row r="1141">
          <cell r="A1141" t="str">
            <v>M|012|053</v>
          </cell>
          <cell r="B1141" t="str">
            <v>M</v>
          </cell>
          <cell r="C1141">
            <v>12</v>
          </cell>
          <cell r="D1141">
            <v>53</v>
          </cell>
          <cell r="E1141">
            <v>981</v>
          </cell>
        </row>
        <row r="1142">
          <cell r="A1142" t="str">
            <v>M|012|054</v>
          </cell>
          <cell r="B1142" t="str">
            <v>M</v>
          </cell>
          <cell r="C1142">
            <v>12</v>
          </cell>
          <cell r="D1142">
            <v>54</v>
          </cell>
          <cell r="E1142">
            <v>984</v>
          </cell>
        </row>
        <row r="1143">
          <cell r="A1143" t="str">
            <v>M|012|055</v>
          </cell>
          <cell r="B1143" t="str">
            <v>M</v>
          </cell>
          <cell r="C1143">
            <v>12</v>
          </cell>
          <cell r="D1143">
            <v>55</v>
          </cell>
          <cell r="E1143">
            <v>987</v>
          </cell>
        </row>
        <row r="1144">
          <cell r="A1144" t="str">
            <v>M|012|056</v>
          </cell>
          <cell r="B1144" t="str">
            <v>M</v>
          </cell>
          <cell r="C1144">
            <v>12</v>
          </cell>
          <cell r="D1144">
            <v>56</v>
          </cell>
          <cell r="E1144">
            <v>990</v>
          </cell>
        </row>
        <row r="1145">
          <cell r="A1145" t="str">
            <v>M|012|057</v>
          </cell>
          <cell r="B1145" t="str">
            <v>M</v>
          </cell>
          <cell r="C1145">
            <v>12</v>
          </cell>
          <cell r="D1145">
            <v>57</v>
          </cell>
          <cell r="E1145">
            <v>993</v>
          </cell>
        </row>
        <row r="1146">
          <cell r="A1146" t="str">
            <v>M|012|058</v>
          </cell>
          <cell r="B1146" t="str">
            <v>M</v>
          </cell>
          <cell r="C1146">
            <v>12</v>
          </cell>
          <cell r="D1146">
            <v>58</v>
          </cell>
          <cell r="E1146">
            <v>996</v>
          </cell>
        </row>
        <row r="1147">
          <cell r="A1147" t="str">
            <v>M|012|059</v>
          </cell>
          <cell r="B1147" t="str">
            <v>M</v>
          </cell>
          <cell r="C1147">
            <v>12</v>
          </cell>
          <cell r="D1147">
            <v>59</v>
          </cell>
          <cell r="E1147">
            <v>999</v>
          </cell>
        </row>
        <row r="1148">
          <cell r="A1148" t="str">
            <v>M|012|060</v>
          </cell>
          <cell r="B1148" t="str">
            <v>M</v>
          </cell>
          <cell r="C1148">
            <v>12</v>
          </cell>
          <cell r="D1148">
            <v>60</v>
          </cell>
          <cell r="E1148">
            <v>1002</v>
          </cell>
        </row>
        <row r="1149">
          <cell r="A1149" t="str">
            <v>M|012|061</v>
          </cell>
          <cell r="B1149" t="str">
            <v>M</v>
          </cell>
          <cell r="C1149">
            <v>12</v>
          </cell>
          <cell r="D1149">
            <v>61</v>
          </cell>
          <cell r="E1149">
            <v>1005</v>
          </cell>
        </row>
        <row r="1150">
          <cell r="A1150" t="str">
            <v>M|012|062</v>
          </cell>
          <cell r="B1150" t="str">
            <v>M</v>
          </cell>
          <cell r="C1150">
            <v>12</v>
          </cell>
          <cell r="D1150">
            <v>62</v>
          </cell>
          <cell r="E1150">
            <v>1008</v>
          </cell>
        </row>
        <row r="1151">
          <cell r="A1151" t="str">
            <v>M|012|063</v>
          </cell>
          <cell r="B1151" t="str">
            <v>M</v>
          </cell>
          <cell r="C1151">
            <v>12</v>
          </cell>
          <cell r="D1151">
            <v>63</v>
          </cell>
          <cell r="E1151">
            <v>1011</v>
          </cell>
        </row>
        <row r="1152">
          <cell r="A1152" t="str">
            <v>M|012|064</v>
          </cell>
          <cell r="B1152" t="str">
            <v>M</v>
          </cell>
          <cell r="C1152">
            <v>12</v>
          </cell>
          <cell r="D1152">
            <v>64</v>
          </cell>
          <cell r="E1152">
            <v>1013</v>
          </cell>
        </row>
        <row r="1153">
          <cell r="A1153" t="str">
            <v>M|012|065</v>
          </cell>
          <cell r="B1153" t="str">
            <v>M</v>
          </cell>
          <cell r="C1153">
            <v>12</v>
          </cell>
          <cell r="D1153">
            <v>65</v>
          </cell>
          <cell r="E1153">
            <v>1016</v>
          </cell>
        </row>
        <row r="1154">
          <cell r="A1154" t="str">
            <v>M|012|066</v>
          </cell>
          <cell r="B1154" t="str">
            <v>M</v>
          </cell>
          <cell r="C1154">
            <v>12</v>
          </cell>
          <cell r="D1154">
            <v>66</v>
          </cell>
          <cell r="E1154">
            <v>1018</v>
          </cell>
        </row>
        <row r="1155">
          <cell r="A1155" t="str">
            <v>M|012|067</v>
          </cell>
          <cell r="B1155" t="str">
            <v>M</v>
          </cell>
          <cell r="C1155">
            <v>12</v>
          </cell>
          <cell r="D1155">
            <v>67</v>
          </cell>
          <cell r="E1155">
            <v>1020</v>
          </cell>
        </row>
        <row r="1156">
          <cell r="A1156" t="str">
            <v>M|012|068</v>
          </cell>
          <cell r="B1156" t="str">
            <v>M</v>
          </cell>
          <cell r="C1156">
            <v>12</v>
          </cell>
          <cell r="D1156">
            <v>68</v>
          </cell>
          <cell r="E1156">
            <v>1022</v>
          </cell>
        </row>
        <row r="1157">
          <cell r="A1157" t="str">
            <v>M|012|069</v>
          </cell>
          <cell r="B1157" t="str">
            <v>M</v>
          </cell>
          <cell r="C1157">
            <v>12</v>
          </cell>
          <cell r="D1157">
            <v>69</v>
          </cell>
          <cell r="E1157">
            <v>1024</v>
          </cell>
        </row>
        <row r="1158">
          <cell r="A1158" t="str">
            <v>M|012|070</v>
          </cell>
          <cell r="B1158" t="str">
            <v>M</v>
          </cell>
          <cell r="C1158">
            <v>12</v>
          </cell>
          <cell r="D1158">
            <v>70</v>
          </cell>
          <cell r="E1158">
            <v>1026</v>
          </cell>
        </row>
        <row r="1159">
          <cell r="A1159" t="str">
            <v>M|012|071</v>
          </cell>
          <cell r="B1159" t="str">
            <v>M</v>
          </cell>
          <cell r="C1159">
            <v>12</v>
          </cell>
          <cell r="D1159">
            <v>71</v>
          </cell>
          <cell r="E1159">
            <v>1028</v>
          </cell>
        </row>
        <row r="1160">
          <cell r="A1160" t="str">
            <v>M|012|072</v>
          </cell>
          <cell r="B1160" t="str">
            <v>M</v>
          </cell>
          <cell r="C1160">
            <v>12</v>
          </cell>
          <cell r="D1160">
            <v>72</v>
          </cell>
          <cell r="E1160">
            <v>1029</v>
          </cell>
        </row>
        <row r="1161">
          <cell r="A1161" t="str">
            <v>M|012|073</v>
          </cell>
          <cell r="B1161" t="str">
            <v>M</v>
          </cell>
          <cell r="C1161">
            <v>12</v>
          </cell>
          <cell r="D1161">
            <v>73</v>
          </cell>
          <cell r="E1161">
            <v>1031</v>
          </cell>
        </row>
        <row r="1162">
          <cell r="A1162" t="str">
            <v>M|012|074</v>
          </cell>
          <cell r="B1162" t="str">
            <v>M</v>
          </cell>
          <cell r="C1162">
            <v>12</v>
          </cell>
          <cell r="D1162">
            <v>74</v>
          </cell>
          <cell r="E1162">
            <v>1032</v>
          </cell>
        </row>
        <row r="1163">
          <cell r="A1163" t="str">
            <v>M|012|075</v>
          </cell>
          <cell r="B1163" t="str">
            <v>M</v>
          </cell>
          <cell r="C1163">
            <v>12</v>
          </cell>
          <cell r="D1163">
            <v>75</v>
          </cell>
          <cell r="E1163">
            <v>1033</v>
          </cell>
        </row>
        <row r="1164">
          <cell r="A1164" t="str">
            <v>M|012|076</v>
          </cell>
          <cell r="B1164" t="str">
            <v>M</v>
          </cell>
          <cell r="C1164">
            <v>12</v>
          </cell>
          <cell r="D1164">
            <v>76</v>
          </cell>
          <cell r="E1164">
            <v>1034</v>
          </cell>
        </row>
        <row r="1165">
          <cell r="A1165" t="str">
            <v>M|012|077</v>
          </cell>
          <cell r="B1165" t="str">
            <v>M</v>
          </cell>
          <cell r="C1165">
            <v>12</v>
          </cell>
          <cell r="D1165">
            <v>77</v>
          </cell>
          <cell r="E1165">
            <v>1034</v>
          </cell>
        </row>
        <row r="1166">
          <cell r="A1166" t="str">
            <v>M|012|078</v>
          </cell>
          <cell r="B1166" t="str">
            <v>M</v>
          </cell>
          <cell r="C1166">
            <v>12</v>
          </cell>
          <cell r="D1166">
            <v>78</v>
          </cell>
          <cell r="E1166">
            <v>1034</v>
          </cell>
        </row>
        <row r="1167">
          <cell r="A1167" t="str">
            <v>M|012|079</v>
          </cell>
          <cell r="B1167" t="str">
            <v>M</v>
          </cell>
          <cell r="C1167">
            <v>12</v>
          </cell>
          <cell r="D1167">
            <v>79</v>
          </cell>
          <cell r="E1167">
            <v>1032</v>
          </cell>
        </row>
        <row r="1168">
          <cell r="A1168" t="str">
            <v>M|012|080</v>
          </cell>
          <cell r="B1168" t="str">
            <v>M</v>
          </cell>
          <cell r="C1168">
            <v>12</v>
          </cell>
          <cell r="D1168">
            <v>80</v>
          </cell>
          <cell r="E1168">
            <v>1029</v>
          </cell>
        </row>
        <row r="1169">
          <cell r="A1169" t="str">
            <v>M|012|081</v>
          </cell>
          <cell r="B1169" t="str">
            <v>M</v>
          </cell>
          <cell r="C1169">
            <v>12</v>
          </cell>
          <cell r="D1169">
            <v>81</v>
          </cell>
          <cell r="E1169">
            <v>1024</v>
          </cell>
        </row>
        <row r="1170">
          <cell r="A1170" t="str">
            <v>M|012|082</v>
          </cell>
          <cell r="B1170" t="str">
            <v>M</v>
          </cell>
          <cell r="C1170">
            <v>12</v>
          </cell>
          <cell r="D1170">
            <v>82</v>
          </cell>
          <cell r="E1170">
            <v>1015</v>
          </cell>
        </row>
        <row r="1171">
          <cell r="A1171" t="str">
            <v>M|012|083</v>
          </cell>
          <cell r="B1171" t="str">
            <v>M</v>
          </cell>
          <cell r="C1171">
            <v>12</v>
          </cell>
          <cell r="D1171">
            <v>83</v>
          </cell>
          <cell r="E1171">
            <v>1030</v>
          </cell>
        </row>
        <row r="1172">
          <cell r="A1172" t="str">
            <v>M|013|000</v>
          </cell>
          <cell r="B1172" t="str">
            <v>M</v>
          </cell>
          <cell r="C1172">
            <v>13</v>
          </cell>
          <cell r="D1172">
            <v>0</v>
          </cell>
          <cell r="E1172">
            <v>876</v>
          </cell>
        </row>
        <row r="1173">
          <cell r="A1173" t="str">
            <v>M|013|001</v>
          </cell>
          <cell r="B1173" t="str">
            <v>M</v>
          </cell>
          <cell r="C1173">
            <v>13</v>
          </cell>
          <cell r="D1173">
            <v>1</v>
          </cell>
          <cell r="E1173">
            <v>877</v>
          </cell>
        </row>
        <row r="1174">
          <cell r="A1174" t="str">
            <v>M|013|002</v>
          </cell>
          <cell r="B1174" t="str">
            <v>M</v>
          </cell>
          <cell r="C1174">
            <v>13</v>
          </cell>
          <cell r="D1174">
            <v>2</v>
          </cell>
          <cell r="E1174">
            <v>878</v>
          </cell>
        </row>
        <row r="1175">
          <cell r="A1175" t="str">
            <v>M|013|003</v>
          </cell>
          <cell r="B1175" t="str">
            <v>M</v>
          </cell>
          <cell r="C1175">
            <v>13</v>
          </cell>
          <cell r="D1175">
            <v>3</v>
          </cell>
          <cell r="E1175">
            <v>879</v>
          </cell>
        </row>
        <row r="1176">
          <cell r="A1176" t="str">
            <v>M|013|004</v>
          </cell>
          <cell r="B1176" t="str">
            <v>M</v>
          </cell>
          <cell r="C1176">
            <v>13</v>
          </cell>
          <cell r="D1176">
            <v>4</v>
          </cell>
          <cell r="E1176">
            <v>881</v>
          </cell>
        </row>
        <row r="1177">
          <cell r="A1177" t="str">
            <v>M|013|005</v>
          </cell>
          <cell r="B1177" t="str">
            <v>M</v>
          </cell>
          <cell r="C1177">
            <v>13</v>
          </cell>
          <cell r="D1177">
            <v>5</v>
          </cell>
          <cell r="E1177">
            <v>882</v>
          </cell>
        </row>
        <row r="1178">
          <cell r="A1178" t="str">
            <v>M|013|006</v>
          </cell>
          <cell r="B1178" t="str">
            <v>M</v>
          </cell>
          <cell r="C1178">
            <v>13</v>
          </cell>
          <cell r="D1178">
            <v>6</v>
          </cell>
          <cell r="E1178">
            <v>883</v>
          </cell>
        </row>
        <row r="1179">
          <cell r="A1179" t="str">
            <v>M|013|007</v>
          </cell>
          <cell r="B1179" t="str">
            <v>M</v>
          </cell>
          <cell r="C1179">
            <v>13</v>
          </cell>
          <cell r="D1179">
            <v>7</v>
          </cell>
          <cell r="E1179">
            <v>884</v>
          </cell>
        </row>
        <row r="1180">
          <cell r="A1180" t="str">
            <v>M|013|008</v>
          </cell>
          <cell r="B1180" t="str">
            <v>M</v>
          </cell>
          <cell r="C1180">
            <v>13</v>
          </cell>
          <cell r="D1180">
            <v>8</v>
          </cell>
          <cell r="E1180">
            <v>885</v>
          </cell>
        </row>
        <row r="1181">
          <cell r="A1181" t="str">
            <v>M|013|009</v>
          </cell>
          <cell r="B1181" t="str">
            <v>M</v>
          </cell>
          <cell r="C1181">
            <v>13</v>
          </cell>
          <cell r="D1181">
            <v>9</v>
          </cell>
          <cell r="E1181">
            <v>886</v>
          </cell>
        </row>
        <row r="1182">
          <cell r="A1182" t="str">
            <v>M|013|010</v>
          </cell>
          <cell r="B1182" t="str">
            <v>M</v>
          </cell>
          <cell r="C1182">
            <v>13</v>
          </cell>
          <cell r="D1182">
            <v>10</v>
          </cell>
          <cell r="E1182">
            <v>887</v>
          </cell>
        </row>
        <row r="1183">
          <cell r="A1183" t="str">
            <v>M|013|011</v>
          </cell>
          <cell r="B1183" t="str">
            <v>M</v>
          </cell>
          <cell r="C1183">
            <v>13</v>
          </cell>
          <cell r="D1183">
            <v>11</v>
          </cell>
          <cell r="E1183">
            <v>888</v>
          </cell>
        </row>
        <row r="1184">
          <cell r="A1184" t="str">
            <v>M|013|012</v>
          </cell>
          <cell r="B1184" t="str">
            <v>M</v>
          </cell>
          <cell r="C1184">
            <v>13</v>
          </cell>
          <cell r="D1184">
            <v>12</v>
          </cell>
          <cell r="E1184">
            <v>890</v>
          </cell>
        </row>
        <row r="1185">
          <cell r="A1185" t="str">
            <v>M|013|013</v>
          </cell>
          <cell r="B1185" t="str">
            <v>M</v>
          </cell>
          <cell r="C1185">
            <v>13</v>
          </cell>
          <cell r="D1185">
            <v>13</v>
          </cell>
          <cell r="E1185">
            <v>891</v>
          </cell>
        </row>
        <row r="1186">
          <cell r="A1186" t="str">
            <v>M|013|014</v>
          </cell>
          <cell r="B1186" t="str">
            <v>M</v>
          </cell>
          <cell r="C1186">
            <v>13</v>
          </cell>
          <cell r="D1186">
            <v>14</v>
          </cell>
          <cell r="E1186">
            <v>892</v>
          </cell>
        </row>
        <row r="1187">
          <cell r="A1187" t="str">
            <v>M|013|015</v>
          </cell>
          <cell r="B1187" t="str">
            <v>M</v>
          </cell>
          <cell r="C1187">
            <v>13</v>
          </cell>
          <cell r="D1187">
            <v>15</v>
          </cell>
          <cell r="E1187">
            <v>894</v>
          </cell>
        </row>
        <row r="1188">
          <cell r="A1188" t="str">
            <v>M|013|016</v>
          </cell>
          <cell r="B1188" t="str">
            <v>M</v>
          </cell>
          <cell r="C1188">
            <v>13</v>
          </cell>
          <cell r="D1188">
            <v>16</v>
          </cell>
          <cell r="E1188">
            <v>895</v>
          </cell>
        </row>
        <row r="1189">
          <cell r="A1189" t="str">
            <v>M|013|017</v>
          </cell>
          <cell r="B1189" t="str">
            <v>M</v>
          </cell>
          <cell r="C1189">
            <v>13</v>
          </cell>
          <cell r="D1189">
            <v>17</v>
          </cell>
          <cell r="E1189">
            <v>897</v>
          </cell>
        </row>
        <row r="1190">
          <cell r="A1190" t="str">
            <v>M|013|018</v>
          </cell>
          <cell r="B1190" t="str">
            <v>M</v>
          </cell>
          <cell r="C1190">
            <v>13</v>
          </cell>
          <cell r="D1190">
            <v>18</v>
          </cell>
          <cell r="E1190">
            <v>898</v>
          </cell>
        </row>
        <row r="1191">
          <cell r="A1191" t="str">
            <v>M|013|019</v>
          </cell>
          <cell r="B1191" t="str">
            <v>M</v>
          </cell>
          <cell r="C1191">
            <v>13</v>
          </cell>
          <cell r="D1191">
            <v>19</v>
          </cell>
          <cell r="E1191">
            <v>900</v>
          </cell>
        </row>
        <row r="1192">
          <cell r="A1192" t="str">
            <v>M|013|020</v>
          </cell>
          <cell r="B1192" t="str">
            <v>M</v>
          </cell>
          <cell r="C1192">
            <v>13</v>
          </cell>
          <cell r="D1192">
            <v>20</v>
          </cell>
          <cell r="E1192">
            <v>901</v>
          </cell>
        </row>
        <row r="1193">
          <cell r="A1193" t="str">
            <v>M|013|021</v>
          </cell>
          <cell r="B1193" t="str">
            <v>M</v>
          </cell>
          <cell r="C1193">
            <v>13</v>
          </cell>
          <cell r="D1193">
            <v>21</v>
          </cell>
          <cell r="E1193">
            <v>903</v>
          </cell>
        </row>
        <row r="1194">
          <cell r="A1194" t="str">
            <v>M|013|022</v>
          </cell>
          <cell r="B1194" t="str">
            <v>M</v>
          </cell>
          <cell r="C1194">
            <v>13</v>
          </cell>
          <cell r="D1194">
            <v>22</v>
          </cell>
          <cell r="E1194">
            <v>905</v>
          </cell>
        </row>
        <row r="1195">
          <cell r="A1195" t="str">
            <v>M|013|023</v>
          </cell>
          <cell r="B1195" t="str">
            <v>M</v>
          </cell>
          <cell r="C1195">
            <v>13</v>
          </cell>
          <cell r="D1195">
            <v>23</v>
          </cell>
          <cell r="E1195">
            <v>907</v>
          </cell>
        </row>
        <row r="1196">
          <cell r="A1196" t="str">
            <v>M|013|024</v>
          </cell>
          <cell r="B1196" t="str">
            <v>M</v>
          </cell>
          <cell r="C1196">
            <v>13</v>
          </cell>
          <cell r="D1196">
            <v>24</v>
          </cell>
          <cell r="E1196">
            <v>908</v>
          </cell>
        </row>
        <row r="1197">
          <cell r="A1197" t="str">
            <v>M|013|025</v>
          </cell>
          <cell r="B1197" t="str">
            <v>M</v>
          </cell>
          <cell r="C1197">
            <v>13</v>
          </cell>
          <cell r="D1197">
            <v>25</v>
          </cell>
          <cell r="E1197">
            <v>910</v>
          </cell>
        </row>
        <row r="1198">
          <cell r="A1198" t="str">
            <v>M|013|026</v>
          </cell>
          <cell r="B1198" t="str">
            <v>M</v>
          </cell>
          <cell r="C1198">
            <v>13</v>
          </cell>
          <cell r="D1198">
            <v>26</v>
          </cell>
          <cell r="E1198">
            <v>912</v>
          </cell>
        </row>
        <row r="1199">
          <cell r="A1199" t="str">
            <v>M|013|027</v>
          </cell>
          <cell r="B1199" t="str">
            <v>M</v>
          </cell>
          <cell r="C1199">
            <v>13</v>
          </cell>
          <cell r="D1199">
            <v>27</v>
          </cell>
          <cell r="E1199">
            <v>914</v>
          </cell>
        </row>
        <row r="1200">
          <cell r="A1200" t="str">
            <v>M|013|028</v>
          </cell>
          <cell r="B1200" t="str">
            <v>M</v>
          </cell>
          <cell r="C1200">
            <v>13</v>
          </cell>
          <cell r="D1200">
            <v>28</v>
          </cell>
          <cell r="E1200">
            <v>916</v>
          </cell>
        </row>
        <row r="1201">
          <cell r="A1201" t="str">
            <v>M|013|029</v>
          </cell>
          <cell r="B1201" t="str">
            <v>M</v>
          </cell>
          <cell r="C1201">
            <v>13</v>
          </cell>
          <cell r="D1201">
            <v>29</v>
          </cell>
          <cell r="E1201">
            <v>918</v>
          </cell>
        </row>
        <row r="1202">
          <cell r="A1202" t="str">
            <v>M|013|030</v>
          </cell>
          <cell r="B1202" t="str">
            <v>M</v>
          </cell>
          <cell r="C1202">
            <v>13</v>
          </cell>
          <cell r="D1202">
            <v>30</v>
          </cell>
          <cell r="E1202">
            <v>920</v>
          </cell>
        </row>
        <row r="1203">
          <cell r="A1203" t="str">
            <v>M|013|031</v>
          </cell>
          <cell r="B1203" t="str">
            <v>M</v>
          </cell>
          <cell r="C1203">
            <v>13</v>
          </cell>
          <cell r="D1203">
            <v>31</v>
          </cell>
          <cell r="E1203">
            <v>923</v>
          </cell>
        </row>
        <row r="1204">
          <cell r="A1204" t="str">
            <v>M|013|032</v>
          </cell>
          <cell r="B1204" t="str">
            <v>M</v>
          </cell>
          <cell r="C1204">
            <v>13</v>
          </cell>
          <cell r="D1204">
            <v>32</v>
          </cell>
          <cell r="E1204">
            <v>925</v>
          </cell>
        </row>
        <row r="1205">
          <cell r="A1205" t="str">
            <v>M|013|033</v>
          </cell>
          <cell r="B1205" t="str">
            <v>M</v>
          </cell>
          <cell r="C1205">
            <v>13</v>
          </cell>
          <cell r="D1205">
            <v>33</v>
          </cell>
          <cell r="E1205">
            <v>927</v>
          </cell>
        </row>
        <row r="1206">
          <cell r="A1206" t="str">
            <v>M|013|034</v>
          </cell>
          <cell r="B1206" t="str">
            <v>M</v>
          </cell>
          <cell r="C1206">
            <v>13</v>
          </cell>
          <cell r="D1206">
            <v>34</v>
          </cell>
          <cell r="E1206">
            <v>930</v>
          </cell>
        </row>
        <row r="1207">
          <cell r="A1207" t="str">
            <v>M|013|035</v>
          </cell>
          <cell r="B1207" t="str">
            <v>M</v>
          </cell>
          <cell r="C1207">
            <v>13</v>
          </cell>
          <cell r="D1207">
            <v>35</v>
          </cell>
          <cell r="E1207">
            <v>932</v>
          </cell>
        </row>
        <row r="1208">
          <cell r="A1208" t="str">
            <v>M|013|036</v>
          </cell>
          <cell r="B1208" t="str">
            <v>M</v>
          </cell>
          <cell r="C1208">
            <v>13</v>
          </cell>
          <cell r="D1208">
            <v>36</v>
          </cell>
          <cell r="E1208">
            <v>934</v>
          </cell>
        </row>
        <row r="1209">
          <cell r="A1209" t="str">
            <v>M|013|037</v>
          </cell>
          <cell r="B1209" t="str">
            <v>M</v>
          </cell>
          <cell r="C1209">
            <v>13</v>
          </cell>
          <cell r="D1209">
            <v>37</v>
          </cell>
          <cell r="E1209">
            <v>937</v>
          </cell>
        </row>
        <row r="1210">
          <cell r="A1210" t="str">
            <v>M|013|038</v>
          </cell>
          <cell r="B1210" t="str">
            <v>M</v>
          </cell>
          <cell r="C1210">
            <v>13</v>
          </cell>
          <cell r="D1210">
            <v>38</v>
          </cell>
          <cell r="E1210">
            <v>940</v>
          </cell>
        </row>
        <row r="1211">
          <cell r="A1211" t="str">
            <v>M|013|039</v>
          </cell>
          <cell r="B1211" t="str">
            <v>M</v>
          </cell>
          <cell r="C1211">
            <v>13</v>
          </cell>
          <cell r="D1211">
            <v>39</v>
          </cell>
          <cell r="E1211">
            <v>942</v>
          </cell>
        </row>
        <row r="1212">
          <cell r="A1212" t="str">
            <v>M|013|040</v>
          </cell>
          <cell r="B1212" t="str">
            <v>M</v>
          </cell>
          <cell r="C1212">
            <v>13</v>
          </cell>
          <cell r="D1212">
            <v>40</v>
          </cell>
          <cell r="E1212">
            <v>945</v>
          </cell>
        </row>
        <row r="1213">
          <cell r="A1213" t="str">
            <v>M|013|041</v>
          </cell>
          <cell r="B1213" t="str">
            <v>M</v>
          </cell>
          <cell r="C1213">
            <v>13</v>
          </cell>
          <cell r="D1213">
            <v>41</v>
          </cell>
          <cell r="E1213">
            <v>948</v>
          </cell>
        </row>
        <row r="1214">
          <cell r="A1214" t="str">
            <v>M|013|042</v>
          </cell>
          <cell r="B1214" t="str">
            <v>M</v>
          </cell>
          <cell r="C1214">
            <v>13</v>
          </cell>
          <cell r="D1214">
            <v>42</v>
          </cell>
          <cell r="E1214">
            <v>950</v>
          </cell>
        </row>
        <row r="1215">
          <cell r="A1215" t="str">
            <v>M|013|043</v>
          </cell>
          <cell r="B1215" t="str">
            <v>M</v>
          </cell>
          <cell r="C1215">
            <v>13</v>
          </cell>
          <cell r="D1215">
            <v>43</v>
          </cell>
          <cell r="E1215">
            <v>953</v>
          </cell>
        </row>
        <row r="1216">
          <cell r="A1216" t="str">
            <v>M|013|044</v>
          </cell>
          <cell r="B1216" t="str">
            <v>M</v>
          </cell>
          <cell r="C1216">
            <v>13</v>
          </cell>
          <cell r="D1216">
            <v>44</v>
          </cell>
          <cell r="E1216">
            <v>956</v>
          </cell>
        </row>
        <row r="1217">
          <cell r="A1217" t="str">
            <v>M|013|045</v>
          </cell>
          <cell r="B1217" t="str">
            <v>M</v>
          </cell>
          <cell r="C1217">
            <v>13</v>
          </cell>
          <cell r="D1217">
            <v>45</v>
          </cell>
          <cell r="E1217">
            <v>959</v>
          </cell>
        </row>
        <row r="1218">
          <cell r="A1218" t="str">
            <v>M|013|046</v>
          </cell>
          <cell r="B1218" t="str">
            <v>M</v>
          </cell>
          <cell r="C1218">
            <v>13</v>
          </cell>
          <cell r="D1218">
            <v>46</v>
          </cell>
          <cell r="E1218">
            <v>962</v>
          </cell>
        </row>
        <row r="1219">
          <cell r="A1219" t="str">
            <v>M|013|047</v>
          </cell>
          <cell r="B1219" t="str">
            <v>M</v>
          </cell>
          <cell r="C1219">
            <v>13</v>
          </cell>
          <cell r="D1219">
            <v>47</v>
          </cell>
          <cell r="E1219">
            <v>965</v>
          </cell>
        </row>
        <row r="1220">
          <cell r="A1220" t="str">
            <v>M|013|048</v>
          </cell>
          <cell r="B1220" t="str">
            <v>M</v>
          </cell>
          <cell r="C1220">
            <v>13</v>
          </cell>
          <cell r="D1220">
            <v>48</v>
          </cell>
          <cell r="E1220">
            <v>968</v>
          </cell>
        </row>
        <row r="1221">
          <cell r="A1221" t="str">
            <v>M|013|049</v>
          </cell>
          <cell r="B1221" t="str">
            <v>M</v>
          </cell>
          <cell r="C1221">
            <v>13</v>
          </cell>
          <cell r="D1221">
            <v>49</v>
          </cell>
          <cell r="E1221">
            <v>971</v>
          </cell>
        </row>
        <row r="1222">
          <cell r="A1222" t="str">
            <v>M|013|050</v>
          </cell>
          <cell r="B1222" t="str">
            <v>M</v>
          </cell>
          <cell r="C1222">
            <v>13</v>
          </cell>
          <cell r="D1222">
            <v>50</v>
          </cell>
          <cell r="E1222">
            <v>974</v>
          </cell>
        </row>
        <row r="1223">
          <cell r="A1223" t="str">
            <v>M|013|051</v>
          </cell>
          <cell r="B1223" t="str">
            <v>M</v>
          </cell>
          <cell r="C1223">
            <v>13</v>
          </cell>
          <cell r="D1223">
            <v>51</v>
          </cell>
          <cell r="E1223">
            <v>977</v>
          </cell>
        </row>
        <row r="1224">
          <cell r="A1224" t="str">
            <v>M|013|052</v>
          </cell>
          <cell r="B1224" t="str">
            <v>M</v>
          </cell>
          <cell r="C1224">
            <v>13</v>
          </cell>
          <cell r="D1224">
            <v>52</v>
          </cell>
          <cell r="E1224">
            <v>981</v>
          </cell>
        </row>
        <row r="1225">
          <cell r="A1225" t="str">
            <v>M|013|053</v>
          </cell>
          <cell r="B1225" t="str">
            <v>M</v>
          </cell>
          <cell r="C1225">
            <v>13</v>
          </cell>
          <cell r="D1225">
            <v>53</v>
          </cell>
          <cell r="E1225">
            <v>984</v>
          </cell>
        </row>
        <row r="1226">
          <cell r="A1226" t="str">
            <v>M|013|054</v>
          </cell>
          <cell r="B1226" t="str">
            <v>M</v>
          </cell>
          <cell r="C1226">
            <v>13</v>
          </cell>
          <cell r="D1226">
            <v>54</v>
          </cell>
          <cell r="E1226">
            <v>987</v>
          </cell>
        </row>
        <row r="1227">
          <cell r="A1227" t="str">
            <v>M|013|055</v>
          </cell>
          <cell r="B1227" t="str">
            <v>M</v>
          </cell>
          <cell r="C1227">
            <v>13</v>
          </cell>
          <cell r="D1227">
            <v>55</v>
          </cell>
          <cell r="E1227">
            <v>990</v>
          </cell>
        </row>
        <row r="1228">
          <cell r="A1228" t="str">
            <v>M|013|056</v>
          </cell>
          <cell r="B1228" t="str">
            <v>M</v>
          </cell>
          <cell r="C1228">
            <v>13</v>
          </cell>
          <cell r="D1228">
            <v>56</v>
          </cell>
          <cell r="E1228">
            <v>993</v>
          </cell>
        </row>
        <row r="1229">
          <cell r="A1229" t="str">
            <v>M|013|057</v>
          </cell>
          <cell r="B1229" t="str">
            <v>M</v>
          </cell>
          <cell r="C1229">
            <v>13</v>
          </cell>
          <cell r="D1229">
            <v>57</v>
          </cell>
          <cell r="E1229">
            <v>996</v>
          </cell>
        </row>
        <row r="1230">
          <cell r="A1230" t="str">
            <v>M|013|058</v>
          </cell>
          <cell r="B1230" t="str">
            <v>M</v>
          </cell>
          <cell r="C1230">
            <v>13</v>
          </cell>
          <cell r="D1230">
            <v>58</v>
          </cell>
          <cell r="E1230">
            <v>999</v>
          </cell>
        </row>
        <row r="1231">
          <cell r="A1231" t="str">
            <v>M|013|059</v>
          </cell>
          <cell r="B1231" t="str">
            <v>M</v>
          </cell>
          <cell r="C1231">
            <v>13</v>
          </cell>
          <cell r="D1231">
            <v>59</v>
          </cell>
          <cell r="E1231">
            <v>1002</v>
          </cell>
        </row>
        <row r="1232">
          <cell r="A1232" t="str">
            <v>M|013|060</v>
          </cell>
          <cell r="B1232" t="str">
            <v>M</v>
          </cell>
          <cell r="C1232">
            <v>13</v>
          </cell>
          <cell r="D1232">
            <v>60</v>
          </cell>
          <cell r="E1232">
            <v>1005</v>
          </cell>
        </row>
        <row r="1233">
          <cell r="A1233" t="str">
            <v>M|013|061</v>
          </cell>
          <cell r="B1233" t="str">
            <v>M</v>
          </cell>
          <cell r="C1233">
            <v>13</v>
          </cell>
          <cell r="D1233">
            <v>61</v>
          </cell>
          <cell r="E1233">
            <v>1008</v>
          </cell>
        </row>
        <row r="1234">
          <cell r="A1234" t="str">
            <v>M|013|062</v>
          </cell>
          <cell r="B1234" t="str">
            <v>M</v>
          </cell>
          <cell r="C1234">
            <v>13</v>
          </cell>
          <cell r="D1234">
            <v>62</v>
          </cell>
          <cell r="E1234">
            <v>1011</v>
          </cell>
        </row>
        <row r="1235">
          <cell r="A1235" t="str">
            <v>M|013|063</v>
          </cell>
          <cell r="B1235" t="str">
            <v>M</v>
          </cell>
          <cell r="C1235">
            <v>13</v>
          </cell>
          <cell r="D1235">
            <v>63</v>
          </cell>
          <cell r="E1235">
            <v>1013</v>
          </cell>
        </row>
        <row r="1236">
          <cell r="A1236" t="str">
            <v>M|013|064</v>
          </cell>
          <cell r="B1236" t="str">
            <v>M</v>
          </cell>
          <cell r="C1236">
            <v>13</v>
          </cell>
          <cell r="D1236">
            <v>64</v>
          </cell>
          <cell r="E1236">
            <v>1016</v>
          </cell>
        </row>
        <row r="1237">
          <cell r="A1237" t="str">
            <v>M|013|065</v>
          </cell>
          <cell r="B1237" t="str">
            <v>M</v>
          </cell>
          <cell r="C1237">
            <v>13</v>
          </cell>
          <cell r="D1237">
            <v>65</v>
          </cell>
          <cell r="E1237">
            <v>1018</v>
          </cell>
        </row>
        <row r="1238">
          <cell r="A1238" t="str">
            <v>M|013|066</v>
          </cell>
          <cell r="B1238" t="str">
            <v>M</v>
          </cell>
          <cell r="C1238">
            <v>13</v>
          </cell>
          <cell r="D1238">
            <v>66</v>
          </cell>
          <cell r="E1238">
            <v>1020</v>
          </cell>
        </row>
        <row r="1239">
          <cell r="A1239" t="str">
            <v>M|013|067</v>
          </cell>
          <cell r="B1239" t="str">
            <v>M</v>
          </cell>
          <cell r="C1239">
            <v>13</v>
          </cell>
          <cell r="D1239">
            <v>67</v>
          </cell>
          <cell r="E1239">
            <v>1022</v>
          </cell>
        </row>
        <row r="1240">
          <cell r="A1240" t="str">
            <v>M|013|068</v>
          </cell>
          <cell r="B1240" t="str">
            <v>M</v>
          </cell>
          <cell r="C1240">
            <v>13</v>
          </cell>
          <cell r="D1240">
            <v>68</v>
          </cell>
          <cell r="E1240">
            <v>1024</v>
          </cell>
        </row>
        <row r="1241">
          <cell r="A1241" t="str">
            <v>M|013|069</v>
          </cell>
          <cell r="B1241" t="str">
            <v>M</v>
          </cell>
          <cell r="C1241">
            <v>13</v>
          </cell>
          <cell r="D1241">
            <v>69</v>
          </cell>
          <cell r="E1241">
            <v>1026</v>
          </cell>
        </row>
        <row r="1242">
          <cell r="A1242" t="str">
            <v>M|013|070</v>
          </cell>
          <cell r="B1242" t="str">
            <v>M</v>
          </cell>
          <cell r="C1242">
            <v>13</v>
          </cell>
          <cell r="D1242">
            <v>70</v>
          </cell>
          <cell r="E1242">
            <v>1028</v>
          </cell>
        </row>
        <row r="1243">
          <cell r="A1243" t="str">
            <v>M|013|071</v>
          </cell>
          <cell r="B1243" t="str">
            <v>M</v>
          </cell>
          <cell r="C1243">
            <v>13</v>
          </cell>
          <cell r="D1243">
            <v>71</v>
          </cell>
          <cell r="E1243">
            <v>1029</v>
          </cell>
        </row>
        <row r="1244">
          <cell r="A1244" t="str">
            <v>M|013|072</v>
          </cell>
          <cell r="B1244" t="str">
            <v>M</v>
          </cell>
          <cell r="C1244">
            <v>13</v>
          </cell>
          <cell r="D1244">
            <v>72</v>
          </cell>
          <cell r="E1244">
            <v>1031</v>
          </cell>
        </row>
        <row r="1245">
          <cell r="A1245" t="str">
            <v>M|013|073</v>
          </cell>
          <cell r="B1245" t="str">
            <v>M</v>
          </cell>
          <cell r="C1245">
            <v>13</v>
          </cell>
          <cell r="D1245">
            <v>73</v>
          </cell>
          <cell r="E1245">
            <v>1032</v>
          </cell>
        </row>
        <row r="1246">
          <cell r="A1246" t="str">
            <v>M|013|074</v>
          </cell>
          <cell r="B1246" t="str">
            <v>M</v>
          </cell>
          <cell r="C1246">
            <v>13</v>
          </cell>
          <cell r="D1246">
            <v>74</v>
          </cell>
          <cell r="E1246">
            <v>1033</v>
          </cell>
        </row>
        <row r="1247">
          <cell r="A1247" t="str">
            <v>M|013|075</v>
          </cell>
          <cell r="B1247" t="str">
            <v>M</v>
          </cell>
          <cell r="C1247">
            <v>13</v>
          </cell>
          <cell r="D1247">
            <v>75</v>
          </cell>
          <cell r="E1247">
            <v>1034</v>
          </cell>
        </row>
        <row r="1248">
          <cell r="A1248" t="str">
            <v>M|013|076</v>
          </cell>
          <cell r="B1248" t="str">
            <v>M</v>
          </cell>
          <cell r="C1248">
            <v>13</v>
          </cell>
          <cell r="D1248">
            <v>76</v>
          </cell>
          <cell r="E1248">
            <v>1034</v>
          </cell>
        </row>
        <row r="1249">
          <cell r="A1249" t="str">
            <v>M|013|077</v>
          </cell>
          <cell r="B1249" t="str">
            <v>M</v>
          </cell>
          <cell r="C1249">
            <v>13</v>
          </cell>
          <cell r="D1249">
            <v>77</v>
          </cell>
          <cell r="E1249">
            <v>1034</v>
          </cell>
        </row>
        <row r="1250">
          <cell r="A1250" t="str">
            <v>M|013|078</v>
          </cell>
          <cell r="B1250" t="str">
            <v>M</v>
          </cell>
          <cell r="C1250">
            <v>13</v>
          </cell>
          <cell r="D1250">
            <v>78</v>
          </cell>
          <cell r="E1250">
            <v>1032</v>
          </cell>
        </row>
        <row r="1251">
          <cell r="A1251" t="str">
            <v>M|013|079</v>
          </cell>
          <cell r="B1251" t="str">
            <v>M</v>
          </cell>
          <cell r="C1251">
            <v>13</v>
          </cell>
          <cell r="D1251">
            <v>79</v>
          </cell>
          <cell r="E1251">
            <v>1029</v>
          </cell>
        </row>
        <row r="1252">
          <cell r="A1252" t="str">
            <v>M|013|080</v>
          </cell>
          <cell r="B1252" t="str">
            <v>M</v>
          </cell>
          <cell r="C1252">
            <v>13</v>
          </cell>
          <cell r="D1252">
            <v>80</v>
          </cell>
          <cell r="E1252">
            <v>1024</v>
          </cell>
        </row>
        <row r="1253">
          <cell r="A1253" t="str">
            <v>M|013|081</v>
          </cell>
          <cell r="B1253" t="str">
            <v>M</v>
          </cell>
          <cell r="C1253">
            <v>13</v>
          </cell>
          <cell r="D1253">
            <v>81</v>
          </cell>
          <cell r="E1253">
            <v>1015</v>
          </cell>
        </row>
        <row r="1254">
          <cell r="A1254" t="str">
            <v>M|013|082</v>
          </cell>
          <cell r="B1254" t="str">
            <v>M</v>
          </cell>
          <cell r="C1254">
            <v>13</v>
          </cell>
          <cell r="D1254">
            <v>82</v>
          </cell>
          <cell r="E1254">
            <v>1030</v>
          </cell>
        </row>
        <row r="1255">
          <cell r="A1255" t="str">
            <v>M|014|000</v>
          </cell>
          <cell r="B1255" t="str">
            <v>M</v>
          </cell>
          <cell r="C1255">
            <v>14</v>
          </cell>
          <cell r="D1255">
            <v>0</v>
          </cell>
          <cell r="E1255">
            <v>877</v>
          </cell>
        </row>
        <row r="1256">
          <cell r="A1256" t="str">
            <v>M|014|001</v>
          </cell>
          <cell r="B1256" t="str">
            <v>M</v>
          </cell>
          <cell r="C1256">
            <v>14</v>
          </cell>
          <cell r="D1256">
            <v>1</v>
          </cell>
          <cell r="E1256">
            <v>878</v>
          </cell>
        </row>
        <row r="1257">
          <cell r="A1257" t="str">
            <v>M|014|002</v>
          </cell>
          <cell r="B1257" t="str">
            <v>M</v>
          </cell>
          <cell r="C1257">
            <v>14</v>
          </cell>
          <cell r="D1257">
            <v>2</v>
          </cell>
          <cell r="E1257">
            <v>879</v>
          </cell>
        </row>
        <row r="1258">
          <cell r="A1258" t="str">
            <v>M|014|003</v>
          </cell>
          <cell r="B1258" t="str">
            <v>M</v>
          </cell>
          <cell r="C1258">
            <v>14</v>
          </cell>
          <cell r="D1258">
            <v>3</v>
          </cell>
          <cell r="E1258">
            <v>881</v>
          </cell>
        </row>
        <row r="1259">
          <cell r="A1259" t="str">
            <v>M|014|004</v>
          </cell>
          <cell r="B1259" t="str">
            <v>M</v>
          </cell>
          <cell r="C1259">
            <v>14</v>
          </cell>
          <cell r="D1259">
            <v>4</v>
          </cell>
          <cell r="E1259">
            <v>882</v>
          </cell>
        </row>
        <row r="1260">
          <cell r="A1260" t="str">
            <v>M|014|005</v>
          </cell>
          <cell r="B1260" t="str">
            <v>M</v>
          </cell>
          <cell r="C1260">
            <v>14</v>
          </cell>
          <cell r="D1260">
            <v>5</v>
          </cell>
          <cell r="E1260">
            <v>883</v>
          </cell>
        </row>
        <row r="1261">
          <cell r="A1261" t="str">
            <v>M|014|006</v>
          </cell>
          <cell r="B1261" t="str">
            <v>M</v>
          </cell>
          <cell r="C1261">
            <v>14</v>
          </cell>
          <cell r="D1261">
            <v>6</v>
          </cell>
          <cell r="E1261">
            <v>884</v>
          </cell>
        </row>
        <row r="1262">
          <cell r="A1262" t="str">
            <v>M|014|007</v>
          </cell>
          <cell r="B1262" t="str">
            <v>M</v>
          </cell>
          <cell r="C1262">
            <v>14</v>
          </cell>
          <cell r="D1262">
            <v>7</v>
          </cell>
          <cell r="E1262">
            <v>885</v>
          </cell>
        </row>
        <row r="1263">
          <cell r="A1263" t="str">
            <v>M|014|008</v>
          </cell>
          <cell r="B1263" t="str">
            <v>M</v>
          </cell>
          <cell r="C1263">
            <v>14</v>
          </cell>
          <cell r="D1263">
            <v>8</v>
          </cell>
          <cell r="E1263">
            <v>886</v>
          </cell>
        </row>
        <row r="1264">
          <cell r="A1264" t="str">
            <v>M|014|009</v>
          </cell>
          <cell r="B1264" t="str">
            <v>M</v>
          </cell>
          <cell r="C1264">
            <v>14</v>
          </cell>
          <cell r="D1264">
            <v>9</v>
          </cell>
          <cell r="E1264">
            <v>887</v>
          </cell>
        </row>
        <row r="1265">
          <cell r="A1265" t="str">
            <v>M|014|010</v>
          </cell>
          <cell r="B1265" t="str">
            <v>M</v>
          </cell>
          <cell r="C1265">
            <v>14</v>
          </cell>
          <cell r="D1265">
            <v>10</v>
          </cell>
          <cell r="E1265">
            <v>888</v>
          </cell>
        </row>
        <row r="1266">
          <cell r="A1266" t="str">
            <v>M|014|011</v>
          </cell>
          <cell r="B1266" t="str">
            <v>M</v>
          </cell>
          <cell r="C1266">
            <v>14</v>
          </cell>
          <cell r="D1266">
            <v>11</v>
          </cell>
          <cell r="E1266">
            <v>890</v>
          </cell>
        </row>
        <row r="1267">
          <cell r="A1267" t="str">
            <v>M|014|012</v>
          </cell>
          <cell r="B1267" t="str">
            <v>M</v>
          </cell>
          <cell r="C1267">
            <v>14</v>
          </cell>
          <cell r="D1267">
            <v>12</v>
          </cell>
          <cell r="E1267">
            <v>891</v>
          </cell>
        </row>
        <row r="1268">
          <cell r="A1268" t="str">
            <v>M|014|013</v>
          </cell>
          <cell r="B1268" t="str">
            <v>M</v>
          </cell>
          <cell r="C1268">
            <v>14</v>
          </cell>
          <cell r="D1268">
            <v>13</v>
          </cell>
          <cell r="E1268">
            <v>892</v>
          </cell>
        </row>
        <row r="1269">
          <cell r="A1269" t="str">
            <v>M|014|014</v>
          </cell>
          <cell r="B1269" t="str">
            <v>M</v>
          </cell>
          <cell r="C1269">
            <v>14</v>
          </cell>
          <cell r="D1269">
            <v>14</v>
          </cell>
          <cell r="E1269">
            <v>894</v>
          </cell>
        </row>
        <row r="1270">
          <cell r="A1270" t="str">
            <v>M|014|015</v>
          </cell>
          <cell r="B1270" t="str">
            <v>M</v>
          </cell>
          <cell r="C1270">
            <v>14</v>
          </cell>
          <cell r="D1270">
            <v>15</v>
          </cell>
          <cell r="E1270">
            <v>895</v>
          </cell>
        </row>
        <row r="1271">
          <cell r="A1271" t="str">
            <v>M|014|016</v>
          </cell>
          <cell r="B1271" t="str">
            <v>M</v>
          </cell>
          <cell r="C1271">
            <v>14</v>
          </cell>
          <cell r="D1271">
            <v>16</v>
          </cell>
          <cell r="E1271">
            <v>897</v>
          </cell>
        </row>
        <row r="1272">
          <cell r="A1272" t="str">
            <v>M|014|017</v>
          </cell>
          <cell r="B1272" t="str">
            <v>M</v>
          </cell>
          <cell r="C1272">
            <v>14</v>
          </cell>
          <cell r="D1272">
            <v>17</v>
          </cell>
          <cell r="E1272">
            <v>898</v>
          </cell>
        </row>
        <row r="1273">
          <cell r="A1273" t="str">
            <v>M|014|018</v>
          </cell>
          <cell r="B1273" t="str">
            <v>M</v>
          </cell>
          <cell r="C1273">
            <v>14</v>
          </cell>
          <cell r="D1273">
            <v>18</v>
          </cell>
          <cell r="E1273">
            <v>900</v>
          </cell>
        </row>
        <row r="1274">
          <cell r="A1274" t="str">
            <v>M|014|019</v>
          </cell>
          <cell r="B1274" t="str">
            <v>M</v>
          </cell>
          <cell r="C1274">
            <v>14</v>
          </cell>
          <cell r="D1274">
            <v>19</v>
          </cell>
          <cell r="E1274">
            <v>901</v>
          </cell>
        </row>
        <row r="1275">
          <cell r="A1275" t="str">
            <v>M|014|020</v>
          </cell>
          <cell r="B1275" t="str">
            <v>M</v>
          </cell>
          <cell r="C1275">
            <v>14</v>
          </cell>
          <cell r="D1275">
            <v>20</v>
          </cell>
          <cell r="E1275">
            <v>903</v>
          </cell>
        </row>
        <row r="1276">
          <cell r="A1276" t="str">
            <v>M|014|021</v>
          </cell>
          <cell r="B1276" t="str">
            <v>M</v>
          </cell>
          <cell r="C1276">
            <v>14</v>
          </cell>
          <cell r="D1276">
            <v>21</v>
          </cell>
          <cell r="E1276">
            <v>905</v>
          </cell>
        </row>
        <row r="1277">
          <cell r="A1277" t="str">
            <v>M|014|022</v>
          </cell>
          <cell r="B1277" t="str">
            <v>M</v>
          </cell>
          <cell r="C1277">
            <v>14</v>
          </cell>
          <cell r="D1277">
            <v>22</v>
          </cell>
          <cell r="E1277">
            <v>907</v>
          </cell>
        </row>
        <row r="1278">
          <cell r="A1278" t="str">
            <v>M|014|023</v>
          </cell>
          <cell r="B1278" t="str">
            <v>M</v>
          </cell>
          <cell r="C1278">
            <v>14</v>
          </cell>
          <cell r="D1278">
            <v>23</v>
          </cell>
          <cell r="E1278">
            <v>908</v>
          </cell>
        </row>
        <row r="1279">
          <cell r="A1279" t="str">
            <v>M|014|024</v>
          </cell>
          <cell r="B1279" t="str">
            <v>M</v>
          </cell>
          <cell r="C1279">
            <v>14</v>
          </cell>
          <cell r="D1279">
            <v>24</v>
          </cell>
          <cell r="E1279">
            <v>910</v>
          </cell>
        </row>
        <row r="1280">
          <cell r="A1280" t="str">
            <v>M|014|025</v>
          </cell>
          <cell r="B1280" t="str">
            <v>M</v>
          </cell>
          <cell r="C1280">
            <v>14</v>
          </cell>
          <cell r="D1280">
            <v>25</v>
          </cell>
          <cell r="E1280">
            <v>912</v>
          </cell>
        </row>
        <row r="1281">
          <cell r="A1281" t="str">
            <v>M|014|026</v>
          </cell>
          <cell r="B1281" t="str">
            <v>M</v>
          </cell>
          <cell r="C1281">
            <v>14</v>
          </cell>
          <cell r="D1281">
            <v>26</v>
          </cell>
          <cell r="E1281">
            <v>914</v>
          </cell>
        </row>
        <row r="1282">
          <cell r="A1282" t="str">
            <v>M|014|027</v>
          </cell>
          <cell r="B1282" t="str">
            <v>M</v>
          </cell>
          <cell r="C1282">
            <v>14</v>
          </cell>
          <cell r="D1282">
            <v>27</v>
          </cell>
          <cell r="E1282">
            <v>916</v>
          </cell>
        </row>
        <row r="1283">
          <cell r="A1283" t="str">
            <v>M|014|028</v>
          </cell>
          <cell r="B1283" t="str">
            <v>M</v>
          </cell>
          <cell r="C1283">
            <v>14</v>
          </cell>
          <cell r="D1283">
            <v>28</v>
          </cell>
          <cell r="E1283">
            <v>918</v>
          </cell>
        </row>
        <row r="1284">
          <cell r="A1284" t="str">
            <v>M|014|029</v>
          </cell>
          <cell r="B1284" t="str">
            <v>M</v>
          </cell>
          <cell r="C1284">
            <v>14</v>
          </cell>
          <cell r="D1284">
            <v>29</v>
          </cell>
          <cell r="E1284">
            <v>920</v>
          </cell>
        </row>
        <row r="1285">
          <cell r="A1285" t="str">
            <v>M|014|030</v>
          </cell>
          <cell r="B1285" t="str">
            <v>M</v>
          </cell>
          <cell r="C1285">
            <v>14</v>
          </cell>
          <cell r="D1285">
            <v>30</v>
          </cell>
          <cell r="E1285">
            <v>923</v>
          </cell>
        </row>
        <row r="1286">
          <cell r="A1286" t="str">
            <v>M|014|031</v>
          </cell>
          <cell r="B1286" t="str">
            <v>M</v>
          </cell>
          <cell r="C1286">
            <v>14</v>
          </cell>
          <cell r="D1286">
            <v>31</v>
          </cell>
          <cell r="E1286">
            <v>925</v>
          </cell>
        </row>
        <row r="1287">
          <cell r="A1287" t="str">
            <v>M|014|032</v>
          </cell>
          <cell r="B1287" t="str">
            <v>M</v>
          </cell>
          <cell r="C1287">
            <v>14</v>
          </cell>
          <cell r="D1287">
            <v>32</v>
          </cell>
          <cell r="E1287">
            <v>927</v>
          </cell>
        </row>
        <row r="1288">
          <cell r="A1288" t="str">
            <v>M|014|033</v>
          </cell>
          <cell r="B1288" t="str">
            <v>M</v>
          </cell>
          <cell r="C1288">
            <v>14</v>
          </cell>
          <cell r="D1288">
            <v>33</v>
          </cell>
          <cell r="E1288">
            <v>930</v>
          </cell>
        </row>
        <row r="1289">
          <cell r="A1289" t="str">
            <v>M|014|034</v>
          </cell>
          <cell r="B1289" t="str">
            <v>M</v>
          </cell>
          <cell r="C1289">
            <v>14</v>
          </cell>
          <cell r="D1289">
            <v>34</v>
          </cell>
          <cell r="E1289">
            <v>932</v>
          </cell>
        </row>
        <row r="1290">
          <cell r="A1290" t="str">
            <v>M|014|035</v>
          </cell>
          <cell r="B1290" t="str">
            <v>M</v>
          </cell>
          <cell r="C1290">
            <v>14</v>
          </cell>
          <cell r="D1290">
            <v>35</v>
          </cell>
          <cell r="E1290">
            <v>934</v>
          </cell>
        </row>
        <row r="1291">
          <cell r="A1291" t="str">
            <v>M|014|036</v>
          </cell>
          <cell r="B1291" t="str">
            <v>M</v>
          </cell>
          <cell r="C1291">
            <v>14</v>
          </cell>
          <cell r="D1291">
            <v>36</v>
          </cell>
          <cell r="E1291">
            <v>937</v>
          </cell>
        </row>
        <row r="1292">
          <cell r="A1292" t="str">
            <v>M|014|037</v>
          </cell>
          <cell r="B1292" t="str">
            <v>M</v>
          </cell>
          <cell r="C1292">
            <v>14</v>
          </cell>
          <cell r="D1292">
            <v>37</v>
          </cell>
          <cell r="E1292">
            <v>940</v>
          </cell>
        </row>
        <row r="1293">
          <cell r="A1293" t="str">
            <v>M|014|038</v>
          </cell>
          <cell r="B1293" t="str">
            <v>M</v>
          </cell>
          <cell r="C1293">
            <v>14</v>
          </cell>
          <cell r="D1293">
            <v>38</v>
          </cell>
          <cell r="E1293">
            <v>942</v>
          </cell>
        </row>
        <row r="1294">
          <cell r="A1294" t="str">
            <v>M|014|039</v>
          </cell>
          <cell r="B1294" t="str">
            <v>M</v>
          </cell>
          <cell r="C1294">
            <v>14</v>
          </cell>
          <cell r="D1294">
            <v>39</v>
          </cell>
          <cell r="E1294">
            <v>945</v>
          </cell>
        </row>
        <row r="1295">
          <cell r="A1295" t="str">
            <v>M|014|040</v>
          </cell>
          <cell r="B1295" t="str">
            <v>M</v>
          </cell>
          <cell r="C1295">
            <v>14</v>
          </cell>
          <cell r="D1295">
            <v>40</v>
          </cell>
          <cell r="E1295">
            <v>948</v>
          </cell>
        </row>
        <row r="1296">
          <cell r="A1296" t="str">
            <v>M|014|041</v>
          </cell>
          <cell r="B1296" t="str">
            <v>M</v>
          </cell>
          <cell r="C1296">
            <v>14</v>
          </cell>
          <cell r="D1296">
            <v>41</v>
          </cell>
          <cell r="E1296">
            <v>950</v>
          </cell>
        </row>
        <row r="1297">
          <cell r="A1297" t="str">
            <v>M|014|042</v>
          </cell>
          <cell r="B1297" t="str">
            <v>M</v>
          </cell>
          <cell r="C1297">
            <v>14</v>
          </cell>
          <cell r="D1297">
            <v>42</v>
          </cell>
          <cell r="E1297">
            <v>953</v>
          </cell>
        </row>
        <row r="1298">
          <cell r="A1298" t="str">
            <v>M|014|043</v>
          </cell>
          <cell r="B1298" t="str">
            <v>M</v>
          </cell>
          <cell r="C1298">
            <v>14</v>
          </cell>
          <cell r="D1298">
            <v>43</v>
          </cell>
          <cell r="E1298">
            <v>956</v>
          </cell>
        </row>
        <row r="1299">
          <cell r="A1299" t="str">
            <v>M|014|044</v>
          </cell>
          <cell r="B1299" t="str">
            <v>M</v>
          </cell>
          <cell r="C1299">
            <v>14</v>
          </cell>
          <cell r="D1299">
            <v>44</v>
          </cell>
          <cell r="E1299">
            <v>959</v>
          </cell>
        </row>
        <row r="1300">
          <cell r="A1300" t="str">
            <v>M|014|045</v>
          </cell>
          <cell r="B1300" t="str">
            <v>M</v>
          </cell>
          <cell r="C1300">
            <v>14</v>
          </cell>
          <cell r="D1300">
            <v>45</v>
          </cell>
          <cell r="E1300">
            <v>962</v>
          </cell>
        </row>
        <row r="1301">
          <cell r="A1301" t="str">
            <v>M|014|046</v>
          </cell>
          <cell r="B1301" t="str">
            <v>M</v>
          </cell>
          <cell r="C1301">
            <v>14</v>
          </cell>
          <cell r="D1301">
            <v>46</v>
          </cell>
          <cell r="E1301">
            <v>965</v>
          </cell>
        </row>
        <row r="1302">
          <cell r="A1302" t="str">
            <v>M|014|047</v>
          </cell>
          <cell r="B1302" t="str">
            <v>M</v>
          </cell>
          <cell r="C1302">
            <v>14</v>
          </cell>
          <cell r="D1302">
            <v>47</v>
          </cell>
          <cell r="E1302">
            <v>968</v>
          </cell>
        </row>
        <row r="1303">
          <cell r="A1303" t="str">
            <v>M|014|048</v>
          </cell>
          <cell r="B1303" t="str">
            <v>M</v>
          </cell>
          <cell r="C1303">
            <v>14</v>
          </cell>
          <cell r="D1303">
            <v>48</v>
          </cell>
          <cell r="E1303">
            <v>971</v>
          </cell>
        </row>
        <row r="1304">
          <cell r="A1304" t="str">
            <v>M|014|049</v>
          </cell>
          <cell r="B1304" t="str">
            <v>M</v>
          </cell>
          <cell r="C1304">
            <v>14</v>
          </cell>
          <cell r="D1304">
            <v>49</v>
          </cell>
          <cell r="E1304">
            <v>974</v>
          </cell>
        </row>
        <row r="1305">
          <cell r="A1305" t="str">
            <v>M|014|050</v>
          </cell>
          <cell r="B1305" t="str">
            <v>M</v>
          </cell>
          <cell r="C1305">
            <v>14</v>
          </cell>
          <cell r="D1305">
            <v>50</v>
          </cell>
          <cell r="E1305">
            <v>977</v>
          </cell>
        </row>
        <row r="1306">
          <cell r="A1306" t="str">
            <v>M|014|051</v>
          </cell>
          <cell r="B1306" t="str">
            <v>M</v>
          </cell>
          <cell r="C1306">
            <v>14</v>
          </cell>
          <cell r="D1306">
            <v>51</v>
          </cell>
          <cell r="E1306">
            <v>981</v>
          </cell>
        </row>
        <row r="1307">
          <cell r="A1307" t="str">
            <v>M|014|052</v>
          </cell>
          <cell r="B1307" t="str">
            <v>M</v>
          </cell>
          <cell r="C1307">
            <v>14</v>
          </cell>
          <cell r="D1307">
            <v>52</v>
          </cell>
          <cell r="E1307">
            <v>984</v>
          </cell>
        </row>
        <row r="1308">
          <cell r="A1308" t="str">
            <v>M|014|053</v>
          </cell>
          <cell r="B1308" t="str">
            <v>M</v>
          </cell>
          <cell r="C1308">
            <v>14</v>
          </cell>
          <cell r="D1308">
            <v>53</v>
          </cell>
          <cell r="E1308">
            <v>987</v>
          </cell>
        </row>
        <row r="1309">
          <cell r="A1309" t="str">
            <v>M|014|054</v>
          </cell>
          <cell r="B1309" t="str">
            <v>M</v>
          </cell>
          <cell r="C1309">
            <v>14</v>
          </cell>
          <cell r="D1309">
            <v>54</v>
          </cell>
          <cell r="E1309">
            <v>990</v>
          </cell>
        </row>
        <row r="1310">
          <cell r="A1310" t="str">
            <v>M|014|055</v>
          </cell>
          <cell r="B1310" t="str">
            <v>M</v>
          </cell>
          <cell r="C1310">
            <v>14</v>
          </cell>
          <cell r="D1310">
            <v>55</v>
          </cell>
          <cell r="E1310">
            <v>993</v>
          </cell>
        </row>
        <row r="1311">
          <cell r="A1311" t="str">
            <v>M|014|056</v>
          </cell>
          <cell r="B1311" t="str">
            <v>M</v>
          </cell>
          <cell r="C1311">
            <v>14</v>
          </cell>
          <cell r="D1311">
            <v>56</v>
          </cell>
          <cell r="E1311">
            <v>996</v>
          </cell>
        </row>
        <row r="1312">
          <cell r="A1312" t="str">
            <v>M|014|057</v>
          </cell>
          <cell r="B1312" t="str">
            <v>M</v>
          </cell>
          <cell r="C1312">
            <v>14</v>
          </cell>
          <cell r="D1312">
            <v>57</v>
          </cell>
          <cell r="E1312">
            <v>999</v>
          </cell>
        </row>
        <row r="1313">
          <cell r="A1313" t="str">
            <v>M|014|058</v>
          </cell>
          <cell r="B1313" t="str">
            <v>M</v>
          </cell>
          <cell r="C1313">
            <v>14</v>
          </cell>
          <cell r="D1313">
            <v>58</v>
          </cell>
          <cell r="E1313">
            <v>1002</v>
          </cell>
        </row>
        <row r="1314">
          <cell r="A1314" t="str">
            <v>M|014|059</v>
          </cell>
          <cell r="B1314" t="str">
            <v>M</v>
          </cell>
          <cell r="C1314">
            <v>14</v>
          </cell>
          <cell r="D1314">
            <v>59</v>
          </cell>
          <cell r="E1314">
            <v>1005</v>
          </cell>
        </row>
        <row r="1315">
          <cell r="A1315" t="str">
            <v>M|014|060</v>
          </cell>
          <cell r="B1315" t="str">
            <v>M</v>
          </cell>
          <cell r="C1315">
            <v>14</v>
          </cell>
          <cell r="D1315">
            <v>60</v>
          </cell>
          <cell r="E1315">
            <v>1008</v>
          </cell>
        </row>
        <row r="1316">
          <cell r="A1316" t="str">
            <v>M|014|061</v>
          </cell>
          <cell r="B1316" t="str">
            <v>M</v>
          </cell>
          <cell r="C1316">
            <v>14</v>
          </cell>
          <cell r="D1316">
            <v>61</v>
          </cell>
          <cell r="E1316">
            <v>1011</v>
          </cell>
        </row>
        <row r="1317">
          <cell r="A1317" t="str">
            <v>M|014|062</v>
          </cell>
          <cell r="B1317" t="str">
            <v>M</v>
          </cell>
          <cell r="C1317">
            <v>14</v>
          </cell>
          <cell r="D1317">
            <v>62</v>
          </cell>
          <cell r="E1317">
            <v>1013</v>
          </cell>
        </row>
        <row r="1318">
          <cell r="A1318" t="str">
            <v>M|014|063</v>
          </cell>
          <cell r="B1318" t="str">
            <v>M</v>
          </cell>
          <cell r="C1318">
            <v>14</v>
          </cell>
          <cell r="D1318">
            <v>63</v>
          </cell>
          <cell r="E1318">
            <v>1016</v>
          </cell>
        </row>
        <row r="1319">
          <cell r="A1319" t="str">
            <v>M|014|064</v>
          </cell>
          <cell r="B1319" t="str">
            <v>M</v>
          </cell>
          <cell r="C1319">
            <v>14</v>
          </cell>
          <cell r="D1319">
            <v>64</v>
          </cell>
          <cell r="E1319">
            <v>1018</v>
          </cell>
        </row>
        <row r="1320">
          <cell r="A1320" t="str">
            <v>M|014|065</v>
          </cell>
          <cell r="B1320" t="str">
            <v>M</v>
          </cell>
          <cell r="C1320">
            <v>14</v>
          </cell>
          <cell r="D1320">
            <v>65</v>
          </cell>
          <cell r="E1320">
            <v>1020</v>
          </cell>
        </row>
        <row r="1321">
          <cell r="A1321" t="str">
            <v>M|014|066</v>
          </cell>
          <cell r="B1321" t="str">
            <v>M</v>
          </cell>
          <cell r="C1321">
            <v>14</v>
          </cell>
          <cell r="D1321">
            <v>66</v>
          </cell>
          <cell r="E1321">
            <v>1022</v>
          </cell>
        </row>
        <row r="1322">
          <cell r="A1322" t="str">
            <v>M|014|067</v>
          </cell>
          <cell r="B1322" t="str">
            <v>M</v>
          </cell>
          <cell r="C1322">
            <v>14</v>
          </cell>
          <cell r="D1322">
            <v>67</v>
          </cell>
          <cell r="E1322">
            <v>1024</v>
          </cell>
        </row>
        <row r="1323">
          <cell r="A1323" t="str">
            <v>M|014|068</v>
          </cell>
          <cell r="B1323" t="str">
            <v>M</v>
          </cell>
          <cell r="C1323">
            <v>14</v>
          </cell>
          <cell r="D1323">
            <v>68</v>
          </cell>
          <cell r="E1323">
            <v>1026</v>
          </cell>
        </row>
        <row r="1324">
          <cell r="A1324" t="str">
            <v>M|014|069</v>
          </cell>
          <cell r="B1324" t="str">
            <v>M</v>
          </cell>
          <cell r="C1324">
            <v>14</v>
          </cell>
          <cell r="D1324">
            <v>69</v>
          </cell>
          <cell r="E1324">
            <v>1028</v>
          </cell>
        </row>
        <row r="1325">
          <cell r="A1325" t="str">
            <v>M|014|070</v>
          </cell>
          <cell r="B1325" t="str">
            <v>M</v>
          </cell>
          <cell r="C1325">
            <v>14</v>
          </cell>
          <cell r="D1325">
            <v>70</v>
          </cell>
          <cell r="E1325">
            <v>1029</v>
          </cell>
        </row>
        <row r="1326">
          <cell r="A1326" t="str">
            <v>M|014|071</v>
          </cell>
          <cell r="B1326" t="str">
            <v>M</v>
          </cell>
          <cell r="C1326">
            <v>14</v>
          </cell>
          <cell r="D1326">
            <v>71</v>
          </cell>
          <cell r="E1326">
            <v>1031</v>
          </cell>
        </row>
        <row r="1327">
          <cell r="A1327" t="str">
            <v>M|014|072</v>
          </cell>
          <cell r="B1327" t="str">
            <v>M</v>
          </cell>
          <cell r="C1327">
            <v>14</v>
          </cell>
          <cell r="D1327">
            <v>72</v>
          </cell>
          <cell r="E1327">
            <v>1032</v>
          </cell>
        </row>
        <row r="1328">
          <cell r="A1328" t="str">
            <v>M|014|073</v>
          </cell>
          <cell r="B1328" t="str">
            <v>M</v>
          </cell>
          <cell r="C1328">
            <v>14</v>
          </cell>
          <cell r="D1328">
            <v>73</v>
          </cell>
          <cell r="E1328">
            <v>1033</v>
          </cell>
        </row>
        <row r="1329">
          <cell r="A1329" t="str">
            <v>M|014|074</v>
          </cell>
          <cell r="B1329" t="str">
            <v>M</v>
          </cell>
          <cell r="C1329">
            <v>14</v>
          </cell>
          <cell r="D1329">
            <v>74</v>
          </cell>
          <cell r="E1329">
            <v>1034</v>
          </cell>
        </row>
        <row r="1330">
          <cell r="A1330" t="str">
            <v>M|014|075</v>
          </cell>
          <cell r="B1330" t="str">
            <v>M</v>
          </cell>
          <cell r="C1330">
            <v>14</v>
          </cell>
          <cell r="D1330">
            <v>75</v>
          </cell>
          <cell r="E1330">
            <v>1034</v>
          </cell>
        </row>
        <row r="1331">
          <cell r="A1331" t="str">
            <v>M|014|076</v>
          </cell>
          <cell r="B1331" t="str">
            <v>M</v>
          </cell>
          <cell r="C1331">
            <v>14</v>
          </cell>
          <cell r="D1331">
            <v>76</v>
          </cell>
          <cell r="E1331">
            <v>1034</v>
          </cell>
        </row>
        <row r="1332">
          <cell r="A1332" t="str">
            <v>M|014|077</v>
          </cell>
          <cell r="B1332" t="str">
            <v>M</v>
          </cell>
          <cell r="C1332">
            <v>14</v>
          </cell>
          <cell r="D1332">
            <v>77</v>
          </cell>
          <cell r="E1332">
            <v>1032</v>
          </cell>
        </row>
        <row r="1333">
          <cell r="A1333" t="str">
            <v>M|014|078</v>
          </cell>
          <cell r="B1333" t="str">
            <v>M</v>
          </cell>
          <cell r="C1333">
            <v>14</v>
          </cell>
          <cell r="D1333">
            <v>78</v>
          </cell>
          <cell r="E1333">
            <v>1029</v>
          </cell>
        </row>
        <row r="1334">
          <cell r="A1334" t="str">
            <v>M|014|079</v>
          </cell>
          <cell r="B1334" t="str">
            <v>M</v>
          </cell>
          <cell r="C1334">
            <v>14</v>
          </cell>
          <cell r="D1334">
            <v>79</v>
          </cell>
          <cell r="E1334">
            <v>1024</v>
          </cell>
        </row>
        <row r="1335">
          <cell r="A1335" t="str">
            <v>M|014|080</v>
          </cell>
          <cell r="B1335" t="str">
            <v>M</v>
          </cell>
          <cell r="C1335">
            <v>14</v>
          </cell>
          <cell r="D1335">
            <v>80</v>
          </cell>
          <cell r="E1335">
            <v>1015</v>
          </cell>
        </row>
        <row r="1336">
          <cell r="A1336" t="str">
            <v>M|014|081</v>
          </cell>
          <cell r="B1336" t="str">
            <v>M</v>
          </cell>
          <cell r="C1336">
            <v>14</v>
          </cell>
          <cell r="D1336">
            <v>81</v>
          </cell>
          <cell r="E1336">
            <v>1030</v>
          </cell>
        </row>
        <row r="1337">
          <cell r="A1337" t="str">
            <v>M|015|000</v>
          </cell>
          <cell r="B1337" t="str">
            <v>M</v>
          </cell>
          <cell r="C1337">
            <v>15</v>
          </cell>
          <cell r="D1337">
            <v>0</v>
          </cell>
          <cell r="E1337">
            <v>878</v>
          </cell>
        </row>
        <row r="1338">
          <cell r="A1338" t="str">
            <v>M|015|001</v>
          </cell>
          <cell r="B1338" t="str">
            <v>M</v>
          </cell>
          <cell r="C1338">
            <v>15</v>
          </cell>
          <cell r="D1338">
            <v>1</v>
          </cell>
          <cell r="E1338">
            <v>879</v>
          </cell>
        </row>
        <row r="1339">
          <cell r="A1339" t="str">
            <v>M|015|002</v>
          </cell>
          <cell r="B1339" t="str">
            <v>M</v>
          </cell>
          <cell r="C1339">
            <v>15</v>
          </cell>
          <cell r="D1339">
            <v>2</v>
          </cell>
          <cell r="E1339">
            <v>881</v>
          </cell>
        </row>
        <row r="1340">
          <cell r="A1340" t="str">
            <v>M|015|003</v>
          </cell>
          <cell r="B1340" t="str">
            <v>M</v>
          </cell>
          <cell r="C1340">
            <v>15</v>
          </cell>
          <cell r="D1340">
            <v>3</v>
          </cell>
          <cell r="E1340">
            <v>882</v>
          </cell>
        </row>
        <row r="1341">
          <cell r="A1341" t="str">
            <v>M|015|004</v>
          </cell>
          <cell r="B1341" t="str">
            <v>M</v>
          </cell>
          <cell r="C1341">
            <v>15</v>
          </cell>
          <cell r="D1341">
            <v>4</v>
          </cell>
          <cell r="E1341">
            <v>883</v>
          </cell>
        </row>
        <row r="1342">
          <cell r="A1342" t="str">
            <v>M|015|005</v>
          </cell>
          <cell r="B1342" t="str">
            <v>M</v>
          </cell>
          <cell r="C1342">
            <v>15</v>
          </cell>
          <cell r="D1342">
            <v>5</v>
          </cell>
          <cell r="E1342">
            <v>884</v>
          </cell>
        </row>
        <row r="1343">
          <cell r="A1343" t="str">
            <v>M|015|006</v>
          </cell>
          <cell r="B1343" t="str">
            <v>M</v>
          </cell>
          <cell r="C1343">
            <v>15</v>
          </cell>
          <cell r="D1343">
            <v>6</v>
          </cell>
          <cell r="E1343">
            <v>885</v>
          </cell>
        </row>
        <row r="1344">
          <cell r="A1344" t="str">
            <v>M|015|007</v>
          </cell>
          <cell r="B1344" t="str">
            <v>M</v>
          </cell>
          <cell r="C1344">
            <v>15</v>
          </cell>
          <cell r="D1344">
            <v>7</v>
          </cell>
          <cell r="E1344">
            <v>886</v>
          </cell>
        </row>
        <row r="1345">
          <cell r="A1345" t="str">
            <v>M|015|008</v>
          </cell>
          <cell r="B1345" t="str">
            <v>M</v>
          </cell>
          <cell r="C1345">
            <v>15</v>
          </cell>
          <cell r="D1345">
            <v>8</v>
          </cell>
          <cell r="E1345">
            <v>887</v>
          </cell>
        </row>
        <row r="1346">
          <cell r="A1346" t="str">
            <v>M|015|009</v>
          </cell>
          <cell r="B1346" t="str">
            <v>M</v>
          </cell>
          <cell r="C1346">
            <v>15</v>
          </cell>
          <cell r="D1346">
            <v>9</v>
          </cell>
          <cell r="E1346">
            <v>888</v>
          </cell>
        </row>
        <row r="1347">
          <cell r="A1347" t="str">
            <v>M|015|010</v>
          </cell>
          <cell r="B1347" t="str">
            <v>M</v>
          </cell>
          <cell r="C1347">
            <v>15</v>
          </cell>
          <cell r="D1347">
            <v>10</v>
          </cell>
          <cell r="E1347">
            <v>890</v>
          </cell>
        </row>
        <row r="1348">
          <cell r="A1348" t="str">
            <v>M|015|011</v>
          </cell>
          <cell r="B1348" t="str">
            <v>M</v>
          </cell>
          <cell r="C1348">
            <v>15</v>
          </cell>
          <cell r="D1348">
            <v>11</v>
          </cell>
          <cell r="E1348">
            <v>891</v>
          </cell>
        </row>
        <row r="1349">
          <cell r="A1349" t="str">
            <v>M|015|012</v>
          </cell>
          <cell r="B1349" t="str">
            <v>M</v>
          </cell>
          <cell r="C1349">
            <v>15</v>
          </cell>
          <cell r="D1349">
            <v>12</v>
          </cell>
          <cell r="E1349">
            <v>892</v>
          </cell>
        </row>
        <row r="1350">
          <cell r="A1350" t="str">
            <v>M|015|013</v>
          </cell>
          <cell r="B1350" t="str">
            <v>M</v>
          </cell>
          <cell r="C1350">
            <v>15</v>
          </cell>
          <cell r="D1350">
            <v>13</v>
          </cell>
          <cell r="E1350">
            <v>894</v>
          </cell>
        </row>
        <row r="1351">
          <cell r="A1351" t="str">
            <v>M|015|014</v>
          </cell>
          <cell r="B1351" t="str">
            <v>M</v>
          </cell>
          <cell r="C1351">
            <v>15</v>
          </cell>
          <cell r="D1351">
            <v>14</v>
          </cell>
          <cell r="E1351">
            <v>895</v>
          </cell>
        </row>
        <row r="1352">
          <cell r="A1352" t="str">
            <v>M|015|015</v>
          </cell>
          <cell r="B1352" t="str">
            <v>M</v>
          </cell>
          <cell r="C1352">
            <v>15</v>
          </cell>
          <cell r="D1352">
            <v>15</v>
          </cell>
          <cell r="E1352">
            <v>897</v>
          </cell>
        </row>
        <row r="1353">
          <cell r="A1353" t="str">
            <v>M|015|016</v>
          </cell>
          <cell r="B1353" t="str">
            <v>M</v>
          </cell>
          <cell r="C1353">
            <v>15</v>
          </cell>
          <cell r="D1353">
            <v>16</v>
          </cell>
          <cell r="E1353">
            <v>898</v>
          </cell>
        </row>
        <row r="1354">
          <cell r="A1354" t="str">
            <v>M|015|017</v>
          </cell>
          <cell r="B1354" t="str">
            <v>M</v>
          </cell>
          <cell r="C1354">
            <v>15</v>
          </cell>
          <cell r="D1354">
            <v>17</v>
          </cell>
          <cell r="E1354">
            <v>900</v>
          </cell>
        </row>
        <row r="1355">
          <cell r="A1355" t="str">
            <v>M|015|018</v>
          </cell>
          <cell r="B1355" t="str">
            <v>M</v>
          </cell>
          <cell r="C1355">
            <v>15</v>
          </cell>
          <cell r="D1355">
            <v>18</v>
          </cell>
          <cell r="E1355">
            <v>901</v>
          </cell>
        </row>
        <row r="1356">
          <cell r="A1356" t="str">
            <v>M|015|019</v>
          </cell>
          <cell r="B1356" t="str">
            <v>M</v>
          </cell>
          <cell r="C1356">
            <v>15</v>
          </cell>
          <cell r="D1356">
            <v>19</v>
          </cell>
          <cell r="E1356">
            <v>903</v>
          </cell>
        </row>
        <row r="1357">
          <cell r="A1357" t="str">
            <v>M|015|020</v>
          </cell>
          <cell r="B1357" t="str">
            <v>M</v>
          </cell>
          <cell r="C1357">
            <v>15</v>
          </cell>
          <cell r="D1357">
            <v>20</v>
          </cell>
          <cell r="E1357">
            <v>905</v>
          </cell>
        </row>
        <row r="1358">
          <cell r="A1358" t="str">
            <v>M|015|021</v>
          </cell>
          <cell r="B1358" t="str">
            <v>M</v>
          </cell>
          <cell r="C1358">
            <v>15</v>
          </cell>
          <cell r="D1358">
            <v>21</v>
          </cell>
          <cell r="E1358">
            <v>907</v>
          </cell>
        </row>
        <row r="1359">
          <cell r="A1359" t="str">
            <v>M|015|022</v>
          </cell>
          <cell r="B1359" t="str">
            <v>M</v>
          </cell>
          <cell r="C1359">
            <v>15</v>
          </cell>
          <cell r="D1359">
            <v>22</v>
          </cell>
          <cell r="E1359">
            <v>908</v>
          </cell>
        </row>
        <row r="1360">
          <cell r="A1360" t="str">
            <v>M|015|023</v>
          </cell>
          <cell r="B1360" t="str">
            <v>M</v>
          </cell>
          <cell r="C1360">
            <v>15</v>
          </cell>
          <cell r="D1360">
            <v>23</v>
          </cell>
          <cell r="E1360">
            <v>910</v>
          </cell>
        </row>
        <row r="1361">
          <cell r="A1361" t="str">
            <v>M|015|024</v>
          </cell>
          <cell r="B1361" t="str">
            <v>M</v>
          </cell>
          <cell r="C1361">
            <v>15</v>
          </cell>
          <cell r="D1361">
            <v>24</v>
          </cell>
          <cell r="E1361">
            <v>912</v>
          </cell>
        </row>
        <row r="1362">
          <cell r="A1362" t="str">
            <v>M|015|025</v>
          </cell>
          <cell r="B1362" t="str">
            <v>M</v>
          </cell>
          <cell r="C1362">
            <v>15</v>
          </cell>
          <cell r="D1362">
            <v>25</v>
          </cell>
          <cell r="E1362">
            <v>914</v>
          </cell>
        </row>
        <row r="1363">
          <cell r="A1363" t="str">
            <v>M|015|026</v>
          </cell>
          <cell r="B1363" t="str">
            <v>M</v>
          </cell>
          <cell r="C1363">
            <v>15</v>
          </cell>
          <cell r="D1363">
            <v>26</v>
          </cell>
          <cell r="E1363">
            <v>916</v>
          </cell>
        </row>
        <row r="1364">
          <cell r="A1364" t="str">
            <v>M|015|027</v>
          </cell>
          <cell r="B1364" t="str">
            <v>M</v>
          </cell>
          <cell r="C1364">
            <v>15</v>
          </cell>
          <cell r="D1364">
            <v>27</v>
          </cell>
          <cell r="E1364">
            <v>918</v>
          </cell>
        </row>
        <row r="1365">
          <cell r="A1365" t="str">
            <v>M|015|028</v>
          </cell>
          <cell r="B1365" t="str">
            <v>M</v>
          </cell>
          <cell r="C1365">
            <v>15</v>
          </cell>
          <cell r="D1365">
            <v>28</v>
          </cell>
          <cell r="E1365">
            <v>920</v>
          </cell>
        </row>
        <row r="1366">
          <cell r="A1366" t="str">
            <v>M|015|029</v>
          </cell>
          <cell r="B1366" t="str">
            <v>M</v>
          </cell>
          <cell r="C1366">
            <v>15</v>
          </cell>
          <cell r="D1366">
            <v>29</v>
          </cell>
          <cell r="E1366">
            <v>923</v>
          </cell>
        </row>
        <row r="1367">
          <cell r="A1367" t="str">
            <v>M|015|030</v>
          </cell>
          <cell r="B1367" t="str">
            <v>M</v>
          </cell>
          <cell r="C1367">
            <v>15</v>
          </cell>
          <cell r="D1367">
            <v>30</v>
          </cell>
          <cell r="E1367">
            <v>925</v>
          </cell>
        </row>
        <row r="1368">
          <cell r="A1368" t="str">
            <v>M|015|031</v>
          </cell>
          <cell r="B1368" t="str">
            <v>M</v>
          </cell>
          <cell r="C1368">
            <v>15</v>
          </cell>
          <cell r="D1368">
            <v>31</v>
          </cell>
          <cell r="E1368">
            <v>927</v>
          </cell>
        </row>
        <row r="1369">
          <cell r="A1369" t="str">
            <v>M|015|032</v>
          </cell>
          <cell r="B1369" t="str">
            <v>M</v>
          </cell>
          <cell r="C1369">
            <v>15</v>
          </cell>
          <cell r="D1369">
            <v>32</v>
          </cell>
          <cell r="E1369">
            <v>930</v>
          </cell>
        </row>
        <row r="1370">
          <cell r="A1370" t="str">
            <v>M|015|033</v>
          </cell>
          <cell r="B1370" t="str">
            <v>M</v>
          </cell>
          <cell r="C1370">
            <v>15</v>
          </cell>
          <cell r="D1370">
            <v>33</v>
          </cell>
          <cell r="E1370">
            <v>932</v>
          </cell>
        </row>
        <row r="1371">
          <cell r="A1371" t="str">
            <v>M|015|034</v>
          </cell>
          <cell r="B1371" t="str">
            <v>M</v>
          </cell>
          <cell r="C1371">
            <v>15</v>
          </cell>
          <cell r="D1371">
            <v>34</v>
          </cell>
          <cell r="E1371">
            <v>934</v>
          </cell>
        </row>
        <row r="1372">
          <cell r="A1372" t="str">
            <v>M|015|035</v>
          </cell>
          <cell r="B1372" t="str">
            <v>M</v>
          </cell>
          <cell r="C1372">
            <v>15</v>
          </cell>
          <cell r="D1372">
            <v>35</v>
          </cell>
          <cell r="E1372">
            <v>937</v>
          </cell>
        </row>
        <row r="1373">
          <cell r="A1373" t="str">
            <v>M|015|036</v>
          </cell>
          <cell r="B1373" t="str">
            <v>M</v>
          </cell>
          <cell r="C1373">
            <v>15</v>
          </cell>
          <cell r="D1373">
            <v>36</v>
          </cell>
          <cell r="E1373">
            <v>940</v>
          </cell>
        </row>
        <row r="1374">
          <cell r="A1374" t="str">
            <v>M|015|037</v>
          </cell>
          <cell r="B1374" t="str">
            <v>M</v>
          </cell>
          <cell r="C1374">
            <v>15</v>
          </cell>
          <cell r="D1374">
            <v>37</v>
          </cell>
          <cell r="E1374">
            <v>942</v>
          </cell>
        </row>
        <row r="1375">
          <cell r="A1375" t="str">
            <v>M|015|038</v>
          </cell>
          <cell r="B1375" t="str">
            <v>M</v>
          </cell>
          <cell r="C1375">
            <v>15</v>
          </cell>
          <cell r="D1375">
            <v>38</v>
          </cell>
          <cell r="E1375">
            <v>945</v>
          </cell>
        </row>
        <row r="1376">
          <cell r="A1376" t="str">
            <v>M|015|039</v>
          </cell>
          <cell r="B1376" t="str">
            <v>M</v>
          </cell>
          <cell r="C1376">
            <v>15</v>
          </cell>
          <cell r="D1376">
            <v>39</v>
          </cell>
          <cell r="E1376">
            <v>948</v>
          </cell>
        </row>
        <row r="1377">
          <cell r="A1377" t="str">
            <v>M|015|040</v>
          </cell>
          <cell r="B1377" t="str">
            <v>M</v>
          </cell>
          <cell r="C1377">
            <v>15</v>
          </cell>
          <cell r="D1377">
            <v>40</v>
          </cell>
          <cell r="E1377">
            <v>950</v>
          </cell>
        </row>
        <row r="1378">
          <cell r="A1378" t="str">
            <v>M|015|041</v>
          </cell>
          <cell r="B1378" t="str">
            <v>M</v>
          </cell>
          <cell r="C1378">
            <v>15</v>
          </cell>
          <cell r="D1378">
            <v>41</v>
          </cell>
          <cell r="E1378">
            <v>953</v>
          </cell>
        </row>
        <row r="1379">
          <cell r="A1379" t="str">
            <v>M|015|042</v>
          </cell>
          <cell r="B1379" t="str">
            <v>M</v>
          </cell>
          <cell r="C1379">
            <v>15</v>
          </cell>
          <cell r="D1379">
            <v>42</v>
          </cell>
          <cell r="E1379">
            <v>956</v>
          </cell>
        </row>
        <row r="1380">
          <cell r="A1380" t="str">
            <v>M|015|043</v>
          </cell>
          <cell r="B1380" t="str">
            <v>M</v>
          </cell>
          <cell r="C1380">
            <v>15</v>
          </cell>
          <cell r="D1380">
            <v>43</v>
          </cell>
          <cell r="E1380">
            <v>959</v>
          </cell>
        </row>
        <row r="1381">
          <cell r="A1381" t="str">
            <v>M|015|044</v>
          </cell>
          <cell r="B1381" t="str">
            <v>M</v>
          </cell>
          <cell r="C1381">
            <v>15</v>
          </cell>
          <cell r="D1381">
            <v>44</v>
          </cell>
          <cell r="E1381">
            <v>962</v>
          </cell>
        </row>
        <row r="1382">
          <cell r="A1382" t="str">
            <v>M|015|045</v>
          </cell>
          <cell r="B1382" t="str">
            <v>M</v>
          </cell>
          <cell r="C1382">
            <v>15</v>
          </cell>
          <cell r="D1382">
            <v>45</v>
          </cell>
          <cell r="E1382">
            <v>965</v>
          </cell>
        </row>
        <row r="1383">
          <cell r="A1383" t="str">
            <v>M|015|046</v>
          </cell>
          <cell r="B1383" t="str">
            <v>M</v>
          </cell>
          <cell r="C1383">
            <v>15</v>
          </cell>
          <cell r="D1383">
            <v>46</v>
          </cell>
          <cell r="E1383">
            <v>968</v>
          </cell>
        </row>
        <row r="1384">
          <cell r="A1384" t="str">
            <v>M|015|047</v>
          </cell>
          <cell r="B1384" t="str">
            <v>M</v>
          </cell>
          <cell r="C1384">
            <v>15</v>
          </cell>
          <cell r="D1384">
            <v>47</v>
          </cell>
          <cell r="E1384">
            <v>971</v>
          </cell>
        </row>
        <row r="1385">
          <cell r="A1385" t="str">
            <v>M|015|048</v>
          </cell>
          <cell r="B1385" t="str">
            <v>M</v>
          </cell>
          <cell r="C1385">
            <v>15</v>
          </cell>
          <cell r="D1385">
            <v>48</v>
          </cell>
          <cell r="E1385">
            <v>974</v>
          </cell>
        </row>
        <row r="1386">
          <cell r="A1386" t="str">
            <v>M|015|049</v>
          </cell>
          <cell r="B1386" t="str">
            <v>M</v>
          </cell>
          <cell r="C1386">
            <v>15</v>
          </cell>
          <cell r="D1386">
            <v>49</v>
          </cell>
          <cell r="E1386">
            <v>977</v>
          </cell>
        </row>
        <row r="1387">
          <cell r="A1387" t="str">
            <v>M|015|050</v>
          </cell>
          <cell r="B1387" t="str">
            <v>M</v>
          </cell>
          <cell r="C1387">
            <v>15</v>
          </cell>
          <cell r="D1387">
            <v>50</v>
          </cell>
          <cell r="E1387">
            <v>981</v>
          </cell>
        </row>
        <row r="1388">
          <cell r="A1388" t="str">
            <v>M|015|051</v>
          </cell>
          <cell r="B1388" t="str">
            <v>M</v>
          </cell>
          <cell r="C1388">
            <v>15</v>
          </cell>
          <cell r="D1388">
            <v>51</v>
          </cell>
          <cell r="E1388">
            <v>984</v>
          </cell>
        </row>
        <row r="1389">
          <cell r="A1389" t="str">
            <v>M|015|052</v>
          </cell>
          <cell r="B1389" t="str">
            <v>M</v>
          </cell>
          <cell r="C1389">
            <v>15</v>
          </cell>
          <cell r="D1389">
            <v>52</v>
          </cell>
          <cell r="E1389">
            <v>987</v>
          </cell>
        </row>
        <row r="1390">
          <cell r="A1390" t="str">
            <v>M|015|053</v>
          </cell>
          <cell r="B1390" t="str">
            <v>M</v>
          </cell>
          <cell r="C1390">
            <v>15</v>
          </cell>
          <cell r="D1390">
            <v>53</v>
          </cell>
          <cell r="E1390">
            <v>990</v>
          </cell>
        </row>
        <row r="1391">
          <cell r="A1391" t="str">
            <v>M|015|054</v>
          </cell>
          <cell r="B1391" t="str">
            <v>M</v>
          </cell>
          <cell r="C1391">
            <v>15</v>
          </cell>
          <cell r="D1391">
            <v>54</v>
          </cell>
          <cell r="E1391">
            <v>993</v>
          </cell>
        </row>
        <row r="1392">
          <cell r="A1392" t="str">
            <v>M|015|055</v>
          </cell>
          <cell r="B1392" t="str">
            <v>M</v>
          </cell>
          <cell r="C1392">
            <v>15</v>
          </cell>
          <cell r="D1392">
            <v>55</v>
          </cell>
          <cell r="E1392">
            <v>996</v>
          </cell>
        </row>
        <row r="1393">
          <cell r="A1393" t="str">
            <v>M|015|056</v>
          </cell>
          <cell r="B1393" t="str">
            <v>M</v>
          </cell>
          <cell r="C1393">
            <v>15</v>
          </cell>
          <cell r="D1393">
            <v>56</v>
          </cell>
          <cell r="E1393">
            <v>999</v>
          </cell>
        </row>
        <row r="1394">
          <cell r="A1394" t="str">
            <v>M|015|057</v>
          </cell>
          <cell r="B1394" t="str">
            <v>M</v>
          </cell>
          <cell r="C1394">
            <v>15</v>
          </cell>
          <cell r="D1394">
            <v>57</v>
          </cell>
          <cell r="E1394">
            <v>1002</v>
          </cell>
        </row>
        <row r="1395">
          <cell r="A1395" t="str">
            <v>M|015|058</v>
          </cell>
          <cell r="B1395" t="str">
            <v>M</v>
          </cell>
          <cell r="C1395">
            <v>15</v>
          </cell>
          <cell r="D1395">
            <v>58</v>
          </cell>
          <cell r="E1395">
            <v>1005</v>
          </cell>
        </row>
        <row r="1396">
          <cell r="A1396" t="str">
            <v>M|015|059</v>
          </cell>
          <cell r="B1396" t="str">
            <v>M</v>
          </cell>
          <cell r="C1396">
            <v>15</v>
          </cell>
          <cell r="D1396">
            <v>59</v>
          </cell>
          <cell r="E1396">
            <v>1008</v>
          </cell>
        </row>
        <row r="1397">
          <cell r="A1397" t="str">
            <v>M|015|060</v>
          </cell>
          <cell r="B1397" t="str">
            <v>M</v>
          </cell>
          <cell r="C1397">
            <v>15</v>
          </cell>
          <cell r="D1397">
            <v>60</v>
          </cell>
          <cell r="E1397">
            <v>1011</v>
          </cell>
        </row>
        <row r="1398">
          <cell r="A1398" t="str">
            <v>M|015|061</v>
          </cell>
          <cell r="B1398" t="str">
            <v>M</v>
          </cell>
          <cell r="C1398">
            <v>15</v>
          </cell>
          <cell r="D1398">
            <v>61</v>
          </cell>
          <cell r="E1398">
            <v>1013</v>
          </cell>
        </row>
        <row r="1399">
          <cell r="A1399" t="str">
            <v>M|015|062</v>
          </cell>
          <cell r="B1399" t="str">
            <v>M</v>
          </cell>
          <cell r="C1399">
            <v>15</v>
          </cell>
          <cell r="D1399">
            <v>62</v>
          </cell>
          <cell r="E1399">
            <v>1016</v>
          </cell>
        </row>
        <row r="1400">
          <cell r="A1400" t="str">
            <v>M|015|063</v>
          </cell>
          <cell r="B1400" t="str">
            <v>M</v>
          </cell>
          <cell r="C1400">
            <v>15</v>
          </cell>
          <cell r="D1400">
            <v>63</v>
          </cell>
          <cell r="E1400">
            <v>1018</v>
          </cell>
        </row>
        <row r="1401">
          <cell r="A1401" t="str">
            <v>M|015|064</v>
          </cell>
          <cell r="B1401" t="str">
            <v>M</v>
          </cell>
          <cell r="C1401">
            <v>15</v>
          </cell>
          <cell r="D1401">
            <v>64</v>
          </cell>
          <cell r="E1401">
            <v>1020</v>
          </cell>
        </row>
        <row r="1402">
          <cell r="A1402" t="str">
            <v>M|015|065</v>
          </cell>
          <cell r="B1402" t="str">
            <v>M</v>
          </cell>
          <cell r="C1402">
            <v>15</v>
          </cell>
          <cell r="D1402">
            <v>65</v>
          </cell>
          <cell r="E1402">
            <v>1022</v>
          </cell>
        </row>
        <row r="1403">
          <cell r="A1403" t="str">
            <v>M|015|066</v>
          </cell>
          <cell r="B1403" t="str">
            <v>M</v>
          </cell>
          <cell r="C1403">
            <v>15</v>
          </cell>
          <cell r="D1403">
            <v>66</v>
          </cell>
          <cell r="E1403">
            <v>1024</v>
          </cell>
        </row>
        <row r="1404">
          <cell r="A1404" t="str">
            <v>M|015|067</v>
          </cell>
          <cell r="B1404" t="str">
            <v>M</v>
          </cell>
          <cell r="C1404">
            <v>15</v>
          </cell>
          <cell r="D1404">
            <v>67</v>
          </cell>
          <cell r="E1404">
            <v>1026</v>
          </cell>
        </row>
        <row r="1405">
          <cell r="A1405" t="str">
            <v>M|015|068</v>
          </cell>
          <cell r="B1405" t="str">
            <v>M</v>
          </cell>
          <cell r="C1405">
            <v>15</v>
          </cell>
          <cell r="D1405">
            <v>68</v>
          </cell>
          <cell r="E1405">
            <v>1028</v>
          </cell>
        </row>
        <row r="1406">
          <cell r="A1406" t="str">
            <v>M|015|069</v>
          </cell>
          <cell r="B1406" t="str">
            <v>M</v>
          </cell>
          <cell r="C1406">
            <v>15</v>
          </cell>
          <cell r="D1406">
            <v>69</v>
          </cell>
          <cell r="E1406">
            <v>1029</v>
          </cell>
        </row>
        <row r="1407">
          <cell r="A1407" t="str">
            <v>M|015|070</v>
          </cell>
          <cell r="B1407" t="str">
            <v>M</v>
          </cell>
          <cell r="C1407">
            <v>15</v>
          </cell>
          <cell r="D1407">
            <v>70</v>
          </cell>
          <cell r="E1407">
            <v>1031</v>
          </cell>
        </row>
        <row r="1408">
          <cell r="A1408" t="str">
            <v>M|015|071</v>
          </cell>
          <cell r="B1408" t="str">
            <v>M</v>
          </cell>
          <cell r="C1408">
            <v>15</v>
          </cell>
          <cell r="D1408">
            <v>71</v>
          </cell>
          <cell r="E1408">
            <v>1032</v>
          </cell>
        </row>
        <row r="1409">
          <cell r="A1409" t="str">
            <v>M|015|072</v>
          </cell>
          <cell r="B1409" t="str">
            <v>M</v>
          </cell>
          <cell r="C1409">
            <v>15</v>
          </cell>
          <cell r="D1409">
            <v>72</v>
          </cell>
          <cell r="E1409">
            <v>1033</v>
          </cell>
        </row>
        <row r="1410">
          <cell r="A1410" t="str">
            <v>M|015|073</v>
          </cell>
          <cell r="B1410" t="str">
            <v>M</v>
          </cell>
          <cell r="C1410">
            <v>15</v>
          </cell>
          <cell r="D1410">
            <v>73</v>
          </cell>
          <cell r="E1410">
            <v>1034</v>
          </cell>
        </row>
        <row r="1411">
          <cell r="A1411" t="str">
            <v>M|015|074</v>
          </cell>
          <cell r="B1411" t="str">
            <v>M</v>
          </cell>
          <cell r="C1411">
            <v>15</v>
          </cell>
          <cell r="D1411">
            <v>74</v>
          </cell>
          <cell r="E1411">
            <v>1034</v>
          </cell>
        </row>
        <row r="1412">
          <cell r="A1412" t="str">
            <v>M|015|075</v>
          </cell>
          <cell r="B1412" t="str">
            <v>M</v>
          </cell>
          <cell r="C1412">
            <v>15</v>
          </cell>
          <cell r="D1412">
            <v>75</v>
          </cell>
          <cell r="E1412">
            <v>1034</v>
          </cell>
        </row>
        <row r="1413">
          <cell r="A1413" t="str">
            <v>M|015|076</v>
          </cell>
          <cell r="B1413" t="str">
            <v>M</v>
          </cell>
          <cell r="C1413">
            <v>15</v>
          </cell>
          <cell r="D1413">
            <v>76</v>
          </cell>
          <cell r="E1413">
            <v>1032</v>
          </cell>
        </row>
        <row r="1414">
          <cell r="A1414" t="str">
            <v>M|015|077</v>
          </cell>
          <cell r="B1414" t="str">
            <v>M</v>
          </cell>
          <cell r="C1414">
            <v>15</v>
          </cell>
          <cell r="D1414">
            <v>77</v>
          </cell>
          <cell r="E1414">
            <v>1029</v>
          </cell>
        </row>
        <row r="1415">
          <cell r="A1415" t="str">
            <v>M|015|078</v>
          </cell>
          <cell r="B1415" t="str">
            <v>M</v>
          </cell>
          <cell r="C1415">
            <v>15</v>
          </cell>
          <cell r="D1415">
            <v>78</v>
          </cell>
          <cell r="E1415">
            <v>1024</v>
          </cell>
        </row>
        <row r="1416">
          <cell r="A1416" t="str">
            <v>M|015|079</v>
          </cell>
          <cell r="B1416" t="str">
            <v>M</v>
          </cell>
          <cell r="C1416">
            <v>15</v>
          </cell>
          <cell r="D1416">
            <v>79</v>
          </cell>
          <cell r="E1416">
            <v>1015</v>
          </cell>
        </row>
        <row r="1417">
          <cell r="A1417" t="str">
            <v>M|015|080</v>
          </cell>
          <cell r="B1417" t="str">
            <v>M</v>
          </cell>
          <cell r="C1417">
            <v>15</v>
          </cell>
          <cell r="D1417">
            <v>80</v>
          </cell>
          <cell r="E1417">
            <v>1030</v>
          </cell>
        </row>
        <row r="1418">
          <cell r="A1418" t="str">
            <v>M|016|000</v>
          </cell>
          <cell r="B1418" t="str">
            <v>M</v>
          </cell>
          <cell r="C1418">
            <v>16</v>
          </cell>
          <cell r="D1418">
            <v>0</v>
          </cell>
          <cell r="E1418">
            <v>879</v>
          </cell>
        </row>
        <row r="1419">
          <cell r="A1419" t="str">
            <v>M|016|001</v>
          </cell>
          <cell r="B1419" t="str">
            <v>M</v>
          </cell>
          <cell r="C1419">
            <v>16</v>
          </cell>
          <cell r="D1419">
            <v>1</v>
          </cell>
          <cell r="E1419">
            <v>881</v>
          </cell>
        </row>
        <row r="1420">
          <cell r="A1420" t="str">
            <v>M|016|002</v>
          </cell>
          <cell r="B1420" t="str">
            <v>M</v>
          </cell>
          <cell r="C1420">
            <v>16</v>
          </cell>
          <cell r="D1420">
            <v>2</v>
          </cell>
          <cell r="E1420">
            <v>882</v>
          </cell>
        </row>
        <row r="1421">
          <cell r="A1421" t="str">
            <v>M|016|003</v>
          </cell>
          <cell r="B1421" t="str">
            <v>M</v>
          </cell>
          <cell r="C1421">
            <v>16</v>
          </cell>
          <cell r="D1421">
            <v>3</v>
          </cell>
          <cell r="E1421">
            <v>883</v>
          </cell>
        </row>
        <row r="1422">
          <cell r="A1422" t="str">
            <v>M|016|004</v>
          </cell>
          <cell r="B1422" t="str">
            <v>M</v>
          </cell>
          <cell r="C1422">
            <v>16</v>
          </cell>
          <cell r="D1422">
            <v>4</v>
          </cell>
          <cell r="E1422">
            <v>884</v>
          </cell>
        </row>
        <row r="1423">
          <cell r="A1423" t="str">
            <v>M|016|005</v>
          </cell>
          <cell r="B1423" t="str">
            <v>M</v>
          </cell>
          <cell r="C1423">
            <v>16</v>
          </cell>
          <cell r="D1423">
            <v>5</v>
          </cell>
          <cell r="E1423">
            <v>885</v>
          </cell>
        </row>
        <row r="1424">
          <cell r="A1424" t="str">
            <v>M|016|006</v>
          </cell>
          <cell r="B1424" t="str">
            <v>M</v>
          </cell>
          <cell r="C1424">
            <v>16</v>
          </cell>
          <cell r="D1424">
            <v>6</v>
          </cell>
          <cell r="E1424">
            <v>886</v>
          </cell>
        </row>
        <row r="1425">
          <cell r="A1425" t="str">
            <v>M|016|007</v>
          </cell>
          <cell r="B1425" t="str">
            <v>M</v>
          </cell>
          <cell r="C1425">
            <v>16</v>
          </cell>
          <cell r="D1425">
            <v>7</v>
          </cell>
          <cell r="E1425">
            <v>887</v>
          </cell>
        </row>
        <row r="1426">
          <cell r="A1426" t="str">
            <v>M|016|008</v>
          </cell>
          <cell r="B1426" t="str">
            <v>M</v>
          </cell>
          <cell r="C1426">
            <v>16</v>
          </cell>
          <cell r="D1426">
            <v>8</v>
          </cell>
          <cell r="E1426">
            <v>888</v>
          </cell>
        </row>
        <row r="1427">
          <cell r="A1427" t="str">
            <v>M|016|009</v>
          </cell>
          <cell r="B1427" t="str">
            <v>M</v>
          </cell>
          <cell r="C1427">
            <v>16</v>
          </cell>
          <cell r="D1427">
            <v>9</v>
          </cell>
          <cell r="E1427">
            <v>890</v>
          </cell>
        </row>
        <row r="1428">
          <cell r="A1428" t="str">
            <v>M|016|010</v>
          </cell>
          <cell r="B1428" t="str">
            <v>M</v>
          </cell>
          <cell r="C1428">
            <v>16</v>
          </cell>
          <cell r="D1428">
            <v>10</v>
          </cell>
          <cell r="E1428">
            <v>891</v>
          </cell>
        </row>
        <row r="1429">
          <cell r="A1429" t="str">
            <v>M|016|011</v>
          </cell>
          <cell r="B1429" t="str">
            <v>M</v>
          </cell>
          <cell r="C1429">
            <v>16</v>
          </cell>
          <cell r="D1429">
            <v>11</v>
          </cell>
          <cell r="E1429">
            <v>892</v>
          </cell>
        </row>
        <row r="1430">
          <cell r="A1430" t="str">
            <v>M|016|012</v>
          </cell>
          <cell r="B1430" t="str">
            <v>M</v>
          </cell>
          <cell r="C1430">
            <v>16</v>
          </cell>
          <cell r="D1430">
            <v>12</v>
          </cell>
          <cell r="E1430">
            <v>894</v>
          </cell>
        </row>
        <row r="1431">
          <cell r="A1431" t="str">
            <v>M|016|013</v>
          </cell>
          <cell r="B1431" t="str">
            <v>M</v>
          </cell>
          <cell r="C1431">
            <v>16</v>
          </cell>
          <cell r="D1431">
            <v>13</v>
          </cell>
          <cell r="E1431">
            <v>895</v>
          </cell>
        </row>
        <row r="1432">
          <cell r="A1432" t="str">
            <v>M|016|014</v>
          </cell>
          <cell r="B1432" t="str">
            <v>M</v>
          </cell>
          <cell r="C1432">
            <v>16</v>
          </cell>
          <cell r="D1432">
            <v>14</v>
          </cell>
          <cell r="E1432">
            <v>897</v>
          </cell>
        </row>
        <row r="1433">
          <cell r="A1433" t="str">
            <v>M|016|015</v>
          </cell>
          <cell r="B1433" t="str">
            <v>M</v>
          </cell>
          <cell r="C1433">
            <v>16</v>
          </cell>
          <cell r="D1433">
            <v>15</v>
          </cell>
          <cell r="E1433">
            <v>898</v>
          </cell>
        </row>
        <row r="1434">
          <cell r="A1434" t="str">
            <v>M|016|016</v>
          </cell>
          <cell r="B1434" t="str">
            <v>M</v>
          </cell>
          <cell r="C1434">
            <v>16</v>
          </cell>
          <cell r="D1434">
            <v>16</v>
          </cell>
          <cell r="E1434">
            <v>900</v>
          </cell>
        </row>
        <row r="1435">
          <cell r="A1435" t="str">
            <v>M|016|017</v>
          </cell>
          <cell r="B1435" t="str">
            <v>M</v>
          </cell>
          <cell r="C1435">
            <v>16</v>
          </cell>
          <cell r="D1435">
            <v>17</v>
          </cell>
          <cell r="E1435">
            <v>901</v>
          </cell>
        </row>
        <row r="1436">
          <cell r="A1436" t="str">
            <v>M|016|018</v>
          </cell>
          <cell r="B1436" t="str">
            <v>M</v>
          </cell>
          <cell r="C1436">
            <v>16</v>
          </cell>
          <cell r="D1436">
            <v>18</v>
          </cell>
          <cell r="E1436">
            <v>903</v>
          </cell>
        </row>
        <row r="1437">
          <cell r="A1437" t="str">
            <v>M|016|019</v>
          </cell>
          <cell r="B1437" t="str">
            <v>M</v>
          </cell>
          <cell r="C1437">
            <v>16</v>
          </cell>
          <cell r="D1437">
            <v>19</v>
          </cell>
          <cell r="E1437">
            <v>905</v>
          </cell>
        </row>
        <row r="1438">
          <cell r="A1438" t="str">
            <v>M|016|020</v>
          </cell>
          <cell r="B1438" t="str">
            <v>M</v>
          </cell>
          <cell r="C1438">
            <v>16</v>
          </cell>
          <cell r="D1438">
            <v>20</v>
          </cell>
          <cell r="E1438">
            <v>907</v>
          </cell>
        </row>
        <row r="1439">
          <cell r="A1439" t="str">
            <v>M|016|021</v>
          </cell>
          <cell r="B1439" t="str">
            <v>M</v>
          </cell>
          <cell r="C1439">
            <v>16</v>
          </cell>
          <cell r="D1439">
            <v>21</v>
          </cell>
          <cell r="E1439">
            <v>908</v>
          </cell>
        </row>
        <row r="1440">
          <cell r="A1440" t="str">
            <v>M|016|022</v>
          </cell>
          <cell r="B1440" t="str">
            <v>M</v>
          </cell>
          <cell r="C1440">
            <v>16</v>
          </cell>
          <cell r="D1440">
            <v>22</v>
          </cell>
          <cell r="E1440">
            <v>910</v>
          </cell>
        </row>
        <row r="1441">
          <cell r="A1441" t="str">
            <v>M|016|023</v>
          </cell>
          <cell r="B1441" t="str">
            <v>M</v>
          </cell>
          <cell r="C1441">
            <v>16</v>
          </cell>
          <cell r="D1441">
            <v>23</v>
          </cell>
          <cell r="E1441">
            <v>912</v>
          </cell>
        </row>
        <row r="1442">
          <cell r="A1442" t="str">
            <v>M|016|024</v>
          </cell>
          <cell r="B1442" t="str">
            <v>M</v>
          </cell>
          <cell r="C1442">
            <v>16</v>
          </cell>
          <cell r="D1442">
            <v>24</v>
          </cell>
          <cell r="E1442">
            <v>914</v>
          </cell>
        </row>
        <row r="1443">
          <cell r="A1443" t="str">
            <v>M|016|025</v>
          </cell>
          <cell r="B1443" t="str">
            <v>M</v>
          </cell>
          <cell r="C1443">
            <v>16</v>
          </cell>
          <cell r="D1443">
            <v>25</v>
          </cell>
          <cell r="E1443">
            <v>916</v>
          </cell>
        </row>
        <row r="1444">
          <cell r="A1444" t="str">
            <v>M|016|026</v>
          </cell>
          <cell r="B1444" t="str">
            <v>M</v>
          </cell>
          <cell r="C1444">
            <v>16</v>
          </cell>
          <cell r="D1444">
            <v>26</v>
          </cell>
          <cell r="E1444">
            <v>918</v>
          </cell>
        </row>
        <row r="1445">
          <cell r="A1445" t="str">
            <v>M|016|027</v>
          </cell>
          <cell r="B1445" t="str">
            <v>M</v>
          </cell>
          <cell r="C1445">
            <v>16</v>
          </cell>
          <cell r="D1445">
            <v>27</v>
          </cell>
          <cell r="E1445">
            <v>920</v>
          </cell>
        </row>
        <row r="1446">
          <cell r="A1446" t="str">
            <v>M|016|028</v>
          </cell>
          <cell r="B1446" t="str">
            <v>M</v>
          </cell>
          <cell r="C1446">
            <v>16</v>
          </cell>
          <cell r="D1446">
            <v>28</v>
          </cell>
          <cell r="E1446">
            <v>923</v>
          </cell>
        </row>
        <row r="1447">
          <cell r="A1447" t="str">
            <v>M|016|029</v>
          </cell>
          <cell r="B1447" t="str">
            <v>M</v>
          </cell>
          <cell r="C1447">
            <v>16</v>
          </cell>
          <cell r="D1447">
            <v>29</v>
          </cell>
          <cell r="E1447">
            <v>925</v>
          </cell>
        </row>
        <row r="1448">
          <cell r="A1448" t="str">
            <v>M|016|030</v>
          </cell>
          <cell r="B1448" t="str">
            <v>M</v>
          </cell>
          <cell r="C1448">
            <v>16</v>
          </cell>
          <cell r="D1448">
            <v>30</v>
          </cell>
          <cell r="E1448">
            <v>927</v>
          </cell>
        </row>
        <row r="1449">
          <cell r="A1449" t="str">
            <v>M|016|031</v>
          </cell>
          <cell r="B1449" t="str">
            <v>M</v>
          </cell>
          <cell r="C1449">
            <v>16</v>
          </cell>
          <cell r="D1449">
            <v>31</v>
          </cell>
          <cell r="E1449">
            <v>930</v>
          </cell>
        </row>
        <row r="1450">
          <cell r="A1450" t="str">
            <v>M|016|032</v>
          </cell>
          <cell r="B1450" t="str">
            <v>M</v>
          </cell>
          <cell r="C1450">
            <v>16</v>
          </cell>
          <cell r="D1450">
            <v>32</v>
          </cell>
          <cell r="E1450">
            <v>932</v>
          </cell>
        </row>
        <row r="1451">
          <cell r="A1451" t="str">
            <v>M|016|033</v>
          </cell>
          <cell r="B1451" t="str">
            <v>M</v>
          </cell>
          <cell r="C1451">
            <v>16</v>
          </cell>
          <cell r="D1451">
            <v>33</v>
          </cell>
          <cell r="E1451">
            <v>934</v>
          </cell>
        </row>
        <row r="1452">
          <cell r="A1452" t="str">
            <v>M|016|034</v>
          </cell>
          <cell r="B1452" t="str">
            <v>M</v>
          </cell>
          <cell r="C1452">
            <v>16</v>
          </cell>
          <cell r="D1452">
            <v>34</v>
          </cell>
          <cell r="E1452">
            <v>937</v>
          </cell>
        </row>
        <row r="1453">
          <cell r="A1453" t="str">
            <v>M|016|035</v>
          </cell>
          <cell r="B1453" t="str">
            <v>M</v>
          </cell>
          <cell r="C1453">
            <v>16</v>
          </cell>
          <cell r="D1453">
            <v>35</v>
          </cell>
          <cell r="E1453">
            <v>940</v>
          </cell>
        </row>
        <row r="1454">
          <cell r="A1454" t="str">
            <v>M|016|036</v>
          </cell>
          <cell r="B1454" t="str">
            <v>M</v>
          </cell>
          <cell r="C1454">
            <v>16</v>
          </cell>
          <cell r="D1454">
            <v>36</v>
          </cell>
          <cell r="E1454">
            <v>942</v>
          </cell>
        </row>
        <row r="1455">
          <cell r="A1455" t="str">
            <v>M|016|037</v>
          </cell>
          <cell r="B1455" t="str">
            <v>M</v>
          </cell>
          <cell r="C1455">
            <v>16</v>
          </cell>
          <cell r="D1455">
            <v>37</v>
          </cell>
          <cell r="E1455">
            <v>945</v>
          </cell>
        </row>
        <row r="1456">
          <cell r="A1456" t="str">
            <v>M|016|038</v>
          </cell>
          <cell r="B1456" t="str">
            <v>M</v>
          </cell>
          <cell r="C1456">
            <v>16</v>
          </cell>
          <cell r="D1456">
            <v>38</v>
          </cell>
          <cell r="E1456">
            <v>948</v>
          </cell>
        </row>
        <row r="1457">
          <cell r="A1457" t="str">
            <v>M|016|039</v>
          </cell>
          <cell r="B1457" t="str">
            <v>M</v>
          </cell>
          <cell r="C1457">
            <v>16</v>
          </cell>
          <cell r="D1457">
            <v>39</v>
          </cell>
          <cell r="E1457">
            <v>950</v>
          </cell>
        </row>
        <row r="1458">
          <cell r="A1458" t="str">
            <v>M|016|040</v>
          </cell>
          <cell r="B1458" t="str">
            <v>M</v>
          </cell>
          <cell r="C1458">
            <v>16</v>
          </cell>
          <cell r="D1458">
            <v>40</v>
          </cell>
          <cell r="E1458">
            <v>953</v>
          </cell>
        </row>
        <row r="1459">
          <cell r="A1459" t="str">
            <v>M|016|041</v>
          </cell>
          <cell r="B1459" t="str">
            <v>M</v>
          </cell>
          <cell r="C1459">
            <v>16</v>
          </cell>
          <cell r="D1459">
            <v>41</v>
          </cell>
          <cell r="E1459">
            <v>956</v>
          </cell>
        </row>
        <row r="1460">
          <cell r="A1460" t="str">
            <v>M|016|042</v>
          </cell>
          <cell r="B1460" t="str">
            <v>M</v>
          </cell>
          <cell r="C1460">
            <v>16</v>
          </cell>
          <cell r="D1460">
            <v>42</v>
          </cell>
          <cell r="E1460">
            <v>959</v>
          </cell>
        </row>
        <row r="1461">
          <cell r="A1461" t="str">
            <v>M|016|043</v>
          </cell>
          <cell r="B1461" t="str">
            <v>M</v>
          </cell>
          <cell r="C1461">
            <v>16</v>
          </cell>
          <cell r="D1461">
            <v>43</v>
          </cell>
          <cell r="E1461">
            <v>962</v>
          </cell>
        </row>
        <row r="1462">
          <cell r="A1462" t="str">
            <v>M|016|044</v>
          </cell>
          <cell r="B1462" t="str">
            <v>M</v>
          </cell>
          <cell r="C1462">
            <v>16</v>
          </cell>
          <cell r="D1462">
            <v>44</v>
          </cell>
          <cell r="E1462">
            <v>965</v>
          </cell>
        </row>
        <row r="1463">
          <cell r="A1463" t="str">
            <v>M|016|045</v>
          </cell>
          <cell r="B1463" t="str">
            <v>M</v>
          </cell>
          <cell r="C1463">
            <v>16</v>
          </cell>
          <cell r="D1463">
            <v>45</v>
          </cell>
          <cell r="E1463">
            <v>968</v>
          </cell>
        </row>
        <row r="1464">
          <cell r="A1464" t="str">
            <v>M|016|046</v>
          </cell>
          <cell r="B1464" t="str">
            <v>M</v>
          </cell>
          <cell r="C1464">
            <v>16</v>
          </cell>
          <cell r="D1464">
            <v>46</v>
          </cell>
          <cell r="E1464">
            <v>971</v>
          </cell>
        </row>
        <row r="1465">
          <cell r="A1465" t="str">
            <v>M|016|047</v>
          </cell>
          <cell r="B1465" t="str">
            <v>M</v>
          </cell>
          <cell r="C1465">
            <v>16</v>
          </cell>
          <cell r="D1465">
            <v>47</v>
          </cell>
          <cell r="E1465">
            <v>974</v>
          </cell>
        </row>
        <row r="1466">
          <cell r="A1466" t="str">
            <v>M|016|048</v>
          </cell>
          <cell r="B1466" t="str">
            <v>M</v>
          </cell>
          <cell r="C1466">
            <v>16</v>
          </cell>
          <cell r="D1466">
            <v>48</v>
          </cell>
          <cell r="E1466">
            <v>977</v>
          </cell>
        </row>
        <row r="1467">
          <cell r="A1467" t="str">
            <v>M|016|049</v>
          </cell>
          <cell r="B1467" t="str">
            <v>M</v>
          </cell>
          <cell r="C1467">
            <v>16</v>
          </cell>
          <cell r="D1467">
            <v>49</v>
          </cell>
          <cell r="E1467">
            <v>981</v>
          </cell>
        </row>
        <row r="1468">
          <cell r="A1468" t="str">
            <v>M|016|050</v>
          </cell>
          <cell r="B1468" t="str">
            <v>M</v>
          </cell>
          <cell r="C1468">
            <v>16</v>
          </cell>
          <cell r="D1468">
            <v>50</v>
          </cell>
          <cell r="E1468">
            <v>984</v>
          </cell>
        </row>
        <row r="1469">
          <cell r="A1469" t="str">
            <v>M|016|051</v>
          </cell>
          <cell r="B1469" t="str">
            <v>M</v>
          </cell>
          <cell r="C1469">
            <v>16</v>
          </cell>
          <cell r="D1469">
            <v>51</v>
          </cell>
          <cell r="E1469">
            <v>987</v>
          </cell>
        </row>
        <row r="1470">
          <cell r="A1470" t="str">
            <v>M|016|052</v>
          </cell>
          <cell r="B1470" t="str">
            <v>M</v>
          </cell>
          <cell r="C1470">
            <v>16</v>
          </cell>
          <cell r="D1470">
            <v>52</v>
          </cell>
          <cell r="E1470">
            <v>990</v>
          </cell>
        </row>
        <row r="1471">
          <cell r="A1471" t="str">
            <v>M|016|053</v>
          </cell>
          <cell r="B1471" t="str">
            <v>M</v>
          </cell>
          <cell r="C1471">
            <v>16</v>
          </cell>
          <cell r="D1471">
            <v>53</v>
          </cell>
          <cell r="E1471">
            <v>993</v>
          </cell>
        </row>
        <row r="1472">
          <cell r="A1472" t="str">
            <v>M|016|054</v>
          </cell>
          <cell r="B1472" t="str">
            <v>M</v>
          </cell>
          <cell r="C1472">
            <v>16</v>
          </cell>
          <cell r="D1472">
            <v>54</v>
          </cell>
          <cell r="E1472">
            <v>996</v>
          </cell>
        </row>
        <row r="1473">
          <cell r="A1473" t="str">
            <v>M|016|055</v>
          </cell>
          <cell r="B1473" t="str">
            <v>M</v>
          </cell>
          <cell r="C1473">
            <v>16</v>
          </cell>
          <cell r="D1473">
            <v>55</v>
          </cell>
          <cell r="E1473">
            <v>999</v>
          </cell>
        </row>
        <row r="1474">
          <cell r="A1474" t="str">
            <v>M|016|056</v>
          </cell>
          <cell r="B1474" t="str">
            <v>M</v>
          </cell>
          <cell r="C1474">
            <v>16</v>
          </cell>
          <cell r="D1474">
            <v>56</v>
          </cell>
          <cell r="E1474">
            <v>1002</v>
          </cell>
        </row>
        <row r="1475">
          <cell r="A1475" t="str">
            <v>M|016|057</v>
          </cell>
          <cell r="B1475" t="str">
            <v>M</v>
          </cell>
          <cell r="C1475">
            <v>16</v>
          </cell>
          <cell r="D1475">
            <v>57</v>
          </cell>
          <cell r="E1475">
            <v>1005</v>
          </cell>
        </row>
        <row r="1476">
          <cell r="A1476" t="str">
            <v>M|016|058</v>
          </cell>
          <cell r="B1476" t="str">
            <v>M</v>
          </cell>
          <cell r="C1476">
            <v>16</v>
          </cell>
          <cell r="D1476">
            <v>58</v>
          </cell>
          <cell r="E1476">
            <v>1008</v>
          </cell>
        </row>
        <row r="1477">
          <cell r="A1477" t="str">
            <v>M|016|059</v>
          </cell>
          <cell r="B1477" t="str">
            <v>M</v>
          </cell>
          <cell r="C1477">
            <v>16</v>
          </cell>
          <cell r="D1477">
            <v>59</v>
          </cell>
          <cell r="E1477">
            <v>1011</v>
          </cell>
        </row>
        <row r="1478">
          <cell r="A1478" t="str">
            <v>M|016|060</v>
          </cell>
          <cell r="B1478" t="str">
            <v>M</v>
          </cell>
          <cell r="C1478">
            <v>16</v>
          </cell>
          <cell r="D1478">
            <v>60</v>
          </cell>
          <cell r="E1478">
            <v>1013</v>
          </cell>
        </row>
        <row r="1479">
          <cell r="A1479" t="str">
            <v>M|016|061</v>
          </cell>
          <cell r="B1479" t="str">
            <v>M</v>
          </cell>
          <cell r="C1479">
            <v>16</v>
          </cell>
          <cell r="D1479">
            <v>61</v>
          </cell>
          <cell r="E1479">
            <v>1016</v>
          </cell>
        </row>
        <row r="1480">
          <cell r="A1480" t="str">
            <v>M|016|062</v>
          </cell>
          <cell r="B1480" t="str">
            <v>M</v>
          </cell>
          <cell r="C1480">
            <v>16</v>
          </cell>
          <cell r="D1480">
            <v>62</v>
          </cell>
          <cell r="E1480">
            <v>1018</v>
          </cell>
        </row>
        <row r="1481">
          <cell r="A1481" t="str">
            <v>M|016|063</v>
          </cell>
          <cell r="B1481" t="str">
            <v>M</v>
          </cell>
          <cell r="C1481">
            <v>16</v>
          </cell>
          <cell r="D1481">
            <v>63</v>
          </cell>
          <cell r="E1481">
            <v>1020</v>
          </cell>
        </row>
        <row r="1482">
          <cell r="A1482" t="str">
            <v>M|016|064</v>
          </cell>
          <cell r="B1482" t="str">
            <v>M</v>
          </cell>
          <cell r="C1482">
            <v>16</v>
          </cell>
          <cell r="D1482">
            <v>64</v>
          </cell>
          <cell r="E1482">
            <v>1022</v>
          </cell>
        </row>
        <row r="1483">
          <cell r="A1483" t="str">
            <v>M|016|065</v>
          </cell>
          <cell r="B1483" t="str">
            <v>M</v>
          </cell>
          <cell r="C1483">
            <v>16</v>
          </cell>
          <cell r="D1483">
            <v>65</v>
          </cell>
          <cell r="E1483">
            <v>1024</v>
          </cell>
        </row>
        <row r="1484">
          <cell r="A1484" t="str">
            <v>M|016|066</v>
          </cell>
          <cell r="B1484" t="str">
            <v>M</v>
          </cell>
          <cell r="C1484">
            <v>16</v>
          </cell>
          <cell r="D1484">
            <v>66</v>
          </cell>
          <cell r="E1484">
            <v>1026</v>
          </cell>
        </row>
        <row r="1485">
          <cell r="A1485" t="str">
            <v>M|016|067</v>
          </cell>
          <cell r="B1485" t="str">
            <v>M</v>
          </cell>
          <cell r="C1485">
            <v>16</v>
          </cell>
          <cell r="D1485">
            <v>67</v>
          </cell>
          <cell r="E1485">
            <v>1028</v>
          </cell>
        </row>
        <row r="1486">
          <cell r="A1486" t="str">
            <v>M|016|068</v>
          </cell>
          <cell r="B1486" t="str">
            <v>M</v>
          </cell>
          <cell r="C1486">
            <v>16</v>
          </cell>
          <cell r="D1486">
            <v>68</v>
          </cell>
          <cell r="E1486">
            <v>1029</v>
          </cell>
        </row>
        <row r="1487">
          <cell r="A1487" t="str">
            <v>M|016|069</v>
          </cell>
          <cell r="B1487" t="str">
            <v>M</v>
          </cell>
          <cell r="C1487">
            <v>16</v>
          </cell>
          <cell r="D1487">
            <v>69</v>
          </cell>
          <cell r="E1487">
            <v>1031</v>
          </cell>
        </row>
        <row r="1488">
          <cell r="A1488" t="str">
            <v>M|016|070</v>
          </cell>
          <cell r="B1488" t="str">
            <v>M</v>
          </cell>
          <cell r="C1488">
            <v>16</v>
          </cell>
          <cell r="D1488">
            <v>70</v>
          </cell>
          <cell r="E1488">
            <v>1032</v>
          </cell>
        </row>
        <row r="1489">
          <cell r="A1489" t="str">
            <v>M|016|071</v>
          </cell>
          <cell r="B1489" t="str">
            <v>M</v>
          </cell>
          <cell r="C1489">
            <v>16</v>
          </cell>
          <cell r="D1489">
            <v>71</v>
          </cell>
          <cell r="E1489">
            <v>1033</v>
          </cell>
        </row>
        <row r="1490">
          <cell r="A1490" t="str">
            <v>M|016|072</v>
          </cell>
          <cell r="B1490" t="str">
            <v>M</v>
          </cell>
          <cell r="C1490">
            <v>16</v>
          </cell>
          <cell r="D1490">
            <v>72</v>
          </cell>
          <cell r="E1490">
            <v>1034</v>
          </cell>
        </row>
        <row r="1491">
          <cell r="A1491" t="str">
            <v>M|016|073</v>
          </cell>
          <cell r="B1491" t="str">
            <v>M</v>
          </cell>
          <cell r="C1491">
            <v>16</v>
          </cell>
          <cell r="D1491">
            <v>73</v>
          </cell>
          <cell r="E1491">
            <v>1034</v>
          </cell>
        </row>
        <row r="1492">
          <cell r="A1492" t="str">
            <v>M|016|074</v>
          </cell>
          <cell r="B1492" t="str">
            <v>M</v>
          </cell>
          <cell r="C1492">
            <v>16</v>
          </cell>
          <cell r="D1492">
            <v>74</v>
          </cell>
          <cell r="E1492">
            <v>1034</v>
          </cell>
        </row>
        <row r="1493">
          <cell r="A1493" t="str">
            <v>M|016|075</v>
          </cell>
          <cell r="B1493" t="str">
            <v>M</v>
          </cell>
          <cell r="C1493">
            <v>16</v>
          </cell>
          <cell r="D1493">
            <v>75</v>
          </cell>
          <cell r="E1493">
            <v>1032</v>
          </cell>
        </row>
        <row r="1494">
          <cell r="A1494" t="str">
            <v>M|016|076</v>
          </cell>
          <cell r="B1494" t="str">
            <v>M</v>
          </cell>
          <cell r="C1494">
            <v>16</v>
          </cell>
          <cell r="D1494">
            <v>76</v>
          </cell>
          <cell r="E1494">
            <v>1029</v>
          </cell>
        </row>
        <row r="1495">
          <cell r="A1495" t="str">
            <v>M|016|077</v>
          </cell>
          <cell r="B1495" t="str">
            <v>M</v>
          </cell>
          <cell r="C1495">
            <v>16</v>
          </cell>
          <cell r="D1495">
            <v>77</v>
          </cell>
          <cell r="E1495">
            <v>1024</v>
          </cell>
        </row>
        <row r="1496">
          <cell r="A1496" t="str">
            <v>M|016|078</v>
          </cell>
          <cell r="B1496" t="str">
            <v>M</v>
          </cell>
          <cell r="C1496">
            <v>16</v>
          </cell>
          <cell r="D1496">
            <v>78</v>
          </cell>
          <cell r="E1496">
            <v>1015</v>
          </cell>
        </row>
        <row r="1497">
          <cell r="A1497" t="str">
            <v>M|016|079</v>
          </cell>
          <cell r="B1497" t="str">
            <v>M</v>
          </cell>
          <cell r="C1497">
            <v>16</v>
          </cell>
          <cell r="D1497">
            <v>79</v>
          </cell>
          <cell r="E1497">
            <v>1030</v>
          </cell>
        </row>
        <row r="1498">
          <cell r="A1498" t="str">
            <v>M|017|000</v>
          </cell>
          <cell r="B1498" t="str">
            <v>M</v>
          </cell>
          <cell r="C1498">
            <v>17</v>
          </cell>
          <cell r="D1498">
            <v>0</v>
          </cell>
          <cell r="E1498">
            <v>881</v>
          </cell>
        </row>
        <row r="1499">
          <cell r="A1499" t="str">
            <v>M|017|001</v>
          </cell>
          <cell r="B1499" t="str">
            <v>M</v>
          </cell>
          <cell r="C1499">
            <v>17</v>
          </cell>
          <cell r="D1499">
            <v>1</v>
          </cell>
          <cell r="E1499">
            <v>882</v>
          </cell>
        </row>
        <row r="1500">
          <cell r="A1500" t="str">
            <v>M|017|002</v>
          </cell>
          <cell r="B1500" t="str">
            <v>M</v>
          </cell>
          <cell r="C1500">
            <v>17</v>
          </cell>
          <cell r="D1500">
            <v>2</v>
          </cell>
          <cell r="E1500">
            <v>883</v>
          </cell>
        </row>
        <row r="1501">
          <cell r="A1501" t="str">
            <v>M|017|003</v>
          </cell>
          <cell r="B1501" t="str">
            <v>M</v>
          </cell>
          <cell r="C1501">
            <v>17</v>
          </cell>
          <cell r="D1501">
            <v>3</v>
          </cell>
          <cell r="E1501">
            <v>884</v>
          </cell>
        </row>
        <row r="1502">
          <cell r="A1502" t="str">
            <v>M|017|004</v>
          </cell>
          <cell r="B1502" t="str">
            <v>M</v>
          </cell>
          <cell r="C1502">
            <v>17</v>
          </cell>
          <cell r="D1502">
            <v>4</v>
          </cell>
          <cell r="E1502">
            <v>885</v>
          </cell>
        </row>
        <row r="1503">
          <cell r="A1503" t="str">
            <v>M|017|005</v>
          </cell>
          <cell r="B1503" t="str">
            <v>M</v>
          </cell>
          <cell r="C1503">
            <v>17</v>
          </cell>
          <cell r="D1503">
            <v>5</v>
          </cell>
          <cell r="E1503">
            <v>886</v>
          </cell>
        </row>
        <row r="1504">
          <cell r="A1504" t="str">
            <v>M|017|006</v>
          </cell>
          <cell r="B1504" t="str">
            <v>M</v>
          </cell>
          <cell r="C1504">
            <v>17</v>
          </cell>
          <cell r="D1504">
            <v>6</v>
          </cell>
          <cell r="E1504">
            <v>887</v>
          </cell>
        </row>
        <row r="1505">
          <cell r="A1505" t="str">
            <v>M|017|007</v>
          </cell>
          <cell r="B1505" t="str">
            <v>M</v>
          </cell>
          <cell r="C1505">
            <v>17</v>
          </cell>
          <cell r="D1505">
            <v>7</v>
          </cell>
          <cell r="E1505">
            <v>888</v>
          </cell>
        </row>
        <row r="1506">
          <cell r="A1506" t="str">
            <v>M|017|008</v>
          </cell>
          <cell r="B1506" t="str">
            <v>M</v>
          </cell>
          <cell r="C1506">
            <v>17</v>
          </cell>
          <cell r="D1506">
            <v>8</v>
          </cell>
          <cell r="E1506">
            <v>890</v>
          </cell>
        </row>
        <row r="1507">
          <cell r="A1507" t="str">
            <v>M|017|009</v>
          </cell>
          <cell r="B1507" t="str">
            <v>M</v>
          </cell>
          <cell r="C1507">
            <v>17</v>
          </cell>
          <cell r="D1507">
            <v>9</v>
          </cell>
          <cell r="E1507">
            <v>891</v>
          </cell>
        </row>
        <row r="1508">
          <cell r="A1508" t="str">
            <v>M|017|010</v>
          </cell>
          <cell r="B1508" t="str">
            <v>M</v>
          </cell>
          <cell r="C1508">
            <v>17</v>
          </cell>
          <cell r="D1508">
            <v>10</v>
          </cell>
          <cell r="E1508">
            <v>892</v>
          </cell>
        </row>
        <row r="1509">
          <cell r="A1509" t="str">
            <v>M|017|011</v>
          </cell>
          <cell r="B1509" t="str">
            <v>M</v>
          </cell>
          <cell r="C1509">
            <v>17</v>
          </cell>
          <cell r="D1509">
            <v>11</v>
          </cell>
          <cell r="E1509">
            <v>894</v>
          </cell>
        </row>
        <row r="1510">
          <cell r="A1510" t="str">
            <v>M|017|012</v>
          </cell>
          <cell r="B1510" t="str">
            <v>M</v>
          </cell>
          <cell r="C1510">
            <v>17</v>
          </cell>
          <cell r="D1510">
            <v>12</v>
          </cell>
          <cell r="E1510">
            <v>895</v>
          </cell>
        </row>
        <row r="1511">
          <cell r="A1511" t="str">
            <v>M|017|013</v>
          </cell>
          <cell r="B1511" t="str">
            <v>M</v>
          </cell>
          <cell r="C1511">
            <v>17</v>
          </cell>
          <cell r="D1511">
            <v>13</v>
          </cell>
          <cell r="E1511">
            <v>897</v>
          </cell>
        </row>
        <row r="1512">
          <cell r="A1512" t="str">
            <v>M|017|014</v>
          </cell>
          <cell r="B1512" t="str">
            <v>M</v>
          </cell>
          <cell r="C1512">
            <v>17</v>
          </cell>
          <cell r="D1512">
            <v>14</v>
          </cell>
          <cell r="E1512">
            <v>898</v>
          </cell>
        </row>
        <row r="1513">
          <cell r="A1513" t="str">
            <v>M|017|015</v>
          </cell>
          <cell r="B1513" t="str">
            <v>M</v>
          </cell>
          <cell r="C1513">
            <v>17</v>
          </cell>
          <cell r="D1513">
            <v>15</v>
          </cell>
          <cell r="E1513">
            <v>900</v>
          </cell>
        </row>
        <row r="1514">
          <cell r="A1514" t="str">
            <v>M|017|016</v>
          </cell>
          <cell r="B1514" t="str">
            <v>M</v>
          </cell>
          <cell r="C1514">
            <v>17</v>
          </cell>
          <cell r="D1514">
            <v>16</v>
          </cell>
          <cell r="E1514">
            <v>901</v>
          </cell>
        </row>
        <row r="1515">
          <cell r="A1515" t="str">
            <v>M|017|017</v>
          </cell>
          <cell r="B1515" t="str">
            <v>M</v>
          </cell>
          <cell r="C1515">
            <v>17</v>
          </cell>
          <cell r="D1515">
            <v>17</v>
          </cell>
          <cell r="E1515">
            <v>903</v>
          </cell>
        </row>
        <row r="1516">
          <cell r="A1516" t="str">
            <v>M|017|018</v>
          </cell>
          <cell r="B1516" t="str">
            <v>M</v>
          </cell>
          <cell r="C1516">
            <v>17</v>
          </cell>
          <cell r="D1516">
            <v>18</v>
          </cell>
          <cell r="E1516">
            <v>905</v>
          </cell>
        </row>
        <row r="1517">
          <cell r="A1517" t="str">
            <v>M|017|019</v>
          </cell>
          <cell r="B1517" t="str">
            <v>M</v>
          </cell>
          <cell r="C1517">
            <v>17</v>
          </cell>
          <cell r="D1517">
            <v>19</v>
          </cell>
          <cell r="E1517">
            <v>907</v>
          </cell>
        </row>
        <row r="1518">
          <cell r="A1518" t="str">
            <v>M|017|020</v>
          </cell>
          <cell r="B1518" t="str">
            <v>M</v>
          </cell>
          <cell r="C1518">
            <v>17</v>
          </cell>
          <cell r="D1518">
            <v>20</v>
          </cell>
          <cell r="E1518">
            <v>908</v>
          </cell>
        </row>
        <row r="1519">
          <cell r="A1519" t="str">
            <v>M|017|021</v>
          </cell>
          <cell r="B1519" t="str">
            <v>M</v>
          </cell>
          <cell r="C1519">
            <v>17</v>
          </cell>
          <cell r="D1519">
            <v>21</v>
          </cell>
          <cell r="E1519">
            <v>910</v>
          </cell>
        </row>
        <row r="1520">
          <cell r="A1520" t="str">
            <v>M|017|022</v>
          </cell>
          <cell r="B1520" t="str">
            <v>M</v>
          </cell>
          <cell r="C1520">
            <v>17</v>
          </cell>
          <cell r="D1520">
            <v>22</v>
          </cell>
          <cell r="E1520">
            <v>912</v>
          </cell>
        </row>
        <row r="1521">
          <cell r="A1521" t="str">
            <v>M|017|023</v>
          </cell>
          <cell r="B1521" t="str">
            <v>M</v>
          </cell>
          <cell r="C1521">
            <v>17</v>
          </cell>
          <cell r="D1521">
            <v>23</v>
          </cell>
          <cell r="E1521">
            <v>914</v>
          </cell>
        </row>
        <row r="1522">
          <cell r="A1522" t="str">
            <v>M|017|024</v>
          </cell>
          <cell r="B1522" t="str">
            <v>M</v>
          </cell>
          <cell r="C1522">
            <v>17</v>
          </cell>
          <cell r="D1522">
            <v>24</v>
          </cell>
          <cell r="E1522">
            <v>916</v>
          </cell>
        </row>
        <row r="1523">
          <cell r="A1523" t="str">
            <v>M|017|025</v>
          </cell>
          <cell r="B1523" t="str">
            <v>M</v>
          </cell>
          <cell r="C1523">
            <v>17</v>
          </cell>
          <cell r="D1523">
            <v>25</v>
          </cell>
          <cell r="E1523">
            <v>918</v>
          </cell>
        </row>
        <row r="1524">
          <cell r="A1524" t="str">
            <v>M|017|026</v>
          </cell>
          <cell r="B1524" t="str">
            <v>M</v>
          </cell>
          <cell r="C1524">
            <v>17</v>
          </cell>
          <cell r="D1524">
            <v>26</v>
          </cell>
          <cell r="E1524">
            <v>920</v>
          </cell>
        </row>
        <row r="1525">
          <cell r="A1525" t="str">
            <v>M|017|027</v>
          </cell>
          <cell r="B1525" t="str">
            <v>M</v>
          </cell>
          <cell r="C1525">
            <v>17</v>
          </cell>
          <cell r="D1525">
            <v>27</v>
          </cell>
          <cell r="E1525">
            <v>923</v>
          </cell>
        </row>
        <row r="1526">
          <cell r="A1526" t="str">
            <v>M|017|028</v>
          </cell>
          <cell r="B1526" t="str">
            <v>M</v>
          </cell>
          <cell r="C1526">
            <v>17</v>
          </cell>
          <cell r="D1526">
            <v>28</v>
          </cell>
          <cell r="E1526">
            <v>925</v>
          </cell>
        </row>
        <row r="1527">
          <cell r="A1527" t="str">
            <v>M|017|029</v>
          </cell>
          <cell r="B1527" t="str">
            <v>M</v>
          </cell>
          <cell r="C1527">
            <v>17</v>
          </cell>
          <cell r="D1527">
            <v>29</v>
          </cell>
          <cell r="E1527">
            <v>927</v>
          </cell>
        </row>
        <row r="1528">
          <cell r="A1528" t="str">
            <v>M|017|030</v>
          </cell>
          <cell r="B1528" t="str">
            <v>M</v>
          </cell>
          <cell r="C1528">
            <v>17</v>
          </cell>
          <cell r="D1528">
            <v>30</v>
          </cell>
          <cell r="E1528">
            <v>930</v>
          </cell>
        </row>
        <row r="1529">
          <cell r="A1529" t="str">
            <v>M|017|031</v>
          </cell>
          <cell r="B1529" t="str">
            <v>M</v>
          </cell>
          <cell r="C1529">
            <v>17</v>
          </cell>
          <cell r="D1529">
            <v>31</v>
          </cell>
          <cell r="E1529">
            <v>932</v>
          </cell>
        </row>
        <row r="1530">
          <cell r="A1530" t="str">
            <v>M|017|032</v>
          </cell>
          <cell r="B1530" t="str">
            <v>M</v>
          </cell>
          <cell r="C1530">
            <v>17</v>
          </cell>
          <cell r="D1530">
            <v>32</v>
          </cell>
          <cell r="E1530">
            <v>934</v>
          </cell>
        </row>
        <row r="1531">
          <cell r="A1531" t="str">
            <v>M|017|033</v>
          </cell>
          <cell r="B1531" t="str">
            <v>M</v>
          </cell>
          <cell r="C1531">
            <v>17</v>
          </cell>
          <cell r="D1531">
            <v>33</v>
          </cell>
          <cell r="E1531">
            <v>937</v>
          </cell>
        </row>
        <row r="1532">
          <cell r="A1532" t="str">
            <v>M|017|034</v>
          </cell>
          <cell r="B1532" t="str">
            <v>M</v>
          </cell>
          <cell r="C1532">
            <v>17</v>
          </cell>
          <cell r="D1532">
            <v>34</v>
          </cell>
          <cell r="E1532">
            <v>940</v>
          </cell>
        </row>
        <row r="1533">
          <cell r="A1533" t="str">
            <v>M|017|035</v>
          </cell>
          <cell r="B1533" t="str">
            <v>M</v>
          </cell>
          <cell r="C1533">
            <v>17</v>
          </cell>
          <cell r="D1533">
            <v>35</v>
          </cell>
          <cell r="E1533">
            <v>942</v>
          </cell>
        </row>
        <row r="1534">
          <cell r="A1534" t="str">
            <v>M|017|036</v>
          </cell>
          <cell r="B1534" t="str">
            <v>M</v>
          </cell>
          <cell r="C1534">
            <v>17</v>
          </cell>
          <cell r="D1534">
            <v>36</v>
          </cell>
          <cell r="E1534">
            <v>945</v>
          </cell>
        </row>
        <row r="1535">
          <cell r="A1535" t="str">
            <v>M|017|037</v>
          </cell>
          <cell r="B1535" t="str">
            <v>M</v>
          </cell>
          <cell r="C1535">
            <v>17</v>
          </cell>
          <cell r="D1535">
            <v>37</v>
          </cell>
          <cell r="E1535">
            <v>948</v>
          </cell>
        </row>
        <row r="1536">
          <cell r="A1536" t="str">
            <v>M|017|038</v>
          </cell>
          <cell r="B1536" t="str">
            <v>M</v>
          </cell>
          <cell r="C1536">
            <v>17</v>
          </cell>
          <cell r="D1536">
            <v>38</v>
          </cell>
          <cell r="E1536">
            <v>950</v>
          </cell>
        </row>
        <row r="1537">
          <cell r="A1537" t="str">
            <v>M|017|039</v>
          </cell>
          <cell r="B1537" t="str">
            <v>M</v>
          </cell>
          <cell r="C1537">
            <v>17</v>
          </cell>
          <cell r="D1537">
            <v>39</v>
          </cell>
          <cell r="E1537">
            <v>953</v>
          </cell>
        </row>
        <row r="1538">
          <cell r="A1538" t="str">
            <v>M|017|040</v>
          </cell>
          <cell r="B1538" t="str">
            <v>M</v>
          </cell>
          <cell r="C1538">
            <v>17</v>
          </cell>
          <cell r="D1538">
            <v>40</v>
          </cell>
          <cell r="E1538">
            <v>956</v>
          </cell>
        </row>
        <row r="1539">
          <cell r="A1539" t="str">
            <v>M|017|041</v>
          </cell>
          <cell r="B1539" t="str">
            <v>M</v>
          </cell>
          <cell r="C1539">
            <v>17</v>
          </cell>
          <cell r="D1539">
            <v>41</v>
          </cell>
          <cell r="E1539">
            <v>959</v>
          </cell>
        </row>
        <row r="1540">
          <cell r="A1540" t="str">
            <v>M|017|042</v>
          </cell>
          <cell r="B1540" t="str">
            <v>M</v>
          </cell>
          <cell r="C1540">
            <v>17</v>
          </cell>
          <cell r="D1540">
            <v>42</v>
          </cell>
          <cell r="E1540">
            <v>962</v>
          </cell>
        </row>
        <row r="1541">
          <cell r="A1541" t="str">
            <v>M|017|043</v>
          </cell>
          <cell r="B1541" t="str">
            <v>M</v>
          </cell>
          <cell r="C1541">
            <v>17</v>
          </cell>
          <cell r="D1541">
            <v>43</v>
          </cell>
          <cell r="E1541">
            <v>965</v>
          </cell>
        </row>
        <row r="1542">
          <cell r="A1542" t="str">
            <v>M|017|044</v>
          </cell>
          <cell r="B1542" t="str">
            <v>M</v>
          </cell>
          <cell r="C1542">
            <v>17</v>
          </cell>
          <cell r="D1542">
            <v>44</v>
          </cell>
          <cell r="E1542">
            <v>968</v>
          </cell>
        </row>
        <row r="1543">
          <cell r="A1543" t="str">
            <v>M|017|045</v>
          </cell>
          <cell r="B1543" t="str">
            <v>M</v>
          </cell>
          <cell r="C1543">
            <v>17</v>
          </cell>
          <cell r="D1543">
            <v>45</v>
          </cell>
          <cell r="E1543">
            <v>971</v>
          </cell>
        </row>
        <row r="1544">
          <cell r="A1544" t="str">
            <v>M|017|046</v>
          </cell>
          <cell r="B1544" t="str">
            <v>M</v>
          </cell>
          <cell r="C1544">
            <v>17</v>
          </cell>
          <cell r="D1544">
            <v>46</v>
          </cell>
          <cell r="E1544">
            <v>974</v>
          </cell>
        </row>
        <row r="1545">
          <cell r="A1545" t="str">
            <v>M|017|047</v>
          </cell>
          <cell r="B1545" t="str">
            <v>M</v>
          </cell>
          <cell r="C1545">
            <v>17</v>
          </cell>
          <cell r="D1545">
            <v>47</v>
          </cell>
          <cell r="E1545">
            <v>977</v>
          </cell>
        </row>
        <row r="1546">
          <cell r="A1546" t="str">
            <v>M|017|048</v>
          </cell>
          <cell r="B1546" t="str">
            <v>M</v>
          </cell>
          <cell r="C1546">
            <v>17</v>
          </cell>
          <cell r="D1546">
            <v>48</v>
          </cell>
          <cell r="E1546">
            <v>981</v>
          </cell>
        </row>
        <row r="1547">
          <cell r="A1547" t="str">
            <v>M|017|049</v>
          </cell>
          <cell r="B1547" t="str">
            <v>M</v>
          </cell>
          <cell r="C1547">
            <v>17</v>
          </cell>
          <cell r="D1547">
            <v>49</v>
          </cell>
          <cell r="E1547">
            <v>984</v>
          </cell>
        </row>
        <row r="1548">
          <cell r="A1548" t="str">
            <v>M|017|050</v>
          </cell>
          <cell r="B1548" t="str">
            <v>M</v>
          </cell>
          <cell r="C1548">
            <v>17</v>
          </cell>
          <cell r="D1548">
            <v>50</v>
          </cell>
          <cell r="E1548">
            <v>987</v>
          </cell>
        </row>
        <row r="1549">
          <cell r="A1549" t="str">
            <v>M|017|051</v>
          </cell>
          <cell r="B1549" t="str">
            <v>M</v>
          </cell>
          <cell r="C1549">
            <v>17</v>
          </cell>
          <cell r="D1549">
            <v>51</v>
          </cell>
          <cell r="E1549">
            <v>990</v>
          </cell>
        </row>
        <row r="1550">
          <cell r="A1550" t="str">
            <v>M|017|052</v>
          </cell>
          <cell r="B1550" t="str">
            <v>M</v>
          </cell>
          <cell r="C1550">
            <v>17</v>
          </cell>
          <cell r="D1550">
            <v>52</v>
          </cell>
          <cell r="E1550">
            <v>993</v>
          </cell>
        </row>
        <row r="1551">
          <cell r="A1551" t="str">
            <v>M|017|053</v>
          </cell>
          <cell r="B1551" t="str">
            <v>M</v>
          </cell>
          <cell r="C1551">
            <v>17</v>
          </cell>
          <cell r="D1551">
            <v>53</v>
          </cell>
          <cell r="E1551">
            <v>996</v>
          </cell>
        </row>
        <row r="1552">
          <cell r="A1552" t="str">
            <v>M|017|054</v>
          </cell>
          <cell r="B1552" t="str">
            <v>M</v>
          </cell>
          <cell r="C1552">
            <v>17</v>
          </cell>
          <cell r="D1552">
            <v>54</v>
          </cell>
          <cell r="E1552">
            <v>999</v>
          </cell>
        </row>
        <row r="1553">
          <cell r="A1553" t="str">
            <v>M|017|055</v>
          </cell>
          <cell r="B1553" t="str">
            <v>M</v>
          </cell>
          <cell r="C1553">
            <v>17</v>
          </cell>
          <cell r="D1553">
            <v>55</v>
          </cell>
          <cell r="E1553">
            <v>1002</v>
          </cell>
        </row>
        <row r="1554">
          <cell r="A1554" t="str">
            <v>M|017|056</v>
          </cell>
          <cell r="B1554" t="str">
            <v>M</v>
          </cell>
          <cell r="C1554">
            <v>17</v>
          </cell>
          <cell r="D1554">
            <v>56</v>
          </cell>
          <cell r="E1554">
            <v>1005</v>
          </cell>
        </row>
        <row r="1555">
          <cell r="A1555" t="str">
            <v>M|017|057</v>
          </cell>
          <cell r="B1555" t="str">
            <v>M</v>
          </cell>
          <cell r="C1555">
            <v>17</v>
          </cell>
          <cell r="D1555">
            <v>57</v>
          </cell>
          <cell r="E1555">
            <v>1008</v>
          </cell>
        </row>
        <row r="1556">
          <cell r="A1556" t="str">
            <v>M|017|058</v>
          </cell>
          <cell r="B1556" t="str">
            <v>M</v>
          </cell>
          <cell r="C1556">
            <v>17</v>
          </cell>
          <cell r="D1556">
            <v>58</v>
          </cell>
          <cell r="E1556">
            <v>1011</v>
          </cell>
        </row>
        <row r="1557">
          <cell r="A1557" t="str">
            <v>M|017|059</v>
          </cell>
          <cell r="B1557" t="str">
            <v>M</v>
          </cell>
          <cell r="C1557">
            <v>17</v>
          </cell>
          <cell r="D1557">
            <v>59</v>
          </cell>
          <cell r="E1557">
            <v>1013</v>
          </cell>
        </row>
        <row r="1558">
          <cell r="A1558" t="str">
            <v>M|017|060</v>
          </cell>
          <cell r="B1558" t="str">
            <v>M</v>
          </cell>
          <cell r="C1558">
            <v>17</v>
          </cell>
          <cell r="D1558">
            <v>60</v>
          </cell>
          <cell r="E1558">
            <v>1016</v>
          </cell>
        </row>
        <row r="1559">
          <cell r="A1559" t="str">
            <v>M|017|061</v>
          </cell>
          <cell r="B1559" t="str">
            <v>M</v>
          </cell>
          <cell r="C1559">
            <v>17</v>
          </cell>
          <cell r="D1559">
            <v>61</v>
          </cell>
          <cell r="E1559">
            <v>1018</v>
          </cell>
        </row>
        <row r="1560">
          <cell r="A1560" t="str">
            <v>M|017|062</v>
          </cell>
          <cell r="B1560" t="str">
            <v>M</v>
          </cell>
          <cell r="C1560">
            <v>17</v>
          </cell>
          <cell r="D1560">
            <v>62</v>
          </cell>
          <cell r="E1560">
            <v>1020</v>
          </cell>
        </row>
        <row r="1561">
          <cell r="A1561" t="str">
            <v>M|017|063</v>
          </cell>
          <cell r="B1561" t="str">
            <v>M</v>
          </cell>
          <cell r="C1561">
            <v>17</v>
          </cell>
          <cell r="D1561">
            <v>63</v>
          </cell>
          <cell r="E1561">
            <v>1022</v>
          </cell>
        </row>
        <row r="1562">
          <cell r="A1562" t="str">
            <v>M|017|064</v>
          </cell>
          <cell r="B1562" t="str">
            <v>M</v>
          </cell>
          <cell r="C1562">
            <v>17</v>
          </cell>
          <cell r="D1562">
            <v>64</v>
          </cell>
          <cell r="E1562">
            <v>1024</v>
          </cell>
        </row>
        <row r="1563">
          <cell r="A1563" t="str">
            <v>M|017|065</v>
          </cell>
          <cell r="B1563" t="str">
            <v>M</v>
          </cell>
          <cell r="C1563">
            <v>17</v>
          </cell>
          <cell r="D1563">
            <v>65</v>
          </cell>
          <cell r="E1563">
            <v>1026</v>
          </cell>
        </row>
        <row r="1564">
          <cell r="A1564" t="str">
            <v>M|017|066</v>
          </cell>
          <cell r="B1564" t="str">
            <v>M</v>
          </cell>
          <cell r="C1564">
            <v>17</v>
          </cell>
          <cell r="D1564">
            <v>66</v>
          </cell>
          <cell r="E1564">
            <v>1028</v>
          </cell>
        </row>
        <row r="1565">
          <cell r="A1565" t="str">
            <v>M|017|067</v>
          </cell>
          <cell r="B1565" t="str">
            <v>M</v>
          </cell>
          <cell r="C1565">
            <v>17</v>
          </cell>
          <cell r="D1565">
            <v>67</v>
          </cell>
          <cell r="E1565">
            <v>1029</v>
          </cell>
        </row>
        <row r="1566">
          <cell r="A1566" t="str">
            <v>M|017|068</v>
          </cell>
          <cell r="B1566" t="str">
            <v>M</v>
          </cell>
          <cell r="C1566">
            <v>17</v>
          </cell>
          <cell r="D1566">
            <v>68</v>
          </cell>
          <cell r="E1566">
            <v>1031</v>
          </cell>
        </row>
        <row r="1567">
          <cell r="A1567" t="str">
            <v>M|017|069</v>
          </cell>
          <cell r="B1567" t="str">
            <v>M</v>
          </cell>
          <cell r="C1567">
            <v>17</v>
          </cell>
          <cell r="D1567">
            <v>69</v>
          </cell>
          <cell r="E1567">
            <v>1032</v>
          </cell>
        </row>
        <row r="1568">
          <cell r="A1568" t="str">
            <v>M|017|070</v>
          </cell>
          <cell r="B1568" t="str">
            <v>M</v>
          </cell>
          <cell r="C1568">
            <v>17</v>
          </cell>
          <cell r="D1568">
            <v>70</v>
          </cell>
          <cell r="E1568">
            <v>1033</v>
          </cell>
        </row>
        <row r="1569">
          <cell r="A1569" t="str">
            <v>M|017|071</v>
          </cell>
          <cell r="B1569" t="str">
            <v>M</v>
          </cell>
          <cell r="C1569">
            <v>17</v>
          </cell>
          <cell r="D1569">
            <v>71</v>
          </cell>
          <cell r="E1569">
            <v>1034</v>
          </cell>
        </row>
        <row r="1570">
          <cell r="A1570" t="str">
            <v>M|017|072</v>
          </cell>
          <cell r="B1570" t="str">
            <v>M</v>
          </cell>
          <cell r="C1570">
            <v>17</v>
          </cell>
          <cell r="D1570">
            <v>72</v>
          </cell>
          <cell r="E1570">
            <v>1034</v>
          </cell>
        </row>
        <row r="1571">
          <cell r="A1571" t="str">
            <v>M|017|073</v>
          </cell>
          <cell r="B1571" t="str">
            <v>M</v>
          </cell>
          <cell r="C1571">
            <v>17</v>
          </cell>
          <cell r="D1571">
            <v>73</v>
          </cell>
          <cell r="E1571">
            <v>1034</v>
          </cell>
        </row>
        <row r="1572">
          <cell r="A1572" t="str">
            <v>M|017|074</v>
          </cell>
          <cell r="B1572" t="str">
            <v>M</v>
          </cell>
          <cell r="C1572">
            <v>17</v>
          </cell>
          <cell r="D1572">
            <v>74</v>
          </cell>
          <cell r="E1572">
            <v>1032</v>
          </cell>
        </row>
        <row r="1573">
          <cell r="A1573" t="str">
            <v>M|017|075</v>
          </cell>
          <cell r="B1573" t="str">
            <v>M</v>
          </cell>
          <cell r="C1573">
            <v>17</v>
          </cell>
          <cell r="D1573">
            <v>75</v>
          </cell>
          <cell r="E1573">
            <v>1029</v>
          </cell>
        </row>
        <row r="1574">
          <cell r="A1574" t="str">
            <v>M|017|076</v>
          </cell>
          <cell r="B1574" t="str">
            <v>M</v>
          </cell>
          <cell r="C1574">
            <v>17</v>
          </cell>
          <cell r="D1574">
            <v>76</v>
          </cell>
          <cell r="E1574">
            <v>1024</v>
          </cell>
        </row>
        <row r="1575">
          <cell r="A1575" t="str">
            <v>M|017|077</v>
          </cell>
          <cell r="B1575" t="str">
            <v>M</v>
          </cell>
          <cell r="C1575">
            <v>17</v>
          </cell>
          <cell r="D1575">
            <v>77</v>
          </cell>
          <cell r="E1575">
            <v>1015</v>
          </cell>
        </row>
        <row r="1576">
          <cell r="A1576" t="str">
            <v>M|017|078</v>
          </cell>
          <cell r="B1576" t="str">
            <v>M</v>
          </cell>
          <cell r="C1576">
            <v>17</v>
          </cell>
          <cell r="D1576">
            <v>78</v>
          </cell>
          <cell r="E1576">
            <v>1030</v>
          </cell>
        </row>
        <row r="1577">
          <cell r="A1577" t="str">
            <v>M|018|000</v>
          </cell>
          <cell r="B1577" t="str">
            <v>M</v>
          </cell>
          <cell r="C1577">
            <v>18</v>
          </cell>
          <cell r="D1577">
            <v>0</v>
          </cell>
          <cell r="E1577">
            <v>882</v>
          </cell>
        </row>
        <row r="1578">
          <cell r="A1578" t="str">
            <v>M|018|001</v>
          </cell>
          <cell r="B1578" t="str">
            <v>M</v>
          </cell>
          <cell r="C1578">
            <v>18</v>
          </cell>
          <cell r="D1578">
            <v>1</v>
          </cell>
          <cell r="E1578">
            <v>883</v>
          </cell>
        </row>
        <row r="1579">
          <cell r="A1579" t="str">
            <v>M|018|002</v>
          </cell>
          <cell r="B1579" t="str">
            <v>M</v>
          </cell>
          <cell r="C1579">
            <v>18</v>
          </cell>
          <cell r="D1579">
            <v>2</v>
          </cell>
          <cell r="E1579">
            <v>884</v>
          </cell>
        </row>
        <row r="1580">
          <cell r="A1580" t="str">
            <v>M|018|003</v>
          </cell>
          <cell r="B1580" t="str">
            <v>M</v>
          </cell>
          <cell r="C1580">
            <v>18</v>
          </cell>
          <cell r="D1580">
            <v>3</v>
          </cell>
          <cell r="E1580">
            <v>885</v>
          </cell>
        </row>
        <row r="1581">
          <cell r="A1581" t="str">
            <v>M|018|004</v>
          </cell>
          <cell r="B1581" t="str">
            <v>M</v>
          </cell>
          <cell r="C1581">
            <v>18</v>
          </cell>
          <cell r="D1581">
            <v>4</v>
          </cell>
          <cell r="E1581">
            <v>886</v>
          </cell>
        </row>
        <row r="1582">
          <cell r="A1582" t="str">
            <v>M|018|005</v>
          </cell>
          <cell r="B1582" t="str">
            <v>M</v>
          </cell>
          <cell r="C1582">
            <v>18</v>
          </cell>
          <cell r="D1582">
            <v>5</v>
          </cell>
          <cell r="E1582">
            <v>887</v>
          </cell>
        </row>
        <row r="1583">
          <cell r="A1583" t="str">
            <v>M|018|006</v>
          </cell>
          <cell r="B1583" t="str">
            <v>M</v>
          </cell>
          <cell r="C1583">
            <v>18</v>
          </cell>
          <cell r="D1583">
            <v>6</v>
          </cell>
          <cell r="E1583">
            <v>888</v>
          </cell>
        </row>
        <row r="1584">
          <cell r="A1584" t="str">
            <v>M|018|007</v>
          </cell>
          <cell r="B1584" t="str">
            <v>M</v>
          </cell>
          <cell r="C1584">
            <v>18</v>
          </cell>
          <cell r="D1584">
            <v>7</v>
          </cell>
          <cell r="E1584">
            <v>890</v>
          </cell>
        </row>
        <row r="1585">
          <cell r="A1585" t="str">
            <v>M|018|008</v>
          </cell>
          <cell r="B1585" t="str">
            <v>M</v>
          </cell>
          <cell r="C1585">
            <v>18</v>
          </cell>
          <cell r="D1585">
            <v>8</v>
          </cell>
          <cell r="E1585">
            <v>891</v>
          </cell>
        </row>
        <row r="1586">
          <cell r="A1586" t="str">
            <v>M|018|009</v>
          </cell>
          <cell r="B1586" t="str">
            <v>M</v>
          </cell>
          <cell r="C1586">
            <v>18</v>
          </cell>
          <cell r="D1586">
            <v>9</v>
          </cell>
          <cell r="E1586">
            <v>892</v>
          </cell>
        </row>
        <row r="1587">
          <cell r="A1587" t="str">
            <v>M|018|010</v>
          </cell>
          <cell r="B1587" t="str">
            <v>M</v>
          </cell>
          <cell r="C1587">
            <v>18</v>
          </cell>
          <cell r="D1587">
            <v>10</v>
          </cell>
          <cell r="E1587">
            <v>894</v>
          </cell>
        </row>
        <row r="1588">
          <cell r="A1588" t="str">
            <v>M|018|011</v>
          </cell>
          <cell r="B1588" t="str">
            <v>M</v>
          </cell>
          <cell r="C1588">
            <v>18</v>
          </cell>
          <cell r="D1588">
            <v>11</v>
          </cell>
          <cell r="E1588">
            <v>895</v>
          </cell>
        </row>
        <row r="1589">
          <cell r="A1589" t="str">
            <v>M|018|012</v>
          </cell>
          <cell r="B1589" t="str">
            <v>M</v>
          </cell>
          <cell r="C1589">
            <v>18</v>
          </cell>
          <cell r="D1589">
            <v>12</v>
          </cell>
          <cell r="E1589">
            <v>897</v>
          </cell>
        </row>
        <row r="1590">
          <cell r="A1590" t="str">
            <v>M|018|013</v>
          </cell>
          <cell r="B1590" t="str">
            <v>M</v>
          </cell>
          <cell r="C1590">
            <v>18</v>
          </cell>
          <cell r="D1590">
            <v>13</v>
          </cell>
          <cell r="E1590">
            <v>898</v>
          </cell>
        </row>
        <row r="1591">
          <cell r="A1591" t="str">
            <v>M|018|014</v>
          </cell>
          <cell r="B1591" t="str">
            <v>M</v>
          </cell>
          <cell r="C1591">
            <v>18</v>
          </cell>
          <cell r="D1591">
            <v>14</v>
          </cell>
          <cell r="E1591">
            <v>900</v>
          </cell>
        </row>
        <row r="1592">
          <cell r="A1592" t="str">
            <v>M|018|015</v>
          </cell>
          <cell r="B1592" t="str">
            <v>M</v>
          </cell>
          <cell r="C1592">
            <v>18</v>
          </cell>
          <cell r="D1592">
            <v>15</v>
          </cell>
          <cell r="E1592">
            <v>901</v>
          </cell>
        </row>
        <row r="1593">
          <cell r="A1593" t="str">
            <v>M|018|016</v>
          </cell>
          <cell r="B1593" t="str">
            <v>M</v>
          </cell>
          <cell r="C1593">
            <v>18</v>
          </cell>
          <cell r="D1593">
            <v>16</v>
          </cell>
          <cell r="E1593">
            <v>903</v>
          </cell>
        </row>
        <row r="1594">
          <cell r="A1594" t="str">
            <v>M|018|017</v>
          </cell>
          <cell r="B1594" t="str">
            <v>M</v>
          </cell>
          <cell r="C1594">
            <v>18</v>
          </cell>
          <cell r="D1594">
            <v>17</v>
          </cell>
          <cell r="E1594">
            <v>905</v>
          </cell>
        </row>
        <row r="1595">
          <cell r="A1595" t="str">
            <v>M|018|018</v>
          </cell>
          <cell r="B1595" t="str">
            <v>M</v>
          </cell>
          <cell r="C1595">
            <v>18</v>
          </cell>
          <cell r="D1595">
            <v>18</v>
          </cell>
          <cell r="E1595">
            <v>907</v>
          </cell>
        </row>
        <row r="1596">
          <cell r="A1596" t="str">
            <v>M|018|019</v>
          </cell>
          <cell r="B1596" t="str">
            <v>M</v>
          </cell>
          <cell r="C1596">
            <v>18</v>
          </cell>
          <cell r="D1596">
            <v>19</v>
          </cell>
          <cell r="E1596">
            <v>908</v>
          </cell>
        </row>
        <row r="1597">
          <cell r="A1597" t="str">
            <v>M|018|020</v>
          </cell>
          <cell r="B1597" t="str">
            <v>M</v>
          </cell>
          <cell r="C1597">
            <v>18</v>
          </cell>
          <cell r="D1597">
            <v>20</v>
          </cell>
          <cell r="E1597">
            <v>910</v>
          </cell>
        </row>
        <row r="1598">
          <cell r="A1598" t="str">
            <v>M|018|021</v>
          </cell>
          <cell r="B1598" t="str">
            <v>M</v>
          </cell>
          <cell r="C1598">
            <v>18</v>
          </cell>
          <cell r="D1598">
            <v>21</v>
          </cell>
          <cell r="E1598">
            <v>912</v>
          </cell>
        </row>
        <row r="1599">
          <cell r="A1599" t="str">
            <v>M|018|022</v>
          </cell>
          <cell r="B1599" t="str">
            <v>M</v>
          </cell>
          <cell r="C1599">
            <v>18</v>
          </cell>
          <cell r="D1599">
            <v>22</v>
          </cell>
          <cell r="E1599">
            <v>914</v>
          </cell>
        </row>
        <row r="1600">
          <cell r="A1600" t="str">
            <v>M|018|023</v>
          </cell>
          <cell r="B1600" t="str">
            <v>M</v>
          </cell>
          <cell r="C1600">
            <v>18</v>
          </cell>
          <cell r="D1600">
            <v>23</v>
          </cell>
          <cell r="E1600">
            <v>916</v>
          </cell>
        </row>
        <row r="1601">
          <cell r="A1601" t="str">
            <v>M|018|024</v>
          </cell>
          <cell r="B1601" t="str">
            <v>M</v>
          </cell>
          <cell r="C1601">
            <v>18</v>
          </cell>
          <cell r="D1601">
            <v>24</v>
          </cell>
          <cell r="E1601">
            <v>918</v>
          </cell>
        </row>
        <row r="1602">
          <cell r="A1602" t="str">
            <v>M|018|025</v>
          </cell>
          <cell r="B1602" t="str">
            <v>M</v>
          </cell>
          <cell r="C1602">
            <v>18</v>
          </cell>
          <cell r="D1602">
            <v>25</v>
          </cell>
          <cell r="E1602">
            <v>920</v>
          </cell>
        </row>
        <row r="1603">
          <cell r="A1603" t="str">
            <v>M|018|026</v>
          </cell>
          <cell r="B1603" t="str">
            <v>M</v>
          </cell>
          <cell r="C1603">
            <v>18</v>
          </cell>
          <cell r="D1603">
            <v>26</v>
          </cell>
          <cell r="E1603">
            <v>923</v>
          </cell>
        </row>
        <row r="1604">
          <cell r="A1604" t="str">
            <v>M|018|027</v>
          </cell>
          <cell r="B1604" t="str">
            <v>M</v>
          </cell>
          <cell r="C1604">
            <v>18</v>
          </cell>
          <cell r="D1604">
            <v>27</v>
          </cell>
          <cell r="E1604">
            <v>925</v>
          </cell>
        </row>
        <row r="1605">
          <cell r="A1605" t="str">
            <v>M|018|028</v>
          </cell>
          <cell r="B1605" t="str">
            <v>M</v>
          </cell>
          <cell r="C1605">
            <v>18</v>
          </cell>
          <cell r="D1605">
            <v>28</v>
          </cell>
          <cell r="E1605">
            <v>927</v>
          </cell>
        </row>
        <row r="1606">
          <cell r="A1606" t="str">
            <v>M|018|029</v>
          </cell>
          <cell r="B1606" t="str">
            <v>M</v>
          </cell>
          <cell r="C1606">
            <v>18</v>
          </cell>
          <cell r="D1606">
            <v>29</v>
          </cell>
          <cell r="E1606">
            <v>930</v>
          </cell>
        </row>
        <row r="1607">
          <cell r="A1607" t="str">
            <v>M|018|030</v>
          </cell>
          <cell r="B1607" t="str">
            <v>M</v>
          </cell>
          <cell r="C1607">
            <v>18</v>
          </cell>
          <cell r="D1607">
            <v>30</v>
          </cell>
          <cell r="E1607">
            <v>932</v>
          </cell>
        </row>
        <row r="1608">
          <cell r="A1608" t="str">
            <v>M|018|031</v>
          </cell>
          <cell r="B1608" t="str">
            <v>M</v>
          </cell>
          <cell r="C1608">
            <v>18</v>
          </cell>
          <cell r="D1608">
            <v>31</v>
          </cell>
          <cell r="E1608">
            <v>934</v>
          </cell>
        </row>
        <row r="1609">
          <cell r="A1609" t="str">
            <v>M|018|032</v>
          </cell>
          <cell r="B1609" t="str">
            <v>M</v>
          </cell>
          <cell r="C1609">
            <v>18</v>
          </cell>
          <cell r="D1609">
            <v>32</v>
          </cell>
          <cell r="E1609">
            <v>937</v>
          </cell>
        </row>
        <row r="1610">
          <cell r="A1610" t="str">
            <v>M|018|033</v>
          </cell>
          <cell r="B1610" t="str">
            <v>M</v>
          </cell>
          <cell r="C1610">
            <v>18</v>
          </cell>
          <cell r="D1610">
            <v>33</v>
          </cell>
          <cell r="E1610">
            <v>940</v>
          </cell>
        </row>
        <row r="1611">
          <cell r="A1611" t="str">
            <v>M|018|034</v>
          </cell>
          <cell r="B1611" t="str">
            <v>M</v>
          </cell>
          <cell r="C1611">
            <v>18</v>
          </cell>
          <cell r="D1611">
            <v>34</v>
          </cell>
          <cell r="E1611">
            <v>942</v>
          </cell>
        </row>
        <row r="1612">
          <cell r="A1612" t="str">
            <v>M|018|035</v>
          </cell>
          <cell r="B1612" t="str">
            <v>M</v>
          </cell>
          <cell r="C1612">
            <v>18</v>
          </cell>
          <cell r="D1612">
            <v>35</v>
          </cell>
          <cell r="E1612">
            <v>945</v>
          </cell>
        </row>
        <row r="1613">
          <cell r="A1613" t="str">
            <v>M|018|036</v>
          </cell>
          <cell r="B1613" t="str">
            <v>M</v>
          </cell>
          <cell r="C1613">
            <v>18</v>
          </cell>
          <cell r="D1613">
            <v>36</v>
          </cell>
          <cell r="E1613">
            <v>948</v>
          </cell>
        </row>
        <row r="1614">
          <cell r="A1614" t="str">
            <v>M|018|037</v>
          </cell>
          <cell r="B1614" t="str">
            <v>M</v>
          </cell>
          <cell r="C1614">
            <v>18</v>
          </cell>
          <cell r="D1614">
            <v>37</v>
          </cell>
          <cell r="E1614">
            <v>950</v>
          </cell>
        </row>
        <row r="1615">
          <cell r="A1615" t="str">
            <v>M|018|038</v>
          </cell>
          <cell r="B1615" t="str">
            <v>M</v>
          </cell>
          <cell r="C1615">
            <v>18</v>
          </cell>
          <cell r="D1615">
            <v>38</v>
          </cell>
          <cell r="E1615">
            <v>953</v>
          </cell>
        </row>
        <row r="1616">
          <cell r="A1616" t="str">
            <v>M|018|039</v>
          </cell>
          <cell r="B1616" t="str">
            <v>M</v>
          </cell>
          <cell r="C1616">
            <v>18</v>
          </cell>
          <cell r="D1616">
            <v>39</v>
          </cell>
          <cell r="E1616">
            <v>956</v>
          </cell>
        </row>
        <row r="1617">
          <cell r="A1617" t="str">
            <v>M|018|040</v>
          </cell>
          <cell r="B1617" t="str">
            <v>M</v>
          </cell>
          <cell r="C1617">
            <v>18</v>
          </cell>
          <cell r="D1617">
            <v>40</v>
          </cell>
          <cell r="E1617">
            <v>959</v>
          </cell>
        </row>
        <row r="1618">
          <cell r="A1618" t="str">
            <v>M|018|041</v>
          </cell>
          <cell r="B1618" t="str">
            <v>M</v>
          </cell>
          <cell r="C1618">
            <v>18</v>
          </cell>
          <cell r="D1618">
            <v>41</v>
          </cell>
          <cell r="E1618">
            <v>962</v>
          </cell>
        </row>
        <row r="1619">
          <cell r="A1619" t="str">
            <v>M|018|042</v>
          </cell>
          <cell r="B1619" t="str">
            <v>M</v>
          </cell>
          <cell r="C1619">
            <v>18</v>
          </cell>
          <cell r="D1619">
            <v>42</v>
          </cell>
          <cell r="E1619">
            <v>965</v>
          </cell>
        </row>
        <row r="1620">
          <cell r="A1620" t="str">
            <v>M|018|043</v>
          </cell>
          <cell r="B1620" t="str">
            <v>M</v>
          </cell>
          <cell r="C1620">
            <v>18</v>
          </cell>
          <cell r="D1620">
            <v>43</v>
          </cell>
          <cell r="E1620">
            <v>968</v>
          </cell>
        </row>
        <row r="1621">
          <cell r="A1621" t="str">
            <v>M|018|044</v>
          </cell>
          <cell r="B1621" t="str">
            <v>M</v>
          </cell>
          <cell r="C1621">
            <v>18</v>
          </cell>
          <cell r="D1621">
            <v>44</v>
          </cell>
          <cell r="E1621">
            <v>971</v>
          </cell>
        </row>
        <row r="1622">
          <cell r="A1622" t="str">
            <v>M|018|045</v>
          </cell>
          <cell r="B1622" t="str">
            <v>M</v>
          </cell>
          <cell r="C1622">
            <v>18</v>
          </cell>
          <cell r="D1622">
            <v>45</v>
          </cell>
          <cell r="E1622">
            <v>974</v>
          </cell>
        </row>
        <row r="1623">
          <cell r="A1623" t="str">
            <v>M|018|046</v>
          </cell>
          <cell r="B1623" t="str">
            <v>M</v>
          </cell>
          <cell r="C1623">
            <v>18</v>
          </cell>
          <cell r="D1623">
            <v>46</v>
          </cell>
          <cell r="E1623">
            <v>977</v>
          </cell>
        </row>
        <row r="1624">
          <cell r="A1624" t="str">
            <v>M|018|047</v>
          </cell>
          <cell r="B1624" t="str">
            <v>M</v>
          </cell>
          <cell r="C1624">
            <v>18</v>
          </cell>
          <cell r="D1624">
            <v>47</v>
          </cell>
          <cell r="E1624">
            <v>981</v>
          </cell>
        </row>
        <row r="1625">
          <cell r="A1625" t="str">
            <v>M|018|048</v>
          </cell>
          <cell r="B1625" t="str">
            <v>M</v>
          </cell>
          <cell r="C1625">
            <v>18</v>
          </cell>
          <cell r="D1625">
            <v>48</v>
          </cell>
          <cell r="E1625">
            <v>984</v>
          </cell>
        </row>
        <row r="1626">
          <cell r="A1626" t="str">
            <v>M|018|049</v>
          </cell>
          <cell r="B1626" t="str">
            <v>M</v>
          </cell>
          <cell r="C1626">
            <v>18</v>
          </cell>
          <cell r="D1626">
            <v>49</v>
          </cell>
          <cell r="E1626">
            <v>987</v>
          </cell>
        </row>
        <row r="1627">
          <cell r="A1627" t="str">
            <v>M|018|050</v>
          </cell>
          <cell r="B1627" t="str">
            <v>M</v>
          </cell>
          <cell r="C1627">
            <v>18</v>
          </cell>
          <cell r="D1627">
            <v>50</v>
          </cell>
          <cell r="E1627">
            <v>990</v>
          </cell>
        </row>
        <row r="1628">
          <cell r="A1628" t="str">
            <v>M|018|051</v>
          </cell>
          <cell r="B1628" t="str">
            <v>M</v>
          </cell>
          <cell r="C1628">
            <v>18</v>
          </cell>
          <cell r="D1628">
            <v>51</v>
          </cell>
          <cell r="E1628">
            <v>993</v>
          </cell>
        </row>
        <row r="1629">
          <cell r="A1629" t="str">
            <v>M|018|052</v>
          </cell>
          <cell r="B1629" t="str">
            <v>M</v>
          </cell>
          <cell r="C1629">
            <v>18</v>
          </cell>
          <cell r="D1629">
            <v>52</v>
          </cell>
          <cell r="E1629">
            <v>996</v>
          </cell>
        </row>
        <row r="1630">
          <cell r="A1630" t="str">
            <v>M|018|053</v>
          </cell>
          <cell r="B1630" t="str">
            <v>M</v>
          </cell>
          <cell r="C1630">
            <v>18</v>
          </cell>
          <cell r="D1630">
            <v>53</v>
          </cell>
          <cell r="E1630">
            <v>999</v>
          </cell>
        </row>
        <row r="1631">
          <cell r="A1631" t="str">
            <v>M|018|054</v>
          </cell>
          <cell r="B1631" t="str">
            <v>M</v>
          </cell>
          <cell r="C1631">
            <v>18</v>
          </cell>
          <cell r="D1631">
            <v>54</v>
          </cell>
          <cell r="E1631">
            <v>1002</v>
          </cell>
        </row>
        <row r="1632">
          <cell r="A1632" t="str">
            <v>M|018|055</v>
          </cell>
          <cell r="B1632" t="str">
            <v>M</v>
          </cell>
          <cell r="C1632">
            <v>18</v>
          </cell>
          <cell r="D1632">
            <v>55</v>
          </cell>
          <cell r="E1632">
            <v>1005</v>
          </cell>
        </row>
        <row r="1633">
          <cell r="A1633" t="str">
            <v>M|018|056</v>
          </cell>
          <cell r="B1633" t="str">
            <v>M</v>
          </cell>
          <cell r="C1633">
            <v>18</v>
          </cell>
          <cell r="D1633">
            <v>56</v>
          </cell>
          <cell r="E1633">
            <v>1008</v>
          </cell>
        </row>
        <row r="1634">
          <cell r="A1634" t="str">
            <v>M|018|057</v>
          </cell>
          <cell r="B1634" t="str">
            <v>M</v>
          </cell>
          <cell r="C1634">
            <v>18</v>
          </cell>
          <cell r="D1634">
            <v>57</v>
          </cell>
          <cell r="E1634">
            <v>1011</v>
          </cell>
        </row>
        <row r="1635">
          <cell r="A1635" t="str">
            <v>M|018|058</v>
          </cell>
          <cell r="B1635" t="str">
            <v>M</v>
          </cell>
          <cell r="C1635">
            <v>18</v>
          </cell>
          <cell r="D1635">
            <v>58</v>
          </cell>
          <cell r="E1635">
            <v>1013</v>
          </cell>
        </row>
        <row r="1636">
          <cell r="A1636" t="str">
            <v>M|018|059</v>
          </cell>
          <cell r="B1636" t="str">
            <v>M</v>
          </cell>
          <cell r="C1636">
            <v>18</v>
          </cell>
          <cell r="D1636">
            <v>59</v>
          </cell>
          <cell r="E1636">
            <v>1016</v>
          </cell>
        </row>
        <row r="1637">
          <cell r="A1637" t="str">
            <v>M|018|060</v>
          </cell>
          <cell r="B1637" t="str">
            <v>M</v>
          </cell>
          <cell r="C1637">
            <v>18</v>
          </cell>
          <cell r="D1637">
            <v>60</v>
          </cell>
          <cell r="E1637">
            <v>1018</v>
          </cell>
        </row>
        <row r="1638">
          <cell r="A1638" t="str">
            <v>M|018|061</v>
          </cell>
          <cell r="B1638" t="str">
            <v>M</v>
          </cell>
          <cell r="C1638">
            <v>18</v>
          </cell>
          <cell r="D1638">
            <v>61</v>
          </cell>
          <cell r="E1638">
            <v>1020</v>
          </cell>
        </row>
        <row r="1639">
          <cell r="A1639" t="str">
            <v>M|018|062</v>
          </cell>
          <cell r="B1639" t="str">
            <v>M</v>
          </cell>
          <cell r="C1639">
            <v>18</v>
          </cell>
          <cell r="D1639">
            <v>62</v>
          </cell>
          <cell r="E1639">
            <v>1022</v>
          </cell>
        </row>
        <row r="1640">
          <cell r="A1640" t="str">
            <v>M|018|063</v>
          </cell>
          <cell r="B1640" t="str">
            <v>M</v>
          </cell>
          <cell r="C1640">
            <v>18</v>
          </cell>
          <cell r="D1640">
            <v>63</v>
          </cell>
          <cell r="E1640">
            <v>1024</v>
          </cell>
        </row>
        <row r="1641">
          <cell r="A1641" t="str">
            <v>M|018|064</v>
          </cell>
          <cell r="B1641" t="str">
            <v>M</v>
          </cell>
          <cell r="C1641">
            <v>18</v>
          </cell>
          <cell r="D1641">
            <v>64</v>
          </cell>
          <cell r="E1641">
            <v>1026</v>
          </cell>
        </row>
        <row r="1642">
          <cell r="A1642" t="str">
            <v>M|018|065</v>
          </cell>
          <cell r="B1642" t="str">
            <v>M</v>
          </cell>
          <cell r="C1642">
            <v>18</v>
          </cell>
          <cell r="D1642">
            <v>65</v>
          </cell>
          <cell r="E1642">
            <v>1028</v>
          </cell>
        </row>
        <row r="1643">
          <cell r="A1643" t="str">
            <v>M|018|066</v>
          </cell>
          <cell r="B1643" t="str">
            <v>M</v>
          </cell>
          <cell r="C1643">
            <v>18</v>
          </cell>
          <cell r="D1643">
            <v>66</v>
          </cell>
          <cell r="E1643">
            <v>1029</v>
          </cell>
        </row>
        <row r="1644">
          <cell r="A1644" t="str">
            <v>M|018|067</v>
          </cell>
          <cell r="B1644" t="str">
            <v>M</v>
          </cell>
          <cell r="C1644">
            <v>18</v>
          </cell>
          <cell r="D1644">
            <v>67</v>
          </cell>
          <cell r="E1644">
            <v>1031</v>
          </cell>
        </row>
        <row r="1645">
          <cell r="A1645" t="str">
            <v>M|018|068</v>
          </cell>
          <cell r="B1645" t="str">
            <v>M</v>
          </cell>
          <cell r="C1645">
            <v>18</v>
          </cell>
          <cell r="D1645">
            <v>68</v>
          </cell>
          <cell r="E1645">
            <v>1032</v>
          </cell>
        </row>
        <row r="1646">
          <cell r="A1646" t="str">
            <v>M|018|069</v>
          </cell>
          <cell r="B1646" t="str">
            <v>M</v>
          </cell>
          <cell r="C1646">
            <v>18</v>
          </cell>
          <cell r="D1646">
            <v>69</v>
          </cell>
          <cell r="E1646">
            <v>1033</v>
          </cell>
        </row>
        <row r="1647">
          <cell r="A1647" t="str">
            <v>M|018|070</v>
          </cell>
          <cell r="B1647" t="str">
            <v>M</v>
          </cell>
          <cell r="C1647">
            <v>18</v>
          </cell>
          <cell r="D1647">
            <v>70</v>
          </cell>
          <cell r="E1647">
            <v>1034</v>
          </cell>
        </row>
        <row r="1648">
          <cell r="A1648" t="str">
            <v>M|018|071</v>
          </cell>
          <cell r="B1648" t="str">
            <v>M</v>
          </cell>
          <cell r="C1648">
            <v>18</v>
          </cell>
          <cell r="D1648">
            <v>71</v>
          </cell>
          <cell r="E1648">
            <v>1034</v>
          </cell>
        </row>
        <row r="1649">
          <cell r="A1649" t="str">
            <v>M|018|072</v>
          </cell>
          <cell r="B1649" t="str">
            <v>M</v>
          </cell>
          <cell r="C1649">
            <v>18</v>
          </cell>
          <cell r="D1649">
            <v>72</v>
          </cell>
          <cell r="E1649">
            <v>1034</v>
          </cell>
        </row>
        <row r="1650">
          <cell r="A1650" t="str">
            <v>M|018|073</v>
          </cell>
          <cell r="B1650" t="str">
            <v>M</v>
          </cell>
          <cell r="C1650">
            <v>18</v>
          </cell>
          <cell r="D1650">
            <v>73</v>
          </cell>
          <cell r="E1650">
            <v>1032</v>
          </cell>
        </row>
        <row r="1651">
          <cell r="A1651" t="str">
            <v>M|018|074</v>
          </cell>
          <cell r="B1651" t="str">
            <v>M</v>
          </cell>
          <cell r="C1651">
            <v>18</v>
          </cell>
          <cell r="D1651">
            <v>74</v>
          </cell>
          <cell r="E1651">
            <v>1029</v>
          </cell>
        </row>
        <row r="1652">
          <cell r="A1652" t="str">
            <v>M|018|075</v>
          </cell>
          <cell r="B1652" t="str">
            <v>M</v>
          </cell>
          <cell r="C1652">
            <v>18</v>
          </cell>
          <cell r="D1652">
            <v>75</v>
          </cell>
          <cell r="E1652">
            <v>1024</v>
          </cell>
        </row>
        <row r="1653">
          <cell r="A1653" t="str">
            <v>M|018|076</v>
          </cell>
          <cell r="B1653" t="str">
            <v>M</v>
          </cell>
          <cell r="C1653">
            <v>18</v>
          </cell>
          <cell r="D1653">
            <v>76</v>
          </cell>
          <cell r="E1653">
            <v>1015</v>
          </cell>
        </row>
        <row r="1654">
          <cell r="A1654" t="str">
            <v>M|018|077</v>
          </cell>
          <cell r="B1654" t="str">
            <v>M</v>
          </cell>
          <cell r="C1654">
            <v>18</v>
          </cell>
          <cell r="D1654">
            <v>77</v>
          </cell>
          <cell r="E1654">
            <v>1030</v>
          </cell>
        </row>
        <row r="1655">
          <cell r="A1655" t="str">
            <v>M|019|000</v>
          </cell>
          <cell r="B1655" t="str">
            <v>M</v>
          </cell>
          <cell r="C1655">
            <v>19</v>
          </cell>
          <cell r="D1655">
            <v>0</v>
          </cell>
          <cell r="E1655">
            <v>883</v>
          </cell>
        </row>
        <row r="1656">
          <cell r="A1656" t="str">
            <v>M|019|001</v>
          </cell>
          <cell r="B1656" t="str">
            <v>M</v>
          </cell>
          <cell r="C1656">
            <v>19</v>
          </cell>
          <cell r="D1656">
            <v>1</v>
          </cell>
          <cell r="E1656">
            <v>884</v>
          </cell>
        </row>
        <row r="1657">
          <cell r="A1657" t="str">
            <v>M|019|002</v>
          </cell>
          <cell r="B1657" t="str">
            <v>M</v>
          </cell>
          <cell r="C1657">
            <v>19</v>
          </cell>
          <cell r="D1657">
            <v>2</v>
          </cell>
          <cell r="E1657">
            <v>885</v>
          </cell>
        </row>
        <row r="1658">
          <cell r="A1658" t="str">
            <v>M|019|003</v>
          </cell>
          <cell r="B1658" t="str">
            <v>M</v>
          </cell>
          <cell r="C1658">
            <v>19</v>
          </cell>
          <cell r="D1658">
            <v>3</v>
          </cell>
          <cell r="E1658">
            <v>886</v>
          </cell>
        </row>
        <row r="1659">
          <cell r="A1659" t="str">
            <v>M|019|004</v>
          </cell>
          <cell r="B1659" t="str">
            <v>M</v>
          </cell>
          <cell r="C1659">
            <v>19</v>
          </cell>
          <cell r="D1659">
            <v>4</v>
          </cell>
          <cell r="E1659">
            <v>887</v>
          </cell>
        </row>
        <row r="1660">
          <cell r="A1660" t="str">
            <v>M|019|005</v>
          </cell>
          <cell r="B1660" t="str">
            <v>M</v>
          </cell>
          <cell r="C1660">
            <v>19</v>
          </cell>
          <cell r="D1660">
            <v>5</v>
          </cell>
          <cell r="E1660">
            <v>888</v>
          </cell>
        </row>
        <row r="1661">
          <cell r="A1661" t="str">
            <v>M|019|006</v>
          </cell>
          <cell r="B1661" t="str">
            <v>M</v>
          </cell>
          <cell r="C1661">
            <v>19</v>
          </cell>
          <cell r="D1661">
            <v>6</v>
          </cell>
          <cell r="E1661">
            <v>890</v>
          </cell>
        </row>
        <row r="1662">
          <cell r="A1662" t="str">
            <v>M|019|007</v>
          </cell>
          <cell r="B1662" t="str">
            <v>M</v>
          </cell>
          <cell r="C1662">
            <v>19</v>
          </cell>
          <cell r="D1662">
            <v>7</v>
          </cell>
          <cell r="E1662">
            <v>891</v>
          </cell>
        </row>
        <row r="1663">
          <cell r="A1663" t="str">
            <v>M|019|008</v>
          </cell>
          <cell r="B1663" t="str">
            <v>M</v>
          </cell>
          <cell r="C1663">
            <v>19</v>
          </cell>
          <cell r="D1663">
            <v>8</v>
          </cell>
          <cell r="E1663">
            <v>892</v>
          </cell>
        </row>
        <row r="1664">
          <cell r="A1664" t="str">
            <v>M|019|009</v>
          </cell>
          <cell r="B1664" t="str">
            <v>M</v>
          </cell>
          <cell r="C1664">
            <v>19</v>
          </cell>
          <cell r="D1664">
            <v>9</v>
          </cell>
          <cell r="E1664">
            <v>894</v>
          </cell>
        </row>
        <row r="1665">
          <cell r="A1665" t="str">
            <v>M|019|010</v>
          </cell>
          <cell r="B1665" t="str">
            <v>M</v>
          </cell>
          <cell r="C1665">
            <v>19</v>
          </cell>
          <cell r="D1665">
            <v>10</v>
          </cell>
          <cell r="E1665">
            <v>895</v>
          </cell>
        </row>
        <row r="1666">
          <cell r="A1666" t="str">
            <v>M|019|011</v>
          </cell>
          <cell r="B1666" t="str">
            <v>M</v>
          </cell>
          <cell r="C1666">
            <v>19</v>
          </cell>
          <cell r="D1666">
            <v>11</v>
          </cell>
          <cell r="E1666">
            <v>897</v>
          </cell>
        </row>
        <row r="1667">
          <cell r="A1667" t="str">
            <v>M|019|012</v>
          </cell>
          <cell r="B1667" t="str">
            <v>M</v>
          </cell>
          <cell r="C1667">
            <v>19</v>
          </cell>
          <cell r="D1667">
            <v>12</v>
          </cell>
          <cell r="E1667">
            <v>898</v>
          </cell>
        </row>
        <row r="1668">
          <cell r="A1668" t="str">
            <v>M|019|013</v>
          </cell>
          <cell r="B1668" t="str">
            <v>M</v>
          </cell>
          <cell r="C1668">
            <v>19</v>
          </cell>
          <cell r="D1668">
            <v>13</v>
          </cell>
          <cell r="E1668">
            <v>900</v>
          </cell>
        </row>
        <row r="1669">
          <cell r="A1669" t="str">
            <v>M|019|014</v>
          </cell>
          <cell r="B1669" t="str">
            <v>M</v>
          </cell>
          <cell r="C1669">
            <v>19</v>
          </cell>
          <cell r="D1669">
            <v>14</v>
          </cell>
          <cell r="E1669">
            <v>901</v>
          </cell>
        </row>
        <row r="1670">
          <cell r="A1670" t="str">
            <v>M|019|015</v>
          </cell>
          <cell r="B1670" t="str">
            <v>M</v>
          </cell>
          <cell r="C1670">
            <v>19</v>
          </cell>
          <cell r="D1670">
            <v>15</v>
          </cell>
          <cell r="E1670">
            <v>903</v>
          </cell>
        </row>
        <row r="1671">
          <cell r="A1671" t="str">
            <v>M|019|016</v>
          </cell>
          <cell r="B1671" t="str">
            <v>M</v>
          </cell>
          <cell r="C1671">
            <v>19</v>
          </cell>
          <cell r="D1671">
            <v>16</v>
          </cell>
          <cell r="E1671">
            <v>905</v>
          </cell>
        </row>
        <row r="1672">
          <cell r="A1672" t="str">
            <v>M|019|017</v>
          </cell>
          <cell r="B1672" t="str">
            <v>M</v>
          </cell>
          <cell r="C1672">
            <v>19</v>
          </cell>
          <cell r="D1672">
            <v>17</v>
          </cell>
          <cell r="E1672">
            <v>907</v>
          </cell>
        </row>
        <row r="1673">
          <cell r="A1673" t="str">
            <v>M|019|018</v>
          </cell>
          <cell r="B1673" t="str">
            <v>M</v>
          </cell>
          <cell r="C1673">
            <v>19</v>
          </cell>
          <cell r="D1673">
            <v>18</v>
          </cell>
          <cell r="E1673">
            <v>908</v>
          </cell>
        </row>
        <row r="1674">
          <cell r="A1674" t="str">
            <v>M|019|019</v>
          </cell>
          <cell r="B1674" t="str">
            <v>M</v>
          </cell>
          <cell r="C1674">
            <v>19</v>
          </cell>
          <cell r="D1674">
            <v>19</v>
          </cell>
          <cell r="E1674">
            <v>910</v>
          </cell>
        </row>
        <row r="1675">
          <cell r="A1675" t="str">
            <v>M|019|020</v>
          </cell>
          <cell r="B1675" t="str">
            <v>M</v>
          </cell>
          <cell r="C1675">
            <v>19</v>
          </cell>
          <cell r="D1675">
            <v>20</v>
          </cell>
          <cell r="E1675">
            <v>912</v>
          </cell>
        </row>
        <row r="1676">
          <cell r="A1676" t="str">
            <v>M|019|021</v>
          </cell>
          <cell r="B1676" t="str">
            <v>M</v>
          </cell>
          <cell r="C1676">
            <v>19</v>
          </cell>
          <cell r="D1676">
            <v>21</v>
          </cell>
          <cell r="E1676">
            <v>914</v>
          </cell>
        </row>
        <row r="1677">
          <cell r="A1677" t="str">
            <v>M|019|022</v>
          </cell>
          <cell r="B1677" t="str">
            <v>M</v>
          </cell>
          <cell r="C1677">
            <v>19</v>
          </cell>
          <cell r="D1677">
            <v>22</v>
          </cell>
          <cell r="E1677">
            <v>916</v>
          </cell>
        </row>
        <row r="1678">
          <cell r="A1678" t="str">
            <v>M|019|023</v>
          </cell>
          <cell r="B1678" t="str">
            <v>M</v>
          </cell>
          <cell r="C1678">
            <v>19</v>
          </cell>
          <cell r="D1678">
            <v>23</v>
          </cell>
          <cell r="E1678">
            <v>918</v>
          </cell>
        </row>
        <row r="1679">
          <cell r="A1679" t="str">
            <v>M|019|024</v>
          </cell>
          <cell r="B1679" t="str">
            <v>M</v>
          </cell>
          <cell r="C1679">
            <v>19</v>
          </cell>
          <cell r="D1679">
            <v>24</v>
          </cell>
          <cell r="E1679">
            <v>920</v>
          </cell>
        </row>
        <row r="1680">
          <cell r="A1680" t="str">
            <v>M|019|025</v>
          </cell>
          <cell r="B1680" t="str">
            <v>M</v>
          </cell>
          <cell r="C1680">
            <v>19</v>
          </cell>
          <cell r="D1680">
            <v>25</v>
          </cell>
          <cell r="E1680">
            <v>923</v>
          </cell>
        </row>
        <row r="1681">
          <cell r="A1681" t="str">
            <v>M|019|026</v>
          </cell>
          <cell r="B1681" t="str">
            <v>M</v>
          </cell>
          <cell r="C1681">
            <v>19</v>
          </cell>
          <cell r="D1681">
            <v>26</v>
          </cell>
          <cell r="E1681">
            <v>925</v>
          </cell>
        </row>
        <row r="1682">
          <cell r="A1682" t="str">
            <v>M|019|027</v>
          </cell>
          <cell r="B1682" t="str">
            <v>M</v>
          </cell>
          <cell r="C1682">
            <v>19</v>
          </cell>
          <cell r="D1682">
            <v>27</v>
          </cell>
          <cell r="E1682">
            <v>927</v>
          </cell>
        </row>
        <row r="1683">
          <cell r="A1683" t="str">
            <v>M|019|028</v>
          </cell>
          <cell r="B1683" t="str">
            <v>M</v>
          </cell>
          <cell r="C1683">
            <v>19</v>
          </cell>
          <cell r="D1683">
            <v>28</v>
          </cell>
          <cell r="E1683">
            <v>930</v>
          </cell>
        </row>
        <row r="1684">
          <cell r="A1684" t="str">
            <v>M|019|029</v>
          </cell>
          <cell r="B1684" t="str">
            <v>M</v>
          </cell>
          <cell r="C1684">
            <v>19</v>
          </cell>
          <cell r="D1684">
            <v>29</v>
          </cell>
          <cell r="E1684">
            <v>932</v>
          </cell>
        </row>
        <row r="1685">
          <cell r="A1685" t="str">
            <v>M|019|030</v>
          </cell>
          <cell r="B1685" t="str">
            <v>M</v>
          </cell>
          <cell r="C1685">
            <v>19</v>
          </cell>
          <cell r="D1685">
            <v>30</v>
          </cell>
          <cell r="E1685">
            <v>934</v>
          </cell>
        </row>
        <row r="1686">
          <cell r="A1686" t="str">
            <v>M|019|031</v>
          </cell>
          <cell r="B1686" t="str">
            <v>M</v>
          </cell>
          <cell r="C1686">
            <v>19</v>
          </cell>
          <cell r="D1686">
            <v>31</v>
          </cell>
          <cell r="E1686">
            <v>937</v>
          </cell>
        </row>
        <row r="1687">
          <cell r="A1687" t="str">
            <v>M|019|032</v>
          </cell>
          <cell r="B1687" t="str">
            <v>M</v>
          </cell>
          <cell r="C1687">
            <v>19</v>
          </cell>
          <cell r="D1687">
            <v>32</v>
          </cell>
          <cell r="E1687">
            <v>940</v>
          </cell>
        </row>
        <row r="1688">
          <cell r="A1688" t="str">
            <v>M|019|033</v>
          </cell>
          <cell r="B1688" t="str">
            <v>M</v>
          </cell>
          <cell r="C1688">
            <v>19</v>
          </cell>
          <cell r="D1688">
            <v>33</v>
          </cell>
          <cell r="E1688">
            <v>942</v>
          </cell>
        </row>
        <row r="1689">
          <cell r="A1689" t="str">
            <v>M|019|034</v>
          </cell>
          <cell r="B1689" t="str">
            <v>M</v>
          </cell>
          <cell r="C1689">
            <v>19</v>
          </cell>
          <cell r="D1689">
            <v>34</v>
          </cell>
          <cell r="E1689">
            <v>945</v>
          </cell>
        </row>
        <row r="1690">
          <cell r="A1690" t="str">
            <v>M|019|035</v>
          </cell>
          <cell r="B1690" t="str">
            <v>M</v>
          </cell>
          <cell r="C1690">
            <v>19</v>
          </cell>
          <cell r="D1690">
            <v>35</v>
          </cell>
          <cell r="E1690">
            <v>948</v>
          </cell>
        </row>
        <row r="1691">
          <cell r="A1691" t="str">
            <v>M|019|036</v>
          </cell>
          <cell r="B1691" t="str">
            <v>M</v>
          </cell>
          <cell r="C1691">
            <v>19</v>
          </cell>
          <cell r="D1691">
            <v>36</v>
          </cell>
          <cell r="E1691">
            <v>950</v>
          </cell>
        </row>
        <row r="1692">
          <cell r="A1692" t="str">
            <v>M|019|037</v>
          </cell>
          <cell r="B1692" t="str">
            <v>M</v>
          </cell>
          <cell r="C1692">
            <v>19</v>
          </cell>
          <cell r="D1692">
            <v>37</v>
          </cell>
          <cell r="E1692">
            <v>953</v>
          </cell>
        </row>
        <row r="1693">
          <cell r="A1693" t="str">
            <v>M|019|038</v>
          </cell>
          <cell r="B1693" t="str">
            <v>M</v>
          </cell>
          <cell r="C1693">
            <v>19</v>
          </cell>
          <cell r="D1693">
            <v>38</v>
          </cell>
          <cell r="E1693">
            <v>956</v>
          </cell>
        </row>
        <row r="1694">
          <cell r="A1694" t="str">
            <v>M|019|039</v>
          </cell>
          <cell r="B1694" t="str">
            <v>M</v>
          </cell>
          <cell r="C1694">
            <v>19</v>
          </cell>
          <cell r="D1694">
            <v>39</v>
          </cell>
          <cell r="E1694">
            <v>959</v>
          </cell>
        </row>
        <row r="1695">
          <cell r="A1695" t="str">
            <v>M|019|040</v>
          </cell>
          <cell r="B1695" t="str">
            <v>M</v>
          </cell>
          <cell r="C1695">
            <v>19</v>
          </cell>
          <cell r="D1695">
            <v>40</v>
          </cell>
          <cell r="E1695">
            <v>962</v>
          </cell>
        </row>
        <row r="1696">
          <cell r="A1696" t="str">
            <v>M|019|041</v>
          </cell>
          <cell r="B1696" t="str">
            <v>M</v>
          </cell>
          <cell r="C1696">
            <v>19</v>
          </cell>
          <cell r="D1696">
            <v>41</v>
          </cell>
          <cell r="E1696">
            <v>965</v>
          </cell>
        </row>
        <row r="1697">
          <cell r="A1697" t="str">
            <v>M|019|042</v>
          </cell>
          <cell r="B1697" t="str">
            <v>M</v>
          </cell>
          <cell r="C1697">
            <v>19</v>
          </cell>
          <cell r="D1697">
            <v>42</v>
          </cell>
          <cell r="E1697">
            <v>968</v>
          </cell>
        </row>
        <row r="1698">
          <cell r="A1698" t="str">
            <v>M|019|043</v>
          </cell>
          <cell r="B1698" t="str">
            <v>M</v>
          </cell>
          <cell r="C1698">
            <v>19</v>
          </cell>
          <cell r="D1698">
            <v>43</v>
          </cell>
          <cell r="E1698">
            <v>971</v>
          </cell>
        </row>
        <row r="1699">
          <cell r="A1699" t="str">
            <v>M|019|044</v>
          </cell>
          <cell r="B1699" t="str">
            <v>M</v>
          </cell>
          <cell r="C1699">
            <v>19</v>
          </cell>
          <cell r="D1699">
            <v>44</v>
          </cell>
          <cell r="E1699">
            <v>974</v>
          </cell>
        </row>
        <row r="1700">
          <cell r="A1700" t="str">
            <v>M|019|045</v>
          </cell>
          <cell r="B1700" t="str">
            <v>M</v>
          </cell>
          <cell r="C1700">
            <v>19</v>
          </cell>
          <cell r="D1700">
            <v>45</v>
          </cell>
          <cell r="E1700">
            <v>977</v>
          </cell>
        </row>
        <row r="1701">
          <cell r="A1701" t="str">
            <v>M|019|046</v>
          </cell>
          <cell r="B1701" t="str">
            <v>M</v>
          </cell>
          <cell r="C1701">
            <v>19</v>
          </cell>
          <cell r="D1701">
            <v>46</v>
          </cell>
          <cell r="E1701">
            <v>981</v>
          </cell>
        </row>
        <row r="1702">
          <cell r="A1702" t="str">
            <v>M|019|047</v>
          </cell>
          <cell r="B1702" t="str">
            <v>M</v>
          </cell>
          <cell r="C1702">
            <v>19</v>
          </cell>
          <cell r="D1702">
            <v>47</v>
          </cell>
          <cell r="E1702">
            <v>984</v>
          </cell>
        </row>
        <row r="1703">
          <cell r="A1703" t="str">
            <v>M|019|048</v>
          </cell>
          <cell r="B1703" t="str">
            <v>M</v>
          </cell>
          <cell r="C1703">
            <v>19</v>
          </cell>
          <cell r="D1703">
            <v>48</v>
          </cell>
          <cell r="E1703">
            <v>987</v>
          </cell>
        </row>
        <row r="1704">
          <cell r="A1704" t="str">
            <v>M|019|049</v>
          </cell>
          <cell r="B1704" t="str">
            <v>M</v>
          </cell>
          <cell r="C1704">
            <v>19</v>
          </cell>
          <cell r="D1704">
            <v>49</v>
          </cell>
          <cell r="E1704">
            <v>990</v>
          </cell>
        </row>
        <row r="1705">
          <cell r="A1705" t="str">
            <v>M|019|050</v>
          </cell>
          <cell r="B1705" t="str">
            <v>M</v>
          </cell>
          <cell r="C1705">
            <v>19</v>
          </cell>
          <cell r="D1705">
            <v>50</v>
          </cell>
          <cell r="E1705">
            <v>993</v>
          </cell>
        </row>
        <row r="1706">
          <cell r="A1706" t="str">
            <v>M|019|051</v>
          </cell>
          <cell r="B1706" t="str">
            <v>M</v>
          </cell>
          <cell r="C1706">
            <v>19</v>
          </cell>
          <cell r="D1706">
            <v>51</v>
          </cell>
          <cell r="E1706">
            <v>996</v>
          </cell>
        </row>
        <row r="1707">
          <cell r="A1707" t="str">
            <v>M|019|052</v>
          </cell>
          <cell r="B1707" t="str">
            <v>M</v>
          </cell>
          <cell r="C1707">
            <v>19</v>
          </cell>
          <cell r="D1707">
            <v>52</v>
          </cell>
          <cell r="E1707">
            <v>999</v>
          </cell>
        </row>
        <row r="1708">
          <cell r="A1708" t="str">
            <v>M|019|053</v>
          </cell>
          <cell r="B1708" t="str">
            <v>M</v>
          </cell>
          <cell r="C1708">
            <v>19</v>
          </cell>
          <cell r="D1708">
            <v>53</v>
          </cell>
          <cell r="E1708">
            <v>1002</v>
          </cell>
        </row>
        <row r="1709">
          <cell r="A1709" t="str">
            <v>M|019|054</v>
          </cell>
          <cell r="B1709" t="str">
            <v>M</v>
          </cell>
          <cell r="C1709">
            <v>19</v>
          </cell>
          <cell r="D1709">
            <v>54</v>
          </cell>
          <cell r="E1709">
            <v>1005</v>
          </cell>
        </row>
        <row r="1710">
          <cell r="A1710" t="str">
            <v>M|019|055</v>
          </cell>
          <cell r="B1710" t="str">
            <v>M</v>
          </cell>
          <cell r="C1710">
            <v>19</v>
          </cell>
          <cell r="D1710">
            <v>55</v>
          </cell>
          <cell r="E1710">
            <v>1008</v>
          </cell>
        </row>
        <row r="1711">
          <cell r="A1711" t="str">
            <v>M|019|056</v>
          </cell>
          <cell r="B1711" t="str">
            <v>M</v>
          </cell>
          <cell r="C1711">
            <v>19</v>
          </cell>
          <cell r="D1711">
            <v>56</v>
          </cell>
          <cell r="E1711">
            <v>1011</v>
          </cell>
        </row>
        <row r="1712">
          <cell r="A1712" t="str">
            <v>M|019|057</v>
          </cell>
          <cell r="B1712" t="str">
            <v>M</v>
          </cell>
          <cell r="C1712">
            <v>19</v>
          </cell>
          <cell r="D1712">
            <v>57</v>
          </cell>
          <cell r="E1712">
            <v>1013</v>
          </cell>
        </row>
        <row r="1713">
          <cell r="A1713" t="str">
            <v>M|019|058</v>
          </cell>
          <cell r="B1713" t="str">
            <v>M</v>
          </cell>
          <cell r="C1713">
            <v>19</v>
          </cell>
          <cell r="D1713">
            <v>58</v>
          </cell>
          <cell r="E1713">
            <v>1016</v>
          </cell>
        </row>
        <row r="1714">
          <cell r="A1714" t="str">
            <v>M|019|059</v>
          </cell>
          <cell r="B1714" t="str">
            <v>M</v>
          </cell>
          <cell r="C1714">
            <v>19</v>
          </cell>
          <cell r="D1714">
            <v>59</v>
          </cell>
          <cell r="E1714">
            <v>1018</v>
          </cell>
        </row>
        <row r="1715">
          <cell r="A1715" t="str">
            <v>M|019|060</v>
          </cell>
          <cell r="B1715" t="str">
            <v>M</v>
          </cell>
          <cell r="C1715">
            <v>19</v>
          </cell>
          <cell r="D1715">
            <v>60</v>
          </cell>
          <cell r="E1715">
            <v>1020</v>
          </cell>
        </row>
        <row r="1716">
          <cell r="A1716" t="str">
            <v>M|019|061</v>
          </cell>
          <cell r="B1716" t="str">
            <v>M</v>
          </cell>
          <cell r="C1716">
            <v>19</v>
          </cell>
          <cell r="D1716">
            <v>61</v>
          </cell>
          <cell r="E1716">
            <v>1022</v>
          </cell>
        </row>
        <row r="1717">
          <cell r="A1717" t="str">
            <v>M|019|062</v>
          </cell>
          <cell r="B1717" t="str">
            <v>M</v>
          </cell>
          <cell r="C1717">
            <v>19</v>
          </cell>
          <cell r="D1717">
            <v>62</v>
          </cell>
          <cell r="E1717">
            <v>1024</v>
          </cell>
        </row>
        <row r="1718">
          <cell r="A1718" t="str">
            <v>M|019|063</v>
          </cell>
          <cell r="B1718" t="str">
            <v>M</v>
          </cell>
          <cell r="C1718">
            <v>19</v>
          </cell>
          <cell r="D1718">
            <v>63</v>
          </cell>
          <cell r="E1718">
            <v>1026</v>
          </cell>
        </row>
        <row r="1719">
          <cell r="A1719" t="str">
            <v>M|019|064</v>
          </cell>
          <cell r="B1719" t="str">
            <v>M</v>
          </cell>
          <cell r="C1719">
            <v>19</v>
          </cell>
          <cell r="D1719">
            <v>64</v>
          </cell>
          <cell r="E1719">
            <v>1028</v>
          </cell>
        </row>
        <row r="1720">
          <cell r="A1720" t="str">
            <v>M|019|065</v>
          </cell>
          <cell r="B1720" t="str">
            <v>M</v>
          </cell>
          <cell r="C1720">
            <v>19</v>
          </cell>
          <cell r="D1720">
            <v>65</v>
          </cell>
          <cell r="E1720">
            <v>1029</v>
          </cell>
        </row>
        <row r="1721">
          <cell r="A1721" t="str">
            <v>M|019|066</v>
          </cell>
          <cell r="B1721" t="str">
            <v>M</v>
          </cell>
          <cell r="C1721">
            <v>19</v>
          </cell>
          <cell r="D1721">
            <v>66</v>
          </cell>
          <cell r="E1721">
            <v>1031</v>
          </cell>
        </row>
        <row r="1722">
          <cell r="A1722" t="str">
            <v>M|019|067</v>
          </cell>
          <cell r="B1722" t="str">
            <v>M</v>
          </cell>
          <cell r="C1722">
            <v>19</v>
          </cell>
          <cell r="D1722">
            <v>67</v>
          </cell>
          <cell r="E1722">
            <v>1032</v>
          </cell>
        </row>
        <row r="1723">
          <cell r="A1723" t="str">
            <v>M|019|068</v>
          </cell>
          <cell r="B1723" t="str">
            <v>M</v>
          </cell>
          <cell r="C1723">
            <v>19</v>
          </cell>
          <cell r="D1723">
            <v>68</v>
          </cell>
          <cell r="E1723">
            <v>1033</v>
          </cell>
        </row>
        <row r="1724">
          <cell r="A1724" t="str">
            <v>M|019|069</v>
          </cell>
          <cell r="B1724" t="str">
            <v>M</v>
          </cell>
          <cell r="C1724">
            <v>19</v>
          </cell>
          <cell r="D1724">
            <v>69</v>
          </cell>
          <cell r="E1724">
            <v>1034</v>
          </cell>
        </row>
        <row r="1725">
          <cell r="A1725" t="str">
            <v>M|019|070</v>
          </cell>
          <cell r="B1725" t="str">
            <v>M</v>
          </cell>
          <cell r="C1725">
            <v>19</v>
          </cell>
          <cell r="D1725">
            <v>70</v>
          </cell>
          <cell r="E1725">
            <v>1034</v>
          </cell>
        </row>
        <row r="1726">
          <cell r="A1726" t="str">
            <v>M|019|071</v>
          </cell>
          <cell r="B1726" t="str">
            <v>M</v>
          </cell>
          <cell r="C1726">
            <v>19</v>
          </cell>
          <cell r="D1726">
            <v>71</v>
          </cell>
          <cell r="E1726">
            <v>1034</v>
          </cell>
        </row>
        <row r="1727">
          <cell r="A1727" t="str">
            <v>M|019|072</v>
          </cell>
          <cell r="B1727" t="str">
            <v>M</v>
          </cell>
          <cell r="C1727">
            <v>19</v>
          </cell>
          <cell r="D1727">
            <v>72</v>
          </cell>
          <cell r="E1727">
            <v>1032</v>
          </cell>
        </row>
        <row r="1728">
          <cell r="A1728" t="str">
            <v>M|019|073</v>
          </cell>
          <cell r="B1728" t="str">
            <v>M</v>
          </cell>
          <cell r="C1728">
            <v>19</v>
          </cell>
          <cell r="D1728">
            <v>73</v>
          </cell>
          <cell r="E1728">
            <v>1029</v>
          </cell>
        </row>
        <row r="1729">
          <cell r="A1729" t="str">
            <v>M|019|074</v>
          </cell>
          <cell r="B1729" t="str">
            <v>M</v>
          </cell>
          <cell r="C1729">
            <v>19</v>
          </cell>
          <cell r="D1729">
            <v>74</v>
          </cell>
          <cell r="E1729">
            <v>1024</v>
          </cell>
        </row>
        <row r="1730">
          <cell r="A1730" t="str">
            <v>M|019|075</v>
          </cell>
          <cell r="B1730" t="str">
            <v>M</v>
          </cell>
          <cell r="C1730">
            <v>19</v>
          </cell>
          <cell r="D1730">
            <v>75</v>
          </cell>
          <cell r="E1730">
            <v>1015</v>
          </cell>
        </row>
        <row r="1731">
          <cell r="A1731" t="str">
            <v>M|019|076</v>
          </cell>
          <cell r="B1731" t="str">
            <v>M</v>
          </cell>
          <cell r="C1731">
            <v>19</v>
          </cell>
          <cell r="D1731">
            <v>76</v>
          </cell>
          <cell r="E1731">
            <v>1030</v>
          </cell>
        </row>
        <row r="1732">
          <cell r="A1732" t="str">
            <v>M|020|000</v>
          </cell>
          <cell r="B1732" t="str">
            <v>M</v>
          </cell>
          <cell r="C1732">
            <v>20</v>
          </cell>
          <cell r="D1732">
            <v>0</v>
          </cell>
          <cell r="E1732">
            <v>884</v>
          </cell>
        </row>
        <row r="1733">
          <cell r="A1733" t="str">
            <v>M|020|001</v>
          </cell>
          <cell r="B1733" t="str">
            <v>M</v>
          </cell>
          <cell r="C1733">
            <v>20</v>
          </cell>
          <cell r="D1733">
            <v>1</v>
          </cell>
          <cell r="E1733">
            <v>885</v>
          </cell>
        </row>
        <row r="1734">
          <cell r="A1734" t="str">
            <v>M|020|002</v>
          </cell>
          <cell r="B1734" t="str">
            <v>M</v>
          </cell>
          <cell r="C1734">
            <v>20</v>
          </cell>
          <cell r="D1734">
            <v>2</v>
          </cell>
          <cell r="E1734">
            <v>886</v>
          </cell>
        </row>
        <row r="1735">
          <cell r="A1735" t="str">
            <v>M|020|003</v>
          </cell>
          <cell r="B1735" t="str">
            <v>M</v>
          </cell>
          <cell r="C1735">
            <v>20</v>
          </cell>
          <cell r="D1735">
            <v>3</v>
          </cell>
          <cell r="E1735">
            <v>887</v>
          </cell>
        </row>
        <row r="1736">
          <cell r="A1736" t="str">
            <v>M|020|004</v>
          </cell>
          <cell r="B1736" t="str">
            <v>M</v>
          </cell>
          <cell r="C1736">
            <v>20</v>
          </cell>
          <cell r="D1736">
            <v>4</v>
          </cell>
          <cell r="E1736">
            <v>888</v>
          </cell>
        </row>
        <row r="1737">
          <cell r="A1737" t="str">
            <v>M|020|005</v>
          </cell>
          <cell r="B1737" t="str">
            <v>M</v>
          </cell>
          <cell r="C1737">
            <v>20</v>
          </cell>
          <cell r="D1737">
            <v>5</v>
          </cell>
          <cell r="E1737">
            <v>890</v>
          </cell>
        </row>
        <row r="1738">
          <cell r="A1738" t="str">
            <v>M|020|006</v>
          </cell>
          <cell r="B1738" t="str">
            <v>M</v>
          </cell>
          <cell r="C1738">
            <v>20</v>
          </cell>
          <cell r="D1738">
            <v>6</v>
          </cell>
          <cell r="E1738">
            <v>891</v>
          </cell>
        </row>
        <row r="1739">
          <cell r="A1739" t="str">
            <v>M|020|007</v>
          </cell>
          <cell r="B1739" t="str">
            <v>M</v>
          </cell>
          <cell r="C1739">
            <v>20</v>
          </cell>
          <cell r="D1739">
            <v>7</v>
          </cell>
          <cell r="E1739">
            <v>892</v>
          </cell>
        </row>
        <row r="1740">
          <cell r="A1740" t="str">
            <v>M|020|008</v>
          </cell>
          <cell r="B1740" t="str">
            <v>M</v>
          </cell>
          <cell r="C1740">
            <v>20</v>
          </cell>
          <cell r="D1740">
            <v>8</v>
          </cell>
          <cell r="E1740">
            <v>894</v>
          </cell>
        </row>
        <row r="1741">
          <cell r="A1741" t="str">
            <v>M|020|009</v>
          </cell>
          <cell r="B1741" t="str">
            <v>M</v>
          </cell>
          <cell r="C1741">
            <v>20</v>
          </cell>
          <cell r="D1741">
            <v>9</v>
          </cell>
          <cell r="E1741">
            <v>895</v>
          </cell>
        </row>
        <row r="1742">
          <cell r="A1742" t="str">
            <v>M|020|010</v>
          </cell>
          <cell r="B1742" t="str">
            <v>M</v>
          </cell>
          <cell r="C1742">
            <v>20</v>
          </cell>
          <cell r="D1742">
            <v>10</v>
          </cell>
          <cell r="E1742">
            <v>897</v>
          </cell>
        </row>
        <row r="1743">
          <cell r="A1743" t="str">
            <v>M|020|011</v>
          </cell>
          <cell r="B1743" t="str">
            <v>M</v>
          </cell>
          <cell r="C1743">
            <v>20</v>
          </cell>
          <cell r="D1743">
            <v>11</v>
          </cell>
          <cell r="E1743">
            <v>898</v>
          </cell>
        </row>
        <row r="1744">
          <cell r="A1744" t="str">
            <v>M|020|012</v>
          </cell>
          <cell r="B1744" t="str">
            <v>M</v>
          </cell>
          <cell r="C1744">
            <v>20</v>
          </cell>
          <cell r="D1744">
            <v>12</v>
          </cell>
          <cell r="E1744">
            <v>900</v>
          </cell>
        </row>
        <row r="1745">
          <cell r="A1745" t="str">
            <v>M|020|013</v>
          </cell>
          <cell r="B1745" t="str">
            <v>M</v>
          </cell>
          <cell r="C1745">
            <v>20</v>
          </cell>
          <cell r="D1745">
            <v>13</v>
          </cell>
          <cell r="E1745">
            <v>901</v>
          </cell>
        </row>
        <row r="1746">
          <cell r="A1746" t="str">
            <v>M|020|014</v>
          </cell>
          <cell r="B1746" t="str">
            <v>M</v>
          </cell>
          <cell r="C1746">
            <v>20</v>
          </cell>
          <cell r="D1746">
            <v>14</v>
          </cell>
          <cell r="E1746">
            <v>903</v>
          </cell>
        </row>
        <row r="1747">
          <cell r="A1747" t="str">
            <v>M|020|015</v>
          </cell>
          <cell r="B1747" t="str">
            <v>M</v>
          </cell>
          <cell r="C1747">
            <v>20</v>
          </cell>
          <cell r="D1747">
            <v>15</v>
          </cell>
          <cell r="E1747">
            <v>905</v>
          </cell>
        </row>
        <row r="1748">
          <cell r="A1748" t="str">
            <v>M|020|016</v>
          </cell>
          <cell r="B1748" t="str">
            <v>M</v>
          </cell>
          <cell r="C1748">
            <v>20</v>
          </cell>
          <cell r="D1748">
            <v>16</v>
          </cell>
          <cell r="E1748">
            <v>907</v>
          </cell>
        </row>
        <row r="1749">
          <cell r="A1749" t="str">
            <v>M|020|017</v>
          </cell>
          <cell r="B1749" t="str">
            <v>M</v>
          </cell>
          <cell r="C1749">
            <v>20</v>
          </cell>
          <cell r="D1749">
            <v>17</v>
          </cell>
          <cell r="E1749">
            <v>908</v>
          </cell>
        </row>
        <row r="1750">
          <cell r="A1750" t="str">
            <v>M|020|018</v>
          </cell>
          <cell r="B1750" t="str">
            <v>M</v>
          </cell>
          <cell r="C1750">
            <v>20</v>
          </cell>
          <cell r="D1750">
            <v>18</v>
          </cell>
          <cell r="E1750">
            <v>910</v>
          </cell>
        </row>
        <row r="1751">
          <cell r="A1751" t="str">
            <v>M|020|019</v>
          </cell>
          <cell r="B1751" t="str">
            <v>M</v>
          </cell>
          <cell r="C1751">
            <v>20</v>
          </cell>
          <cell r="D1751">
            <v>19</v>
          </cell>
          <cell r="E1751">
            <v>912</v>
          </cell>
        </row>
        <row r="1752">
          <cell r="A1752" t="str">
            <v>M|020|020</v>
          </cell>
          <cell r="B1752" t="str">
            <v>M</v>
          </cell>
          <cell r="C1752">
            <v>20</v>
          </cell>
          <cell r="D1752">
            <v>20</v>
          </cell>
          <cell r="E1752">
            <v>914</v>
          </cell>
        </row>
        <row r="1753">
          <cell r="A1753" t="str">
            <v>M|020|021</v>
          </cell>
          <cell r="B1753" t="str">
            <v>M</v>
          </cell>
          <cell r="C1753">
            <v>20</v>
          </cell>
          <cell r="D1753">
            <v>21</v>
          </cell>
          <cell r="E1753">
            <v>916</v>
          </cell>
        </row>
        <row r="1754">
          <cell r="A1754" t="str">
            <v>M|020|022</v>
          </cell>
          <cell r="B1754" t="str">
            <v>M</v>
          </cell>
          <cell r="C1754">
            <v>20</v>
          </cell>
          <cell r="D1754">
            <v>22</v>
          </cell>
          <cell r="E1754">
            <v>918</v>
          </cell>
        </row>
        <row r="1755">
          <cell r="A1755" t="str">
            <v>M|020|023</v>
          </cell>
          <cell r="B1755" t="str">
            <v>M</v>
          </cell>
          <cell r="C1755">
            <v>20</v>
          </cell>
          <cell r="D1755">
            <v>23</v>
          </cell>
          <cell r="E1755">
            <v>920</v>
          </cell>
        </row>
        <row r="1756">
          <cell r="A1756" t="str">
            <v>M|020|024</v>
          </cell>
          <cell r="B1756" t="str">
            <v>M</v>
          </cell>
          <cell r="C1756">
            <v>20</v>
          </cell>
          <cell r="D1756">
            <v>24</v>
          </cell>
          <cell r="E1756">
            <v>923</v>
          </cell>
        </row>
        <row r="1757">
          <cell r="A1757" t="str">
            <v>M|020|025</v>
          </cell>
          <cell r="B1757" t="str">
            <v>M</v>
          </cell>
          <cell r="C1757">
            <v>20</v>
          </cell>
          <cell r="D1757">
            <v>25</v>
          </cell>
          <cell r="E1757">
            <v>925</v>
          </cell>
        </row>
        <row r="1758">
          <cell r="A1758" t="str">
            <v>M|020|026</v>
          </cell>
          <cell r="B1758" t="str">
            <v>M</v>
          </cell>
          <cell r="C1758">
            <v>20</v>
          </cell>
          <cell r="D1758">
            <v>26</v>
          </cell>
          <cell r="E1758">
            <v>927</v>
          </cell>
        </row>
        <row r="1759">
          <cell r="A1759" t="str">
            <v>M|020|027</v>
          </cell>
          <cell r="B1759" t="str">
            <v>M</v>
          </cell>
          <cell r="C1759">
            <v>20</v>
          </cell>
          <cell r="D1759">
            <v>27</v>
          </cell>
          <cell r="E1759">
            <v>930</v>
          </cell>
        </row>
        <row r="1760">
          <cell r="A1760" t="str">
            <v>M|020|028</v>
          </cell>
          <cell r="B1760" t="str">
            <v>M</v>
          </cell>
          <cell r="C1760">
            <v>20</v>
          </cell>
          <cell r="D1760">
            <v>28</v>
          </cell>
          <cell r="E1760">
            <v>932</v>
          </cell>
        </row>
        <row r="1761">
          <cell r="A1761" t="str">
            <v>M|020|029</v>
          </cell>
          <cell r="B1761" t="str">
            <v>M</v>
          </cell>
          <cell r="C1761">
            <v>20</v>
          </cell>
          <cell r="D1761">
            <v>29</v>
          </cell>
          <cell r="E1761">
            <v>934</v>
          </cell>
        </row>
        <row r="1762">
          <cell r="A1762" t="str">
            <v>M|020|030</v>
          </cell>
          <cell r="B1762" t="str">
            <v>M</v>
          </cell>
          <cell r="C1762">
            <v>20</v>
          </cell>
          <cell r="D1762">
            <v>30</v>
          </cell>
          <cell r="E1762">
            <v>937</v>
          </cell>
        </row>
        <row r="1763">
          <cell r="A1763" t="str">
            <v>M|020|031</v>
          </cell>
          <cell r="B1763" t="str">
            <v>M</v>
          </cell>
          <cell r="C1763">
            <v>20</v>
          </cell>
          <cell r="D1763">
            <v>31</v>
          </cell>
          <cell r="E1763">
            <v>940</v>
          </cell>
        </row>
        <row r="1764">
          <cell r="A1764" t="str">
            <v>M|020|032</v>
          </cell>
          <cell r="B1764" t="str">
            <v>M</v>
          </cell>
          <cell r="C1764">
            <v>20</v>
          </cell>
          <cell r="D1764">
            <v>32</v>
          </cell>
          <cell r="E1764">
            <v>942</v>
          </cell>
        </row>
        <row r="1765">
          <cell r="A1765" t="str">
            <v>M|020|033</v>
          </cell>
          <cell r="B1765" t="str">
            <v>M</v>
          </cell>
          <cell r="C1765">
            <v>20</v>
          </cell>
          <cell r="D1765">
            <v>33</v>
          </cell>
          <cell r="E1765">
            <v>945</v>
          </cell>
        </row>
        <row r="1766">
          <cell r="A1766" t="str">
            <v>M|020|034</v>
          </cell>
          <cell r="B1766" t="str">
            <v>M</v>
          </cell>
          <cell r="C1766">
            <v>20</v>
          </cell>
          <cell r="D1766">
            <v>34</v>
          </cell>
          <cell r="E1766">
            <v>948</v>
          </cell>
        </row>
        <row r="1767">
          <cell r="A1767" t="str">
            <v>M|020|035</v>
          </cell>
          <cell r="B1767" t="str">
            <v>M</v>
          </cell>
          <cell r="C1767">
            <v>20</v>
          </cell>
          <cell r="D1767">
            <v>35</v>
          </cell>
          <cell r="E1767">
            <v>950</v>
          </cell>
        </row>
        <row r="1768">
          <cell r="A1768" t="str">
            <v>M|020|036</v>
          </cell>
          <cell r="B1768" t="str">
            <v>M</v>
          </cell>
          <cell r="C1768">
            <v>20</v>
          </cell>
          <cell r="D1768">
            <v>36</v>
          </cell>
          <cell r="E1768">
            <v>953</v>
          </cell>
        </row>
        <row r="1769">
          <cell r="A1769" t="str">
            <v>M|020|037</v>
          </cell>
          <cell r="B1769" t="str">
            <v>M</v>
          </cell>
          <cell r="C1769">
            <v>20</v>
          </cell>
          <cell r="D1769">
            <v>37</v>
          </cell>
          <cell r="E1769">
            <v>956</v>
          </cell>
        </row>
        <row r="1770">
          <cell r="A1770" t="str">
            <v>M|020|038</v>
          </cell>
          <cell r="B1770" t="str">
            <v>M</v>
          </cell>
          <cell r="C1770">
            <v>20</v>
          </cell>
          <cell r="D1770">
            <v>38</v>
          </cell>
          <cell r="E1770">
            <v>959</v>
          </cell>
        </row>
        <row r="1771">
          <cell r="A1771" t="str">
            <v>M|020|039</v>
          </cell>
          <cell r="B1771" t="str">
            <v>M</v>
          </cell>
          <cell r="C1771">
            <v>20</v>
          </cell>
          <cell r="D1771">
            <v>39</v>
          </cell>
          <cell r="E1771">
            <v>962</v>
          </cell>
        </row>
        <row r="1772">
          <cell r="A1772" t="str">
            <v>M|020|040</v>
          </cell>
          <cell r="B1772" t="str">
            <v>M</v>
          </cell>
          <cell r="C1772">
            <v>20</v>
          </cell>
          <cell r="D1772">
            <v>40</v>
          </cell>
          <cell r="E1772">
            <v>965</v>
          </cell>
        </row>
        <row r="1773">
          <cell r="A1773" t="str">
            <v>M|020|041</v>
          </cell>
          <cell r="B1773" t="str">
            <v>M</v>
          </cell>
          <cell r="C1773">
            <v>20</v>
          </cell>
          <cell r="D1773">
            <v>41</v>
          </cell>
          <cell r="E1773">
            <v>968</v>
          </cell>
        </row>
        <row r="1774">
          <cell r="A1774" t="str">
            <v>M|020|042</v>
          </cell>
          <cell r="B1774" t="str">
            <v>M</v>
          </cell>
          <cell r="C1774">
            <v>20</v>
          </cell>
          <cell r="D1774">
            <v>42</v>
          </cell>
          <cell r="E1774">
            <v>971</v>
          </cell>
        </row>
        <row r="1775">
          <cell r="A1775" t="str">
            <v>M|020|043</v>
          </cell>
          <cell r="B1775" t="str">
            <v>M</v>
          </cell>
          <cell r="C1775">
            <v>20</v>
          </cell>
          <cell r="D1775">
            <v>43</v>
          </cell>
          <cell r="E1775">
            <v>974</v>
          </cell>
        </row>
        <row r="1776">
          <cell r="A1776" t="str">
            <v>M|020|044</v>
          </cell>
          <cell r="B1776" t="str">
            <v>M</v>
          </cell>
          <cell r="C1776">
            <v>20</v>
          </cell>
          <cell r="D1776">
            <v>44</v>
          </cell>
          <cell r="E1776">
            <v>977</v>
          </cell>
        </row>
        <row r="1777">
          <cell r="A1777" t="str">
            <v>M|020|045</v>
          </cell>
          <cell r="B1777" t="str">
            <v>M</v>
          </cell>
          <cell r="C1777">
            <v>20</v>
          </cell>
          <cell r="D1777">
            <v>45</v>
          </cell>
          <cell r="E1777">
            <v>981</v>
          </cell>
        </row>
        <row r="1778">
          <cell r="A1778" t="str">
            <v>M|020|046</v>
          </cell>
          <cell r="B1778" t="str">
            <v>M</v>
          </cell>
          <cell r="C1778">
            <v>20</v>
          </cell>
          <cell r="D1778">
            <v>46</v>
          </cell>
          <cell r="E1778">
            <v>984</v>
          </cell>
        </row>
        <row r="1779">
          <cell r="A1779" t="str">
            <v>M|020|047</v>
          </cell>
          <cell r="B1779" t="str">
            <v>M</v>
          </cell>
          <cell r="C1779">
            <v>20</v>
          </cell>
          <cell r="D1779">
            <v>47</v>
          </cell>
          <cell r="E1779">
            <v>987</v>
          </cell>
        </row>
        <row r="1780">
          <cell r="A1780" t="str">
            <v>M|020|048</v>
          </cell>
          <cell r="B1780" t="str">
            <v>M</v>
          </cell>
          <cell r="C1780">
            <v>20</v>
          </cell>
          <cell r="D1780">
            <v>48</v>
          </cell>
          <cell r="E1780">
            <v>990</v>
          </cell>
        </row>
        <row r="1781">
          <cell r="A1781" t="str">
            <v>M|020|049</v>
          </cell>
          <cell r="B1781" t="str">
            <v>M</v>
          </cell>
          <cell r="C1781">
            <v>20</v>
          </cell>
          <cell r="D1781">
            <v>49</v>
          </cell>
          <cell r="E1781">
            <v>993</v>
          </cell>
        </row>
        <row r="1782">
          <cell r="A1782" t="str">
            <v>M|020|050</v>
          </cell>
          <cell r="B1782" t="str">
            <v>M</v>
          </cell>
          <cell r="C1782">
            <v>20</v>
          </cell>
          <cell r="D1782">
            <v>50</v>
          </cell>
          <cell r="E1782">
            <v>996</v>
          </cell>
        </row>
        <row r="1783">
          <cell r="A1783" t="str">
            <v>M|020|051</v>
          </cell>
          <cell r="B1783" t="str">
            <v>M</v>
          </cell>
          <cell r="C1783">
            <v>20</v>
          </cell>
          <cell r="D1783">
            <v>51</v>
          </cell>
          <cell r="E1783">
            <v>999</v>
          </cell>
        </row>
        <row r="1784">
          <cell r="A1784" t="str">
            <v>M|020|052</v>
          </cell>
          <cell r="B1784" t="str">
            <v>M</v>
          </cell>
          <cell r="C1784">
            <v>20</v>
          </cell>
          <cell r="D1784">
            <v>52</v>
          </cell>
          <cell r="E1784">
            <v>1002</v>
          </cell>
        </row>
        <row r="1785">
          <cell r="A1785" t="str">
            <v>M|020|053</v>
          </cell>
          <cell r="B1785" t="str">
            <v>M</v>
          </cell>
          <cell r="C1785">
            <v>20</v>
          </cell>
          <cell r="D1785">
            <v>53</v>
          </cell>
          <cell r="E1785">
            <v>1005</v>
          </cell>
        </row>
        <row r="1786">
          <cell r="A1786" t="str">
            <v>M|020|054</v>
          </cell>
          <cell r="B1786" t="str">
            <v>M</v>
          </cell>
          <cell r="C1786">
            <v>20</v>
          </cell>
          <cell r="D1786">
            <v>54</v>
          </cell>
          <cell r="E1786">
            <v>1008</v>
          </cell>
        </row>
        <row r="1787">
          <cell r="A1787" t="str">
            <v>M|020|055</v>
          </cell>
          <cell r="B1787" t="str">
            <v>M</v>
          </cell>
          <cell r="C1787">
            <v>20</v>
          </cell>
          <cell r="D1787">
            <v>55</v>
          </cell>
          <cell r="E1787">
            <v>1011</v>
          </cell>
        </row>
        <row r="1788">
          <cell r="A1788" t="str">
            <v>M|020|056</v>
          </cell>
          <cell r="B1788" t="str">
            <v>M</v>
          </cell>
          <cell r="C1788">
            <v>20</v>
          </cell>
          <cell r="D1788">
            <v>56</v>
          </cell>
          <cell r="E1788">
            <v>1013</v>
          </cell>
        </row>
        <row r="1789">
          <cell r="A1789" t="str">
            <v>M|020|057</v>
          </cell>
          <cell r="B1789" t="str">
            <v>M</v>
          </cell>
          <cell r="C1789">
            <v>20</v>
          </cell>
          <cell r="D1789">
            <v>57</v>
          </cell>
          <cell r="E1789">
            <v>1016</v>
          </cell>
        </row>
        <row r="1790">
          <cell r="A1790" t="str">
            <v>M|020|058</v>
          </cell>
          <cell r="B1790" t="str">
            <v>M</v>
          </cell>
          <cell r="C1790">
            <v>20</v>
          </cell>
          <cell r="D1790">
            <v>58</v>
          </cell>
          <cell r="E1790">
            <v>1018</v>
          </cell>
        </row>
        <row r="1791">
          <cell r="A1791" t="str">
            <v>M|020|059</v>
          </cell>
          <cell r="B1791" t="str">
            <v>M</v>
          </cell>
          <cell r="C1791">
            <v>20</v>
          </cell>
          <cell r="D1791">
            <v>59</v>
          </cell>
          <cell r="E1791">
            <v>1020</v>
          </cell>
        </row>
        <row r="1792">
          <cell r="A1792" t="str">
            <v>M|020|060</v>
          </cell>
          <cell r="B1792" t="str">
            <v>M</v>
          </cell>
          <cell r="C1792">
            <v>20</v>
          </cell>
          <cell r="D1792">
            <v>60</v>
          </cell>
          <cell r="E1792">
            <v>1022</v>
          </cell>
        </row>
        <row r="1793">
          <cell r="A1793" t="str">
            <v>M|020|061</v>
          </cell>
          <cell r="B1793" t="str">
            <v>M</v>
          </cell>
          <cell r="C1793">
            <v>20</v>
          </cell>
          <cell r="D1793">
            <v>61</v>
          </cell>
          <cell r="E1793">
            <v>1024</v>
          </cell>
        </row>
        <row r="1794">
          <cell r="A1794" t="str">
            <v>M|020|062</v>
          </cell>
          <cell r="B1794" t="str">
            <v>M</v>
          </cell>
          <cell r="C1794">
            <v>20</v>
          </cell>
          <cell r="D1794">
            <v>62</v>
          </cell>
          <cell r="E1794">
            <v>1026</v>
          </cell>
        </row>
        <row r="1795">
          <cell r="A1795" t="str">
            <v>M|020|063</v>
          </cell>
          <cell r="B1795" t="str">
            <v>M</v>
          </cell>
          <cell r="C1795">
            <v>20</v>
          </cell>
          <cell r="D1795">
            <v>63</v>
          </cell>
          <cell r="E1795">
            <v>1028</v>
          </cell>
        </row>
        <row r="1796">
          <cell r="A1796" t="str">
            <v>M|020|064</v>
          </cell>
          <cell r="B1796" t="str">
            <v>M</v>
          </cell>
          <cell r="C1796">
            <v>20</v>
          </cell>
          <cell r="D1796">
            <v>64</v>
          </cell>
          <cell r="E1796">
            <v>1029</v>
          </cell>
        </row>
        <row r="1797">
          <cell r="A1797" t="str">
            <v>M|020|065</v>
          </cell>
          <cell r="B1797" t="str">
            <v>M</v>
          </cell>
          <cell r="C1797">
            <v>20</v>
          </cell>
          <cell r="D1797">
            <v>65</v>
          </cell>
          <cell r="E1797">
            <v>1031</v>
          </cell>
        </row>
        <row r="1798">
          <cell r="A1798" t="str">
            <v>M|020|066</v>
          </cell>
          <cell r="B1798" t="str">
            <v>M</v>
          </cell>
          <cell r="C1798">
            <v>20</v>
          </cell>
          <cell r="D1798">
            <v>66</v>
          </cell>
          <cell r="E1798">
            <v>1032</v>
          </cell>
        </row>
        <row r="1799">
          <cell r="A1799" t="str">
            <v>M|020|067</v>
          </cell>
          <cell r="B1799" t="str">
            <v>M</v>
          </cell>
          <cell r="C1799">
            <v>20</v>
          </cell>
          <cell r="D1799">
            <v>67</v>
          </cell>
          <cell r="E1799">
            <v>1033</v>
          </cell>
        </row>
        <row r="1800">
          <cell r="A1800" t="str">
            <v>M|020|068</v>
          </cell>
          <cell r="B1800" t="str">
            <v>M</v>
          </cell>
          <cell r="C1800">
            <v>20</v>
          </cell>
          <cell r="D1800">
            <v>68</v>
          </cell>
          <cell r="E1800">
            <v>1034</v>
          </cell>
        </row>
        <row r="1801">
          <cell r="A1801" t="str">
            <v>M|020|069</v>
          </cell>
          <cell r="B1801" t="str">
            <v>M</v>
          </cell>
          <cell r="C1801">
            <v>20</v>
          </cell>
          <cell r="D1801">
            <v>69</v>
          </cell>
          <cell r="E1801">
            <v>1034</v>
          </cell>
        </row>
        <row r="1802">
          <cell r="A1802" t="str">
            <v>M|020|070</v>
          </cell>
          <cell r="B1802" t="str">
            <v>M</v>
          </cell>
          <cell r="C1802">
            <v>20</v>
          </cell>
          <cell r="D1802">
            <v>70</v>
          </cell>
          <cell r="E1802">
            <v>1034</v>
          </cell>
        </row>
        <row r="1803">
          <cell r="A1803" t="str">
            <v>M|020|071</v>
          </cell>
          <cell r="B1803" t="str">
            <v>M</v>
          </cell>
          <cell r="C1803">
            <v>20</v>
          </cell>
          <cell r="D1803">
            <v>71</v>
          </cell>
          <cell r="E1803">
            <v>1032</v>
          </cell>
        </row>
        <row r="1804">
          <cell r="A1804" t="str">
            <v>M|020|072</v>
          </cell>
          <cell r="B1804" t="str">
            <v>M</v>
          </cell>
          <cell r="C1804">
            <v>20</v>
          </cell>
          <cell r="D1804">
            <v>72</v>
          </cell>
          <cell r="E1804">
            <v>1029</v>
          </cell>
        </row>
        <row r="1805">
          <cell r="A1805" t="str">
            <v>M|020|073</v>
          </cell>
          <cell r="B1805" t="str">
            <v>M</v>
          </cell>
          <cell r="C1805">
            <v>20</v>
          </cell>
          <cell r="D1805">
            <v>73</v>
          </cell>
          <cell r="E1805">
            <v>1024</v>
          </cell>
        </row>
        <row r="1806">
          <cell r="A1806" t="str">
            <v>M|020|074</v>
          </cell>
          <cell r="B1806" t="str">
            <v>M</v>
          </cell>
          <cell r="C1806">
            <v>20</v>
          </cell>
          <cell r="D1806">
            <v>74</v>
          </cell>
          <cell r="E1806">
            <v>1015</v>
          </cell>
        </row>
        <row r="1807">
          <cell r="A1807" t="str">
            <v>M|020|075</v>
          </cell>
          <cell r="B1807" t="str">
            <v>M</v>
          </cell>
          <cell r="C1807">
            <v>20</v>
          </cell>
          <cell r="D1807">
            <v>75</v>
          </cell>
          <cell r="E1807">
            <v>1030</v>
          </cell>
        </row>
        <row r="1808">
          <cell r="A1808" t="str">
            <v>M|021|000</v>
          </cell>
          <cell r="B1808" t="str">
            <v>M</v>
          </cell>
          <cell r="C1808">
            <v>21</v>
          </cell>
          <cell r="D1808">
            <v>0</v>
          </cell>
          <cell r="E1808">
            <v>885</v>
          </cell>
        </row>
        <row r="1809">
          <cell r="A1809" t="str">
            <v>M|021|001</v>
          </cell>
          <cell r="B1809" t="str">
            <v>M</v>
          </cell>
          <cell r="C1809">
            <v>21</v>
          </cell>
          <cell r="D1809">
            <v>1</v>
          </cell>
          <cell r="E1809">
            <v>886</v>
          </cell>
        </row>
        <row r="1810">
          <cell r="A1810" t="str">
            <v>M|021|002</v>
          </cell>
          <cell r="B1810" t="str">
            <v>M</v>
          </cell>
          <cell r="C1810">
            <v>21</v>
          </cell>
          <cell r="D1810">
            <v>2</v>
          </cell>
          <cell r="E1810">
            <v>887</v>
          </cell>
        </row>
        <row r="1811">
          <cell r="A1811" t="str">
            <v>M|021|003</v>
          </cell>
          <cell r="B1811" t="str">
            <v>M</v>
          </cell>
          <cell r="C1811">
            <v>21</v>
          </cell>
          <cell r="D1811">
            <v>3</v>
          </cell>
          <cell r="E1811">
            <v>888</v>
          </cell>
        </row>
        <row r="1812">
          <cell r="A1812" t="str">
            <v>M|021|004</v>
          </cell>
          <cell r="B1812" t="str">
            <v>M</v>
          </cell>
          <cell r="C1812">
            <v>21</v>
          </cell>
          <cell r="D1812">
            <v>4</v>
          </cell>
          <cell r="E1812">
            <v>890</v>
          </cell>
        </row>
        <row r="1813">
          <cell r="A1813" t="str">
            <v>M|021|005</v>
          </cell>
          <cell r="B1813" t="str">
            <v>M</v>
          </cell>
          <cell r="C1813">
            <v>21</v>
          </cell>
          <cell r="D1813">
            <v>5</v>
          </cell>
          <cell r="E1813">
            <v>891</v>
          </cell>
        </row>
        <row r="1814">
          <cell r="A1814" t="str">
            <v>M|021|006</v>
          </cell>
          <cell r="B1814" t="str">
            <v>M</v>
          </cell>
          <cell r="C1814">
            <v>21</v>
          </cell>
          <cell r="D1814">
            <v>6</v>
          </cell>
          <cell r="E1814">
            <v>892</v>
          </cell>
        </row>
        <row r="1815">
          <cell r="A1815" t="str">
            <v>M|021|007</v>
          </cell>
          <cell r="B1815" t="str">
            <v>M</v>
          </cell>
          <cell r="C1815">
            <v>21</v>
          </cell>
          <cell r="D1815">
            <v>7</v>
          </cell>
          <cell r="E1815">
            <v>894</v>
          </cell>
        </row>
        <row r="1816">
          <cell r="A1816" t="str">
            <v>M|021|008</v>
          </cell>
          <cell r="B1816" t="str">
            <v>M</v>
          </cell>
          <cell r="C1816">
            <v>21</v>
          </cell>
          <cell r="D1816">
            <v>8</v>
          </cell>
          <cell r="E1816">
            <v>895</v>
          </cell>
        </row>
        <row r="1817">
          <cell r="A1817" t="str">
            <v>M|021|009</v>
          </cell>
          <cell r="B1817" t="str">
            <v>M</v>
          </cell>
          <cell r="C1817">
            <v>21</v>
          </cell>
          <cell r="D1817">
            <v>9</v>
          </cell>
          <cell r="E1817">
            <v>897</v>
          </cell>
        </row>
        <row r="1818">
          <cell r="A1818" t="str">
            <v>M|021|010</v>
          </cell>
          <cell r="B1818" t="str">
            <v>M</v>
          </cell>
          <cell r="C1818">
            <v>21</v>
          </cell>
          <cell r="D1818">
            <v>10</v>
          </cell>
          <cell r="E1818">
            <v>898</v>
          </cell>
        </row>
        <row r="1819">
          <cell r="A1819" t="str">
            <v>M|021|011</v>
          </cell>
          <cell r="B1819" t="str">
            <v>M</v>
          </cell>
          <cell r="C1819">
            <v>21</v>
          </cell>
          <cell r="D1819">
            <v>11</v>
          </cell>
          <cell r="E1819">
            <v>900</v>
          </cell>
        </row>
        <row r="1820">
          <cell r="A1820" t="str">
            <v>M|021|012</v>
          </cell>
          <cell r="B1820" t="str">
            <v>M</v>
          </cell>
          <cell r="C1820">
            <v>21</v>
          </cell>
          <cell r="D1820">
            <v>12</v>
          </cell>
          <cell r="E1820">
            <v>901</v>
          </cell>
        </row>
        <row r="1821">
          <cell r="A1821" t="str">
            <v>M|021|013</v>
          </cell>
          <cell r="B1821" t="str">
            <v>M</v>
          </cell>
          <cell r="C1821">
            <v>21</v>
          </cell>
          <cell r="D1821">
            <v>13</v>
          </cell>
          <cell r="E1821">
            <v>903</v>
          </cell>
        </row>
        <row r="1822">
          <cell r="A1822" t="str">
            <v>M|021|014</v>
          </cell>
          <cell r="B1822" t="str">
            <v>M</v>
          </cell>
          <cell r="C1822">
            <v>21</v>
          </cell>
          <cell r="D1822">
            <v>14</v>
          </cell>
          <cell r="E1822">
            <v>905</v>
          </cell>
        </row>
        <row r="1823">
          <cell r="A1823" t="str">
            <v>M|021|015</v>
          </cell>
          <cell r="B1823" t="str">
            <v>M</v>
          </cell>
          <cell r="C1823">
            <v>21</v>
          </cell>
          <cell r="D1823">
            <v>15</v>
          </cell>
          <cell r="E1823">
            <v>907</v>
          </cell>
        </row>
        <row r="1824">
          <cell r="A1824" t="str">
            <v>M|021|016</v>
          </cell>
          <cell r="B1824" t="str">
            <v>M</v>
          </cell>
          <cell r="C1824">
            <v>21</v>
          </cell>
          <cell r="D1824">
            <v>16</v>
          </cell>
          <cell r="E1824">
            <v>908</v>
          </cell>
        </row>
        <row r="1825">
          <cell r="A1825" t="str">
            <v>M|021|017</v>
          </cell>
          <cell r="B1825" t="str">
            <v>M</v>
          </cell>
          <cell r="C1825">
            <v>21</v>
          </cell>
          <cell r="D1825">
            <v>17</v>
          </cell>
          <cell r="E1825">
            <v>910</v>
          </cell>
        </row>
        <row r="1826">
          <cell r="A1826" t="str">
            <v>M|021|018</v>
          </cell>
          <cell r="B1826" t="str">
            <v>M</v>
          </cell>
          <cell r="C1826">
            <v>21</v>
          </cell>
          <cell r="D1826">
            <v>18</v>
          </cell>
          <cell r="E1826">
            <v>912</v>
          </cell>
        </row>
        <row r="1827">
          <cell r="A1827" t="str">
            <v>M|021|019</v>
          </cell>
          <cell r="B1827" t="str">
            <v>M</v>
          </cell>
          <cell r="C1827">
            <v>21</v>
          </cell>
          <cell r="D1827">
            <v>19</v>
          </cell>
          <cell r="E1827">
            <v>914</v>
          </cell>
        </row>
        <row r="1828">
          <cell r="A1828" t="str">
            <v>M|021|020</v>
          </cell>
          <cell r="B1828" t="str">
            <v>M</v>
          </cell>
          <cell r="C1828">
            <v>21</v>
          </cell>
          <cell r="D1828">
            <v>20</v>
          </cell>
          <cell r="E1828">
            <v>916</v>
          </cell>
        </row>
        <row r="1829">
          <cell r="A1829" t="str">
            <v>M|021|021</v>
          </cell>
          <cell r="B1829" t="str">
            <v>M</v>
          </cell>
          <cell r="C1829">
            <v>21</v>
          </cell>
          <cell r="D1829">
            <v>21</v>
          </cell>
          <cell r="E1829">
            <v>918</v>
          </cell>
        </row>
        <row r="1830">
          <cell r="A1830" t="str">
            <v>M|021|022</v>
          </cell>
          <cell r="B1830" t="str">
            <v>M</v>
          </cell>
          <cell r="C1830">
            <v>21</v>
          </cell>
          <cell r="D1830">
            <v>22</v>
          </cell>
          <cell r="E1830">
            <v>920</v>
          </cell>
        </row>
        <row r="1831">
          <cell r="A1831" t="str">
            <v>M|021|023</v>
          </cell>
          <cell r="B1831" t="str">
            <v>M</v>
          </cell>
          <cell r="C1831">
            <v>21</v>
          </cell>
          <cell r="D1831">
            <v>23</v>
          </cell>
          <cell r="E1831">
            <v>923</v>
          </cell>
        </row>
        <row r="1832">
          <cell r="A1832" t="str">
            <v>M|021|024</v>
          </cell>
          <cell r="B1832" t="str">
            <v>M</v>
          </cell>
          <cell r="C1832">
            <v>21</v>
          </cell>
          <cell r="D1832">
            <v>24</v>
          </cell>
          <cell r="E1832">
            <v>925</v>
          </cell>
        </row>
        <row r="1833">
          <cell r="A1833" t="str">
            <v>M|021|025</v>
          </cell>
          <cell r="B1833" t="str">
            <v>M</v>
          </cell>
          <cell r="C1833">
            <v>21</v>
          </cell>
          <cell r="D1833">
            <v>25</v>
          </cell>
          <cell r="E1833">
            <v>927</v>
          </cell>
        </row>
        <row r="1834">
          <cell r="A1834" t="str">
            <v>M|021|026</v>
          </cell>
          <cell r="B1834" t="str">
            <v>M</v>
          </cell>
          <cell r="C1834">
            <v>21</v>
          </cell>
          <cell r="D1834">
            <v>26</v>
          </cell>
          <cell r="E1834">
            <v>930</v>
          </cell>
        </row>
        <row r="1835">
          <cell r="A1835" t="str">
            <v>M|021|027</v>
          </cell>
          <cell r="B1835" t="str">
            <v>M</v>
          </cell>
          <cell r="C1835">
            <v>21</v>
          </cell>
          <cell r="D1835">
            <v>27</v>
          </cell>
          <cell r="E1835">
            <v>932</v>
          </cell>
        </row>
        <row r="1836">
          <cell r="A1836" t="str">
            <v>M|021|028</v>
          </cell>
          <cell r="B1836" t="str">
            <v>M</v>
          </cell>
          <cell r="C1836">
            <v>21</v>
          </cell>
          <cell r="D1836">
            <v>28</v>
          </cell>
          <cell r="E1836">
            <v>934</v>
          </cell>
        </row>
        <row r="1837">
          <cell r="A1837" t="str">
            <v>M|021|029</v>
          </cell>
          <cell r="B1837" t="str">
            <v>M</v>
          </cell>
          <cell r="C1837">
            <v>21</v>
          </cell>
          <cell r="D1837">
            <v>29</v>
          </cell>
          <cell r="E1837">
            <v>937</v>
          </cell>
        </row>
        <row r="1838">
          <cell r="A1838" t="str">
            <v>M|021|030</v>
          </cell>
          <cell r="B1838" t="str">
            <v>M</v>
          </cell>
          <cell r="C1838">
            <v>21</v>
          </cell>
          <cell r="D1838">
            <v>30</v>
          </cell>
          <cell r="E1838">
            <v>940</v>
          </cell>
        </row>
        <row r="1839">
          <cell r="A1839" t="str">
            <v>M|021|031</v>
          </cell>
          <cell r="B1839" t="str">
            <v>M</v>
          </cell>
          <cell r="C1839">
            <v>21</v>
          </cell>
          <cell r="D1839">
            <v>31</v>
          </cell>
          <cell r="E1839">
            <v>942</v>
          </cell>
        </row>
        <row r="1840">
          <cell r="A1840" t="str">
            <v>M|021|032</v>
          </cell>
          <cell r="B1840" t="str">
            <v>M</v>
          </cell>
          <cell r="C1840">
            <v>21</v>
          </cell>
          <cell r="D1840">
            <v>32</v>
          </cell>
          <cell r="E1840">
            <v>945</v>
          </cell>
        </row>
        <row r="1841">
          <cell r="A1841" t="str">
            <v>M|021|033</v>
          </cell>
          <cell r="B1841" t="str">
            <v>M</v>
          </cell>
          <cell r="C1841">
            <v>21</v>
          </cell>
          <cell r="D1841">
            <v>33</v>
          </cell>
          <cell r="E1841">
            <v>948</v>
          </cell>
        </row>
        <row r="1842">
          <cell r="A1842" t="str">
            <v>M|021|034</v>
          </cell>
          <cell r="B1842" t="str">
            <v>M</v>
          </cell>
          <cell r="C1842">
            <v>21</v>
          </cell>
          <cell r="D1842">
            <v>34</v>
          </cell>
          <cell r="E1842">
            <v>950</v>
          </cell>
        </row>
        <row r="1843">
          <cell r="A1843" t="str">
            <v>M|021|035</v>
          </cell>
          <cell r="B1843" t="str">
            <v>M</v>
          </cell>
          <cell r="C1843">
            <v>21</v>
          </cell>
          <cell r="D1843">
            <v>35</v>
          </cell>
          <cell r="E1843">
            <v>953</v>
          </cell>
        </row>
        <row r="1844">
          <cell r="A1844" t="str">
            <v>M|021|036</v>
          </cell>
          <cell r="B1844" t="str">
            <v>M</v>
          </cell>
          <cell r="C1844">
            <v>21</v>
          </cell>
          <cell r="D1844">
            <v>36</v>
          </cell>
          <cell r="E1844">
            <v>956</v>
          </cell>
        </row>
        <row r="1845">
          <cell r="A1845" t="str">
            <v>M|021|037</v>
          </cell>
          <cell r="B1845" t="str">
            <v>M</v>
          </cell>
          <cell r="C1845">
            <v>21</v>
          </cell>
          <cell r="D1845">
            <v>37</v>
          </cell>
          <cell r="E1845">
            <v>959</v>
          </cell>
        </row>
        <row r="1846">
          <cell r="A1846" t="str">
            <v>M|021|038</v>
          </cell>
          <cell r="B1846" t="str">
            <v>M</v>
          </cell>
          <cell r="C1846">
            <v>21</v>
          </cell>
          <cell r="D1846">
            <v>38</v>
          </cell>
          <cell r="E1846">
            <v>962</v>
          </cell>
        </row>
        <row r="1847">
          <cell r="A1847" t="str">
            <v>M|021|039</v>
          </cell>
          <cell r="B1847" t="str">
            <v>M</v>
          </cell>
          <cell r="C1847">
            <v>21</v>
          </cell>
          <cell r="D1847">
            <v>39</v>
          </cell>
          <cell r="E1847">
            <v>965</v>
          </cell>
        </row>
        <row r="1848">
          <cell r="A1848" t="str">
            <v>M|021|040</v>
          </cell>
          <cell r="B1848" t="str">
            <v>M</v>
          </cell>
          <cell r="C1848">
            <v>21</v>
          </cell>
          <cell r="D1848">
            <v>40</v>
          </cell>
          <cell r="E1848">
            <v>968</v>
          </cell>
        </row>
        <row r="1849">
          <cell r="A1849" t="str">
            <v>M|021|041</v>
          </cell>
          <cell r="B1849" t="str">
            <v>M</v>
          </cell>
          <cell r="C1849">
            <v>21</v>
          </cell>
          <cell r="D1849">
            <v>41</v>
          </cell>
          <cell r="E1849">
            <v>971</v>
          </cell>
        </row>
        <row r="1850">
          <cell r="A1850" t="str">
            <v>M|021|042</v>
          </cell>
          <cell r="B1850" t="str">
            <v>M</v>
          </cell>
          <cell r="C1850">
            <v>21</v>
          </cell>
          <cell r="D1850">
            <v>42</v>
          </cell>
          <cell r="E1850">
            <v>974</v>
          </cell>
        </row>
        <row r="1851">
          <cell r="A1851" t="str">
            <v>M|021|043</v>
          </cell>
          <cell r="B1851" t="str">
            <v>M</v>
          </cell>
          <cell r="C1851">
            <v>21</v>
          </cell>
          <cell r="D1851">
            <v>43</v>
          </cell>
          <cell r="E1851">
            <v>977</v>
          </cell>
        </row>
        <row r="1852">
          <cell r="A1852" t="str">
            <v>M|021|044</v>
          </cell>
          <cell r="B1852" t="str">
            <v>M</v>
          </cell>
          <cell r="C1852">
            <v>21</v>
          </cell>
          <cell r="D1852">
            <v>44</v>
          </cell>
          <cell r="E1852">
            <v>981</v>
          </cell>
        </row>
        <row r="1853">
          <cell r="A1853" t="str">
            <v>M|021|045</v>
          </cell>
          <cell r="B1853" t="str">
            <v>M</v>
          </cell>
          <cell r="C1853">
            <v>21</v>
          </cell>
          <cell r="D1853">
            <v>45</v>
          </cell>
          <cell r="E1853">
            <v>984</v>
          </cell>
        </row>
        <row r="1854">
          <cell r="A1854" t="str">
            <v>M|021|046</v>
          </cell>
          <cell r="B1854" t="str">
            <v>M</v>
          </cell>
          <cell r="C1854">
            <v>21</v>
          </cell>
          <cell r="D1854">
            <v>46</v>
          </cell>
          <cell r="E1854">
            <v>987</v>
          </cell>
        </row>
        <row r="1855">
          <cell r="A1855" t="str">
            <v>M|021|047</v>
          </cell>
          <cell r="B1855" t="str">
            <v>M</v>
          </cell>
          <cell r="C1855">
            <v>21</v>
          </cell>
          <cell r="D1855">
            <v>47</v>
          </cell>
          <cell r="E1855">
            <v>990</v>
          </cell>
        </row>
        <row r="1856">
          <cell r="A1856" t="str">
            <v>M|021|048</v>
          </cell>
          <cell r="B1856" t="str">
            <v>M</v>
          </cell>
          <cell r="C1856">
            <v>21</v>
          </cell>
          <cell r="D1856">
            <v>48</v>
          </cell>
          <cell r="E1856">
            <v>993</v>
          </cell>
        </row>
        <row r="1857">
          <cell r="A1857" t="str">
            <v>M|021|049</v>
          </cell>
          <cell r="B1857" t="str">
            <v>M</v>
          </cell>
          <cell r="C1857">
            <v>21</v>
          </cell>
          <cell r="D1857">
            <v>49</v>
          </cell>
          <cell r="E1857">
            <v>996</v>
          </cell>
        </row>
        <row r="1858">
          <cell r="A1858" t="str">
            <v>M|021|050</v>
          </cell>
          <cell r="B1858" t="str">
            <v>M</v>
          </cell>
          <cell r="C1858">
            <v>21</v>
          </cell>
          <cell r="D1858">
            <v>50</v>
          </cell>
          <cell r="E1858">
            <v>999</v>
          </cell>
        </row>
        <row r="1859">
          <cell r="A1859" t="str">
            <v>M|021|051</v>
          </cell>
          <cell r="B1859" t="str">
            <v>M</v>
          </cell>
          <cell r="C1859">
            <v>21</v>
          </cell>
          <cell r="D1859">
            <v>51</v>
          </cell>
          <cell r="E1859">
            <v>1002</v>
          </cell>
        </row>
        <row r="1860">
          <cell r="A1860" t="str">
            <v>M|021|052</v>
          </cell>
          <cell r="B1860" t="str">
            <v>M</v>
          </cell>
          <cell r="C1860">
            <v>21</v>
          </cell>
          <cell r="D1860">
            <v>52</v>
          </cell>
          <cell r="E1860">
            <v>1005</v>
          </cell>
        </row>
        <row r="1861">
          <cell r="A1861" t="str">
            <v>M|021|053</v>
          </cell>
          <cell r="B1861" t="str">
            <v>M</v>
          </cell>
          <cell r="C1861">
            <v>21</v>
          </cell>
          <cell r="D1861">
            <v>53</v>
          </cell>
          <cell r="E1861">
            <v>1008</v>
          </cell>
        </row>
        <row r="1862">
          <cell r="A1862" t="str">
            <v>M|021|054</v>
          </cell>
          <cell r="B1862" t="str">
            <v>M</v>
          </cell>
          <cell r="C1862">
            <v>21</v>
          </cell>
          <cell r="D1862">
            <v>54</v>
          </cell>
          <cell r="E1862">
            <v>1011</v>
          </cell>
        </row>
        <row r="1863">
          <cell r="A1863" t="str">
            <v>M|021|055</v>
          </cell>
          <cell r="B1863" t="str">
            <v>M</v>
          </cell>
          <cell r="C1863">
            <v>21</v>
          </cell>
          <cell r="D1863">
            <v>55</v>
          </cell>
          <cell r="E1863">
            <v>1013</v>
          </cell>
        </row>
        <row r="1864">
          <cell r="A1864" t="str">
            <v>M|021|056</v>
          </cell>
          <cell r="B1864" t="str">
            <v>M</v>
          </cell>
          <cell r="C1864">
            <v>21</v>
          </cell>
          <cell r="D1864">
            <v>56</v>
          </cell>
          <cell r="E1864">
            <v>1016</v>
          </cell>
        </row>
        <row r="1865">
          <cell r="A1865" t="str">
            <v>M|021|057</v>
          </cell>
          <cell r="B1865" t="str">
            <v>M</v>
          </cell>
          <cell r="C1865">
            <v>21</v>
          </cell>
          <cell r="D1865">
            <v>57</v>
          </cell>
          <cell r="E1865">
            <v>1018</v>
          </cell>
        </row>
        <row r="1866">
          <cell r="A1866" t="str">
            <v>M|021|058</v>
          </cell>
          <cell r="B1866" t="str">
            <v>M</v>
          </cell>
          <cell r="C1866">
            <v>21</v>
          </cell>
          <cell r="D1866">
            <v>58</v>
          </cell>
          <cell r="E1866">
            <v>1020</v>
          </cell>
        </row>
        <row r="1867">
          <cell r="A1867" t="str">
            <v>M|021|059</v>
          </cell>
          <cell r="B1867" t="str">
            <v>M</v>
          </cell>
          <cell r="C1867">
            <v>21</v>
          </cell>
          <cell r="D1867">
            <v>59</v>
          </cell>
          <cell r="E1867">
            <v>1022</v>
          </cell>
        </row>
        <row r="1868">
          <cell r="A1868" t="str">
            <v>M|021|060</v>
          </cell>
          <cell r="B1868" t="str">
            <v>M</v>
          </cell>
          <cell r="C1868">
            <v>21</v>
          </cell>
          <cell r="D1868">
            <v>60</v>
          </cell>
          <cell r="E1868">
            <v>1024</v>
          </cell>
        </row>
        <row r="1869">
          <cell r="A1869" t="str">
            <v>M|021|061</v>
          </cell>
          <cell r="B1869" t="str">
            <v>M</v>
          </cell>
          <cell r="C1869">
            <v>21</v>
          </cell>
          <cell r="D1869">
            <v>61</v>
          </cell>
          <cell r="E1869">
            <v>1026</v>
          </cell>
        </row>
        <row r="1870">
          <cell r="A1870" t="str">
            <v>M|021|062</v>
          </cell>
          <cell r="B1870" t="str">
            <v>M</v>
          </cell>
          <cell r="C1870">
            <v>21</v>
          </cell>
          <cell r="D1870">
            <v>62</v>
          </cell>
          <cell r="E1870">
            <v>1028</v>
          </cell>
        </row>
        <row r="1871">
          <cell r="A1871" t="str">
            <v>M|021|063</v>
          </cell>
          <cell r="B1871" t="str">
            <v>M</v>
          </cell>
          <cell r="C1871">
            <v>21</v>
          </cell>
          <cell r="D1871">
            <v>63</v>
          </cell>
          <cell r="E1871">
            <v>1029</v>
          </cell>
        </row>
        <row r="1872">
          <cell r="A1872" t="str">
            <v>M|021|064</v>
          </cell>
          <cell r="B1872" t="str">
            <v>M</v>
          </cell>
          <cell r="C1872">
            <v>21</v>
          </cell>
          <cell r="D1872">
            <v>64</v>
          </cell>
          <cell r="E1872">
            <v>1031</v>
          </cell>
        </row>
        <row r="1873">
          <cell r="A1873" t="str">
            <v>M|021|065</v>
          </cell>
          <cell r="B1873" t="str">
            <v>M</v>
          </cell>
          <cell r="C1873">
            <v>21</v>
          </cell>
          <cell r="D1873">
            <v>65</v>
          </cell>
          <cell r="E1873">
            <v>1032</v>
          </cell>
        </row>
        <row r="1874">
          <cell r="A1874" t="str">
            <v>M|021|066</v>
          </cell>
          <cell r="B1874" t="str">
            <v>M</v>
          </cell>
          <cell r="C1874">
            <v>21</v>
          </cell>
          <cell r="D1874">
            <v>66</v>
          </cell>
          <cell r="E1874">
            <v>1033</v>
          </cell>
        </row>
        <row r="1875">
          <cell r="A1875" t="str">
            <v>M|021|067</v>
          </cell>
          <cell r="B1875" t="str">
            <v>M</v>
          </cell>
          <cell r="C1875">
            <v>21</v>
          </cell>
          <cell r="D1875">
            <v>67</v>
          </cell>
          <cell r="E1875">
            <v>1034</v>
          </cell>
        </row>
        <row r="1876">
          <cell r="A1876" t="str">
            <v>M|021|068</v>
          </cell>
          <cell r="B1876" t="str">
            <v>M</v>
          </cell>
          <cell r="C1876">
            <v>21</v>
          </cell>
          <cell r="D1876">
            <v>68</v>
          </cell>
          <cell r="E1876">
            <v>1034</v>
          </cell>
        </row>
        <row r="1877">
          <cell r="A1877" t="str">
            <v>M|021|069</v>
          </cell>
          <cell r="B1877" t="str">
            <v>M</v>
          </cell>
          <cell r="C1877">
            <v>21</v>
          </cell>
          <cell r="D1877">
            <v>69</v>
          </cell>
          <cell r="E1877">
            <v>1034</v>
          </cell>
        </row>
        <row r="1878">
          <cell r="A1878" t="str">
            <v>M|021|070</v>
          </cell>
          <cell r="B1878" t="str">
            <v>M</v>
          </cell>
          <cell r="C1878">
            <v>21</v>
          </cell>
          <cell r="D1878">
            <v>70</v>
          </cell>
          <cell r="E1878">
            <v>1032</v>
          </cell>
        </row>
        <row r="1879">
          <cell r="A1879" t="str">
            <v>M|021|071</v>
          </cell>
          <cell r="B1879" t="str">
            <v>M</v>
          </cell>
          <cell r="C1879">
            <v>21</v>
          </cell>
          <cell r="D1879">
            <v>71</v>
          </cell>
          <cell r="E1879">
            <v>1029</v>
          </cell>
        </row>
        <row r="1880">
          <cell r="A1880" t="str">
            <v>M|021|072</v>
          </cell>
          <cell r="B1880" t="str">
            <v>M</v>
          </cell>
          <cell r="C1880">
            <v>21</v>
          </cell>
          <cell r="D1880">
            <v>72</v>
          </cell>
          <cell r="E1880">
            <v>1024</v>
          </cell>
        </row>
        <row r="1881">
          <cell r="A1881" t="str">
            <v>M|021|073</v>
          </cell>
          <cell r="B1881" t="str">
            <v>M</v>
          </cell>
          <cell r="C1881">
            <v>21</v>
          </cell>
          <cell r="D1881">
            <v>73</v>
          </cell>
          <cell r="E1881">
            <v>1015</v>
          </cell>
        </row>
        <row r="1882">
          <cell r="A1882" t="str">
            <v>M|021|074</v>
          </cell>
          <cell r="B1882" t="str">
            <v>M</v>
          </cell>
          <cell r="C1882">
            <v>21</v>
          </cell>
          <cell r="D1882">
            <v>74</v>
          </cell>
          <cell r="E1882">
            <v>1030</v>
          </cell>
        </row>
        <row r="1883">
          <cell r="A1883" t="str">
            <v>M|022|000</v>
          </cell>
          <cell r="B1883" t="str">
            <v>M</v>
          </cell>
          <cell r="C1883">
            <v>22</v>
          </cell>
          <cell r="D1883">
            <v>0</v>
          </cell>
          <cell r="E1883">
            <v>886</v>
          </cell>
        </row>
        <row r="1884">
          <cell r="A1884" t="str">
            <v>M|022|001</v>
          </cell>
          <cell r="B1884" t="str">
            <v>M</v>
          </cell>
          <cell r="C1884">
            <v>22</v>
          </cell>
          <cell r="D1884">
            <v>1</v>
          </cell>
          <cell r="E1884">
            <v>887</v>
          </cell>
        </row>
        <row r="1885">
          <cell r="A1885" t="str">
            <v>M|022|002</v>
          </cell>
          <cell r="B1885" t="str">
            <v>M</v>
          </cell>
          <cell r="C1885">
            <v>22</v>
          </cell>
          <cell r="D1885">
            <v>2</v>
          </cell>
          <cell r="E1885">
            <v>888</v>
          </cell>
        </row>
        <row r="1886">
          <cell r="A1886" t="str">
            <v>M|022|003</v>
          </cell>
          <cell r="B1886" t="str">
            <v>M</v>
          </cell>
          <cell r="C1886">
            <v>22</v>
          </cell>
          <cell r="D1886">
            <v>3</v>
          </cell>
          <cell r="E1886">
            <v>890</v>
          </cell>
        </row>
        <row r="1887">
          <cell r="A1887" t="str">
            <v>M|022|004</v>
          </cell>
          <cell r="B1887" t="str">
            <v>M</v>
          </cell>
          <cell r="C1887">
            <v>22</v>
          </cell>
          <cell r="D1887">
            <v>4</v>
          </cell>
          <cell r="E1887">
            <v>891</v>
          </cell>
        </row>
        <row r="1888">
          <cell r="A1888" t="str">
            <v>M|022|005</v>
          </cell>
          <cell r="B1888" t="str">
            <v>M</v>
          </cell>
          <cell r="C1888">
            <v>22</v>
          </cell>
          <cell r="D1888">
            <v>5</v>
          </cell>
          <cell r="E1888">
            <v>892</v>
          </cell>
        </row>
        <row r="1889">
          <cell r="A1889" t="str">
            <v>M|022|006</v>
          </cell>
          <cell r="B1889" t="str">
            <v>M</v>
          </cell>
          <cell r="C1889">
            <v>22</v>
          </cell>
          <cell r="D1889">
            <v>6</v>
          </cell>
          <cell r="E1889">
            <v>894</v>
          </cell>
        </row>
        <row r="1890">
          <cell r="A1890" t="str">
            <v>M|022|007</v>
          </cell>
          <cell r="B1890" t="str">
            <v>M</v>
          </cell>
          <cell r="C1890">
            <v>22</v>
          </cell>
          <cell r="D1890">
            <v>7</v>
          </cell>
          <cell r="E1890">
            <v>895</v>
          </cell>
        </row>
        <row r="1891">
          <cell r="A1891" t="str">
            <v>M|022|008</v>
          </cell>
          <cell r="B1891" t="str">
            <v>M</v>
          </cell>
          <cell r="C1891">
            <v>22</v>
          </cell>
          <cell r="D1891">
            <v>8</v>
          </cell>
          <cell r="E1891">
            <v>897</v>
          </cell>
        </row>
        <row r="1892">
          <cell r="A1892" t="str">
            <v>M|022|009</v>
          </cell>
          <cell r="B1892" t="str">
            <v>M</v>
          </cell>
          <cell r="C1892">
            <v>22</v>
          </cell>
          <cell r="D1892">
            <v>9</v>
          </cell>
          <cell r="E1892">
            <v>898</v>
          </cell>
        </row>
        <row r="1893">
          <cell r="A1893" t="str">
            <v>M|022|010</v>
          </cell>
          <cell r="B1893" t="str">
            <v>M</v>
          </cell>
          <cell r="C1893">
            <v>22</v>
          </cell>
          <cell r="D1893">
            <v>10</v>
          </cell>
          <cell r="E1893">
            <v>900</v>
          </cell>
        </row>
        <row r="1894">
          <cell r="A1894" t="str">
            <v>M|022|011</v>
          </cell>
          <cell r="B1894" t="str">
            <v>M</v>
          </cell>
          <cell r="C1894">
            <v>22</v>
          </cell>
          <cell r="D1894">
            <v>11</v>
          </cell>
          <cell r="E1894">
            <v>901</v>
          </cell>
        </row>
        <row r="1895">
          <cell r="A1895" t="str">
            <v>M|022|012</v>
          </cell>
          <cell r="B1895" t="str">
            <v>M</v>
          </cell>
          <cell r="C1895">
            <v>22</v>
          </cell>
          <cell r="D1895">
            <v>12</v>
          </cell>
          <cell r="E1895">
            <v>903</v>
          </cell>
        </row>
        <row r="1896">
          <cell r="A1896" t="str">
            <v>M|022|013</v>
          </cell>
          <cell r="B1896" t="str">
            <v>M</v>
          </cell>
          <cell r="C1896">
            <v>22</v>
          </cell>
          <cell r="D1896">
            <v>13</v>
          </cell>
          <cell r="E1896">
            <v>905</v>
          </cell>
        </row>
        <row r="1897">
          <cell r="A1897" t="str">
            <v>M|022|014</v>
          </cell>
          <cell r="B1897" t="str">
            <v>M</v>
          </cell>
          <cell r="C1897">
            <v>22</v>
          </cell>
          <cell r="D1897">
            <v>14</v>
          </cell>
          <cell r="E1897">
            <v>907</v>
          </cell>
        </row>
        <row r="1898">
          <cell r="A1898" t="str">
            <v>M|022|015</v>
          </cell>
          <cell r="B1898" t="str">
            <v>M</v>
          </cell>
          <cell r="C1898">
            <v>22</v>
          </cell>
          <cell r="D1898">
            <v>15</v>
          </cell>
          <cell r="E1898">
            <v>908</v>
          </cell>
        </row>
        <row r="1899">
          <cell r="A1899" t="str">
            <v>M|022|016</v>
          </cell>
          <cell r="B1899" t="str">
            <v>M</v>
          </cell>
          <cell r="C1899">
            <v>22</v>
          </cell>
          <cell r="D1899">
            <v>16</v>
          </cell>
          <cell r="E1899">
            <v>910</v>
          </cell>
        </row>
        <row r="1900">
          <cell r="A1900" t="str">
            <v>M|022|017</v>
          </cell>
          <cell r="B1900" t="str">
            <v>M</v>
          </cell>
          <cell r="C1900">
            <v>22</v>
          </cell>
          <cell r="D1900">
            <v>17</v>
          </cell>
          <cell r="E1900">
            <v>912</v>
          </cell>
        </row>
        <row r="1901">
          <cell r="A1901" t="str">
            <v>M|022|018</v>
          </cell>
          <cell r="B1901" t="str">
            <v>M</v>
          </cell>
          <cell r="C1901">
            <v>22</v>
          </cell>
          <cell r="D1901">
            <v>18</v>
          </cell>
          <cell r="E1901">
            <v>914</v>
          </cell>
        </row>
        <row r="1902">
          <cell r="A1902" t="str">
            <v>M|022|019</v>
          </cell>
          <cell r="B1902" t="str">
            <v>M</v>
          </cell>
          <cell r="C1902">
            <v>22</v>
          </cell>
          <cell r="D1902">
            <v>19</v>
          </cell>
          <cell r="E1902">
            <v>916</v>
          </cell>
        </row>
        <row r="1903">
          <cell r="A1903" t="str">
            <v>M|022|020</v>
          </cell>
          <cell r="B1903" t="str">
            <v>M</v>
          </cell>
          <cell r="C1903">
            <v>22</v>
          </cell>
          <cell r="D1903">
            <v>20</v>
          </cell>
          <cell r="E1903">
            <v>918</v>
          </cell>
        </row>
        <row r="1904">
          <cell r="A1904" t="str">
            <v>M|022|021</v>
          </cell>
          <cell r="B1904" t="str">
            <v>M</v>
          </cell>
          <cell r="C1904">
            <v>22</v>
          </cell>
          <cell r="D1904">
            <v>21</v>
          </cell>
          <cell r="E1904">
            <v>920</v>
          </cell>
        </row>
        <row r="1905">
          <cell r="A1905" t="str">
            <v>M|022|022</v>
          </cell>
          <cell r="B1905" t="str">
            <v>M</v>
          </cell>
          <cell r="C1905">
            <v>22</v>
          </cell>
          <cell r="D1905">
            <v>22</v>
          </cell>
          <cell r="E1905">
            <v>923</v>
          </cell>
        </row>
        <row r="1906">
          <cell r="A1906" t="str">
            <v>M|022|023</v>
          </cell>
          <cell r="B1906" t="str">
            <v>M</v>
          </cell>
          <cell r="C1906">
            <v>22</v>
          </cell>
          <cell r="D1906">
            <v>23</v>
          </cell>
          <cell r="E1906">
            <v>925</v>
          </cell>
        </row>
        <row r="1907">
          <cell r="A1907" t="str">
            <v>M|022|024</v>
          </cell>
          <cell r="B1907" t="str">
            <v>M</v>
          </cell>
          <cell r="C1907">
            <v>22</v>
          </cell>
          <cell r="D1907">
            <v>24</v>
          </cell>
          <cell r="E1907">
            <v>927</v>
          </cell>
        </row>
        <row r="1908">
          <cell r="A1908" t="str">
            <v>M|022|025</v>
          </cell>
          <cell r="B1908" t="str">
            <v>M</v>
          </cell>
          <cell r="C1908">
            <v>22</v>
          </cell>
          <cell r="D1908">
            <v>25</v>
          </cell>
          <cell r="E1908">
            <v>930</v>
          </cell>
        </row>
        <row r="1909">
          <cell r="A1909" t="str">
            <v>M|022|026</v>
          </cell>
          <cell r="B1909" t="str">
            <v>M</v>
          </cell>
          <cell r="C1909">
            <v>22</v>
          </cell>
          <cell r="D1909">
            <v>26</v>
          </cell>
          <cell r="E1909">
            <v>932</v>
          </cell>
        </row>
        <row r="1910">
          <cell r="A1910" t="str">
            <v>M|022|027</v>
          </cell>
          <cell r="B1910" t="str">
            <v>M</v>
          </cell>
          <cell r="C1910">
            <v>22</v>
          </cell>
          <cell r="D1910">
            <v>27</v>
          </cell>
          <cell r="E1910">
            <v>934</v>
          </cell>
        </row>
        <row r="1911">
          <cell r="A1911" t="str">
            <v>M|022|028</v>
          </cell>
          <cell r="B1911" t="str">
            <v>M</v>
          </cell>
          <cell r="C1911">
            <v>22</v>
          </cell>
          <cell r="D1911">
            <v>28</v>
          </cell>
          <cell r="E1911">
            <v>937</v>
          </cell>
        </row>
        <row r="1912">
          <cell r="A1912" t="str">
            <v>M|022|029</v>
          </cell>
          <cell r="B1912" t="str">
            <v>M</v>
          </cell>
          <cell r="C1912">
            <v>22</v>
          </cell>
          <cell r="D1912">
            <v>29</v>
          </cell>
          <cell r="E1912">
            <v>940</v>
          </cell>
        </row>
        <row r="1913">
          <cell r="A1913" t="str">
            <v>M|022|030</v>
          </cell>
          <cell r="B1913" t="str">
            <v>M</v>
          </cell>
          <cell r="C1913">
            <v>22</v>
          </cell>
          <cell r="D1913">
            <v>30</v>
          </cell>
          <cell r="E1913">
            <v>942</v>
          </cell>
        </row>
        <row r="1914">
          <cell r="A1914" t="str">
            <v>M|022|031</v>
          </cell>
          <cell r="B1914" t="str">
            <v>M</v>
          </cell>
          <cell r="C1914">
            <v>22</v>
          </cell>
          <cell r="D1914">
            <v>31</v>
          </cell>
          <cell r="E1914">
            <v>945</v>
          </cell>
        </row>
        <row r="1915">
          <cell r="A1915" t="str">
            <v>M|022|032</v>
          </cell>
          <cell r="B1915" t="str">
            <v>M</v>
          </cell>
          <cell r="C1915">
            <v>22</v>
          </cell>
          <cell r="D1915">
            <v>32</v>
          </cell>
          <cell r="E1915">
            <v>948</v>
          </cell>
        </row>
        <row r="1916">
          <cell r="A1916" t="str">
            <v>M|022|033</v>
          </cell>
          <cell r="B1916" t="str">
            <v>M</v>
          </cell>
          <cell r="C1916">
            <v>22</v>
          </cell>
          <cell r="D1916">
            <v>33</v>
          </cell>
          <cell r="E1916">
            <v>950</v>
          </cell>
        </row>
        <row r="1917">
          <cell r="A1917" t="str">
            <v>M|022|034</v>
          </cell>
          <cell r="B1917" t="str">
            <v>M</v>
          </cell>
          <cell r="C1917">
            <v>22</v>
          </cell>
          <cell r="D1917">
            <v>34</v>
          </cell>
          <cell r="E1917">
            <v>953</v>
          </cell>
        </row>
        <row r="1918">
          <cell r="A1918" t="str">
            <v>M|022|035</v>
          </cell>
          <cell r="B1918" t="str">
            <v>M</v>
          </cell>
          <cell r="C1918">
            <v>22</v>
          </cell>
          <cell r="D1918">
            <v>35</v>
          </cell>
          <cell r="E1918">
            <v>956</v>
          </cell>
        </row>
        <row r="1919">
          <cell r="A1919" t="str">
            <v>M|022|036</v>
          </cell>
          <cell r="B1919" t="str">
            <v>M</v>
          </cell>
          <cell r="C1919">
            <v>22</v>
          </cell>
          <cell r="D1919">
            <v>36</v>
          </cell>
          <cell r="E1919">
            <v>959</v>
          </cell>
        </row>
        <row r="1920">
          <cell r="A1920" t="str">
            <v>M|022|037</v>
          </cell>
          <cell r="B1920" t="str">
            <v>M</v>
          </cell>
          <cell r="C1920">
            <v>22</v>
          </cell>
          <cell r="D1920">
            <v>37</v>
          </cell>
          <cell r="E1920">
            <v>962</v>
          </cell>
        </row>
        <row r="1921">
          <cell r="A1921" t="str">
            <v>M|022|038</v>
          </cell>
          <cell r="B1921" t="str">
            <v>M</v>
          </cell>
          <cell r="C1921">
            <v>22</v>
          </cell>
          <cell r="D1921">
            <v>38</v>
          </cell>
          <cell r="E1921">
            <v>965</v>
          </cell>
        </row>
        <row r="1922">
          <cell r="A1922" t="str">
            <v>M|022|039</v>
          </cell>
          <cell r="B1922" t="str">
            <v>M</v>
          </cell>
          <cell r="C1922">
            <v>22</v>
          </cell>
          <cell r="D1922">
            <v>39</v>
          </cell>
          <cell r="E1922">
            <v>968</v>
          </cell>
        </row>
        <row r="1923">
          <cell r="A1923" t="str">
            <v>M|022|040</v>
          </cell>
          <cell r="B1923" t="str">
            <v>M</v>
          </cell>
          <cell r="C1923">
            <v>22</v>
          </cell>
          <cell r="D1923">
            <v>40</v>
          </cell>
          <cell r="E1923">
            <v>971</v>
          </cell>
        </row>
        <row r="1924">
          <cell r="A1924" t="str">
            <v>M|022|041</v>
          </cell>
          <cell r="B1924" t="str">
            <v>M</v>
          </cell>
          <cell r="C1924">
            <v>22</v>
          </cell>
          <cell r="D1924">
            <v>41</v>
          </cell>
          <cell r="E1924">
            <v>974</v>
          </cell>
        </row>
        <row r="1925">
          <cell r="A1925" t="str">
            <v>M|022|042</v>
          </cell>
          <cell r="B1925" t="str">
            <v>M</v>
          </cell>
          <cell r="C1925">
            <v>22</v>
          </cell>
          <cell r="D1925">
            <v>42</v>
          </cell>
          <cell r="E1925">
            <v>977</v>
          </cell>
        </row>
        <row r="1926">
          <cell r="A1926" t="str">
            <v>M|022|043</v>
          </cell>
          <cell r="B1926" t="str">
            <v>M</v>
          </cell>
          <cell r="C1926">
            <v>22</v>
          </cell>
          <cell r="D1926">
            <v>43</v>
          </cell>
          <cell r="E1926">
            <v>981</v>
          </cell>
        </row>
        <row r="1927">
          <cell r="A1927" t="str">
            <v>M|022|044</v>
          </cell>
          <cell r="B1927" t="str">
            <v>M</v>
          </cell>
          <cell r="C1927">
            <v>22</v>
          </cell>
          <cell r="D1927">
            <v>44</v>
          </cell>
          <cell r="E1927">
            <v>984</v>
          </cell>
        </row>
        <row r="1928">
          <cell r="A1928" t="str">
            <v>M|022|045</v>
          </cell>
          <cell r="B1928" t="str">
            <v>M</v>
          </cell>
          <cell r="C1928">
            <v>22</v>
          </cell>
          <cell r="D1928">
            <v>45</v>
          </cell>
          <cell r="E1928">
            <v>987</v>
          </cell>
        </row>
        <row r="1929">
          <cell r="A1929" t="str">
            <v>M|022|046</v>
          </cell>
          <cell r="B1929" t="str">
            <v>M</v>
          </cell>
          <cell r="C1929">
            <v>22</v>
          </cell>
          <cell r="D1929">
            <v>46</v>
          </cell>
          <cell r="E1929">
            <v>990</v>
          </cell>
        </row>
        <row r="1930">
          <cell r="A1930" t="str">
            <v>M|022|047</v>
          </cell>
          <cell r="B1930" t="str">
            <v>M</v>
          </cell>
          <cell r="C1930">
            <v>22</v>
          </cell>
          <cell r="D1930">
            <v>47</v>
          </cell>
          <cell r="E1930">
            <v>993</v>
          </cell>
        </row>
        <row r="1931">
          <cell r="A1931" t="str">
            <v>M|022|048</v>
          </cell>
          <cell r="B1931" t="str">
            <v>M</v>
          </cell>
          <cell r="C1931">
            <v>22</v>
          </cell>
          <cell r="D1931">
            <v>48</v>
          </cell>
          <cell r="E1931">
            <v>996</v>
          </cell>
        </row>
        <row r="1932">
          <cell r="A1932" t="str">
            <v>M|022|049</v>
          </cell>
          <cell r="B1932" t="str">
            <v>M</v>
          </cell>
          <cell r="C1932">
            <v>22</v>
          </cell>
          <cell r="D1932">
            <v>49</v>
          </cell>
          <cell r="E1932">
            <v>999</v>
          </cell>
        </row>
        <row r="1933">
          <cell r="A1933" t="str">
            <v>M|022|050</v>
          </cell>
          <cell r="B1933" t="str">
            <v>M</v>
          </cell>
          <cell r="C1933">
            <v>22</v>
          </cell>
          <cell r="D1933">
            <v>50</v>
          </cell>
          <cell r="E1933">
            <v>1002</v>
          </cell>
        </row>
        <row r="1934">
          <cell r="A1934" t="str">
            <v>M|022|051</v>
          </cell>
          <cell r="B1934" t="str">
            <v>M</v>
          </cell>
          <cell r="C1934">
            <v>22</v>
          </cell>
          <cell r="D1934">
            <v>51</v>
          </cell>
          <cell r="E1934">
            <v>1005</v>
          </cell>
        </row>
        <row r="1935">
          <cell r="A1935" t="str">
            <v>M|022|052</v>
          </cell>
          <cell r="B1935" t="str">
            <v>M</v>
          </cell>
          <cell r="C1935">
            <v>22</v>
          </cell>
          <cell r="D1935">
            <v>52</v>
          </cell>
          <cell r="E1935">
            <v>1008</v>
          </cell>
        </row>
        <row r="1936">
          <cell r="A1936" t="str">
            <v>M|022|053</v>
          </cell>
          <cell r="B1936" t="str">
            <v>M</v>
          </cell>
          <cell r="C1936">
            <v>22</v>
          </cell>
          <cell r="D1936">
            <v>53</v>
          </cell>
          <cell r="E1936">
            <v>1011</v>
          </cell>
        </row>
        <row r="1937">
          <cell r="A1937" t="str">
            <v>M|022|054</v>
          </cell>
          <cell r="B1937" t="str">
            <v>M</v>
          </cell>
          <cell r="C1937">
            <v>22</v>
          </cell>
          <cell r="D1937">
            <v>54</v>
          </cell>
          <cell r="E1937">
            <v>1013</v>
          </cell>
        </row>
        <row r="1938">
          <cell r="A1938" t="str">
            <v>M|022|055</v>
          </cell>
          <cell r="B1938" t="str">
            <v>M</v>
          </cell>
          <cell r="C1938">
            <v>22</v>
          </cell>
          <cell r="D1938">
            <v>55</v>
          </cell>
          <cell r="E1938">
            <v>1016</v>
          </cell>
        </row>
        <row r="1939">
          <cell r="A1939" t="str">
            <v>M|022|056</v>
          </cell>
          <cell r="B1939" t="str">
            <v>M</v>
          </cell>
          <cell r="C1939">
            <v>22</v>
          </cell>
          <cell r="D1939">
            <v>56</v>
          </cell>
          <cell r="E1939">
            <v>1018</v>
          </cell>
        </row>
        <row r="1940">
          <cell r="A1940" t="str">
            <v>M|022|057</v>
          </cell>
          <cell r="B1940" t="str">
            <v>M</v>
          </cell>
          <cell r="C1940">
            <v>22</v>
          </cell>
          <cell r="D1940">
            <v>57</v>
          </cell>
          <cell r="E1940">
            <v>1020</v>
          </cell>
        </row>
        <row r="1941">
          <cell r="A1941" t="str">
            <v>M|022|058</v>
          </cell>
          <cell r="B1941" t="str">
            <v>M</v>
          </cell>
          <cell r="C1941">
            <v>22</v>
          </cell>
          <cell r="D1941">
            <v>58</v>
          </cell>
          <cell r="E1941">
            <v>1022</v>
          </cell>
        </row>
        <row r="1942">
          <cell r="A1942" t="str">
            <v>M|022|059</v>
          </cell>
          <cell r="B1942" t="str">
            <v>M</v>
          </cell>
          <cell r="C1942">
            <v>22</v>
          </cell>
          <cell r="D1942">
            <v>59</v>
          </cell>
          <cell r="E1942">
            <v>1024</v>
          </cell>
        </row>
        <row r="1943">
          <cell r="A1943" t="str">
            <v>M|022|060</v>
          </cell>
          <cell r="B1943" t="str">
            <v>M</v>
          </cell>
          <cell r="C1943">
            <v>22</v>
          </cell>
          <cell r="D1943">
            <v>60</v>
          </cell>
          <cell r="E1943">
            <v>1026</v>
          </cell>
        </row>
        <row r="1944">
          <cell r="A1944" t="str">
            <v>M|022|061</v>
          </cell>
          <cell r="B1944" t="str">
            <v>M</v>
          </cell>
          <cell r="C1944">
            <v>22</v>
          </cell>
          <cell r="D1944">
            <v>61</v>
          </cell>
          <cell r="E1944">
            <v>1028</v>
          </cell>
        </row>
        <row r="1945">
          <cell r="A1945" t="str">
            <v>M|022|062</v>
          </cell>
          <cell r="B1945" t="str">
            <v>M</v>
          </cell>
          <cell r="C1945">
            <v>22</v>
          </cell>
          <cell r="D1945">
            <v>62</v>
          </cell>
          <cell r="E1945">
            <v>1029</v>
          </cell>
        </row>
        <row r="1946">
          <cell r="A1946" t="str">
            <v>M|022|063</v>
          </cell>
          <cell r="B1946" t="str">
            <v>M</v>
          </cell>
          <cell r="C1946">
            <v>22</v>
          </cell>
          <cell r="D1946">
            <v>63</v>
          </cell>
          <cell r="E1946">
            <v>1031</v>
          </cell>
        </row>
        <row r="1947">
          <cell r="A1947" t="str">
            <v>M|022|064</v>
          </cell>
          <cell r="B1947" t="str">
            <v>M</v>
          </cell>
          <cell r="C1947">
            <v>22</v>
          </cell>
          <cell r="D1947">
            <v>64</v>
          </cell>
          <cell r="E1947">
            <v>1032</v>
          </cell>
        </row>
        <row r="1948">
          <cell r="A1948" t="str">
            <v>M|022|065</v>
          </cell>
          <cell r="B1948" t="str">
            <v>M</v>
          </cell>
          <cell r="C1948">
            <v>22</v>
          </cell>
          <cell r="D1948">
            <v>65</v>
          </cell>
          <cell r="E1948">
            <v>1033</v>
          </cell>
        </row>
        <row r="1949">
          <cell r="A1949" t="str">
            <v>M|022|066</v>
          </cell>
          <cell r="B1949" t="str">
            <v>M</v>
          </cell>
          <cell r="C1949">
            <v>22</v>
          </cell>
          <cell r="D1949">
            <v>66</v>
          </cell>
          <cell r="E1949">
            <v>1034</v>
          </cell>
        </row>
        <row r="1950">
          <cell r="A1950" t="str">
            <v>M|022|067</v>
          </cell>
          <cell r="B1950" t="str">
            <v>M</v>
          </cell>
          <cell r="C1950">
            <v>22</v>
          </cell>
          <cell r="D1950">
            <v>67</v>
          </cell>
          <cell r="E1950">
            <v>1034</v>
          </cell>
        </row>
        <row r="1951">
          <cell r="A1951" t="str">
            <v>M|022|068</v>
          </cell>
          <cell r="B1951" t="str">
            <v>M</v>
          </cell>
          <cell r="C1951">
            <v>22</v>
          </cell>
          <cell r="D1951">
            <v>68</v>
          </cell>
          <cell r="E1951">
            <v>1034</v>
          </cell>
        </row>
        <row r="1952">
          <cell r="A1952" t="str">
            <v>M|022|069</v>
          </cell>
          <cell r="B1952" t="str">
            <v>M</v>
          </cell>
          <cell r="C1952">
            <v>22</v>
          </cell>
          <cell r="D1952">
            <v>69</v>
          </cell>
          <cell r="E1952">
            <v>1032</v>
          </cell>
        </row>
        <row r="1953">
          <cell r="A1953" t="str">
            <v>M|022|070</v>
          </cell>
          <cell r="B1953" t="str">
            <v>M</v>
          </cell>
          <cell r="C1953">
            <v>22</v>
          </cell>
          <cell r="D1953">
            <v>70</v>
          </cell>
          <cell r="E1953">
            <v>1029</v>
          </cell>
        </row>
        <row r="1954">
          <cell r="A1954" t="str">
            <v>M|022|071</v>
          </cell>
          <cell r="B1954" t="str">
            <v>M</v>
          </cell>
          <cell r="C1954">
            <v>22</v>
          </cell>
          <cell r="D1954">
            <v>71</v>
          </cell>
          <cell r="E1954">
            <v>1024</v>
          </cell>
        </row>
        <row r="1955">
          <cell r="A1955" t="str">
            <v>M|022|072</v>
          </cell>
          <cell r="B1955" t="str">
            <v>M</v>
          </cell>
          <cell r="C1955">
            <v>22</v>
          </cell>
          <cell r="D1955">
            <v>72</v>
          </cell>
          <cell r="E1955">
            <v>1015</v>
          </cell>
        </row>
        <row r="1956">
          <cell r="A1956" t="str">
            <v>M|022|073</v>
          </cell>
          <cell r="B1956" t="str">
            <v>M</v>
          </cell>
          <cell r="C1956">
            <v>22</v>
          </cell>
          <cell r="D1956">
            <v>73</v>
          </cell>
          <cell r="E1956">
            <v>1030</v>
          </cell>
        </row>
        <row r="1957">
          <cell r="A1957" t="str">
            <v>M|023|000</v>
          </cell>
          <cell r="B1957" t="str">
            <v>M</v>
          </cell>
          <cell r="C1957">
            <v>23</v>
          </cell>
          <cell r="D1957">
            <v>0</v>
          </cell>
          <cell r="E1957">
            <v>887</v>
          </cell>
        </row>
        <row r="1958">
          <cell r="A1958" t="str">
            <v>M|023|001</v>
          </cell>
          <cell r="B1958" t="str">
            <v>M</v>
          </cell>
          <cell r="C1958">
            <v>23</v>
          </cell>
          <cell r="D1958">
            <v>1</v>
          </cell>
          <cell r="E1958">
            <v>888</v>
          </cell>
        </row>
        <row r="1959">
          <cell r="A1959" t="str">
            <v>M|023|002</v>
          </cell>
          <cell r="B1959" t="str">
            <v>M</v>
          </cell>
          <cell r="C1959">
            <v>23</v>
          </cell>
          <cell r="D1959">
            <v>2</v>
          </cell>
          <cell r="E1959">
            <v>890</v>
          </cell>
        </row>
        <row r="1960">
          <cell r="A1960" t="str">
            <v>M|023|003</v>
          </cell>
          <cell r="B1960" t="str">
            <v>M</v>
          </cell>
          <cell r="C1960">
            <v>23</v>
          </cell>
          <cell r="D1960">
            <v>3</v>
          </cell>
          <cell r="E1960">
            <v>891</v>
          </cell>
        </row>
        <row r="1961">
          <cell r="A1961" t="str">
            <v>M|023|004</v>
          </cell>
          <cell r="B1961" t="str">
            <v>M</v>
          </cell>
          <cell r="C1961">
            <v>23</v>
          </cell>
          <cell r="D1961">
            <v>4</v>
          </cell>
          <cell r="E1961">
            <v>892</v>
          </cell>
        </row>
        <row r="1962">
          <cell r="A1962" t="str">
            <v>M|023|005</v>
          </cell>
          <cell r="B1962" t="str">
            <v>M</v>
          </cell>
          <cell r="C1962">
            <v>23</v>
          </cell>
          <cell r="D1962">
            <v>5</v>
          </cell>
          <cell r="E1962">
            <v>894</v>
          </cell>
        </row>
        <row r="1963">
          <cell r="A1963" t="str">
            <v>M|023|006</v>
          </cell>
          <cell r="B1963" t="str">
            <v>M</v>
          </cell>
          <cell r="C1963">
            <v>23</v>
          </cell>
          <cell r="D1963">
            <v>6</v>
          </cell>
          <cell r="E1963">
            <v>895</v>
          </cell>
        </row>
        <row r="1964">
          <cell r="A1964" t="str">
            <v>M|023|007</v>
          </cell>
          <cell r="B1964" t="str">
            <v>M</v>
          </cell>
          <cell r="C1964">
            <v>23</v>
          </cell>
          <cell r="D1964">
            <v>7</v>
          </cell>
          <cell r="E1964">
            <v>897</v>
          </cell>
        </row>
        <row r="1965">
          <cell r="A1965" t="str">
            <v>M|023|008</v>
          </cell>
          <cell r="B1965" t="str">
            <v>M</v>
          </cell>
          <cell r="C1965">
            <v>23</v>
          </cell>
          <cell r="D1965">
            <v>8</v>
          </cell>
          <cell r="E1965">
            <v>898</v>
          </cell>
        </row>
        <row r="1966">
          <cell r="A1966" t="str">
            <v>M|023|009</v>
          </cell>
          <cell r="B1966" t="str">
            <v>M</v>
          </cell>
          <cell r="C1966">
            <v>23</v>
          </cell>
          <cell r="D1966">
            <v>9</v>
          </cell>
          <cell r="E1966">
            <v>900</v>
          </cell>
        </row>
        <row r="1967">
          <cell r="A1967" t="str">
            <v>M|023|010</v>
          </cell>
          <cell r="B1967" t="str">
            <v>M</v>
          </cell>
          <cell r="C1967">
            <v>23</v>
          </cell>
          <cell r="D1967">
            <v>10</v>
          </cell>
          <cell r="E1967">
            <v>901</v>
          </cell>
        </row>
        <row r="1968">
          <cell r="A1968" t="str">
            <v>M|023|011</v>
          </cell>
          <cell r="B1968" t="str">
            <v>M</v>
          </cell>
          <cell r="C1968">
            <v>23</v>
          </cell>
          <cell r="D1968">
            <v>11</v>
          </cell>
          <cell r="E1968">
            <v>903</v>
          </cell>
        </row>
        <row r="1969">
          <cell r="A1969" t="str">
            <v>M|023|012</v>
          </cell>
          <cell r="B1969" t="str">
            <v>M</v>
          </cell>
          <cell r="C1969">
            <v>23</v>
          </cell>
          <cell r="D1969">
            <v>12</v>
          </cell>
          <cell r="E1969">
            <v>905</v>
          </cell>
        </row>
        <row r="1970">
          <cell r="A1970" t="str">
            <v>M|023|013</v>
          </cell>
          <cell r="B1970" t="str">
            <v>M</v>
          </cell>
          <cell r="C1970">
            <v>23</v>
          </cell>
          <cell r="D1970">
            <v>13</v>
          </cell>
          <cell r="E1970">
            <v>907</v>
          </cell>
        </row>
        <row r="1971">
          <cell r="A1971" t="str">
            <v>M|023|014</v>
          </cell>
          <cell r="B1971" t="str">
            <v>M</v>
          </cell>
          <cell r="C1971">
            <v>23</v>
          </cell>
          <cell r="D1971">
            <v>14</v>
          </cell>
          <cell r="E1971">
            <v>908</v>
          </cell>
        </row>
        <row r="1972">
          <cell r="A1972" t="str">
            <v>M|023|015</v>
          </cell>
          <cell r="B1972" t="str">
            <v>M</v>
          </cell>
          <cell r="C1972">
            <v>23</v>
          </cell>
          <cell r="D1972">
            <v>15</v>
          </cell>
          <cell r="E1972">
            <v>910</v>
          </cell>
        </row>
        <row r="1973">
          <cell r="A1973" t="str">
            <v>M|023|016</v>
          </cell>
          <cell r="B1973" t="str">
            <v>M</v>
          </cell>
          <cell r="C1973">
            <v>23</v>
          </cell>
          <cell r="D1973">
            <v>16</v>
          </cell>
          <cell r="E1973">
            <v>912</v>
          </cell>
        </row>
        <row r="1974">
          <cell r="A1974" t="str">
            <v>M|023|017</v>
          </cell>
          <cell r="B1974" t="str">
            <v>M</v>
          </cell>
          <cell r="C1974">
            <v>23</v>
          </cell>
          <cell r="D1974">
            <v>17</v>
          </cell>
          <cell r="E1974">
            <v>914</v>
          </cell>
        </row>
        <row r="1975">
          <cell r="A1975" t="str">
            <v>M|023|018</v>
          </cell>
          <cell r="B1975" t="str">
            <v>M</v>
          </cell>
          <cell r="C1975">
            <v>23</v>
          </cell>
          <cell r="D1975">
            <v>18</v>
          </cell>
          <cell r="E1975">
            <v>916</v>
          </cell>
        </row>
        <row r="1976">
          <cell r="A1976" t="str">
            <v>M|023|019</v>
          </cell>
          <cell r="B1976" t="str">
            <v>M</v>
          </cell>
          <cell r="C1976">
            <v>23</v>
          </cell>
          <cell r="D1976">
            <v>19</v>
          </cell>
          <cell r="E1976">
            <v>918</v>
          </cell>
        </row>
        <row r="1977">
          <cell r="A1977" t="str">
            <v>M|023|020</v>
          </cell>
          <cell r="B1977" t="str">
            <v>M</v>
          </cell>
          <cell r="C1977">
            <v>23</v>
          </cell>
          <cell r="D1977">
            <v>20</v>
          </cell>
          <cell r="E1977">
            <v>920</v>
          </cell>
        </row>
        <row r="1978">
          <cell r="A1978" t="str">
            <v>M|023|021</v>
          </cell>
          <cell r="B1978" t="str">
            <v>M</v>
          </cell>
          <cell r="C1978">
            <v>23</v>
          </cell>
          <cell r="D1978">
            <v>21</v>
          </cell>
          <cell r="E1978">
            <v>923</v>
          </cell>
        </row>
        <row r="1979">
          <cell r="A1979" t="str">
            <v>M|023|022</v>
          </cell>
          <cell r="B1979" t="str">
            <v>M</v>
          </cell>
          <cell r="C1979">
            <v>23</v>
          </cell>
          <cell r="D1979">
            <v>22</v>
          </cell>
          <cell r="E1979">
            <v>925</v>
          </cell>
        </row>
        <row r="1980">
          <cell r="A1980" t="str">
            <v>M|023|023</v>
          </cell>
          <cell r="B1980" t="str">
            <v>M</v>
          </cell>
          <cell r="C1980">
            <v>23</v>
          </cell>
          <cell r="D1980">
            <v>23</v>
          </cell>
          <cell r="E1980">
            <v>927</v>
          </cell>
        </row>
        <row r="1981">
          <cell r="A1981" t="str">
            <v>M|023|024</v>
          </cell>
          <cell r="B1981" t="str">
            <v>M</v>
          </cell>
          <cell r="C1981">
            <v>23</v>
          </cell>
          <cell r="D1981">
            <v>24</v>
          </cell>
          <cell r="E1981">
            <v>930</v>
          </cell>
        </row>
        <row r="1982">
          <cell r="A1982" t="str">
            <v>M|023|025</v>
          </cell>
          <cell r="B1982" t="str">
            <v>M</v>
          </cell>
          <cell r="C1982">
            <v>23</v>
          </cell>
          <cell r="D1982">
            <v>25</v>
          </cell>
          <cell r="E1982">
            <v>932</v>
          </cell>
        </row>
        <row r="1983">
          <cell r="A1983" t="str">
            <v>M|023|026</v>
          </cell>
          <cell r="B1983" t="str">
            <v>M</v>
          </cell>
          <cell r="C1983">
            <v>23</v>
          </cell>
          <cell r="D1983">
            <v>26</v>
          </cell>
          <cell r="E1983">
            <v>934</v>
          </cell>
        </row>
        <row r="1984">
          <cell r="A1984" t="str">
            <v>M|023|027</v>
          </cell>
          <cell r="B1984" t="str">
            <v>M</v>
          </cell>
          <cell r="C1984">
            <v>23</v>
          </cell>
          <cell r="D1984">
            <v>27</v>
          </cell>
          <cell r="E1984">
            <v>937</v>
          </cell>
        </row>
        <row r="1985">
          <cell r="A1985" t="str">
            <v>M|023|028</v>
          </cell>
          <cell r="B1985" t="str">
            <v>M</v>
          </cell>
          <cell r="C1985">
            <v>23</v>
          </cell>
          <cell r="D1985">
            <v>28</v>
          </cell>
          <cell r="E1985">
            <v>940</v>
          </cell>
        </row>
        <row r="1986">
          <cell r="A1986" t="str">
            <v>M|023|029</v>
          </cell>
          <cell r="B1986" t="str">
            <v>M</v>
          </cell>
          <cell r="C1986">
            <v>23</v>
          </cell>
          <cell r="D1986">
            <v>29</v>
          </cell>
          <cell r="E1986">
            <v>942</v>
          </cell>
        </row>
        <row r="1987">
          <cell r="A1987" t="str">
            <v>M|023|030</v>
          </cell>
          <cell r="B1987" t="str">
            <v>M</v>
          </cell>
          <cell r="C1987">
            <v>23</v>
          </cell>
          <cell r="D1987">
            <v>30</v>
          </cell>
          <cell r="E1987">
            <v>945</v>
          </cell>
        </row>
        <row r="1988">
          <cell r="A1988" t="str">
            <v>M|023|031</v>
          </cell>
          <cell r="B1988" t="str">
            <v>M</v>
          </cell>
          <cell r="C1988">
            <v>23</v>
          </cell>
          <cell r="D1988">
            <v>31</v>
          </cell>
          <cell r="E1988">
            <v>948</v>
          </cell>
        </row>
        <row r="1989">
          <cell r="A1989" t="str">
            <v>M|023|032</v>
          </cell>
          <cell r="B1989" t="str">
            <v>M</v>
          </cell>
          <cell r="C1989">
            <v>23</v>
          </cell>
          <cell r="D1989">
            <v>32</v>
          </cell>
          <cell r="E1989">
            <v>950</v>
          </cell>
        </row>
        <row r="1990">
          <cell r="A1990" t="str">
            <v>M|023|033</v>
          </cell>
          <cell r="B1990" t="str">
            <v>M</v>
          </cell>
          <cell r="C1990">
            <v>23</v>
          </cell>
          <cell r="D1990">
            <v>33</v>
          </cell>
          <cell r="E1990">
            <v>953</v>
          </cell>
        </row>
        <row r="1991">
          <cell r="A1991" t="str">
            <v>M|023|034</v>
          </cell>
          <cell r="B1991" t="str">
            <v>M</v>
          </cell>
          <cell r="C1991">
            <v>23</v>
          </cell>
          <cell r="D1991">
            <v>34</v>
          </cell>
          <cell r="E1991">
            <v>956</v>
          </cell>
        </row>
        <row r="1992">
          <cell r="A1992" t="str">
            <v>M|023|035</v>
          </cell>
          <cell r="B1992" t="str">
            <v>M</v>
          </cell>
          <cell r="C1992">
            <v>23</v>
          </cell>
          <cell r="D1992">
            <v>35</v>
          </cell>
          <cell r="E1992">
            <v>959</v>
          </cell>
        </row>
        <row r="1993">
          <cell r="A1993" t="str">
            <v>M|023|036</v>
          </cell>
          <cell r="B1993" t="str">
            <v>M</v>
          </cell>
          <cell r="C1993">
            <v>23</v>
          </cell>
          <cell r="D1993">
            <v>36</v>
          </cell>
          <cell r="E1993">
            <v>962</v>
          </cell>
        </row>
        <row r="1994">
          <cell r="A1994" t="str">
            <v>M|023|037</v>
          </cell>
          <cell r="B1994" t="str">
            <v>M</v>
          </cell>
          <cell r="C1994">
            <v>23</v>
          </cell>
          <cell r="D1994">
            <v>37</v>
          </cell>
          <cell r="E1994">
            <v>965</v>
          </cell>
        </row>
        <row r="1995">
          <cell r="A1995" t="str">
            <v>M|023|038</v>
          </cell>
          <cell r="B1995" t="str">
            <v>M</v>
          </cell>
          <cell r="C1995">
            <v>23</v>
          </cell>
          <cell r="D1995">
            <v>38</v>
          </cell>
          <cell r="E1995">
            <v>968</v>
          </cell>
        </row>
        <row r="1996">
          <cell r="A1996" t="str">
            <v>M|023|039</v>
          </cell>
          <cell r="B1996" t="str">
            <v>M</v>
          </cell>
          <cell r="C1996">
            <v>23</v>
          </cell>
          <cell r="D1996">
            <v>39</v>
          </cell>
          <cell r="E1996">
            <v>971</v>
          </cell>
        </row>
        <row r="1997">
          <cell r="A1997" t="str">
            <v>M|023|040</v>
          </cell>
          <cell r="B1997" t="str">
            <v>M</v>
          </cell>
          <cell r="C1997">
            <v>23</v>
          </cell>
          <cell r="D1997">
            <v>40</v>
          </cell>
          <cell r="E1997">
            <v>974</v>
          </cell>
        </row>
        <row r="1998">
          <cell r="A1998" t="str">
            <v>M|023|041</v>
          </cell>
          <cell r="B1998" t="str">
            <v>M</v>
          </cell>
          <cell r="C1998">
            <v>23</v>
          </cell>
          <cell r="D1998">
            <v>41</v>
          </cell>
          <cell r="E1998">
            <v>977</v>
          </cell>
        </row>
        <row r="1999">
          <cell r="A1999" t="str">
            <v>M|023|042</v>
          </cell>
          <cell r="B1999" t="str">
            <v>M</v>
          </cell>
          <cell r="C1999">
            <v>23</v>
          </cell>
          <cell r="D1999">
            <v>42</v>
          </cell>
          <cell r="E1999">
            <v>981</v>
          </cell>
        </row>
        <row r="2000">
          <cell r="A2000" t="str">
            <v>M|023|043</v>
          </cell>
          <cell r="B2000" t="str">
            <v>M</v>
          </cell>
          <cell r="C2000">
            <v>23</v>
          </cell>
          <cell r="D2000">
            <v>43</v>
          </cell>
          <cell r="E2000">
            <v>984</v>
          </cell>
        </row>
        <row r="2001">
          <cell r="A2001" t="str">
            <v>M|023|044</v>
          </cell>
          <cell r="B2001" t="str">
            <v>M</v>
          </cell>
          <cell r="C2001">
            <v>23</v>
          </cell>
          <cell r="D2001">
            <v>44</v>
          </cell>
          <cell r="E2001">
            <v>987</v>
          </cell>
        </row>
        <row r="2002">
          <cell r="A2002" t="str">
            <v>M|023|045</v>
          </cell>
          <cell r="B2002" t="str">
            <v>M</v>
          </cell>
          <cell r="C2002">
            <v>23</v>
          </cell>
          <cell r="D2002">
            <v>45</v>
          </cell>
          <cell r="E2002">
            <v>990</v>
          </cell>
        </row>
        <row r="2003">
          <cell r="A2003" t="str">
            <v>M|023|046</v>
          </cell>
          <cell r="B2003" t="str">
            <v>M</v>
          </cell>
          <cell r="C2003">
            <v>23</v>
          </cell>
          <cell r="D2003">
            <v>46</v>
          </cell>
          <cell r="E2003">
            <v>993</v>
          </cell>
        </row>
        <row r="2004">
          <cell r="A2004" t="str">
            <v>M|023|047</v>
          </cell>
          <cell r="B2004" t="str">
            <v>M</v>
          </cell>
          <cell r="C2004">
            <v>23</v>
          </cell>
          <cell r="D2004">
            <v>47</v>
          </cell>
          <cell r="E2004">
            <v>996</v>
          </cell>
        </row>
        <row r="2005">
          <cell r="A2005" t="str">
            <v>M|023|048</v>
          </cell>
          <cell r="B2005" t="str">
            <v>M</v>
          </cell>
          <cell r="C2005">
            <v>23</v>
          </cell>
          <cell r="D2005">
            <v>48</v>
          </cell>
          <cell r="E2005">
            <v>999</v>
          </cell>
        </row>
        <row r="2006">
          <cell r="A2006" t="str">
            <v>M|023|049</v>
          </cell>
          <cell r="B2006" t="str">
            <v>M</v>
          </cell>
          <cell r="C2006">
            <v>23</v>
          </cell>
          <cell r="D2006">
            <v>49</v>
          </cell>
          <cell r="E2006">
            <v>1002</v>
          </cell>
        </row>
        <row r="2007">
          <cell r="A2007" t="str">
            <v>M|023|050</v>
          </cell>
          <cell r="B2007" t="str">
            <v>M</v>
          </cell>
          <cell r="C2007">
            <v>23</v>
          </cell>
          <cell r="D2007">
            <v>50</v>
          </cell>
          <cell r="E2007">
            <v>1005</v>
          </cell>
        </row>
        <row r="2008">
          <cell r="A2008" t="str">
            <v>M|023|051</v>
          </cell>
          <cell r="B2008" t="str">
            <v>M</v>
          </cell>
          <cell r="C2008">
            <v>23</v>
          </cell>
          <cell r="D2008">
            <v>51</v>
          </cell>
          <cell r="E2008">
            <v>1008</v>
          </cell>
        </row>
        <row r="2009">
          <cell r="A2009" t="str">
            <v>M|023|052</v>
          </cell>
          <cell r="B2009" t="str">
            <v>M</v>
          </cell>
          <cell r="C2009">
            <v>23</v>
          </cell>
          <cell r="D2009">
            <v>52</v>
          </cell>
          <cell r="E2009">
            <v>1011</v>
          </cell>
        </row>
        <row r="2010">
          <cell r="A2010" t="str">
            <v>M|023|053</v>
          </cell>
          <cell r="B2010" t="str">
            <v>M</v>
          </cell>
          <cell r="C2010">
            <v>23</v>
          </cell>
          <cell r="D2010">
            <v>53</v>
          </cell>
          <cell r="E2010">
            <v>1013</v>
          </cell>
        </row>
        <row r="2011">
          <cell r="A2011" t="str">
            <v>M|023|054</v>
          </cell>
          <cell r="B2011" t="str">
            <v>M</v>
          </cell>
          <cell r="C2011">
            <v>23</v>
          </cell>
          <cell r="D2011">
            <v>54</v>
          </cell>
          <cell r="E2011">
            <v>1016</v>
          </cell>
        </row>
        <row r="2012">
          <cell r="A2012" t="str">
            <v>M|023|055</v>
          </cell>
          <cell r="B2012" t="str">
            <v>M</v>
          </cell>
          <cell r="C2012">
            <v>23</v>
          </cell>
          <cell r="D2012">
            <v>55</v>
          </cell>
          <cell r="E2012">
            <v>1018</v>
          </cell>
        </row>
        <row r="2013">
          <cell r="A2013" t="str">
            <v>M|023|056</v>
          </cell>
          <cell r="B2013" t="str">
            <v>M</v>
          </cell>
          <cell r="C2013">
            <v>23</v>
          </cell>
          <cell r="D2013">
            <v>56</v>
          </cell>
          <cell r="E2013">
            <v>1020</v>
          </cell>
        </row>
        <row r="2014">
          <cell r="A2014" t="str">
            <v>M|023|057</v>
          </cell>
          <cell r="B2014" t="str">
            <v>M</v>
          </cell>
          <cell r="C2014">
            <v>23</v>
          </cell>
          <cell r="D2014">
            <v>57</v>
          </cell>
          <cell r="E2014">
            <v>1022</v>
          </cell>
        </row>
        <row r="2015">
          <cell r="A2015" t="str">
            <v>M|023|058</v>
          </cell>
          <cell r="B2015" t="str">
            <v>M</v>
          </cell>
          <cell r="C2015">
            <v>23</v>
          </cell>
          <cell r="D2015">
            <v>58</v>
          </cell>
          <cell r="E2015">
            <v>1024</v>
          </cell>
        </row>
        <row r="2016">
          <cell r="A2016" t="str">
            <v>M|023|059</v>
          </cell>
          <cell r="B2016" t="str">
            <v>M</v>
          </cell>
          <cell r="C2016">
            <v>23</v>
          </cell>
          <cell r="D2016">
            <v>59</v>
          </cell>
          <cell r="E2016">
            <v>1026</v>
          </cell>
        </row>
        <row r="2017">
          <cell r="A2017" t="str">
            <v>M|023|060</v>
          </cell>
          <cell r="B2017" t="str">
            <v>M</v>
          </cell>
          <cell r="C2017">
            <v>23</v>
          </cell>
          <cell r="D2017">
            <v>60</v>
          </cell>
          <cell r="E2017">
            <v>1028</v>
          </cell>
        </row>
        <row r="2018">
          <cell r="A2018" t="str">
            <v>M|023|061</v>
          </cell>
          <cell r="B2018" t="str">
            <v>M</v>
          </cell>
          <cell r="C2018">
            <v>23</v>
          </cell>
          <cell r="D2018">
            <v>61</v>
          </cell>
          <cell r="E2018">
            <v>1029</v>
          </cell>
        </row>
        <row r="2019">
          <cell r="A2019" t="str">
            <v>M|023|062</v>
          </cell>
          <cell r="B2019" t="str">
            <v>M</v>
          </cell>
          <cell r="C2019">
            <v>23</v>
          </cell>
          <cell r="D2019">
            <v>62</v>
          </cell>
          <cell r="E2019">
            <v>1031</v>
          </cell>
        </row>
        <row r="2020">
          <cell r="A2020" t="str">
            <v>M|023|063</v>
          </cell>
          <cell r="B2020" t="str">
            <v>M</v>
          </cell>
          <cell r="C2020">
            <v>23</v>
          </cell>
          <cell r="D2020">
            <v>63</v>
          </cell>
          <cell r="E2020">
            <v>1032</v>
          </cell>
        </row>
        <row r="2021">
          <cell r="A2021" t="str">
            <v>M|023|064</v>
          </cell>
          <cell r="B2021" t="str">
            <v>M</v>
          </cell>
          <cell r="C2021">
            <v>23</v>
          </cell>
          <cell r="D2021">
            <v>64</v>
          </cell>
          <cell r="E2021">
            <v>1033</v>
          </cell>
        </row>
        <row r="2022">
          <cell r="A2022" t="str">
            <v>M|023|065</v>
          </cell>
          <cell r="B2022" t="str">
            <v>M</v>
          </cell>
          <cell r="C2022">
            <v>23</v>
          </cell>
          <cell r="D2022">
            <v>65</v>
          </cell>
          <cell r="E2022">
            <v>1034</v>
          </cell>
        </row>
        <row r="2023">
          <cell r="A2023" t="str">
            <v>M|023|066</v>
          </cell>
          <cell r="B2023" t="str">
            <v>M</v>
          </cell>
          <cell r="C2023">
            <v>23</v>
          </cell>
          <cell r="D2023">
            <v>66</v>
          </cell>
          <cell r="E2023">
            <v>1034</v>
          </cell>
        </row>
        <row r="2024">
          <cell r="A2024" t="str">
            <v>M|023|067</v>
          </cell>
          <cell r="B2024" t="str">
            <v>M</v>
          </cell>
          <cell r="C2024">
            <v>23</v>
          </cell>
          <cell r="D2024">
            <v>67</v>
          </cell>
          <cell r="E2024">
            <v>1034</v>
          </cell>
        </row>
        <row r="2025">
          <cell r="A2025" t="str">
            <v>M|023|068</v>
          </cell>
          <cell r="B2025" t="str">
            <v>M</v>
          </cell>
          <cell r="C2025">
            <v>23</v>
          </cell>
          <cell r="D2025">
            <v>68</v>
          </cell>
          <cell r="E2025">
            <v>1032</v>
          </cell>
        </row>
        <row r="2026">
          <cell r="A2026" t="str">
            <v>M|023|069</v>
          </cell>
          <cell r="B2026" t="str">
            <v>M</v>
          </cell>
          <cell r="C2026">
            <v>23</v>
          </cell>
          <cell r="D2026">
            <v>69</v>
          </cell>
          <cell r="E2026">
            <v>1029</v>
          </cell>
        </row>
        <row r="2027">
          <cell r="A2027" t="str">
            <v>M|023|070</v>
          </cell>
          <cell r="B2027" t="str">
            <v>M</v>
          </cell>
          <cell r="C2027">
            <v>23</v>
          </cell>
          <cell r="D2027">
            <v>70</v>
          </cell>
          <cell r="E2027">
            <v>1024</v>
          </cell>
        </row>
        <row r="2028">
          <cell r="A2028" t="str">
            <v>M|023|071</v>
          </cell>
          <cell r="B2028" t="str">
            <v>M</v>
          </cell>
          <cell r="C2028">
            <v>23</v>
          </cell>
          <cell r="D2028">
            <v>71</v>
          </cell>
          <cell r="E2028">
            <v>1015</v>
          </cell>
        </row>
        <row r="2029">
          <cell r="A2029" t="str">
            <v>M|023|072</v>
          </cell>
          <cell r="B2029" t="str">
            <v>M</v>
          </cell>
          <cell r="C2029">
            <v>23</v>
          </cell>
          <cell r="D2029">
            <v>72</v>
          </cell>
          <cell r="E2029">
            <v>1030</v>
          </cell>
        </row>
        <row r="2030">
          <cell r="A2030" t="str">
            <v>M|024|000</v>
          </cell>
          <cell r="B2030" t="str">
            <v>M</v>
          </cell>
          <cell r="C2030">
            <v>24</v>
          </cell>
          <cell r="D2030">
            <v>0</v>
          </cell>
          <cell r="E2030">
            <v>888</v>
          </cell>
        </row>
        <row r="2031">
          <cell r="A2031" t="str">
            <v>M|024|001</v>
          </cell>
          <cell r="B2031" t="str">
            <v>M</v>
          </cell>
          <cell r="C2031">
            <v>24</v>
          </cell>
          <cell r="D2031">
            <v>1</v>
          </cell>
          <cell r="E2031">
            <v>890</v>
          </cell>
        </row>
        <row r="2032">
          <cell r="A2032" t="str">
            <v>M|024|002</v>
          </cell>
          <cell r="B2032" t="str">
            <v>M</v>
          </cell>
          <cell r="C2032">
            <v>24</v>
          </cell>
          <cell r="D2032">
            <v>2</v>
          </cell>
          <cell r="E2032">
            <v>891</v>
          </cell>
        </row>
        <row r="2033">
          <cell r="A2033" t="str">
            <v>M|024|003</v>
          </cell>
          <cell r="B2033" t="str">
            <v>M</v>
          </cell>
          <cell r="C2033">
            <v>24</v>
          </cell>
          <cell r="D2033">
            <v>3</v>
          </cell>
          <cell r="E2033">
            <v>892</v>
          </cell>
        </row>
        <row r="2034">
          <cell r="A2034" t="str">
            <v>M|024|004</v>
          </cell>
          <cell r="B2034" t="str">
            <v>M</v>
          </cell>
          <cell r="C2034">
            <v>24</v>
          </cell>
          <cell r="D2034">
            <v>4</v>
          </cell>
          <cell r="E2034">
            <v>894</v>
          </cell>
        </row>
        <row r="2035">
          <cell r="A2035" t="str">
            <v>M|024|005</v>
          </cell>
          <cell r="B2035" t="str">
            <v>M</v>
          </cell>
          <cell r="C2035">
            <v>24</v>
          </cell>
          <cell r="D2035">
            <v>5</v>
          </cell>
          <cell r="E2035">
            <v>895</v>
          </cell>
        </row>
        <row r="2036">
          <cell r="A2036" t="str">
            <v>M|024|006</v>
          </cell>
          <cell r="B2036" t="str">
            <v>M</v>
          </cell>
          <cell r="C2036">
            <v>24</v>
          </cell>
          <cell r="D2036">
            <v>6</v>
          </cell>
          <cell r="E2036">
            <v>897</v>
          </cell>
        </row>
        <row r="2037">
          <cell r="A2037" t="str">
            <v>M|024|007</v>
          </cell>
          <cell r="B2037" t="str">
            <v>M</v>
          </cell>
          <cell r="C2037">
            <v>24</v>
          </cell>
          <cell r="D2037">
            <v>7</v>
          </cell>
          <cell r="E2037">
            <v>898</v>
          </cell>
        </row>
        <row r="2038">
          <cell r="A2038" t="str">
            <v>M|024|008</v>
          </cell>
          <cell r="B2038" t="str">
            <v>M</v>
          </cell>
          <cell r="C2038">
            <v>24</v>
          </cell>
          <cell r="D2038">
            <v>8</v>
          </cell>
          <cell r="E2038">
            <v>900</v>
          </cell>
        </row>
        <row r="2039">
          <cell r="A2039" t="str">
            <v>M|024|009</v>
          </cell>
          <cell r="B2039" t="str">
            <v>M</v>
          </cell>
          <cell r="C2039">
            <v>24</v>
          </cell>
          <cell r="D2039">
            <v>9</v>
          </cell>
          <cell r="E2039">
            <v>901</v>
          </cell>
        </row>
        <row r="2040">
          <cell r="A2040" t="str">
            <v>M|024|010</v>
          </cell>
          <cell r="B2040" t="str">
            <v>M</v>
          </cell>
          <cell r="C2040">
            <v>24</v>
          </cell>
          <cell r="D2040">
            <v>10</v>
          </cell>
          <cell r="E2040">
            <v>903</v>
          </cell>
        </row>
        <row r="2041">
          <cell r="A2041" t="str">
            <v>M|024|011</v>
          </cell>
          <cell r="B2041" t="str">
            <v>M</v>
          </cell>
          <cell r="C2041">
            <v>24</v>
          </cell>
          <cell r="D2041">
            <v>11</v>
          </cell>
          <cell r="E2041">
            <v>905</v>
          </cell>
        </row>
        <row r="2042">
          <cell r="A2042" t="str">
            <v>M|024|012</v>
          </cell>
          <cell r="B2042" t="str">
            <v>M</v>
          </cell>
          <cell r="C2042">
            <v>24</v>
          </cell>
          <cell r="D2042">
            <v>12</v>
          </cell>
          <cell r="E2042">
            <v>907</v>
          </cell>
        </row>
        <row r="2043">
          <cell r="A2043" t="str">
            <v>M|024|013</v>
          </cell>
          <cell r="B2043" t="str">
            <v>M</v>
          </cell>
          <cell r="C2043">
            <v>24</v>
          </cell>
          <cell r="D2043">
            <v>13</v>
          </cell>
          <cell r="E2043">
            <v>908</v>
          </cell>
        </row>
        <row r="2044">
          <cell r="A2044" t="str">
            <v>M|024|014</v>
          </cell>
          <cell r="B2044" t="str">
            <v>M</v>
          </cell>
          <cell r="C2044">
            <v>24</v>
          </cell>
          <cell r="D2044">
            <v>14</v>
          </cell>
          <cell r="E2044">
            <v>910</v>
          </cell>
        </row>
        <row r="2045">
          <cell r="A2045" t="str">
            <v>M|024|015</v>
          </cell>
          <cell r="B2045" t="str">
            <v>M</v>
          </cell>
          <cell r="C2045">
            <v>24</v>
          </cell>
          <cell r="D2045">
            <v>15</v>
          </cell>
          <cell r="E2045">
            <v>912</v>
          </cell>
        </row>
        <row r="2046">
          <cell r="A2046" t="str">
            <v>M|024|016</v>
          </cell>
          <cell r="B2046" t="str">
            <v>M</v>
          </cell>
          <cell r="C2046">
            <v>24</v>
          </cell>
          <cell r="D2046">
            <v>16</v>
          </cell>
          <cell r="E2046">
            <v>914</v>
          </cell>
        </row>
        <row r="2047">
          <cell r="A2047" t="str">
            <v>M|024|017</v>
          </cell>
          <cell r="B2047" t="str">
            <v>M</v>
          </cell>
          <cell r="C2047">
            <v>24</v>
          </cell>
          <cell r="D2047">
            <v>17</v>
          </cell>
          <cell r="E2047">
            <v>916</v>
          </cell>
        </row>
        <row r="2048">
          <cell r="A2048" t="str">
            <v>M|024|018</v>
          </cell>
          <cell r="B2048" t="str">
            <v>M</v>
          </cell>
          <cell r="C2048">
            <v>24</v>
          </cell>
          <cell r="D2048">
            <v>18</v>
          </cell>
          <cell r="E2048">
            <v>918</v>
          </cell>
        </row>
        <row r="2049">
          <cell r="A2049" t="str">
            <v>M|024|019</v>
          </cell>
          <cell r="B2049" t="str">
            <v>M</v>
          </cell>
          <cell r="C2049">
            <v>24</v>
          </cell>
          <cell r="D2049">
            <v>19</v>
          </cell>
          <cell r="E2049">
            <v>920</v>
          </cell>
        </row>
        <row r="2050">
          <cell r="A2050" t="str">
            <v>M|024|020</v>
          </cell>
          <cell r="B2050" t="str">
            <v>M</v>
          </cell>
          <cell r="C2050">
            <v>24</v>
          </cell>
          <cell r="D2050">
            <v>20</v>
          </cell>
          <cell r="E2050">
            <v>923</v>
          </cell>
        </row>
        <row r="2051">
          <cell r="A2051" t="str">
            <v>M|024|021</v>
          </cell>
          <cell r="B2051" t="str">
            <v>M</v>
          </cell>
          <cell r="C2051">
            <v>24</v>
          </cell>
          <cell r="D2051">
            <v>21</v>
          </cell>
          <cell r="E2051">
            <v>925</v>
          </cell>
        </row>
        <row r="2052">
          <cell r="A2052" t="str">
            <v>M|024|022</v>
          </cell>
          <cell r="B2052" t="str">
            <v>M</v>
          </cell>
          <cell r="C2052">
            <v>24</v>
          </cell>
          <cell r="D2052">
            <v>22</v>
          </cell>
          <cell r="E2052">
            <v>927</v>
          </cell>
        </row>
        <row r="2053">
          <cell r="A2053" t="str">
            <v>M|024|023</v>
          </cell>
          <cell r="B2053" t="str">
            <v>M</v>
          </cell>
          <cell r="C2053">
            <v>24</v>
          </cell>
          <cell r="D2053">
            <v>23</v>
          </cell>
          <cell r="E2053">
            <v>930</v>
          </cell>
        </row>
        <row r="2054">
          <cell r="A2054" t="str">
            <v>M|024|024</v>
          </cell>
          <cell r="B2054" t="str">
            <v>M</v>
          </cell>
          <cell r="C2054">
            <v>24</v>
          </cell>
          <cell r="D2054">
            <v>24</v>
          </cell>
          <cell r="E2054">
            <v>932</v>
          </cell>
        </row>
        <row r="2055">
          <cell r="A2055" t="str">
            <v>M|024|025</v>
          </cell>
          <cell r="B2055" t="str">
            <v>M</v>
          </cell>
          <cell r="C2055">
            <v>24</v>
          </cell>
          <cell r="D2055">
            <v>25</v>
          </cell>
          <cell r="E2055">
            <v>934</v>
          </cell>
        </row>
        <row r="2056">
          <cell r="A2056" t="str">
            <v>M|024|026</v>
          </cell>
          <cell r="B2056" t="str">
            <v>M</v>
          </cell>
          <cell r="C2056">
            <v>24</v>
          </cell>
          <cell r="D2056">
            <v>26</v>
          </cell>
          <cell r="E2056">
            <v>937</v>
          </cell>
        </row>
        <row r="2057">
          <cell r="A2057" t="str">
            <v>M|024|027</v>
          </cell>
          <cell r="B2057" t="str">
            <v>M</v>
          </cell>
          <cell r="C2057">
            <v>24</v>
          </cell>
          <cell r="D2057">
            <v>27</v>
          </cell>
          <cell r="E2057">
            <v>940</v>
          </cell>
        </row>
        <row r="2058">
          <cell r="A2058" t="str">
            <v>M|024|028</v>
          </cell>
          <cell r="B2058" t="str">
            <v>M</v>
          </cell>
          <cell r="C2058">
            <v>24</v>
          </cell>
          <cell r="D2058">
            <v>28</v>
          </cell>
          <cell r="E2058">
            <v>942</v>
          </cell>
        </row>
        <row r="2059">
          <cell r="A2059" t="str">
            <v>M|024|029</v>
          </cell>
          <cell r="B2059" t="str">
            <v>M</v>
          </cell>
          <cell r="C2059">
            <v>24</v>
          </cell>
          <cell r="D2059">
            <v>29</v>
          </cell>
          <cell r="E2059">
            <v>945</v>
          </cell>
        </row>
        <row r="2060">
          <cell r="A2060" t="str">
            <v>M|024|030</v>
          </cell>
          <cell r="B2060" t="str">
            <v>M</v>
          </cell>
          <cell r="C2060">
            <v>24</v>
          </cell>
          <cell r="D2060">
            <v>30</v>
          </cell>
          <cell r="E2060">
            <v>948</v>
          </cell>
        </row>
        <row r="2061">
          <cell r="A2061" t="str">
            <v>M|024|031</v>
          </cell>
          <cell r="B2061" t="str">
            <v>M</v>
          </cell>
          <cell r="C2061">
            <v>24</v>
          </cell>
          <cell r="D2061">
            <v>31</v>
          </cell>
          <cell r="E2061">
            <v>950</v>
          </cell>
        </row>
        <row r="2062">
          <cell r="A2062" t="str">
            <v>M|024|032</v>
          </cell>
          <cell r="B2062" t="str">
            <v>M</v>
          </cell>
          <cell r="C2062">
            <v>24</v>
          </cell>
          <cell r="D2062">
            <v>32</v>
          </cell>
          <cell r="E2062">
            <v>953</v>
          </cell>
        </row>
        <row r="2063">
          <cell r="A2063" t="str">
            <v>M|024|033</v>
          </cell>
          <cell r="B2063" t="str">
            <v>M</v>
          </cell>
          <cell r="C2063">
            <v>24</v>
          </cell>
          <cell r="D2063">
            <v>33</v>
          </cell>
          <cell r="E2063">
            <v>956</v>
          </cell>
        </row>
        <row r="2064">
          <cell r="A2064" t="str">
            <v>M|024|034</v>
          </cell>
          <cell r="B2064" t="str">
            <v>M</v>
          </cell>
          <cell r="C2064">
            <v>24</v>
          </cell>
          <cell r="D2064">
            <v>34</v>
          </cell>
          <cell r="E2064">
            <v>959</v>
          </cell>
        </row>
        <row r="2065">
          <cell r="A2065" t="str">
            <v>M|024|035</v>
          </cell>
          <cell r="B2065" t="str">
            <v>M</v>
          </cell>
          <cell r="C2065">
            <v>24</v>
          </cell>
          <cell r="D2065">
            <v>35</v>
          </cell>
          <cell r="E2065">
            <v>962</v>
          </cell>
        </row>
        <row r="2066">
          <cell r="A2066" t="str">
            <v>M|024|036</v>
          </cell>
          <cell r="B2066" t="str">
            <v>M</v>
          </cell>
          <cell r="C2066">
            <v>24</v>
          </cell>
          <cell r="D2066">
            <v>36</v>
          </cell>
          <cell r="E2066">
            <v>965</v>
          </cell>
        </row>
        <row r="2067">
          <cell r="A2067" t="str">
            <v>M|024|037</v>
          </cell>
          <cell r="B2067" t="str">
            <v>M</v>
          </cell>
          <cell r="C2067">
            <v>24</v>
          </cell>
          <cell r="D2067">
            <v>37</v>
          </cell>
          <cell r="E2067">
            <v>968</v>
          </cell>
        </row>
        <row r="2068">
          <cell r="A2068" t="str">
            <v>M|024|038</v>
          </cell>
          <cell r="B2068" t="str">
            <v>M</v>
          </cell>
          <cell r="C2068">
            <v>24</v>
          </cell>
          <cell r="D2068">
            <v>38</v>
          </cell>
          <cell r="E2068">
            <v>971</v>
          </cell>
        </row>
        <row r="2069">
          <cell r="A2069" t="str">
            <v>M|024|039</v>
          </cell>
          <cell r="B2069" t="str">
            <v>M</v>
          </cell>
          <cell r="C2069">
            <v>24</v>
          </cell>
          <cell r="D2069">
            <v>39</v>
          </cell>
          <cell r="E2069">
            <v>974</v>
          </cell>
        </row>
        <row r="2070">
          <cell r="A2070" t="str">
            <v>M|024|040</v>
          </cell>
          <cell r="B2070" t="str">
            <v>M</v>
          </cell>
          <cell r="C2070">
            <v>24</v>
          </cell>
          <cell r="D2070">
            <v>40</v>
          </cell>
          <cell r="E2070">
            <v>977</v>
          </cell>
        </row>
        <row r="2071">
          <cell r="A2071" t="str">
            <v>M|024|041</v>
          </cell>
          <cell r="B2071" t="str">
            <v>M</v>
          </cell>
          <cell r="C2071">
            <v>24</v>
          </cell>
          <cell r="D2071">
            <v>41</v>
          </cell>
          <cell r="E2071">
            <v>981</v>
          </cell>
        </row>
        <row r="2072">
          <cell r="A2072" t="str">
            <v>M|024|042</v>
          </cell>
          <cell r="B2072" t="str">
            <v>M</v>
          </cell>
          <cell r="C2072">
            <v>24</v>
          </cell>
          <cell r="D2072">
            <v>42</v>
          </cell>
          <cell r="E2072">
            <v>984</v>
          </cell>
        </row>
        <row r="2073">
          <cell r="A2073" t="str">
            <v>M|024|043</v>
          </cell>
          <cell r="B2073" t="str">
            <v>M</v>
          </cell>
          <cell r="C2073">
            <v>24</v>
          </cell>
          <cell r="D2073">
            <v>43</v>
          </cell>
          <cell r="E2073">
            <v>987</v>
          </cell>
        </row>
        <row r="2074">
          <cell r="A2074" t="str">
            <v>M|024|044</v>
          </cell>
          <cell r="B2074" t="str">
            <v>M</v>
          </cell>
          <cell r="C2074">
            <v>24</v>
          </cell>
          <cell r="D2074">
            <v>44</v>
          </cell>
          <cell r="E2074">
            <v>990</v>
          </cell>
        </row>
        <row r="2075">
          <cell r="A2075" t="str">
            <v>M|024|045</v>
          </cell>
          <cell r="B2075" t="str">
            <v>M</v>
          </cell>
          <cell r="C2075">
            <v>24</v>
          </cell>
          <cell r="D2075">
            <v>45</v>
          </cell>
          <cell r="E2075">
            <v>993</v>
          </cell>
        </row>
        <row r="2076">
          <cell r="A2076" t="str">
            <v>M|024|046</v>
          </cell>
          <cell r="B2076" t="str">
            <v>M</v>
          </cell>
          <cell r="C2076">
            <v>24</v>
          </cell>
          <cell r="D2076">
            <v>46</v>
          </cell>
          <cell r="E2076">
            <v>996</v>
          </cell>
        </row>
        <row r="2077">
          <cell r="A2077" t="str">
            <v>M|024|047</v>
          </cell>
          <cell r="B2077" t="str">
            <v>M</v>
          </cell>
          <cell r="C2077">
            <v>24</v>
          </cell>
          <cell r="D2077">
            <v>47</v>
          </cell>
          <cell r="E2077">
            <v>999</v>
          </cell>
        </row>
        <row r="2078">
          <cell r="A2078" t="str">
            <v>M|024|048</v>
          </cell>
          <cell r="B2078" t="str">
            <v>M</v>
          </cell>
          <cell r="C2078">
            <v>24</v>
          </cell>
          <cell r="D2078">
            <v>48</v>
          </cell>
          <cell r="E2078">
            <v>1002</v>
          </cell>
        </row>
        <row r="2079">
          <cell r="A2079" t="str">
            <v>M|024|049</v>
          </cell>
          <cell r="B2079" t="str">
            <v>M</v>
          </cell>
          <cell r="C2079">
            <v>24</v>
          </cell>
          <cell r="D2079">
            <v>49</v>
          </cell>
          <cell r="E2079">
            <v>1005</v>
          </cell>
        </row>
        <row r="2080">
          <cell r="A2080" t="str">
            <v>M|024|050</v>
          </cell>
          <cell r="B2080" t="str">
            <v>M</v>
          </cell>
          <cell r="C2080">
            <v>24</v>
          </cell>
          <cell r="D2080">
            <v>50</v>
          </cell>
          <cell r="E2080">
            <v>1008</v>
          </cell>
        </row>
        <row r="2081">
          <cell r="A2081" t="str">
            <v>M|024|051</v>
          </cell>
          <cell r="B2081" t="str">
            <v>M</v>
          </cell>
          <cell r="C2081">
            <v>24</v>
          </cell>
          <cell r="D2081">
            <v>51</v>
          </cell>
          <cell r="E2081">
            <v>1011</v>
          </cell>
        </row>
        <row r="2082">
          <cell r="A2082" t="str">
            <v>M|024|052</v>
          </cell>
          <cell r="B2082" t="str">
            <v>M</v>
          </cell>
          <cell r="C2082">
            <v>24</v>
          </cell>
          <cell r="D2082">
            <v>52</v>
          </cell>
          <cell r="E2082">
            <v>1013</v>
          </cell>
        </row>
        <row r="2083">
          <cell r="A2083" t="str">
            <v>M|024|053</v>
          </cell>
          <cell r="B2083" t="str">
            <v>M</v>
          </cell>
          <cell r="C2083">
            <v>24</v>
          </cell>
          <cell r="D2083">
            <v>53</v>
          </cell>
          <cell r="E2083">
            <v>1016</v>
          </cell>
        </row>
        <row r="2084">
          <cell r="A2084" t="str">
            <v>M|024|054</v>
          </cell>
          <cell r="B2084" t="str">
            <v>M</v>
          </cell>
          <cell r="C2084">
            <v>24</v>
          </cell>
          <cell r="D2084">
            <v>54</v>
          </cell>
          <cell r="E2084">
            <v>1018</v>
          </cell>
        </row>
        <row r="2085">
          <cell r="A2085" t="str">
            <v>M|024|055</v>
          </cell>
          <cell r="B2085" t="str">
            <v>M</v>
          </cell>
          <cell r="C2085">
            <v>24</v>
          </cell>
          <cell r="D2085">
            <v>55</v>
          </cell>
          <cell r="E2085">
            <v>1020</v>
          </cell>
        </row>
        <row r="2086">
          <cell r="A2086" t="str">
            <v>M|024|056</v>
          </cell>
          <cell r="B2086" t="str">
            <v>M</v>
          </cell>
          <cell r="C2086">
            <v>24</v>
          </cell>
          <cell r="D2086">
            <v>56</v>
          </cell>
          <cell r="E2086">
            <v>1022</v>
          </cell>
        </row>
        <row r="2087">
          <cell r="A2087" t="str">
            <v>M|024|057</v>
          </cell>
          <cell r="B2087" t="str">
            <v>M</v>
          </cell>
          <cell r="C2087">
            <v>24</v>
          </cell>
          <cell r="D2087">
            <v>57</v>
          </cell>
          <cell r="E2087">
            <v>1024</v>
          </cell>
        </row>
        <row r="2088">
          <cell r="A2088" t="str">
            <v>M|024|058</v>
          </cell>
          <cell r="B2088" t="str">
            <v>M</v>
          </cell>
          <cell r="C2088">
            <v>24</v>
          </cell>
          <cell r="D2088">
            <v>58</v>
          </cell>
          <cell r="E2088">
            <v>1026</v>
          </cell>
        </row>
        <row r="2089">
          <cell r="A2089" t="str">
            <v>M|024|059</v>
          </cell>
          <cell r="B2089" t="str">
            <v>M</v>
          </cell>
          <cell r="C2089">
            <v>24</v>
          </cell>
          <cell r="D2089">
            <v>59</v>
          </cell>
          <cell r="E2089">
            <v>1028</v>
          </cell>
        </row>
        <row r="2090">
          <cell r="A2090" t="str">
            <v>M|024|060</v>
          </cell>
          <cell r="B2090" t="str">
            <v>M</v>
          </cell>
          <cell r="C2090">
            <v>24</v>
          </cell>
          <cell r="D2090">
            <v>60</v>
          </cell>
          <cell r="E2090">
            <v>1029</v>
          </cell>
        </row>
        <row r="2091">
          <cell r="A2091" t="str">
            <v>M|024|061</v>
          </cell>
          <cell r="B2091" t="str">
            <v>M</v>
          </cell>
          <cell r="C2091">
            <v>24</v>
          </cell>
          <cell r="D2091">
            <v>61</v>
          </cell>
          <cell r="E2091">
            <v>1031</v>
          </cell>
        </row>
        <row r="2092">
          <cell r="A2092" t="str">
            <v>M|024|062</v>
          </cell>
          <cell r="B2092" t="str">
            <v>M</v>
          </cell>
          <cell r="C2092">
            <v>24</v>
          </cell>
          <cell r="D2092">
            <v>62</v>
          </cell>
          <cell r="E2092">
            <v>1032</v>
          </cell>
        </row>
        <row r="2093">
          <cell r="A2093" t="str">
            <v>M|024|063</v>
          </cell>
          <cell r="B2093" t="str">
            <v>M</v>
          </cell>
          <cell r="C2093">
            <v>24</v>
          </cell>
          <cell r="D2093">
            <v>63</v>
          </cell>
          <cell r="E2093">
            <v>1033</v>
          </cell>
        </row>
        <row r="2094">
          <cell r="A2094" t="str">
            <v>M|024|064</v>
          </cell>
          <cell r="B2094" t="str">
            <v>M</v>
          </cell>
          <cell r="C2094">
            <v>24</v>
          </cell>
          <cell r="D2094">
            <v>64</v>
          </cell>
          <cell r="E2094">
            <v>1034</v>
          </cell>
        </row>
        <row r="2095">
          <cell r="A2095" t="str">
            <v>M|024|065</v>
          </cell>
          <cell r="B2095" t="str">
            <v>M</v>
          </cell>
          <cell r="C2095">
            <v>24</v>
          </cell>
          <cell r="D2095">
            <v>65</v>
          </cell>
          <cell r="E2095">
            <v>1034</v>
          </cell>
        </row>
        <row r="2096">
          <cell r="A2096" t="str">
            <v>M|024|066</v>
          </cell>
          <cell r="B2096" t="str">
            <v>M</v>
          </cell>
          <cell r="C2096">
            <v>24</v>
          </cell>
          <cell r="D2096">
            <v>66</v>
          </cell>
          <cell r="E2096">
            <v>1034</v>
          </cell>
        </row>
        <row r="2097">
          <cell r="A2097" t="str">
            <v>M|024|067</v>
          </cell>
          <cell r="B2097" t="str">
            <v>M</v>
          </cell>
          <cell r="C2097">
            <v>24</v>
          </cell>
          <cell r="D2097">
            <v>67</v>
          </cell>
          <cell r="E2097">
            <v>1032</v>
          </cell>
        </row>
        <row r="2098">
          <cell r="A2098" t="str">
            <v>M|024|068</v>
          </cell>
          <cell r="B2098" t="str">
            <v>M</v>
          </cell>
          <cell r="C2098">
            <v>24</v>
          </cell>
          <cell r="D2098">
            <v>68</v>
          </cell>
          <cell r="E2098">
            <v>1029</v>
          </cell>
        </row>
        <row r="2099">
          <cell r="A2099" t="str">
            <v>M|024|069</v>
          </cell>
          <cell r="B2099" t="str">
            <v>M</v>
          </cell>
          <cell r="C2099">
            <v>24</v>
          </cell>
          <cell r="D2099">
            <v>69</v>
          </cell>
          <cell r="E2099">
            <v>1024</v>
          </cell>
        </row>
        <row r="2100">
          <cell r="A2100" t="str">
            <v>M|024|070</v>
          </cell>
          <cell r="B2100" t="str">
            <v>M</v>
          </cell>
          <cell r="C2100">
            <v>24</v>
          </cell>
          <cell r="D2100">
            <v>70</v>
          </cell>
          <cell r="E2100">
            <v>1015</v>
          </cell>
        </row>
        <row r="2101">
          <cell r="A2101" t="str">
            <v>M|024|071</v>
          </cell>
          <cell r="B2101" t="str">
            <v>M</v>
          </cell>
          <cell r="C2101">
            <v>24</v>
          </cell>
          <cell r="D2101">
            <v>71</v>
          </cell>
          <cell r="E2101">
            <v>1030</v>
          </cell>
        </row>
        <row r="2102">
          <cell r="A2102" t="str">
            <v>M|025|000</v>
          </cell>
          <cell r="B2102" t="str">
            <v>M</v>
          </cell>
          <cell r="C2102">
            <v>25</v>
          </cell>
          <cell r="D2102">
            <v>0</v>
          </cell>
          <cell r="E2102">
            <v>890</v>
          </cell>
        </row>
        <row r="2103">
          <cell r="A2103" t="str">
            <v>M|025|001</v>
          </cell>
          <cell r="B2103" t="str">
            <v>M</v>
          </cell>
          <cell r="C2103">
            <v>25</v>
          </cell>
          <cell r="D2103">
            <v>1</v>
          </cell>
          <cell r="E2103">
            <v>891</v>
          </cell>
        </row>
        <row r="2104">
          <cell r="A2104" t="str">
            <v>M|025|002</v>
          </cell>
          <cell r="B2104" t="str">
            <v>M</v>
          </cell>
          <cell r="C2104">
            <v>25</v>
          </cell>
          <cell r="D2104">
            <v>2</v>
          </cell>
          <cell r="E2104">
            <v>892</v>
          </cell>
        </row>
        <row r="2105">
          <cell r="A2105" t="str">
            <v>M|025|003</v>
          </cell>
          <cell r="B2105" t="str">
            <v>M</v>
          </cell>
          <cell r="C2105">
            <v>25</v>
          </cell>
          <cell r="D2105">
            <v>3</v>
          </cell>
          <cell r="E2105">
            <v>894</v>
          </cell>
        </row>
        <row r="2106">
          <cell r="A2106" t="str">
            <v>M|025|004</v>
          </cell>
          <cell r="B2106" t="str">
            <v>M</v>
          </cell>
          <cell r="C2106">
            <v>25</v>
          </cell>
          <cell r="D2106">
            <v>4</v>
          </cell>
          <cell r="E2106">
            <v>895</v>
          </cell>
        </row>
        <row r="2107">
          <cell r="A2107" t="str">
            <v>M|025|005</v>
          </cell>
          <cell r="B2107" t="str">
            <v>M</v>
          </cell>
          <cell r="C2107">
            <v>25</v>
          </cell>
          <cell r="D2107">
            <v>5</v>
          </cell>
          <cell r="E2107">
            <v>897</v>
          </cell>
        </row>
        <row r="2108">
          <cell r="A2108" t="str">
            <v>M|025|006</v>
          </cell>
          <cell r="B2108" t="str">
            <v>M</v>
          </cell>
          <cell r="C2108">
            <v>25</v>
          </cell>
          <cell r="D2108">
            <v>6</v>
          </cell>
          <cell r="E2108">
            <v>898</v>
          </cell>
        </row>
        <row r="2109">
          <cell r="A2109" t="str">
            <v>M|025|007</v>
          </cell>
          <cell r="B2109" t="str">
            <v>M</v>
          </cell>
          <cell r="C2109">
            <v>25</v>
          </cell>
          <cell r="D2109">
            <v>7</v>
          </cell>
          <cell r="E2109">
            <v>900</v>
          </cell>
        </row>
        <row r="2110">
          <cell r="A2110" t="str">
            <v>M|025|008</v>
          </cell>
          <cell r="B2110" t="str">
            <v>M</v>
          </cell>
          <cell r="C2110">
            <v>25</v>
          </cell>
          <cell r="D2110">
            <v>8</v>
          </cell>
          <cell r="E2110">
            <v>901</v>
          </cell>
        </row>
        <row r="2111">
          <cell r="A2111" t="str">
            <v>M|025|009</v>
          </cell>
          <cell r="B2111" t="str">
            <v>M</v>
          </cell>
          <cell r="C2111">
            <v>25</v>
          </cell>
          <cell r="D2111">
            <v>9</v>
          </cell>
          <cell r="E2111">
            <v>903</v>
          </cell>
        </row>
        <row r="2112">
          <cell r="A2112" t="str">
            <v>M|025|010</v>
          </cell>
          <cell r="B2112" t="str">
            <v>M</v>
          </cell>
          <cell r="C2112">
            <v>25</v>
          </cell>
          <cell r="D2112">
            <v>10</v>
          </cell>
          <cell r="E2112">
            <v>905</v>
          </cell>
        </row>
        <row r="2113">
          <cell r="A2113" t="str">
            <v>M|025|011</v>
          </cell>
          <cell r="B2113" t="str">
            <v>M</v>
          </cell>
          <cell r="C2113">
            <v>25</v>
          </cell>
          <cell r="D2113">
            <v>11</v>
          </cell>
          <cell r="E2113">
            <v>907</v>
          </cell>
        </row>
        <row r="2114">
          <cell r="A2114" t="str">
            <v>M|025|012</v>
          </cell>
          <cell r="B2114" t="str">
            <v>M</v>
          </cell>
          <cell r="C2114">
            <v>25</v>
          </cell>
          <cell r="D2114">
            <v>12</v>
          </cell>
          <cell r="E2114">
            <v>908</v>
          </cell>
        </row>
        <row r="2115">
          <cell r="A2115" t="str">
            <v>M|025|013</v>
          </cell>
          <cell r="B2115" t="str">
            <v>M</v>
          </cell>
          <cell r="C2115">
            <v>25</v>
          </cell>
          <cell r="D2115">
            <v>13</v>
          </cell>
          <cell r="E2115">
            <v>910</v>
          </cell>
        </row>
        <row r="2116">
          <cell r="A2116" t="str">
            <v>M|025|014</v>
          </cell>
          <cell r="B2116" t="str">
            <v>M</v>
          </cell>
          <cell r="C2116">
            <v>25</v>
          </cell>
          <cell r="D2116">
            <v>14</v>
          </cell>
          <cell r="E2116">
            <v>912</v>
          </cell>
        </row>
        <row r="2117">
          <cell r="A2117" t="str">
            <v>M|025|015</v>
          </cell>
          <cell r="B2117" t="str">
            <v>M</v>
          </cell>
          <cell r="C2117">
            <v>25</v>
          </cell>
          <cell r="D2117">
            <v>15</v>
          </cell>
          <cell r="E2117">
            <v>914</v>
          </cell>
        </row>
        <row r="2118">
          <cell r="A2118" t="str">
            <v>M|025|016</v>
          </cell>
          <cell r="B2118" t="str">
            <v>M</v>
          </cell>
          <cell r="C2118">
            <v>25</v>
          </cell>
          <cell r="D2118">
            <v>16</v>
          </cell>
          <cell r="E2118">
            <v>916</v>
          </cell>
        </row>
        <row r="2119">
          <cell r="A2119" t="str">
            <v>M|025|017</v>
          </cell>
          <cell r="B2119" t="str">
            <v>M</v>
          </cell>
          <cell r="C2119">
            <v>25</v>
          </cell>
          <cell r="D2119">
            <v>17</v>
          </cell>
          <cell r="E2119">
            <v>918</v>
          </cell>
        </row>
        <row r="2120">
          <cell r="A2120" t="str">
            <v>M|025|018</v>
          </cell>
          <cell r="B2120" t="str">
            <v>M</v>
          </cell>
          <cell r="C2120">
            <v>25</v>
          </cell>
          <cell r="D2120">
            <v>18</v>
          </cell>
          <cell r="E2120">
            <v>920</v>
          </cell>
        </row>
        <row r="2121">
          <cell r="A2121" t="str">
            <v>M|025|019</v>
          </cell>
          <cell r="B2121" t="str">
            <v>M</v>
          </cell>
          <cell r="C2121">
            <v>25</v>
          </cell>
          <cell r="D2121">
            <v>19</v>
          </cell>
          <cell r="E2121">
            <v>923</v>
          </cell>
        </row>
        <row r="2122">
          <cell r="A2122" t="str">
            <v>M|025|020</v>
          </cell>
          <cell r="B2122" t="str">
            <v>M</v>
          </cell>
          <cell r="C2122">
            <v>25</v>
          </cell>
          <cell r="D2122">
            <v>20</v>
          </cell>
          <cell r="E2122">
            <v>925</v>
          </cell>
        </row>
        <row r="2123">
          <cell r="A2123" t="str">
            <v>M|025|021</v>
          </cell>
          <cell r="B2123" t="str">
            <v>M</v>
          </cell>
          <cell r="C2123">
            <v>25</v>
          </cell>
          <cell r="D2123">
            <v>21</v>
          </cell>
          <cell r="E2123">
            <v>927</v>
          </cell>
        </row>
        <row r="2124">
          <cell r="A2124" t="str">
            <v>M|025|022</v>
          </cell>
          <cell r="B2124" t="str">
            <v>M</v>
          </cell>
          <cell r="C2124">
            <v>25</v>
          </cell>
          <cell r="D2124">
            <v>22</v>
          </cell>
          <cell r="E2124">
            <v>930</v>
          </cell>
        </row>
        <row r="2125">
          <cell r="A2125" t="str">
            <v>M|025|023</v>
          </cell>
          <cell r="B2125" t="str">
            <v>M</v>
          </cell>
          <cell r="C2125">
            <v>25</v>
          </cell>
          <cell r="D2125">
            <v>23</v>
          </cell>
          <cell r="E2125">
            <v>932</v>
          </cell>
        </row>
        <row r="2126">
          <cell r="A2126" t="str">
            <v>M|025|024</v>
          </cell>
          <cell r="B2126" t="str">
            <v>M</v>
          </cell>
          <cell r="C2126">
            <v>25</v>
          </cell>
          <cell r="D2126">
            <v>24</v>
          </cell>
          <cell r="E2126">
            <v>934</v>
          </cell>
        </row>
        <row r="2127">
          <cell r="A2127" t="str">
            <v>M|025|025</v>
          </cell>
          <cell r="B2127" t="str">
            <v>M</v>
          </cell>
          <cell r="C2127">
            <v>25</v>
          </cell>
          <cell r="D2127">
            <v>25</v>
          </cell>
          <cell r="E2127">
            <v>937</v>
          </cell>
        </row>
        <row r="2128">
          <cell r="A2128" t="str">
            <v>M|025|026</v>
          </cell>
          <cell r="B2128" t="str">
            <v>M</v>
          </cell>
          <cell r="C2128">
            <v>25</v>
          </cell>
          <cell r="D2128">
            <v>26</v>
          </cell>
          <cell r="E2128">
            <v>940</v>
          </cell>
        </row>
        <row r="2129">
          <cell r="A2129" t="str">
            <v>M|025|027</v>
          </cell>
          <cell r="B2129" t="str">
            <v>M</v>
          </cell>
          <cell r="C2129">
            <v>25</v>
          </cell>
          <cell r="D2129">
            <v>27</v>
          </cell>
          <cell r="E2129">
            <v>942</v>
          </cell>
        </row>
        <row r="2130">
          <cell r="A2130" t="str">
            <v>M|025|028</v>
          </cell>
          <cell r="B2130" t="str">
            <v>M</v>
          </cell>
          <cell r="C2130">
            <v>25</v>
          </cell>
          <cell r="D2130">
            <v>28</v>
          </cell>
          <cell r="E2130">
            <v>945</v>
          </cell>
        </row>
        <row r="2131">
          <cell r="A2131" t="str">
            <v>M|025|029</v>
          </cell>
          <cell r="B2131" t="str">
            <v>M</v>
          </cell>
          <cell r="C2131">
            <v>25</v>
          </cell>
          <cell r="D2131">
            <v>29</v>
          </cell>
          <cell r="E2131">
            <v>948</v>
          </cell>
        </row>
        <row r="2132">
          <cell r="A2132" t="str">
            <v>M|025|030</v>
          </cell>
          <cell r="B2132" t="str">
            <v>M</v>
          </cell>
          <cell r="C2132">
            <v>25</v>
          </cell>
          <cell r="D2132">
            <v>30</v>
          </cell>
          <cell r="E2132">
            <v>950</v>
          </cell>
        </row>
        <row r="2133">
          <cell r="A2133" t="str">
            <v>M|025|031</v>
          </cell>
          <cell r="B2133" t="str">
            <v>M</v>
          </cell>
          <cell r="C2133">
            <v>25</v>
          </cell>
          <cell r="D2133">
            <v>31</v>
          </cell>
          <cell r="E2133">
            <v>953</v>
          </cell>
        </row>
        <row r="2134">
          <cell r="A2134" t="str">
            <v>M|025|032</v>
          </cell>
          <cell r="B2134" t="str">
            <v>M</v>
          </cell>
          <cell r="C2134">
            <v>25</v>
          </cell>
          <cell r="D2134">
            <v>32</v>
          </cell>
          <cell r="E2134">
            <v>956</v>
          </cell>
        </row>
        <row r="2135">
          <cell r="A2135" t="str">
            <v>M|025|033</v>
          </cell>
          <cell r="B2135" t="str">
            <v>M</v>
          </cell>
          <cell r="C2135">
            <v>25</v>
          </cell>
          <cell r="D2135">
            <v>33</v>
          </cell>
          <cell r="E2135">
            <v>959</v>
          </cell>
        </row>
        <row r="2136">
          <cell r="A2136" t="str">
            <v>M|025|034</v>
          </cell>
          <cell r="B2136" t="str">
            <v>M</v>
          </cell>
          <cell r="C2136">
            <v>25</v>
          </cell>
          <cell r="D2136">
            <v>34</v>
          </cell>
          <cell r="E2136">
            <v>962</v>
          </cell>
        </row>
        <row r="2137">
          <cell r="A2137" t="str">
            <v>M|025|035</v>
          </cell>
          <cell r="B2137" t="str">
            <v>M</v>
          </cell>
          <cell r="C2137">
            <v>25</v>
          </cell>
          <cell r="D2137">
            <v>35</v>
          </cell>
          <cell r="E2137">
            <v>965</v>
          </cell>
        </row>
        <row r="2138">
          <cell r="A2138" t="str">
            <v>M|025|036</v>
          </cell>
          <cell r="B2138" t="str">
            <v>M</v>
          </cell>
          <cell r="C2138">
            <v>25</v>
          </cell>
          <cell r="D2138">
            <v>36</v>
          </cell>
          <cell r="E2138">
            <v>968</v>
          </cell>
        </row>
        <row r="2139">
          <cell r="A2139" t="str">
            <v>M|025|037</v>
          </cell>
          <cell r="B2139" t="str">
            <v>M</v>
          </cell>
          <cell r="C2139">
            <v>25</v>
          </cell>
          <cell r="D2139">
            <v>37</v>
          </cell>
          <cell r="E2139">
            <v>971</v>
          </cell>
        </row>
        <row r="2140">
          <cell r="A2140" t="str">
            <v>M|025|038</v>
          </cell>
          <cell r="B2140" t="str">
            <v>M</v>
          </cell>
          <cell r="C2140">
            <v>25</v>
          </cell>
          <cell r="D2140">
            <v>38</v>
          </cell>
          <cell r="E2140">
            <v>974</v>
          </cell>
        </row>
        <row r="2141">
          <cell r="A2141" t="str">
            <v>M|025|039</v>
          </cell>
          <cell r="B2141" t="str">
            <v>M</v>
          </cell>
          <cell r="C2141">
            <v>25</v>
          </cell>
          <cell r="D2141">
            <v>39</v>
          </cell>
          <cell r="E2141">
            <v>977</v>
          </cell>
        </row>
        <row r="2142">
          <cell r="A2142" t="str">
            <v>M|025|040</v>
          </cell>
          <cell r="B2142" t="str">
            <v>M</v>
          </cell>
          <cell r="C2142">
            <v>25</v>
          </cell>
          <cell r="D2142">
            <v>40</v>
          </cell>
          <cell r="E2142">
            <v>981</v>
          </cell>
        </row>
        <row r="2143">
          <cell r="A2143" t="str">
            <v>M|025|041</v>
          </cell>
          <cell r="B2143" t="str">
            <v>M</v>
          </cell>
          <cell r="C2143">
            <v>25</v>
          </cell>
          <cell r="D2143">
            <v>41</v>
          </cell>
          <cell r="E2143">
            <v>984</v>
          </cell>
        </row>
        <row r="2144">
          <cell r="A2144" t="str">
            <v>M|025|042</v>
          </cell>
          <cell r="B2144" t="str">
            <v>M</v>
          </cell>
          <cell r="C2144">
            <v>25</v>
          </cell>
          <cell r="D2144">
            <v>42</v>
          </cell>
          <cell r="E2144">
            <v>987</v>
          </cell>
        </row>
        <row r="2145">
          <cell r="A2145" t="str">
            <v>M|025|043</v>
          </cell>
          <cell r="B2145" t="str">
            <v>M</v>
          </cell>
          <cell r="C2145">
            <v>25</v>
          </cell>
          <cell r="D2145">
            <v>43</v>
          </cell>
          <cell r="E2145">
            <v>990</v>
          </cell>
        </row>
        <row r="2146">
          <cell r="A2146" t="str">
            <v>M|025|044</v>
          </cell>
          <cell r="B2146" t="str">
            <v>M</v>
          </cell>
          <cell r="C2146">
            <v>25</v>
          </cell>
          <cell r="D2146">
            <v>44</v>
          </cell>
          <cell r="E2146">
            <v>993</v>
          </cell>
        </row>
        <row r="2147">
          <cell r="A2147" t="str">
            <v>M|025|045</v>
          </cell>
          <cell r="B2147" t="str">
            <v>M</v>
          </cell>
          <cell r="C2147">
            <v>25</v>
          </cell>
          <cell r="D2147">
            <v>45</v>
          </cell>
          <cell r="E2147">
            <v>996</v>
          </cell>
        </row>
        <row r="2148">
          <cell r="A2148" t="str">
            <v>M|025|046</v>
          </cell>
          <cell r="B2148" t="str">
            <v>M</v>
          </cell>
          <cell r="C2148">
            <v>25</v>
          </cell>
          <cell r="D2148">
            <v>46</v>
          </cell>
          <cell r="E2148">
            <v>999</v>
          </cell>
        </row>
        <row r="2149">
          <cell r="A2149" t="str">
            <v>M|025|047</v>
          </cell>
          <cell r="B2149" t="str">
            <v>M</v>
          </cell>
          <cell r="C2149">
            <v>25</v>
          </cell>
          <cell r="D2149">
            <v>47</v>
          </cell>
          <cell r="E2149">
            <v>1002</v>
          </cell>
        </row>
        <row r="2150">
          <cell r="A2150" t="str">
            <v>M|025|048</v>
          </cell>
          <cell r="B2150" t="str">
            <v>M</v>
          </cell>
          <cell r="C2150">
            <v>25</v>
          </cell>
          <cell r="D2150">
            <v>48</v>
          </cell>
          <cell r="E2150">
            <v>1005</v>
          </cell>
        </row>
        <row r="2151">
          <cell r="A2151" t="str">
            <v>M|025|049</v>
          </cell>
          <cell r="B2151" t="str">
            <v>M</v>
          </cell>
          <cell r="C2151">
            <v>25</v>
          </cell>
          <cell r="D2151">
            <v>49</v>
          </cell>
          <cell r="E2151">
            <v>1008</v>
          </cell>
        </row>
        <row r="2152">
          <cell r="A2152" t="str">
            <v>M|025|050</v>
          </cell>
          <cell r="B2152" t="str">
            <v>M</v>
          </cell>
          <cell r="C2152">
            <v>25</v>
          </cell>
          <cell r="D2152">
            <v>50</v>
          </cell>
          <cell r="E2152">
            <v>1011</v>
          </cell>
        </row>
        <row r="2153">
          <cell r="A2153" t="str">
            <v>M|025|051</v>
          </cell>
          <cell r="B2153" t="str">
            <v>M</v>
          </cell>
          <cell r="C2153">
            <v>25</v>
          </cell>
          <cell r="D2153">
            <v>51</v>
          </cell>
          <cell r="E2153">
            <v>1013</v>
          </cell>
        </row>
        <row r="2154">
          <cell r="A2154" t="str">
            <v>M|025|052</v>
          </cell>
          <cell r="B2154" t="str">
            <v>M</v>
          </cell>
          <cell r="C2154">
            <v>25</v>
          </cell>
          <cell r="D2154">
            <v>52</v>
          </cell>
          <cell r="E2154">
            <v>1016</v>
          </cell>
        </row>
        <row r="2155">
          <cell r="A2155" t="str">
            <v>M|025|053</v>
          </cell>
          <cell r="B2155" t="str">
            <v>M</v>
          </cell>
          <cell r="C2155">
            <v>25</v>
          </cell>
          <cell r="D2155">
            <v>53</v>
          </cell>
          <cell r="E2155">
            <v>1018</v>
          </cell>
        </row>
        <row r="2156">
          <cell r="A2156" t="str">
            <v>M|025|054</v>
          </cell>
          <cell r="B2156" t="str">
            <v>M</v>
          </cell>
          <cell r="C2156">
            <v>25</v>
          </cell>
          <cell r="D2156">
            <v>54</v>
          </cell>
          <cell r="E2156">
            <v>1020</v>
          </cell>
        </row>
        <row r="2157">
          <cell r="A2157" t="str">
            <v>M|025|055</v>
          </cell>
          <cell r="B2157" t="str">
            <v>M</v>
          </cell>
          <cell r="C2157">
            <v>25</v>
          </cell>
          <cell r="D2157">
            <v>55</v>
          </cell>
          <cell r="E2157">
            <v>1022</v>
          </cell>
        </row>
        <row r="2158">
          <cell r="A2158" t="str">
            <v>M|025|056</v>
          </cell>
          <cell r="B2158" t="str">
            <v>M</v>
          </cell>
          <cell r="C2158">
            <v>25</v>
          </cell>
          <cell r="D2158">
            <v>56</v>
          </cell>
          <cell r="E2158">
            <v>1024</v>
          </cell>
        </row>
        <row r="2159">
          <cell r="A2159" t="str">
            <v>M|025|057</v>
          </cell>
          <cell r="B2159" t="str">
            <v>M</v>
          </cell>
          <cell r="C2159">
            <v>25</v>
          </cell>
          <cell r="D2159">
            <v>57</v>
          </cell>
          <cell r="E2159">
            <v>1026</v>
          </cell>
        </row>
        <row r="2160">
          <cell r="A2160" t="str">
            <v>M|025|058</v>
          </cell>
          <cell r="B2160" t="str">
            <v>M</v>
          </cell>
          <cell r="C2160">
            <v>25</v>
          </cell>
          <cell r="D2160">
            <v>58</v>
          </cell>
          <cell r="E2160">
            <v>1028</v>
          </cell>
        </row>
        <row r="2161">
          <cell r="A2161" t="str">
            <v>M|025|059</v>
          </cell>
          <cell r="B2161" t="str">
            <v>M</v>
          </cell>
          <cell r="C2161">
            <v>25</v>
          </cell>
          <cell r="D2161">
            <v>59</v>
          </cell>
          <cell r="E2161">
            <v>1029</v>
          </cell>
        </row>
        <row r="2162">
          <cell r="A2162" t="str">
            <v>M|025|060</v>
          </cell>
          <cell r="B2162" t="str">
            <v>M</v>
          </cell>
          <cell r="C2162">
            <v>25</v>
          </cell>
          <cell r="D2162">
            <v>60</v>
          </cell>
          <cell r="E2162">
            <v>1031</v>
          </cell>
        </row>
        <row r="2163">
          <cell r="A2163" t="str">
            <v>M|025|061</v>
          </cell>
          <cell r="B2163" t="str">
            <v>M</v>
          </cell>
          <cell r="C2163">
            <v>25</v>
          </cell>
          <cell r="D2163">
            <v>61</v>
          </cell>
          <cell r="E2163">
            <v>1032</v>
          </cell>
        </row>
        <row r="2164">
          <cell r="A2164" t="str">
            <v>M|025|062</v>
          </cell>
          <cell r="B2164" t="str">
            <v>M</v>
          </cell>
          <cell r="C2164">
            <v>25</v>
          </cell>
          <cell r="D2164">
            <v>62</v>
          </cell>
          <cell r="E2164">
            <v>1033</v>
          </cell>
        </row>
        <row r="2165">
          <cell r="A2165" t="str">
            <v>M|025|063</v>
          </cell>
          <cell r="B2165" t="str">
            <v>M</v>
          </cell>
          <cell r="C2165">
            <v>25</v>
          </cell>
          <cell r="D2165">
            <v>63</v>
          </cell>
          <cell r="E2165">
            <v>1034</v>
          </cell>
        </row>
        <row r="2166">
          <cell r="A2166" t="str">
            <v>M|025|064</v>
          </cell>
          <cell r="B2166" t="str">
            <v>M</v>
          </cell>
          <cell r="C2166">
            <v>25</v>
          </cell>
          <cell r="D2166">
            <v>64</v>
          </cell>
          <cell r="E2166">
            <v>1034</v>
          </cell>
        </row>
        <row r="2167">
          <cell r="A2167" t="str">
            <v>M|025|065</v>
          </cell>
          <cell r="B2167" t="str">
            <v>M</v>
          </cell>
          <cell r="C2167">
            <v>25</v>
          </cell>
          <cell r="D2167">
            <v>65</v>
          </cell>
          <cell r="E2167">
            <v>1034</v>
          </cell>
        </row>
        <row r="2168">
          <cell r="A2168" t="str">
            <v>M|025|066</v>
          </cell>
          <cell r="B2168" t="str">
            <v>M</v>
          </cell>
          <cell r="C2168">
            <v>25</v>
          </cell>
          <cell r="D2168">
            <v>66</v>
          </cell>
          <cell r="E2168">
            <v>1032</v>
          </cell>
        </row>
        <row r="2169">
          <cell r="A2169" t="str">
            <v>M|025|067</v>
          </cell>
          <cell r="B2169" t="str">
            <v>M</v>
          </cell>
          <cell r="C2169">
            <v>25</v>
          </cell>
          <cell r="D2169">
            <v>67</v>
          </cell>
          <cell r="E2169">
            <v>1029</v>
          </cell>
        </row>
        <row r="2170">
          <cell r="A2170" t="str">
            <v>M|025|068</v>
          </cell>
          <cell r="B2170" t="str">
            <v>M</v>
          </cell>
          <cell r="C2170">
            <v>25</v>
          </cell>
          <cell r="D2170">
            <v>68</v>
          </cell>
          <cell r="E2170">
            <v>1024</v>
          </cell>
        </row>
        <row r="2171">
          <cell r="A2171" t="str">
            <v>M|025|069</v>
          </cell>
          <cell r="B2171" t="str">
            <v>M</v>
          </cell>
          <cell r="C2171">
            <v>25</v>
          </cell>
          <cell r="D2171">
            <v>69</v>
          </cell>
          <cell r="E2171">
            <v>1015</v>
          </cell>
        </row>
        <row r="2172">
          <cell r="A2172" t="str">
            <v>M|025|070</v>
          </cell>
          <cell r="B2172" t="str">
            <v>M</v>
          </cell>
          <cell r="C2172">
            <v>25</v>
          </cell>
          <cell r="D2172">
            <v>70</v>
          </cell>
          <cell r="E2172">
            <v>1030</v>
          </cell>
        </row>
        <row r="2173">
          <cell r="A2173" t="str">
            <v>M|026|000</v>
          </cell>
          <cell r="B2173" t="str">
            <v>M</v>
          </cell>
          <cell r="C2173">
            <v>26</v>
          </cell>
          <cell r="D2173">
            <v>0</v>
          </cell>
          <cell r="E2173">
            <v>891</v>
          </cell>
        </row>
        <row r="2174">
          <cell r="A2174" t="str">
            <v>M|026|001</v>
          </cell>
          <cell r="B2174" t="str">
            <v>M</v>
          </cell>
          <cell r="C2174">
            <v>26</v>
          </cell>
          <cell r="D2174">
            <v>1</v>
          </cell>
          <cell r="E2174">
            <v>892</v>
          </cell>
        </row>
        <row r="2175">
          <cell r="A2175" t="str">
            <v>M|026|002</v>
          </cell>
          <cell r="B2175" t="str">
            <v>M</v>
          </cell>
          <cell r="C2175">
            <v>26</v>
          </cell>
          <cell r="D2175">
            <v>2</v>
          </cell>
          <cell r="E2175">
            <v>894</v>
          </cell>
        </row>
        <row r="2176">
          <cell r="A2176" t="str">
            <v>M|026|003</v>
          </cell>
          <cell r="B2176" t="str">
            <v>M</v>
          </cell>
          <cell r="C2176">
            <v>26</v>
          </cell>
          <cell r="D2176">
            <v>3</v>
          </cell>
          <cell r="E2176">
            <v>895</v>
          </cell>
        </row>
        <row r="2177">
          <cell r="A2177" t="str">
            <v>M|026|004</v>
          </cell>
          <cell r="B2177" t="str">
            <v>M</v>
          </cell>
          <cell r="C2177">
            <v>26</v>
          </cell>
          <cell r="D2177">
            <v>4</v>
          </cell>
          <cell r="E2177">
            <v>897</v>
          </cell>
        </row>
        <row r="2178">
          <cell r="A2178" t="str">
            <v>M|026|005</v>
          </cell>
          <cell r="B2178" t="str">
            <v>M</v>
          </cell>
          <cell r="C2178">
            <v>26</v>
          </cell>
          <cell r="D2178">
            <v>5</v>
          </cell>
          <cell r="E2178">
            <v>898</v>
          </cell>
        </row>
        <row r="2179">
          <cell r="A2179" t="str">
            <v>M|026|006</v>
          </cell>
          <cell r="B2179" t="str">
            <v>M</v>
          </cell>
          <cell r="C2179">
            <v>26</v>
          </cell>
          <cell r="D2179">
            <v>6</v>
          </cell>
          <cell r="E2179">
            <v>900</v>
          </cell>
        </row>
        <row r="2180">
          <cell r="A2180" t="str">
            <v>M|026|007</v>
          </cell>
          <cell r="B2180" t="str">
            <v>M</v>
          </cell>
          <cell r="C2180">
            <v>26</v>
          </cell>
          <cell r="D2180">
            <v>7</v>
          </cell>
          <cell r="E2180">
            <v>901</v>
          </cell>
        </row>
        <row r="2181">
          <cell r="A2181" t="str">
            <v>M|026|008</v>
          </cell>
          <cell r="B2181" t="str">
            <v>M</v>
          </cell>
          <cell r="C2181">
            <v>26</v>
          </cell>
          <cell r="D2181">
            <v>8</v>
          </cell>
          <cell r="E2181">
            <v>903</v>
          </cell>
        </row>
        <row r="2182">
          <cell r="A2182" t="str">
            <v>M|026|009</v>
          </cell>
          <cell r="B2182" t="str">
            <v>M</v>
          </cell>
          <cell r="C2182">
            <v>26</v>
          </cell>
          <cell r="D2182">
            <v>9</v>
          </cell>
          <cell r="E2182">
            <v>905</v>
          </cell>
        </row>
        <row r="2183">
          <cell r="A2183" t="str">
            <v>M|026|010</v>
          </cell>
          <cell r="B2183" t="str">
            <v>M</v>
          </cell>
          <cell r="C2183">
            <v>26</v>
          </cell>
          <cell r="D2183">
            <v>10</v>
          </cell>
          <cell r="E2183">
            <v>907</v>
          </cell>
        </row>
        <row r="2184">
          <cell r="A2184" t="str">
            <v>M|026|011</v>
          </cell>
          <cell r="B2184" t="str">
            <v>M</v>
          </cell>
          <cell r="C2184">
            <v>26</v>
          </cell>
          <cell r="D2184">
            <v>11</v>
          </cell>
          <cell r="E2184">
            <v>908</v>
          </cell>
        </row>
        <row r="2185">
          <cell r="A2185" t="str">
            <v>M|026|012</v>
          </cell>
          <cell r="B2185" t="str">
            <v>M</v>
          </cell>
          <cell r="C2185">
            <v>26</v>
          </cell>
          <cell r="D2185">
            <v>12</v>
          </cell>
          <cell r="E2185">
            <v>910</v>
          </cell>
        </row>
        <row r="2186">
          <cell r="A2186" t="str">
            <v>M|026|013</v>
          </cell>
          <cell r="B2186" t="str">
            <v>M</v>
          </cell>
          <cell r="C2186">
            <v>26</v>
          </cell>
          <cell r="D2186">
            <v>13</v>
          </cell>
          <cell r="E2186">
            <v>912</v>
          </cell>
        </row>
        <row r="2187">
          <cell r="A2187" t="str">
            <v>M|026|014</v>
          </cell>
          <cell r="B2187" t="str">
            <v>M</v>
          </cell>
          <cell r="C2187">
            <v>26</v>
          </cell>
          <cell r="D2187">
            <v>14</v>
          </cell>
          <cell r="E2187">
            <v>914</v>
          </cell>
        </row>
        <row r="2188">
          <cell r="A2188" t="str">
            <v>M|026|015</v>
          </cell>
          <cell r="B2188" t="str">
            <v>M</v>
          </cell>
          <cell r="C2188">
            <v>26</v>
          </cell>
          <cell r="D2188">
            <v>15</v>
          </cell>
          <cell r="E2188">
            <v>916</v>
          </cell>
        </row>
        <row r="2189">
          <cell r="A2189" t="str">
            <v>M|026|016</v>
          </cell>
          <cell r="B2189" t="str">
            <v>M</v>
          </cell>
          <cell r="C2189">
            <v>26</v>
          </cell>
          <cell r="D2189">
            <v>16</v>
          </cell>
          <cell r="E2189">
            <v>918</v>
          </cell>
        </row>
        <row r="2190">
          <cell r="A2190" t="str">
            <v>M|026|017</v>
          </cell>
          <cell r="B2190" t="str">
            <v>M</v>
          </cell>
          <cell r="C2190">
            <v>26</v>
          </cell>
          <cell r="D2190">
            <v>17</v>
          </cell>
          <cell r="E2190">
            <v>920</v>
          </cell>
        </row>
        <row r="2191">
          <cell r="A2191" t="str">
            <v>M|026|018</v>
          </cell>
          <cell r="B2191" t="str">
            <v>M</v>
          </cell>
          <cell r="C2191">
            <v>26</v>
          </cell>
          <cell r="D2191">
            <v>18</v>
          </cell>
          <cell r="E2191">
            <v>923</v>
          </cell>
        </row>
        <row r="2192">
          <cell r="A2192" t="str">
            <v>M|026|019</v>
          </cell>
          <cell r="B2192" t="str">
            <v>M</v>
          </cell>
          <cell r="C2192">
            <v>26</v>
          </cell>
          <cell r="D2192">
            <v>19</v>
          </cell>
          <cell r="E2192">
            <v>925</v>
          </cell>
        </row>
        <row r="2193">
          <cell r="A2193" t="str">
            <v>M|026|020</v>
          </cell>
          <cell r="B2193" t="str">
            <v>M</v>
          </cell>
          <cell r="C2193">
            <v>26</v>
          </cell>
          <cell r="D2193">
            <v>20</v>
          </cell>
          <cell r="E2193">
            <v>927</v>
          </cell>
        </row>
        <row r="2194">
          <cell r="A2194" t="str">
            <v>M|026|021</v>
          </cell>
          <cell r="B2194" t="str">
            <v>M</v>
          </cell>
          <cell r="C2194">
            <v>26</v>
          </cell>
          <cell r="D2194">
            <v>21</v>
          </cell>
          <cell r="E2194">
            <v>930</v>
          </cell>
        </row>
        <row r="2195">
          <cell r="A2195" t="str">
            <v>M|026|022</v>
          </cell>
          <cell r="B2195" t="str">
            <v>M</v>
          </cell>
          <cell r="C2195">
            <v>26</v>
          </cell>
          <cell r="D2195">
            <v>22</v>
          </cell>
          <cell r="E2195">
            <v>932</v>
          </cell>
        </row>
        <row r="2196">
          <cell r="A2196" t="str">
            <v>M|026|023</v>
          </cell>
          <cell r="B2196" t="str">
            <v>M</v>
          </cell>
          <cell r="C2196">
            <v>26</v>
          </cell>
          <cell r="D2196">
            <v>23</v>
          </cell>
          <cell r="E2196">
            <v>934</v>
          </cell>
        </row>
        <row r="2197">
          <cell r="A2197" t="str">
            <v>M|026|024</v>
          </cell>
          <cell r="B2197" t="str">
            <v>M</v>
          </cell>
          <cell r="C2197">
            <v>26</v>
          </cell>
          <cell r="D2197">
            <v>24</v>
          </cell>
          <cell r="E2197">
            <v>937</v>
          </cell>
        </row>
        <row r="2198">
          <cell r="A2198" t="str">
            <v>M|026|025</v>
          </cell>
          <cell r="B2198" t="str">
            <v>M</v>
          </cell>
          <cell r="C2198">
            <v>26</v>
          </cell>
          <cell r="D2198">
            <v>25</v>
          </cell>
          <cell r="E2198">
            <v>940</v>
          </cell>
        </row>
        <row r="2199">
          <cell r="A2199" t="str">
            <v>M|026|026</v>
          </cell>
          <cell r="B2199" t="str">
            <v>M</v>
          </cell>
          <cell r="C2199">
            <v>26</v>
          </cell>
          <cell r="D2199">
            <v>26</v>
          </cell>
          <cell r="E2199">
            <v>942</v>
          </cell>
        </row>
        <row r="2200">
          <cell r="A2200" t="str">
            <v>M|026|027</v>
          </cell>
          <cell r="B2200" t="str">
            <v>M</v>
          </cell>
          <cell r="C2200">
            <v>26</v>
          </cell>
          <cell r="D2200">
            <v>27</v>
          </cell>
          <cell r="E2200">
            <v>945</v>
          </cell>
        </row>
        <row r="2201">
          <cell r="A2201" t="str">
            <v>M|026|028</v>
          </cell>
          <cell r="B2201" t="str">
            <v>M</v>
          </cell>
          <cell r="C2201">
            <v>26</v>
          </cell>
          <cell r="D2201">
            <v>28</v>
          </cell>
          <cell r="E2201">
            <v>948</v>
          </cell>
        </row>
        <row r="2202">
          <cell r="A2202" t="str">
            <v>M|026|029</v>
          </cell>
          <cell r="B2202" t="str">
            <v>M</v>
          </cell>
          <cell r="C2202">
            <v>26</v>
          </cell>
          <cell r="D2202">
            <v>29</v>
          </cell>
          <cell r="E2202">
            <v>950</v>
          </cell>
        </row>
        <row r="2203">
          <cell r="A2203" t="str">
            <v>M|026|030</v>
          </cell>
          <cell r="B2203" t="str">
            <v>M</v>
          </cell>
          <cell r="C2203">
            <v>26</v>
          </cell>
          <cell r="D2203">
            <v>30</v>
          </cell>
          <cell r="E2203">
            <v>953</v>
          </cell>
        </row>
        <row r="2204">
          <cell r="A2204" t="str">
            <v>M|026|031</v>
          </cell>
          <cell r="B2204" t="str">
            <v>M</v>
          </cell>
          <cell r="C2204">
            <v>26</v>
          </cell>
          <cell r="D2204">
            <v>31</v>
          </cell>
          <cell r="E2204">
            <v>956</v>
          </cell>
        </row>
        <row r="2205">
          <cell r="A2205" t="str">
            <v>M|026|032</v>
          </cell>
          <cell r="B2205" t="str">
            <v>M</v>
          </cell>
          <cell r="C2205">
            <v>26</v>
          </cell>
          <cell r="D2205">
            <v>32</v>
          </cell>
          <cell r="E2205">
            <v>959</v>
          </cell>
        </row>
        <row r="2206">
          <cell r="A2206" t="str">
            <v>M|026|033</v>
          </cell>
          <cell r="B2206" t="str">
            <v>M</v>
          </cell>
          <cell r="C2206">
            <v>26</v>
          </cell>
          <cell r="D2206">
            <v>33</v>
          </cell>
          <cell r="E2206">
            <v>962</v>
          </cell>
        </row>
        <row r="2207">
          <cell r="A2207" t="str">
            <v>M|026|034</v>
          </cell>
          <cell r="B2207" t="str">
            <v>M</v>
          </cell>
          <cell r="C2207">
            <v>26</v>
          </cell>
          <cell r="D2207">
            <v>34</v>
          </cell>
          <cell r="E2207">
            <v>965</v>
          </cell>
        </row>
        <row r="2208">
          <cell r="A2208" t="str">
            <v>M|026|035</v>
          </cell>
          <cell r="B2208" t="str">
            <v>M</v>
          </cell>
          <cell r="C2208">
            <v>26</v>
          </cell>
          <cell r="D2208">
            <v>35</v>
          </cell>
          <cell r="E2208">
            <v>968</v>
          </cell>
        </row>
        <row r="2209">
          <cell r="A2209" t="str">
            <v>M|026|036</v>
          </cell>
          <cell r="B2209" t="str">
            <v>M</v>
          </cell>
          <cell r="C2209">
            <v>26</v>
          </cell>
          <cell r="D2209">
            <v>36</v>
          </cell>
          <cell r="E2209">
            <v>971</v>
          </cell>
        </row>
        <row r="2210">
          <cell r="A2210" t="str">
            <v>M|026|037</v>
          </cell>
          <cell r="B2210" t="str">
            <v>M</v>
          </cell>
          <cell r="C2210">
            <v>26</v>
          </cell>
          <cell r="D2210">
            <v>37</v>
          </cell>
          <cell r="E2210">
            <v>974</v>
          </cell>
        </row>
        <row r="2211">
          <cell r="A2211" t="str">
            <v>M|026|038</v>
          </cell>
          <cell r="B2211" t="str">
            <v>M</v>
          </cell>
          <cell r="C2211">
            <v>26</v>
          </cell>
          <cell r="D2211">
            <v>38</v>
          </cell>
          <cell r="E2211">
            <v>977</v>
          </cell>
        </row>
        <row r="2212">
          <cell r="A2212" t="str">
            <v>M|026|039</v>
          </cell>
          <cell r="B2212" t="str">
            <v>M</v>
          </cell>
          <cell r="C2212">
            <v>26</v>
          </cell>
          <cell r="D2212">
            <v>39</v>
          </cell>
          <cell r="E2212">
            <v>981</v>
          </cell>
        </row>
        <row r="2213">
          <cell r="A2213" t="str">
            <v>M|026|040</v>
          </cell>
          <cell r="B2213" t="str">
            <v>M</v>
          </cell>
          <cell r="C2213">
            <v>26</v>
          </cell>
          <cell r="D2213">
            <v>40</v>
          </cell>
          <cell r="E2213">
            <v>984</v>
          </cell>
        </row>
        <row r="2214">
          <cell r="A2214" t="str">
            <v>M|026|041</v>
          </cell>
          <cell r="B2214" t="str">
            <v>M</v>
          </cell>
          <cell r="C2214">
            <v>26</v>
          </cell>
          <cell r="D2214">
            <v>41</v>
          </cell>
          <cell r="E2214">
            <v>987</v>
          </cell>
        </row>
        <row r="2215">
          <cell r="A2215" t="str">
            <v>M|026|042</v>
          </cell>
          <cell r="B2215" t="str">
            <v>M</v>
          </cell>
          <cell r="C2215">
            <v>26</v>
          </cell>
          <cell r="D2215">
            <v>42</v>
          </cell>
          <cell r="E2215">
            <v>990</v>
          </cell>
        </row>
        <row r="2216">
          <cell r="A2216" t="str">
            <v>M|026|043</v>
          </cell>
          <cell r="B2216" t="str">
            <v>M</v>
          </cell>
          <cell r="C2216">
            <v>26</v>
          </cell>
          <cell r="D2216">
            <v>43</v>
          </cell>
          <cell r="E2216">
            <v>993</v>
          </cell>
        </row>
        <row r="2217">
          <cell r="A2217" t="str">
            <v>M|026|044</v>
          </cell>
          <cell r="B2217" t="str">
            <v>M</v>
          </cell>
          <cell r="C2217">
            <v>26</v>
          </cell>
          <cell r="D2217">
            <v>44</v>
          </cell>
          <cell r="E2217">
            <v>996</v>
          </cell>
        </row>
        <row r="2218">
          <cell r="A2218" t="str">
            <v>M|026|045</v>
          </cell>
          <cell r="B2218" t="str">
            <v>M</v>
          </cell>
          <cell r="C2218">
            <v>26</v>
          </cell>
          <cell r="D2218">
            <v>45</v>
          </cell>
          <cell r="E2218">
            <v>999</v>
          </cell>
        </row>
        <row r="2219">
          <cell r="A2219" t="str">
            <v>M|026|046</v>
          </cell>
          <cell r="B2219" t="str">
            <v>M</v>
          </cell>
          <cell r="C2219">
            <v>26</v>
          </cell>
          <cell r="D2219">
            <v>46</v>
          </cell>
          <cell r="E2219">
            <v>1002</v>
          </cell>
        </row>
        <row r="2220">
          <cell r="A2220" t="str">
            <v>M|026|047</v>
          </cell>
          <cell r="B2220" t="str">
            <v>M</v>
          </cell>
          <cell r="C2220">
            <v>26</v>
          </cell>
          <cell r="D2220">
            <v>47</v>
          </cell>
          <cell r="E2220">
            <v>1005</v>
          </cell>
        </row>
        <row r="2221">
          <cell r="A2221" t="str">
            <v>M|026|048</v>
          </cell>
          <cell r="B2221" t="str">
            <v>M</v>
          </cell>
          <cell r="C2221">
            <v>26</v>
          </cell>
          <cell r="D2221">
            <v>48</v>
          </cell>
          <cell r="E2221">
            <v>1008</v>
          </cell>
        </row>
        <row r="2222">
          <cell r="A2222" t="str">
            <v>M|026|049</v>
          </cell>
          <cell r="B2222" t="str">
            <v>M</v>
          </cell>
          <cell r="C2222">
            <v>26</v>
          </cell>
          <cell r="D2222">
            <v>49</v>
          </cell>
          <cell r="E2222">
            <v>1011</v>
          </cell>
        </row>
        <row r="2223">
          <cell r="A2223" t="str">
            <v>M|026|050</v>
          </cell>
          <cell r="B2223" t="str">
            <v>M</v>
          </cell>
          <cell r="C2223">
            <v>26</v>
          </cell>
          <cell r="D2223">
            <v>50</v>
          </cell>
          <cell r="E2223">
            <v>1013</v>
          </cell>
        </row>
        <row r="2224">
          <cell r="A2224" t="str">
            <v>M|026|051</v>
          </cell>
          <cell r="B2224" t="str">
            <v>M</v>
          </cell>
          <cell r="C2224">
            <v>26</v>
          </cell>
          <cell r="D2224">
            <v>51</v>
          </cell>
          <cell r="E2224">
            <v>1016</v>
          </cell>
        </row>
        <row r="2225">
          <cell r="A2225" t="str">
            <v>M|026|052</v>
          </cell>
          <cell r="B2225" t="str">
            <v>M</v>
          </cell>
          <cell r="C2225">
            <v>26</v>
          </cell>
          <cell r="D2225">
            <v>52</v>
          </cell>
          <cell r="E2225">
            <v>1018</v>
          </cell>
        </row>
        <row r="2226">
          <cell r="A2226" t="str">
            <v>M|026|053</v>
          </cell>
          <cell r="B2226" t="str">
            <v>M</v>
          </cell>
          <cell r="C2226">
            <v>26</v>
          </cell>
          <cell r="D2226">
            <v>53</v>
          </cell>
          <cell r="E2226">
            <v>1020</v>
          </cell>
        </row>
        <row r="2227">
          <cell r="A2227" t="str">
            <v>M|026|054</v>
          </cell>
          <cell r="B2227" t="str">
            <v>M</v>
          </cell>
          <cell r="C2227">
            <v>26</v>
          </cell>
          <cell r="D2227">
            <v>54</v>
          </cell>
          <cell r="E2227">
            <v>1022</v>
          </cell>
        </row>
        <row r="2228">
          <cell r="A2228" t="str">
            <v>M|026|055</v>
          </cell>
          <cell r="B2228" t="str">
            <v>M</v>
          </cell>
          <cell r="C2228">
            <v>26</v>
          </cell>
          <cell r="D2228">
            <v>55</v>
          </cell>
          <cell r="E2228">
            <v>1024</v>
          </cell>
        </row>
        <row r="2229">
          <cell r="A2229" t="str">
            <v>M|026|056</v>
          </cell>
          <cell r="B2229" t="str">
            <v>M</v>
          </cell>
          <cell r="C2229">
            <v>26</v>
          </cell>
          <cell r="D2229">
            <v>56</v>
          </cell>
          <cell r="E2229">
            <v>1026</v>
          </cell>
        </row>
        <row r="2230">
          <cell r="A2230" t="str">
            <v>M|026|057</v>
          </cell>
          <cell r="B2230" t="str">
            <v>M</v>
          </cell>
          <cell r="C2230">
            <v>26</v>
          </cell>
          <cell r="D2230">
            <v>57</v>
          </cell>
          <cell r="E2230">
            <v>1028</v>
          </cell>
        </row>
        <row r="2231">
          <cell r="A2231" t="str">
            <v>M|026|058</v>
          </cell>
          <cell r="B2231" t="str">
            <v>M</v>
          </cell>
          <cell r="C2231">
            <v>26</v>
          </cell>
          <cell r="D2231">
            <v>58</v>
          </cell>
          <cell r="E2231">
            <v>1029</v>
          </cell>
        </row>
        <row r="2232">
          <cell r="A2232" t="str">
            <v>M|026|059</v>
          </cell>
          <cell r="B2232" t="str">
            <v>M</v>
          </cell>
          <cell r="C2232">
            <v>26</v>
          </cell>
          <cell r="D2232">
            <v>59</v>
          </cell>
          <cell r="E2232">
            <v>1031</v>
          </cell>
        </row>
        <row r="2233">
          <cell r="A2233" t="str">
            <v>M|026|060</v>
          </cell>
          <cell r="B2233" t="str">
            <v>M</v>
          </cell>
          <cell r="C2233">
            <v>26</v>
          </cell>
          <cell r="D2233">
            <v>60</v>
          </cell>
          <cell r="E2233">
            <v>1032</v>
          </cell>
        </row>
        <row r="2234">
          <cell r="A2234" t="str">
            <v>M|026|061</v>
          </cell>
          <cell r="B2234" t="str">
            <v>M</v>
          </cell>
          <cell r="C2234">
            <v>26</v>
          </cell>
          <cell r="D2234">
            <v>61</v>
          </cell>
          <cell r="E2234">
            <v>1033</v>
          </cell>
        </row>
        <row r="2235">
          <cell r="A2235" t="str">
            <v>M|026|062</v>
          </cell>
          <cell r="B2235" t="str">
            <v>M</v>
          </cell>
          <cell r="C2235">
            <v>26</v>
          </cell>
          <cell r="D2235">
            <v>62</v>
          </cell>
          <cell r="E2235">
            <v>1034</v>
          </cell>
        </row>
        <row r="2236">
          <cell r="A2236" t="str">
            <v>M|026|063</v>
          </cell>
          <cell r="B2236" t="str">
            <v>M</v>
          </cell>
          <cell r="C2236">
            <v>26</v>
          </cell>
          <cell r="D2236">
            <v>63</v>
          </cell>
          <cell r="E2236">
            <v>1034</v>
          </cell>
        </row>
        <row r="2237">
          <cell r="A2237" t="str">
            <v>M|026|064</v>
          </cell>
          <cell r="B2237" t="str">
            <v>M</v>
          </cell>
          <cell r="C2237">
            <v>26</v>
          </cell>
          <cell r="D2237">
            <v>64</v>
          </cell>
          <cell r="E2237">
            <v>1034</v>
          </cell>
        </row>
        <row r="2238">
          <cell r="A2238" t="str">
            <v>M|026|065</v>
          </cell>
          <cell r="B2238" t="str">
            <v>M</v>
          </cell>
          <cell r="C2238">
            <v>26</v>
          </cell>
          <cell r="D2238">
            <v>65</v>
          </cell>
          <cell r="E2238">
            <v>1032</v>
          </cell>
        </row>
        <row r="2239">
          <cell r="A2239" t="str">
            <v>M|026|066</v>
          </cell>
          <cell r="B2239" t="str">
            <v>M</v>
          </cell>
          <cell r="C2239">
            <v>26</v>
          </cell>
          <cell r="D2239">
            <v>66</v>
          </cell>
          <cell r="E2239">
            <v>1029</v>
          </cell>
        </row>
        <row r="2240">
          <cell r="A2240" t="str">
            <v>M|026|067</v>
          </cell>
          <cell r="B2240" t="str">
            <v>M</v>
          </cell>
          <cell r="C2240">
            <v>26</v>
          </cell>
          <cell r="D2240">
            <v>67</v>
          </cell>
          <cell r="E2240">
            <v>1024</v>
          </cell>
        </row>
        <row r="2241">
          <cell r="A2241" t="str">
            <v>M|026|068</v>
          </cell>
          <cell r="B2241" t="str">
            <v>M</v>
          </cell>
          <cell r="C2241">
            <v>26</v>
          </cell>
          <cell r="D2241">
            <v>68</v>
          </cell>
          <cell r="E2241">
            <v>1015</v>
          </cell>
        </row>
        <row r="2242">
          <cell r="A2242" t="str">
            <v>M|026|069</v>
          </cell>
          <cell r="B2242" t="str">
            <v>M</v>
          </cell>
          <cell r="C2242">
            <v>26</v>
          </cell>
          <cell r="D2242">
            <v>69</v>
          </cell>
          <cell r="E2242">
            <v>1030</v>
          </cell>
        </row>
        <row r="2243">
          <cell r="A2243" t="str">
            <v>M|027|000</v>
          </cell>
          <cell r="B2243" t="str">
            <v>M</v>
          </cell>
          <cell r="C2243">
            <v>27</v>
          </cell>
          <cell r="D2243">
            <v>0</v>
          </cell>
          <cell r="E2243">
            <v>892</v>
          </cell>
        </row>
        <row r="2244">
          <cell r="A2244" t="str">
            <v>M|027|001</v>
          </cell>
          <cell r="B2244" t="str">
            <v>M</v>
          </cell>
          <cell r="C2244">
            <v>27</v>
          </cell>
          <cell r="D2244">
            <v>1</v>
          </cell>
          <cell r="E2244">
            <v>894</v>
          </cell>
        </row>
        <row r="2245">
          <cell r="A2245" t="str">
            <v>M|027|002</v>
          </cell>
          <cell r="B2245" t="str">
            <v>M</v>
          </cell>
          <cell r="C2245">
            <v>27</v>
          </cell>
          <cell r="D2245">
            <v>2</v>
          </cell>
          <cell r="E2245">
            <v>895</v>
          </cell>
        </row>
        <row r="2246">
          <cell r="A2246" t="str">
            <v>M|027|003</v>
          </cell>
          <cell r="B2246" t="str">
            <v>M</v>
          </cell>
          <cell r="C2246">
            <v>27</v>
          </cell>
          <cell r="D2246">
            <v>3</v>
          </cell>
          <cell r="E2246">
            <v>897</v>
          </cell>
        </row>
        <row r="2247">
          <cell r="A2247" t="str">
            <v>M|027|004</v>
          </cell>
          <cell r="B2247" t="str">
            <v>M</v>
          </cell>
          <cell r="C2247">
            <v>27</v>
          </cell>
          <cell r="D2247">
            <v>4</v>
          </cell>
          <cell r="E2247">
            <v>898</v>
          </cell>
        </row>
        <row r="2248">
          <cell r="A2248" t="str">
            <v>M|027|005</v>
          </cell>
          <cell r="B2248" t="str">
            <v>M</v>
          </cell>
          <cell r="C2248">
            <v>27</v>
          </cell>
          <cell r="D2248">
            <v>5</v>
          </cell>
          <cell r="E2248">
            <v>900</v>
          </cell>
        </row>
        <row r="2249">
          <cell r="A2249" t="str">
            <v>M|027|006</v>
          </cell>
          <cell r="B2249" t="str">
            <v>M</v>
          </cell>
          <cell r="C2249">
            <v>27</v>
          </cell>
          <cell r="D2249">
            <v>6</v>
          </cell>
          <cell r="E2249">
            <v>901</v>
          </cell>
        </row>
        <row r="2250">
          <cell r="A2250" t="str">
            <v>M|027|007</v>
          </cell>
          <cell r="B2250" t="str">
            <v>M</v>
          </cell>
          <cell r="C2250">
            <v>27</v>
          </cell>
          <cell r="D2250">
            <v>7</v>
          </cell>
          <cell r="E2250">
            <v>903</v>
          </cell>
        </row>
        <row r="2251">
          <cell r="A2251" t="str">
            <v>M|027|008</v>
          </cell>
          <cell r="B2251" t="str">
            <v>M</v>
          </cell>
          <cell r="C2251">
            <v>27</v>
          </cell>
          <cell r="D2251">
            <v>8</v>
          </cell>
          <cell r="E2251">
            <v>905</v>
          </cell>
        </row>
        <row r="2252">
          <cell r="A2252" t="str">
            <v>M|027|009</v>
          </cell>
          <cell r="B2252" t="str">
            <v>M</v>
          </cell>
          <cell r="C2252">
            <v>27</v>
          </cell>
          <cell r="D2252">
            <v>9</v>
          </cell>
          <cell r="E2252">
            <v>907</v>
          </cell>
        </row>
        <row r="2253">
          <cell r="A2253" t="str">
            <v>M|027|010</v>
          </cell>
          <cell r="B2253" t="str">
            <v>M</v>
          </cell>
          <cell r="C2253">
            <v>27</v>
          </cell>
          <cell r="D2253">
            <v>10</v>
          </cell>
          <cell r="E2253">
            <v>908</v>
          </cell>
        </row>
        <row r="2254">
          <cell r="A2254" t="str">
            <v>M|027|011</v>
          </cell>
          <cell r="B2254" t="str">
            <v>M</v>
          </cell>
          <cell r="C2254">
            <v>27</v>
          </cell>
          <cell r="D2254">
            <v>11</v>
          </cell>
          <cell r="E2254">
            <v>910</v>
          </cell>
        </row>
        <row r="2255">
          <cell r="A2255" t="str">
            <v>M|027|012</v>
          </cell>
          <cell r="B2255" t="str">
            <v>M</v>
          </cell>
          <cell r="C2255">
            <v>27</v>
          </cell>
          <cell r="D2255">
            <v>12</v>
          </cell>
          <cell r="E2255">
            <v>912</v>
          </cell>
        </row>
        <row r="2256">
          <cell r="A2256" t="str">
            <v>M|027|013</v>
          </cell>
          <cell r="B2256" t="str">
            <v>M</v>
          </cell>
          <cell r="C2256">
            <v>27</v>
          </cell>
          <cell r="D2256">
            <v>13</v>
          </cell>
          <cell r="E2256">
            <v>914</v>
          </cell>
        </row>
        <row r="2257">
          <cell r="A2257" t="str">
            <v>M|027|014</v>
          </cell>
          <cell r="B2257" t="str">
            <v>M</v>
          </cell>
          <cell r="C2257">
            <v>27</v>
          </cell>
          <cell r="D2257">
            <v>14</v>
          </cell>
          <cell r="E2257">
            <v>916</v>
          </cell>
        </row>
        <row r="2258">
          <cell r="A2258" t="str">
            <v>M|027|015</v>
          </cell>
          <cell r="B2258" t="str">
            <v>M</v>
          </cell>
          <cell r="C2258">
            <v>27</v>
          </cell>
          <cell r="D2258">
            <v>15</v>
          </cell>
          <cell r="E2258">
            <v>918</v>
          </cell>
        </row>
        <row r="2259">
          <cell r="A2259" t="str">
            <v>M|027|016</v>
          </cell>
          <cell r="B2259" t="str">
            <v>M</v>
          </cell>
          <cell r="C2259">
            <v>27</v>
          </cell>
          <cell r="D2259">
            <v>16</v>
          </cell>
          <cell r="E2259">
            <v>920</v>
          </cell>
        </row>
        <row r="2260">
          <cell r="A2260" t="str">
            <v>M|027|017</v>
          </cell>
          <cell r="B2260" t="str">
            <v>M</v>
          </cell>
          <cell r="C2260">
            <v>27</v>
          </cell>
          <cell r="D2260">
            <v>17</v>
          </cell>
          <cell r="E2260">
            <v>923</v>
          </cell>
        </row>
        <row r="2261">
          <cell r="A2261" t="str">
            <v>M|027|018</v>
          </cell>
          <cell r="B2261" t="str">
            <v>M</v>
          </cell>
          <cell r="C2261">
            <v>27</v>
          </cell>
          <cell r="D2261">
            <v>18</v>
          </cell>
          <cell r="E2261">
            <v>925</v>
          </cell>
        </row>
        <row r="2262">
          <cell r="A2262" t="str">
            <v>M|027|019</v>
          </cell>
          <cell r="B2262" t="str">
            <v>M</v>
          </cell>
          <cell r="C2262">
            <v>27</v>
          </cell>
          <cell r="D2262">
            <v>19</v>
          </cell>
          <cell r="E2262">
            <v>927</v>
          </cell>
        </row>
        <row r="2263">
          <cell r="A2263" t="str">
            <v>M|027|020</v>
          </cell>
          <cell r="B2263" t="str">
            <v>M</v>
          </cell>
          <cell r="C2263">
            <v>27</v>
          </cell>
          <cell r="D2263">
            <v>20</v>
          </cell>
          <cell r="E2263">
            <v>930</v>
          </cell>
        </row>
        <row r="2264">
          <cell r="A2264" t="str">
            <v>M|027|021</v>
          </cell>
          <cell r="B2264" t="str">
            <v>M</v>
          </cell>
          <cell r="C2264">
            <v>27</v>
          </cell>
          <cell r="D2264">
            <v>21</v>
          </cell>
          <cell r="E2264">
            <v>932</v>
          </cell>
        </row>
        <row r="2265">
          <cell r="A2265" t="str">
            <v>M|027|022</v>
          </cell>
          <cell r="B2265" t="str">
            <v>M</v>
          </cell>
          <cell r="C2265">
            <v>27</v>
          </cell>
          <cell r="D2265">
            <v>22</v>
          </cell>
          <cell r="E2265">
            <v>934</v>
          </cell>
        </row>
        <row r="2266">
          <cell r="A2266" t="str">
            <v>M|027|023</v>
          </cell>
          <cell r="B2266" t="str">
            <v>M</v>
          </cell>
          <cell r="C2266">
            <v>27</v>
          </cell>
          <cell r="D2266">
            <v>23</v>
          </cell>
          <cell r="E2266">
            <v>937</v>
          </cell>
        </row>
        <row r="2267">
          <cell r="A2267" t="str">
            <v>M|027|024</v>
          </cell>
          <cell r="B2267" t="str">
            <v>M</v>
          </cell>
          <cell r="C2267">
            <v>27</v>
          </cell>
          <cell r="D2267">
            <v>24</v>
          </cell>
          <cell r="E2267">
            <v>940</v>
          </cell>
        </row>
        <row r="2268">
          <cell r="A2268" t="str">
            <v>M|027|025</v>
          </cell>
          <cell r="B2268" t="str">
            <v>M</v>
          </cell>
          <cell r="C2268">
            <v>27</v>
          </cell>
          <cell r="D2268">
            <v>25</v>
          </cell>
          <cell r="E2268">
            <v>942</v>
          </cell>
        </row>
        <row r="2269">
          <cell r="A2269" t="str">
            <v>M|027|026</v>
          </cell>
          <cell r="B2269" t="str">
            <v>M</v>
          </cell>
          <cell r="C2269">
            <v>27</v>
          </cell>
          <cell r="D2269">
            <v>26</v>
          </cell>
          <cell r="E2269">
            <v>945</v>
          </cell>
        </row>
        <row r="2270">
          <cell r="A2270" t="str">
            <v>M|027|027</v>
          </cell>
          <cell r="B2270" t="str">
            <v>M</v>
          </cell>
          <cell r="C2270">
            <v>27</v>
          </cell>
          <cell r="D2270">
            <v>27</v>
          </cell>
          <cell r="E2270">
            <v>948</v>
          </cell>
        </row>
        <row r="2271">
          <cell r="A2271" t="str">
            <v>M|027|028</v>
          </cell>
          <cell r="B2271" t="str">
            <v>M</v>
          </cell>
          <cell r="C2271">
            <v>27</v>
          </cell>
          <cell r="D2271">
            <v>28</v>
          </cell>
          <cell r="E2271">
            <v>950</v>
          </cell>
        </row>
        <row r="2272">
          <cell r="A2272" t="str">
            <v>M|027|029</v>
          </cell>
          <cell r="B2272" t="str">
            <v>M</v>
          </cell>
          <cell r="C2272">
            <v>27</v>
          </cell>
          <cell r="D2272">
            <v>29</v>
          </cell>
          <cell r="E2272">
            <v>953</v>
          </cell>
        </row>
        <row r="2273">
          <cell r="A2273" t="str">
            <v>M|027|030</v>
          </cell>
          <cell r="B2273" t="str">
            <v>M</v>
          </cell>
          <cell r="C2273">
            <v>27</v>
          </cell>
          <cell r="D2273">
            <v>30</v>
          </cell>
          <cell r="E2273">
            <v>956</v>
          </cell>
        </row>
        <row r="2274">
          <cell r="A2274" t="str">
            <v>M|027|031</v>
          </cell>
          <cell r="B2274" t="str">
            <v>M</v>
          </cell>
          <cell r="C2274">
            <v>27</v>
          </cell>
          <cell r="D2274">
            <v>31</v>
          </cell>
          <cell r="E2274">
            <v>959</v>
          </cell>
        </row>
        <row r="2275">
          <cell r="A2275" t="str">
            <v>M|027|032</v>
          </cell>
          <cell r="B2275" t="str">
            <v>M</v>
          </cell>
          <cell r="C2275">
            <v>27</v>
          </cell>
          <cell r="D2275">
            <v>32</v>
          </cell>
          <cell r="E2275">
            <v>962</v>
          </cell>
        </row>
        <row r="2276">
          <cell r="A2276" t="str">
            <v>M|027|033</v>
          </cell>
          <cell r="B2276" t="str">
            <v>M</v>
          </cell>
          <cell r="C2276">
            <v>27</v>
          </cell>
          <cell r="D2276">
            <v>33</v>
          </cell>
          <cell r="E2276">
            <v>965</v>
          </cell>
        </row>
        <row r="2277">
          <cell r="A2277" t="str">
            <v>M|027|034</v>
          </cell>
          <cell r="B2277" t="str">
            <v>M</v>
          </cell>
          <cell r="C2277">
            <v>27</v>
          </cell>
          <cell r="D2277">
            <v>34</v>
          </cell>
          <cell r="E2277">
            <v>968</v>
          </cell>
        </row>
        <row r="2278">
          <cell r="A2278" t="str">
            <v>M|027|035</v>
          </cell>
          <cell r="B2278" t="str">
            <v>M</v>
          </cell>
          <cell r="C2278">
            <v>27</v>
          </cell>
          <cell r="D2278">
            <v>35</v>
          </cell>
          <cell r="E2278">
            <v>971</v>
          </cell>
        </row>
        <row r="2279">
          <cell r="A2279" t="str">
            <v>M|027|036</v>
          </cell>
          <cell r="B2279" t="str">
            <v>M</v>
          </cell>
          <cell r="C2279">
            <v>27</v>
          </cell>
          <cell r="D2279">
            <v>36</v>
          </cell>
          <cell r="E2279">
            <v>974</v>
          </cell>
        </row>
        <row r="2280">
          <cell r="A2280" t="str">
            <v>M|027|037</v>
          </cell>
          <cell r="B2280" t="str">
            <v>M</v>
          </cell>
          <cell r="C2280">
            <v>27</v>
          </cell>
          <cell r="D2280">
            <v>37</v>
          </cell>
          <cell r="E2280">
            <v>977</v>
          </cell>
        </row>
        <row r="2281">
          <cell r="A2281" t="str">
            <v>M|027|038</v>
          </cell>
          <cell r="B2281" t="str">
            <v>M</v>
          </cell>
          <cell r="C2281">
            <v>27</v>
          </cell>
          <cell r="D2281">
            <v>38</v>
          </cell>
          <cell r="E2281">
            <v>981</v>
          </cell>
        </row>
        <row r="2282">
          <cell r="A2282" t="str">
            <v>M|027|039</v>
          </cell>
          <cell r="B2282" t="str">
            <v>M</v>
          </cell>
          <cell r="C2282">
            <v>27</v>
          </cell>
          <cell r="D2282">
            <v>39</v>
          </cell>
          <cell r="E2282">
            <v>984</v>
          </cell>
        </row>
        <row r="2283">
          <cell r="A2283" t="str">
            <v>M|027|040</v>
          </cell>
          <cell r="B2283" t="str">
            <v>M</v>
          </cell>
          <cell r="C2283">
            <v>27</v>
          </cell>
          <cell r="D2283">
            <v>40</v>
          </cell>
          <cell r="E2283">
            <v>987</v>
          </cell>
        </row>
        <row r="2284">
          <cell r="A2284" t="str">
            <v>M|027|041</v>
          </cell>
          <cell r="B2284" t="str">
            <v>M</v>
          </cell>
          <cell r="C2284">
            <v>27</v>
          </cell>
          <cell r="D2284">
            <v>41</v>
          </cell>
          <cell r="E2284">
            <v>990</v>
          </cell>
        </row>
        <row r="2285">
          <cell r="A2285" t="str">
            <v>M|027|042</v>
          </cell>
          <cell r="B2285" t="str">
            <v>M</v>
          </cell>
          <cell r="C2285">
            <v>27</v>
          </cell>
          <cell r="D2285">
            <v>42</v>
          </cell>
          <cell r="E2285">
            <v>993</v>
          </cell>
        </row>
        <row r="2286">
          <cell r="A2286" t="str">
            <v>M|027|043</v>
          </cell>
          <cell r="B2286" t="str">
            <v>M</v>
          </cell>
          <cell r="C2286">
            <v>27</v>
          </cell>
          <cell r="D2286">
            <v>43</v>
          </cell>
          <cell r="E2286">
            <v>996</v>
          </cell>
        </row>
        <row r="2287">
          <cell r="A2287" t="str">
            <v>M|027|044</v>
          </cell>
          <cell r="B2287" t="str">
            <v>M</v>
          </cell>
          <cell r="C2287">
            <v>27</v>
          </cell>
          <cell r="D2287">
            <v>44</v>
          </cell>
          <cell r="E2287">
            <v>999</v>
          </cell>
        </row>
        <row r="2288">
          <cell r="A2288" t="str">
            <v>M|027|045</v>
          </cell>
          <cell r="B2288" t="str">
            <v>M</v>
          </cell>
          <cell r="C2288">
            <v>27</v>
          </cell>
          <cell r="D2288">
            <v>45</v>
          </cell>
          <cell r="E2288">
            <v>1002</v>
          </cell>
        </row>
        <row r="2289">
          <cell r="A2289" t="str">
            <v>M|027|046</v>
          </cell>
          <cell r="B2289" t="str">
            <v>M</v>
          </cell>
          <cell r="C2289">
            <v>27</v>
          </cell>
          <cell r="D2289">
            <v>46</v>
          </cell>
          <cell r="E2289">
            <v>1005</v>
          </cell>
        </row>
        <row r="2290">
          <cell r="A2290" t="str">
            <v>M|027|047</v>
          </cell>
          <cell r="B2290" t="str">
            <v>M</v>
          </cell>
          <cell r="C2290">
            <v>27</v>
          </cell>
          <cell r="D2290">
            <v>47</v>
          </cell>
          <cell r="E2290">
            <v>1008</v>
          </cell>
        </row>
        <row r="2291">
          <cell r="A2291" t="str">
            <v>M|027|048</v>
          </cell>
          <cell r="B2291" t="str">
            <v>M</v>
          </cell>
          <cell r="C2291">
            <v>27</v>
          </cell>
          <cell r="D2291">
            <v>48</v>
          </cell>
          <cell r="E2291">
            <v>1011</v>
          </cell>
        </row>
        <row r="2292">
          <cell r="A2292" t="str">
            <v>M|027|049</v>
          </cell>
          <cell r="B2292" t="str">
            <v>M</v>
          </cell>
          <cell r="C2292">
            <v>27</v>
          </cell>
          <cell r="D2292">
            <v>49</v>
          </cell>
          <cell r="E2292">
            <v>1013</v>
          </cell>
        </row>
        <row r="2293">
          <cell r="A2293" t="str">
            <v>M|027|050</v>
          </cell>
          <cell r="B2293" t="str">
            <v>M</v>
          </cell>
          <cell r="C2293">
            <v>27</v>
          </cell>
          <cell r="D2293">
            <v>50</v>
          </cell>
          <cell r="E2293">
            <v>1016</v>
          </cell>
        </row>
        <row r="2294">
          <cell r="A2294" t="str">
            <v>M|027|051</v>
          </cell>
          <cell r="B2294" t="str">
            <v>M</v>
          </cell>
          <cell r="C2294">
            <v>27</v>
          </cell>
          <cell r="D2294">
            <v>51</v>
          </cell>
          <cell r="E2294">
            <v>1018</v>
          </cell>
        </row>
        <row r="2295">
          <cell r="A2295" t="str">
            <v>M|027|052</v>
          </cell>
          <cell r="B2295" t="str">
            <v>M</v>
          </cell>
          <cell r="C2295">
            <v>27</v>
          </cell>
          <cell r="D2295">
            <v>52</v>
          </cell>
          <cell r="E2295">
            <v>1020</v>
          </cell>
        </row>
        <row r="2296">
          <cell r="A2296" t="str">
            <v>M|027|053</v>
          </cell>
          <cell r="B2296" t="str">
            <v>M</v>
          </cell>
          <cell r="C2296">
            <v>27</v>
          </cell>
          <cell r="D2296">
            <v>53</v>
          </cell>
          <cell r="E2296">
            <v>1022</v>
          </cell>
        </row>
        <row r="2297">
          <cell r="A2297" t="str">
            <v>M|027|054</v>
          </cell>
          <cell r="B2297" t="str">
            <v>M</v>
          </cell>
          <cell r="C2297">
            <v>27</v>
          </cell>
          <cell r="D2297">
            <v>54</v>
          </cell>
          <cell r="E2297">
            <v>1024</v>
          </cell>
        </row>
        <row r="2298">
          <cell r="A2298" t="str">
            <v>M|027|055</v>
          </cell>
          <cell r="B2298" t="str">
            <v>M</v>
          </cell>
          <cell r="C2298">
            <v>27</v>
          </cell>
          <cell r="D2298">
            <v>55</v>
          </cell>
          <cell r="E2298">
            <v>1026</v>
          </cell>
        </row>
        <row r="2299">
          <cell r="A2299" t="str">
            <v>M|027|056</v>
          </cell>
          <cell r="B2299" t="str">
            <v>M</v>
          </cell>
          <cell r="C2299">
            <v>27</v>
          </cell>
          <cell r="D2299">
            <v>56</v>
          </cell>
          <cell r="E2299">
            <v>1028</v>
          </cell>
        </row>
        <row r="2300">
          <cell r="A2300" t="str">
            <v>M|027|057</v>
          </cell>
          <cell r="B2300" t="str">
            <v>M</v>
          </cell>
          <cell r="C2300">
            <v>27</v>
          </cell>
          <cell r="D2300">
            <v>57</v>
          </cell>
          <cell r="E2300">
            <v>1029</v>
          </cell>
        </row>
        <row r="2301">
          <cell r="A2301" t="str">
            <v>M|027|058</v>
          </cell>
          <cell r="B2301" t="str">
            <v>M</v>
          </cell>
          <cell r="C2301">
            <v>27</v>
          </cell>
          <cell r="D2301">
            <v>58</v>
          </cell>
          <cell r="E2301">
            <v>1031</v>
          </cell>
        </row>
        <row r="2302">
          <cell r="A2302" t="str">
            <v>M|027|059</v>
          </cell>
          <cell r="B2302" t="str">
            <v>M</v>
          </cell>
          <cell r="C2302">
            <v>27</v>
          </cell>
          <cell r="D2302">
            <v>59</v>
          </cell>
          <cell r="E2302">
            <v>1032</v>
          </cell>
        </row>
        <row r="2303">
          <cell r="A2303" t="str">
            <v>M|027|060</v>
          </cell>
          <cell r="B2303" t="str">
            <v>M</v>
          </cell>
          <cell r="C2303">
            <v>27</v>
          </cell>
          <cell r="D2303">
            <v>60</v>
          </cell>
          <cell r="E2303">
            <v>1033</v>
          </cell>
        </row>
        <row r="2304">
          <cell r="A2304" t="str">
            <v>M|027|061</v>
          </cell>
          <cell r="B2304" t="str">
            <v>M</v>
          </cell>
          <cell r="C2304">
            <v>27</v>
          </cell>
          <cell r="D2304">
            <v>61</v>
          </cell>
          <cell r="E2304">
            <v>1034</v>
          </cell>
        </row>
        <row r="2305">
          <cell r="A2305" t="str">
            <v>M|027|062</v>
          </cell>
          <cell r="B2305" t="str">
            <v>M</v>
          </cell>
          <cell r="C2305">
            <v>27</v>
          </cell>
          <cell r="D2305">
            <v>62</v>
          </cell>
          <cell r="E2305">
            <v>1034</v>
          </cell>
        </row>
        <row r="2306">
          <cell r="A2306" t="str">
            <v>M|027|063</v>
          </cell>
          <cell r="B2306" t="str">
            <v>M</v>
          </cell>
          <cell r="C2306">
            <v>27</v>
          </cell>
          <cell r="D2306">
            <v>63</v>
          </cell>
          <cell r="E2306">
            <v>1034</v>
          </cell>
        </row>
        <row r="2307">
          <cell r="A2307" t="str">
            <v>M|027|064</v>
          </cell>
          <cell r="B2307" t="str">
            <v>M</v>
          </cell>
          <cell r="C2307">
            <v>27</v>
          </cell>
          <cell r="D2307">
            <v>64</v>
          </cell>
          <cell r="E2307">
            <v>1032</v>
          </cell>
        </row>
        <row r="2308">
          <cell r="A2308" t="str">
            <v>M|027|065</v>
          </cell>
          <cell r="B2308" t="str">
            <v>M</v>
          </cell>
          <cell r="C2308">
            <v>27</v>
          </cell>
          <cell r="D2308">
            <v>65</v>
          </cell>
          <cell r="E2308">
            <v>1029</v>
          </cell>
        </row>
        <row r="2309">
          <cell r="A2309" t="str">
            <v>M|027|066</v>
          </cell>
          <cell r="B2309" t="str">
            <v>M</v>
          </cell>
          <cell r="C2309">
            <v>27</v>
          </cell>
          <cell r="D2309">
            <v>66</v>
          </cell>
          <cell r="E2309">
            <v>1024</v>
          </cell>
        </row>
        <row r="2310">
          <cell r="A2310" t="str">
            <v>M|027|067</v>
          </cell>
          <cell r="B2310" t="str">
            <v>M</v>
          </cell>
          <cell r="C2310">
            <v>27</v>
          </cell>
          <cell r="D2310">
            <v>67</v>
          </cell>
          <cell r="E2310">
            <v>1015</v>
          </cell>
        </row>
        <row r="2311">
          <cell r="A2311" t="str">
            <v>M|027|068</v>
          </cell>
          <cell r="B2311" t="str">
            <v>M</v>
          </cell>
          <cell r="C2311">
            <v>27</v>
          </cell>
          <cell r="D2311">
            <v>68</v>
          </cell>
          <cell r="E2311">
            <v>1030</v>
          </cell>
        </row>
        <row r="2312">
          <cell r="A2312" t="str">
            <v>M|028|000</v>
          </cell>
          <cell r="B2312" t="str">
            <v>M</v>
          </cell>
          <cell r="C2312">
            <v>28</v>
          </cell>
          <cell r="D2312">
            <v>0</v>
          </cell>
          <cell r="E2312">
            <v>894</v>
          </cell>
        </row>
        <row r="2313">
          <cell r="A2313" t="str">
            <v>M|028|001</v>
          </cell>
          <cell r="B2313" t="str">
            <v>M</v>
          </cell>
          <cell r="C2313">
            <v>28</v>
          </cell>
          <cell r="D2313">
            <v>1</v>
          </cell>
          <cell r="E2313">
            <v>895</v>
          </cell>
        </row>
        <row r="2314">
          <cell r="A2314" t="str">
            <v>M|028|002</v>
          </cell>
          <cell r="B2314" t="str">
            <v>M</v>
          </cell>
          <cell r="C2314">
            <v>28</v>
          </cell>
          <cell r="D2314">
            <v>2</v>
          </cell>
          <cell r="E2314">
            <v>897</v>
          </cell>
        </row>
        <row r="2315">
          <cell r="A2315" t="str">
            <v>M|028|003</v>
          </cell>
          <cell r="B2315" t="str">
            <v>M</v>
          </cell>
          <cell r="C2315">
            <v>28</v>
          </cell>
          <cell r="D2315">
            <v>3</v>
          </cell>
          <cell r="E2315">
            <v>898</v>
          </cell>
        </row>
        <row r="2316">
          <cell r="A2316" t="str">
            <v>M|028|004</v>
          </cell>
          <cell r="B2316" t="str">
            <v>M</v>
          </cell>
          <cell r="C2316">
            <v>28</v>
          </cell>
          <cell r="D2316">
            <v>4</v>
          </cell>
          <cell r="E2316">
            <v>900</v>
          </cell>
        </row>
        <row r="2317">
          <cell r="A2317" t="str">
            <v>M|028|005</v>
          </cell>
          <cell r="B2317" t="str">
            <v>M</v>
          </cell>
          <cell r="C2317">
            <v>28</v>
          </cell>
          <cell r="D2317">
            <v>5</v>
          </cell>
          <cell r="E2317">
            <v>901</v>
          </cell>
        </row>
        <row r="2318">
          <cell r="A2318" t="str">
            <v>M|028|006</v>
          </cell>
          <cell r="B2318" t="str">
            <v>M</v>
          </cell>
          <cell r="C2318">
            <v>28</v>
          </cell>
          <cell r="D2318">
            <v>6</v>
          </cell>
          <cell r="E2318">
            <v>903</v>
          </cell>
        </row>
        <row r="2319">
          <cell r="A2319" t="str">
            <v>M|028|007</v>
          </cell>
          <cell r="B2319" t="str">
            <v>M</v>
          </cell>
          <cell r="C2319">
            <v>28</v>
          </cell>
          <cell r="D2319">
            <v>7</v>
          </cell>
          <cell r="E2319">
            <v>905</v>
          </cell>
        </row>
        <row r="2320">
          <cell r="A2320" t="str">
            <v>M|028|008</v>
          </cell>
          <cell r="B2320" t="str">
            <v>M</v>
          </cell>
          <cell r="C2320">
            <v>28</v>
          </cell>
          <cell r="D2320">
            <v>8</v>
          </cell>
          <cell r="E2320">
            <v>907</v>
          </cell>
        </row>
        <row r="2321">
          <cell r="A2321" t="str">
            <v>M|028|009</v>
          </cell>
          <cell r="B2321" t="str">
            <v>M</v>
          </cell>
          <cell r="C2321">
            <v>28</v>
          </cell>
          <cell r="D2321">
            <v>9</v>
          </cell>
          <cell r="E2321">
            <v>908</v>
          </cell>
        </row>
        <row r="2322">
          <cell r="A2322" t="str">
            <v>M|028|010</v>
          </cell>
          <cell r="B2322" t="str">
            <v>M</v>
          </cell>
          <cell r="C2322">
            <v>28</v>
          </cell>
          <cell r="D2322">
            <v>10</v>
          </cell>
          <cell r="E2322">
            <v>910</v>
          </cell>
        </row>
        <row r="2323">
          <cell r="A2323" t="str">
            <v>M|028|011</v>
          </cell>
          <cell r="B2323" t="str">
            <v>M</v>
          </cell>
          <cell r="C2323">
            <v>28</v>
          </cell>
          <cell r="D2323">
            <v>11</v>
          </cell>
          <cell r="E2323">
            <v>912</v>
          </cell>
        </row>
        <row r="2324">
          <cell r="A2324" t="str">
            <v>M|028|012</v>
          </cell>
          <cell r="B2324" t="str">
            <v>M</v>
          </cell>
          <cell r="C2324">
            <v>28</v>
          </cell>
          <cell r="D2324">
            <v>12</v>
          </cell>
          <cell r="E2324">
            <v>914</v>
          </cell>
        </row>
        <row r="2325">
          <cell r="A2325" t="str">
            <v>M|028|013</v>
          </cell>
          <cell r="B2325" t="str">
            <v>M</v>
          </cell>
          <cell r="C2325">
            <v>28</v>
          </cell>
          <cell r="D2325">
            <v>13</v>
          </cell>
          <cell r="E2325">
            <v>916</v>
          </cell>
        </row>
        <row r="2326">
          <cell r="A2326" t="str">
            <v>M|028|014</v>
          </cell>
          <cell r="B2326" t="str">
            <v>M</v>
          </cell>
          <cell r="C2326">
            <v>28</v>
          </cell>
          <cell r="D2326">
            <v>14</v>
          </cell>
          <cell r="E2326">
            <v>918</v>
          </cell>
        </row>
        <row r="2327">
          <cell r="A2327" t="str">
            <v>M|028|015</v>
          </cell>
          <cell r="B2327" t="str">
            <v>M</v>
          </cell>
          <cell r="C2327">
            <v>28</v>
          </cell>
          <cell r="D2327">
            <v>15</v>
          </cell>
          <cell r="E2327">
            <v>920</v>
          </cell>
        </row>
        <row r="2328">
          <cell r="A2328" t="str">
            <v>M|028|016</v>
          </cell>
          <cell r="B2328" t="str">
            <v>M</v>
          </cell>
          <cell r="C2328">
            <v>28</v>
          </cell>
          <cell r="D2328">
            <v>16</v>
          </cell>
          <cell r="E2328">
            <v>923</v>
          </cell>
        </row>
        <row r="2329">
          <cell r="A2329" t="str">
            <v>M|028|017</v>
          </cell>
          <cell r="B2329" t="str">
            <v>M</v>
          </cell>
          <cell r="C2329">
            <v>28</v>
          </cell>
          <cell r="D2329">
            <v>17</v>
          </cell>
          <cell r="E2329">
            <v>925</v>
          </cell>
        </row>
        <row r="2330">
          <cell r="A2330" t="str">
            <v>M|028|018</v>
          </cell>
          <cell r="B2330" t="str">
            <v>M</v>
          </cell>
          <cell r="C2330">
            <v>28</v>
          </cell>
          <cell r="D2330">
            <v>18</v>
          </cell>
          <cell r="E2330">
            <v>927</v>
          </cell>
        </row>
        <row r="2331">
          <cell r="A2331" t="str">
            <v>M|028|019</v>
          </cell>
          <cell r="B2331" t="str">
            <v>M</v>
          </cell>
          <cell r="C2331">
            <v>28</v>
          </cell>
          <cell r="D2331">
            <v>19</v>
          </cell>
          <cell r="E2331">
            <v>930</v>
          </cell>
        </row>
        <row r="2332">
          <cell r="A2332" t="str">
            <v>M|028|020</v>
          </cell>
          <cell r="B2332" t="str">
            <v>M</v>
          </cell>
          <cell r="C2332">
            <v>28</v>
          </cell>
          <cell r="D2332">
            <v>20</v>
          </cell>
          <cell r="E2332">
            <v>932</v>
          </cell>
        </row>
        <row r="2333">
          <cell r="A2333" t="str">
            <v>M|028|021</v>
          </cell>
          <cell r="B2333" t="str">
            <v>M</v>
          </cell>
          <cell r="C2333">
            <v>28</v>
          </cell>
          <cell r="D2333">
            <v>21</v>
          </cell>
          <cell r="E2333">
            <v>934</v>
          </cell>
        </row>
        <row r="2334">
          <cell r="A2334" t="str">
            <v>M|028|022</v>
          </cell>
          <cell r="B2334" t="str">
            <v>M</v>
          </cell>
          <cell r="C2334">
            <v>28</v>
          </cell>
          <cell r="D2334">
            <v>22</v>
          </cell>
          <cell r="E2334">
            <v>937</v>
          </cell>
        </row>
        <row r="2335">
          <cell r="A2335" t="str">
            <v>M|028|023</v>
          </cell>
          <cell r="B2335" t="str">
            <v>M</v>
          </cell>
          <cell r="C2335">
            <v>28</v>
          </cell>
          <cell r="D2335">
            <v>23</v>
          </cell>
          <cell r="E2335">
            <v>940</v>
          </cell>
        </row>
        <row r="2336">
          <cell r="A2336" t="str">
            <v>M|028|024</v>
          </cell>
          <cell r="B2336" t="str">
            <v>M</v>
          </cell>
          <cell r="C2336">
            <v>28</v>
          </cell>
          <cell r="D2336">
            <v>24</v>
          </cell>
          <cell r="E2336">
            <v>942</v>
          </cell>
        </row>
        <row r="2337">
          <cell r="A2337" t="str">
            <v>M|028|025</v>
          </cell>
          <cell r="B2337" t="str">
            <v>M</v>
          </cell>
          <cell r="C2337">
            <v>28</v>
          </cell>
          <cell r="D2337">
            <v>25</v>
          </cell>
          <cell r="E2337">
            <v>945</v>
          </cell>
        </row>
        <row r="2338">
          <cell r="A2338" t="str">
            <v>M|028|026</v>
          </cell>
          <cell r="B2338" t="str">
            <v>M</v>
          </cell>
          <cell r="C2338">
            <v>28</v>
          </cell>
          <cell r="D2338">
            <v>26</v>
          </cell>
          <cell r="E2338">
            <v>948</v>
          </cell>
        </row>
        <row r="2339">
          <cell r="A2339" t="str">
            <v>M|028|027</v>
          </cell>
          <cell r="B2339" t="str">
            <v>M</v>
          </cell>
          <cell r="C2339">
            <v>28</v>
          </cell>
          <cell r="D2339">
            <v>27</v>
          </cell>
          <cell r="E2339">
            <v>950</v>
          </cell>
        </row>
        <row r="2340">
          <cell r="A2340" t="str">
            <v>M|028|028</v>
          </cell>
          <cell r="B2340" t="str">
            <v>M</v>
          </cell>
          <cell r="C2340">
            <v>28</v>
          </cell>
          <cell r="D2340">
            <v>28</v>
          </cell>
          <cell r="E2340">
            <v>953</v>
          </cell>
        </row>
        <row r="2341">
          <cell r="A2341" t="str">
            <v>M|028|029</v>
          </cell>
          <cell r="B2341" t="str">
            <v>M</v>
          </cell>
          <cell r="C2341">
            <v>28</v>
          </cell>
          <cell r="D2341">
            <v>29</v>
          </cell>
          <cell r="E2341">
            <v>956</v>
          </cell>
        </row>
        <row r="2342">
          <cell r="A2342" t="str">
            <v>M|028|030</v>
          </cell>
          <cell r="B2342" t="str">
            <v>M</v>
          </cell>
          <cell r="C2342">
            <v>28</v>
          </cell>
          <cell r="D2342">
            <v>30</v>
          </cell>
          <cell r="E2342">
            <v>959</v>
          </cell>
        </row>
        <row r="2343">
          <cell r="A2343" t="str">
            <v>M|028|031</v>
          </cell>
          <cell r="B2343" t="str">
            <v>M</v>
          </cell>
          <cell r="C2343">
            <v>28</v>
          </cell>
          <cell r="D2343">
            <v>31</v>
          </cell>
          <cell r="E2343">
            <v>962</v>
          </cell>
        </row>
        <row r="2344">
          <cell r="A2344" t="str">
            <v>M|028|032</v>
          </cell>
          <cell r="B2344" t="str">
            <v>M</v>
          </cell>
          <cell r="C2344">
            <v>28</v>
          </cell>
          <cell r="D2344">
            <v>32</v>
          </cell>
          <cell r="E2344">
            <v>965</v>
          </cell>
        </row>
        <row r="2345">
          <cell r="A2345" t="str">
            <v>M|028|033</v>
          </cell>
          <cell r="B2345" t="str">
            <v>M</v>
          </cell>
          <cell r="C2345">
            <v>28</v>
          </cell>
          <cell r="D2345">
            <v>33</v>
          </cell>
          <cell r="E2345">
            <v>968</v>
          </cell>
        </row>
        <row r="2346">
          <cell r="A2346" t="str">
            <v>M|028|034</v>
          </cell>
          <cell r="B2346" t="str">
            <v>M</v>
          </cell>
          <cell r="C2346">
            <v>28</v>
          </cell>
          <cell r="D2346">
            <v>34</v>
          </cell>
          <cell r="E2346">
            <v>971</v>
          </cell>
        </row>
        <row r="2347">
          <cell r="A2347" t="str">
            <v>M|028|035</v>
          </cell>
          <cell r="B2347" t="str">
            <v>M</v>
          </cell>
          <cell r="C2347">
            <v>28</v>
          </cell>
          <cell r="D2347">
            <v>35</v>
          </cell>
          <cell r="E2347">
            <v>974</v>
          </cell>
        </row>
        <row r="2348">
          <cell r="A2348" t="str">
            <v>M|028|036</v>
          </cell>
          <cell r="B2348" t="str">
            <v>M</v>
          </cell>
          <cell r="C2348">
            <v>28</v>
          </cell>
          <cell r="D2348">
            <v>36</v>
          </cell>
          <cell r="E2348">
            <v>977</v>
          </cell>
        </row>
        <row r="2349">
          <cell r="A2349" t="str">
            <v>M|028|037</v>
          </cell>
          <cell r="B2349" t="str">
            <v>M</v>
          </cell>
          <cell r="C2349">
            <v>28</v>
          </cell>
          <cell r="D2349">
            <v>37</v>
          </cell>
          <cell r="E2349">
            <v>981</v>
          </cell>
        </row>
        <row r="2350">
          <cell r="A2350" t="str">
            <v>M|028|038</v>
          </cell>
          <cell r="B2350" t="str">
            <v>M</v>
          </cell>
          <cell r="C2350">
            <v>28</v>
          </cell>
          <cell r="D2350">
            <v>38</v>
          </cell>
          <cell r="E2350">
            <v>984</v>
          </cell>
        </row>
        <row r="2351">
          <cell r="A2351" t="str">
            <v>M|028|039</v>
          </cell>
          <cell r="B2351" t="str">
            <v>M</v>
          </cell>
          <cell r="C2351">
            <v>28</v>
          </cell>
          <cell r="D2351">
            <v>39</v>
          </cell>
          <cell r="E2351">
            <v>987</v>
          </cell>
        </row>
        <row r="2352">
          <cell r="A2352" t="str">
            <v>M|028|040</v>
          </cell>
          <cell r="B2352" t="str">
            <v>M</v>
          </cell>
          <cell r="C2352">
            <v>28</v>
          </cell>
          <cell r="D2352">
            <v>40</v>
          </cell>
          <cell r="E2352">
            <v>990</v>
          </cell>
        </row>
        <row r="2353">
          <cell r="A2353" t="str">
            <v>M|028|041</v>
          </cell>
          <cell r="B2353" t="str">
            <v>M</v>
          </cell>
          <cell r="C2353">
            <v>28</v>
          </cell>
          <cell r="D2353">
            <v>41</v>
          </cell>
          <cell r="E2353">
            <v>993</v>
          </cell>
        </row>
        <row r="2354">
          <cell r="A2354" t="str">
            <v>M|028|042</v>
          </cell>
          <cell r="B2354" t="str">
            <v>M</v>
          </cell>
          <cell r="C2354">
            <v>28</v>
          </cell>
          <cell r="D2354">
            <v>42</v>
          </cell>
          <cell r="E2354">
            <v>996</v>
          </cell>
        </row>
        <row r="2355">
          <cell r="A2355" t="str">
            <v>M|028|043</v>
          </cell>
          <cell r="B2355" t="str">
            <v>M</v>
          </cell>
          <cell r="C2355">
            <v>28</v>
          </cell>
          <cell r="D2355">
            <v>43</v>
          </cell>
          <cell r="E2355">
            <v>999</v>
          </cell>
        </row>
        <row r="2356">
          <cell r="A2356" t="str">
            <v>M|028|044</v>
          </cell>
          <cell r="B2356" t="str">
            <v>M</v>
          </cell>
          <cell r="C2356">
            <v>28</v>
          </cell>
          <cell r="D2356">
            <v>44</v>
          </cell>
          <cell r="E2356">
            <v>1002</v>
          </cell>
        </row>
        <row r="2357">
          <cell r="A2357" t="str">
            <v>M|028|045</v>
          </cell>
          <cell r="B2357" t="str">
            <v>M</v>
          </cell>
          <cell r="C2357">
            <v>28</v>
          </cell>
          <cell r="D2357">
            <v>45</v>
          </cell>
          <cell r="E2357">
            <v>1005</v>
          </cell>
        </row>
        <row r="2358">
          <cell r="A2358" t="str">
            <v>M|028|046</v>
          </cell>
          <cell r="B2358" t="str">
            <v>M</v>
          </cell>
          <cell r="C2358">
            <v>28</v>
          </cell>
          <cell r="D2358">
            <v>46</v>
          </cell>
          <cell r="E2358">
            <v>1008</v>
          </cell>
        </row>
        <row r="2359">
          <cell r="A2359" t="str">
            <v>M|028|047</v>
          </cell>
          <cell r="B2359" t="str">
            <v>M</v>
          </cell>
          <cell r="C2359">
            <v>28</v>
          </cell>
          <cell r="D2359">
            <v>47</v>
          </cell>
          <cell r="E2359">
            <v>1011</v>
          </cell>
        </row>
        <row r="2360">
          <cell r="A2360" t="str">
            <v>M|028|048</v>
          </cell>
          <cell r="B2360" t="str">
            <v>M</v>
          </cell>
          <cell r="C2360">
            <v>28</v>
          </cell>
          <cell r="D2360">
            <v>48</v>
          </cell>
          <cell r="E2360">
            <v>1013</v>
          </cell>
        </row>
        <row r="2361">
          <cell r="A2361" t="str">
            <v>M|028|049</v>
          </cell>
          <cell r="B2361" t="str">
            <v>M</v>
          </cell>
          <cell r="C2361">
            <v>28</v>
          </cell>
          <cell r="D2361">
            <v>49</v>
          </cell>
          <cell r="E2361">
            <v>1016</v>
          </cell>
        </row>
        <row r="2362">
          <cell r="A2362" t="str">
            <v>M|028|050</v>
          </cell>
          <cell r="B2362" t="str">
            <v>M</v>
          </cell>
          <cell r="C2362">
            <v>28</v>
          </cell>
          <cell r="D2362">
            <v>50</v>
          </cell>
          <cell r="E2362">
            <v>1018</v>
          </cell>
        </row>
        <row r="2363">
          <cell r="A2363" t="str">
            <v>M|028|051</v>
          </cell>
          <cell r="B2363" t="str">
            <v>M</v>
          </cell>
          <cell r="C2363">
            <v>28</v>
          </cell>
          <cell r="D2363">
            <v>51</v>
          </cell>
          <cell r="E2363">
            <v>1020</v>
          </cell>
        </row>
        <row r="2364">
          <cell r="A2364" t="str">
            <v>M|028|052</v>
          </cell>
          <cell r="B2364" t="str">
            <v>M</v>
          </cell>
          <cell r="C2364">
            <v>28</v>
          </cell>
          <cell r="D2364">
            <v>52</v>
          </cell>
          <cell r="E2364">
            <v>1022</v>
          </cell>
        </row>
        <row r="2365">
          <cell r="A2365" t="str">
            <v>M|028|053</v>
          </cell>
          <cell r="B2365" t="str">
            <v>M</v>
          </cell>
          <cell r="C2365">
            <v>28</v>
          </cell>
          <cell r="D2365">
            <v>53</v>
          </cell>
          <cell r="E2365">
            <v>1024</v>
          </cell>
        </row>
        <row r="2366">
          <cell r="A2366" t="str">
            <v>M|028|054</v>
          </cell>
          <cell r="B2366" t="str">
            <v>M</v>
          </cell>
          <cell r="C2366">
            <v>28</v>
          </cell>
          <cell r="D2366">
            <v>54</v>
          </cell>
          <cell r="E2366">
            <v>1026</v>
          </cell>
        </row>
        <row r="2367">
          <cell r="A2367" t="str">
            <v>M|028|055</v>
          </cell>
          <cell r="B2367" t="str">
            <v>M</v>
          </cell>
          <cell r="C2367">
            <v>28</v>
          </cell>
          <cell r="D2367">
            <v>55</v>
          </cell>
          <cell r="E2367">
            <v>1028</v>
          </cell>
        </row>
        <row r="2368">
          <cell r="A2368" t="str">
            <v>M|028|056</v>
          </cell>
          <cell r="B2368" t="str">
            <v>M</v>
          </cell>
          <cell r="C2368">
            <v>28</v>
          </cell>
          <cell r="D2368">
            <v>56</v>
          </cell>
          <cell r="E2368">
            <v>1029</v>
          </cell>
        </row>
        <row r="2369">
          <cell r="A2369" t="str">
            <v>M|028|057</v>
          </cell>
          <cell r="B2369" t="str">
            <v>M</v>
          </cell>
          <cell r="C2369">
            <v>28</v>
          </cell>
          <cell r="D2369">
            <v>57</v>
          </cell>
          <cell r="E2369">
            <v>1031</v>
          </cell>
        </row>
        <row r="2370">
          <cell r="A2370" t="str">
            <v>M|028|058</v>
          </cell>
          <cell r="B2370" t="str">
            <v>M</v>
          </cell>
          <cell r="C2370">
            <v>28</v>
          </cell>
          <cell r="D2370">
            <v>58</v>
          </cell>
          <cell r="E2370">
            <v>1032</v>
          </cell>
        </row>
        <row r="2371">
          <cell r="A2371" t="str">
            <v>M|028|059</v>
          </cell>
          <cell r="B2371" t="str">
            <v>M</v>
          </cell>
          <cell r="C2371">
            <v>28</v>
          </cell>
          <cell r="D2371">
            <v>59</v>
          </cell>
          <cell r="E2371">
            <v>1033</v>
          </cell>
        </row>
        <row r="2372">
          <cell r="A2372" t="str">
            <v>M|028|060</v>
          </cell>
          <cell r="B2372" t="str">
            <v>M</v>
          </cell>
          <cell r="C2372">
            <v>28</v>
          </cell>
          <cell r="D2372">
            <v>60</v>
          </cell>
          <cell r="E2372">
            <v>1034</v>
          </cell>
        </row>
        <row r="2373">
          <cell r="A2373" t="str">
            <v>M|028|061</v>
          </cell>
          <cell r="B2373" t="str">
            <v>M</v>
          </cell>
          <cell r="C2373">
            <v>28</v>
          </cell>
          <cell r="D2373">
            <v>61</v>
          </cell>
          <cell r="E2373">
            <v>1034</v>
          </cell>
        </row>
        <row r="2374">
          <cell r="A2374" t="str">
            <v>M|028|062</v>
          </cell>
          <cell r="B2374" t="str">
            <v>M</v>
          </cell>
          <cell r="C2374">
            <v>28</v>
          </cell>
          <cell r="D2374">
            <v>62</v>
          </cell>
          <cell r="E2374">
            <v>1034</v>
          </cell>
        </row>
        <row r="2375">
          <cell r="A2375" t="str">
            <v>M|028|063</v>
          </cell>
          <cell r="B2375" t="str">
            <v>M</v>
          </cell>
          <cell r="C2375">
            <v>28</v>
          </cell>
          <cell r="D2375">
            <v>63</v>
          </cell>
          <cell r="E2375">
            <v>1032</v>
          </cell>
        </row>
        <row r="2376">
          <cell r="A2376" t="str">
            <v>M|028|064</v>
          </cell>
          <cell r="B2376" t="str">
            <v>M</v>
          </cell>
          <cell r="C2376">
            <v>28</v>
          </cell>
          <cell r="D2376">
            <v>64</v>
          </cell>
          <cell r="E2376">
            <v>1029</v>
          </cell>
        </row>
        <row r="2377">
          <cell r="A2377" t="str">
            <v>M|028|065</v>
          </cell>
          <cell r="B2377" t="str">
            <v>M</v>
          </cell>
          <cell r="C2377">
            <v>28</v>
          </cell>
          <cell r="D2377">
            <v>65</v>
          </cell>
          <cell r="E2377">
            <v>1024</v>
          </cell>
        </row>
        <row r="2378">
          <cell r="A2378" t="str">
            <v>M|028|066</v>
          </cell>
          <cell r="B2378" t="str">
            <v>M</v>
          </cell>
          <cell r="C2378">
            <v>28</v>
          </cell>
          <cell r="D2378">
            <v>66</v>
          </cell>
          <cell r="E2378">
            <v>1015</v>
          </cell>
        </row>
        <row r="2379">
          <cell r="A2379" t="str">
            <v>M|028|067</v>
          </cell>
          <cell r="B2379" t="str">
            <v>M</v>
          </cell>
          <cell r="C2379">
            <v>28</v>
          </cell>
          <cell r="D2379">
            <v>67</v>
          </cell>
          <cell r="E2379">
            <v>1030</v>
          </cell>
        </row>
        <row r="2380">
          <cell r="A2380" t="str">
            <v>M|029|000</v>
          </cell>
          <cell r="B2380" t="str">
            <v>M</v>
          </cell>
          <cell r="C2380">
            <v>29</v>
          </cell>
          <cell r="D2380">
            <v>0</v>
          </cell>
          <cell r="E2380">
            <v>895</v>
          </cell>
        </row>
        <row r="2381">
          <cell r="A2381" t="str">
            <v>M|029|001</v>
          </cell>
          <cell r="B2381" t="str">
            <v>M</v>
          </cell>
          <cell r="C2381">
            <v>29</v>
          </cell>
          <cell r="D2381">
            <v>1</v>
          </cell>
          <cell r="E2381">
            <v>897</v>
          </cell>
        </row>
        <row r="2382">
          <cell r="A2382" t="str">
            <v>M|029|002</v>
          </cell>
          <cell r="B2382" t="str">
            <v>M</v>
          </cell>
          <cell r="C2382">
            <v>29</v>
          </cell>
          <cell r="D2382">
            <v>2</v>
          </cell>
          <cell r="E2382">
            <v>898</v>
          </cell>
        </row>
        <row r="2383">
          <cell r="A2383" t="str">
            <v>M|029|003</v>
          </cell>
          <cell r="B2383" t="str">
            <v>M</v>
          </cell>
          <cell r="C2383">
            <v>29</v>
          </cell>
          <cell r="D2383">
            <v>3</v>
          </cell>
          <cell r="E2383">
            <v>900</v>
          </cell>
        </row>
        <row r="2384">
          <cell r="A2384" t="str">
            <v>M|029|004</v>
          </cell>
          <cell r="B2384" t="str">
            <v>M</v>
          </cell>
          <cell r="C2384">
            <v>29</v>
          </cell>
          <cell r="D2384">
            <v>4</v>
          </cell>
          <cell r="E2384">
            <v>901</v>
          </cell>
        </row>
        <row r="2385">
          <cell r="A2385" t="str">
            <v>M|029|005</v>
          </cell>
          <cell r="B2385" t="str">
            <v>M</v>
          </cell>
          <cell r="C2385">
            <v>29</v>
          </cell>
          <cell r="D2385">
            <v>5</v>
          </cell>
          <cell r="E2385">
            <v>903</v>
          </cell>
        </row>
        <row r="2386">
          <cell r="A2386" t="str">
            <v>M|029|006</v>
          </cell>
          <cell r="B2386" t="str">
            <v>M</v>
          </cell>
          <cell r="C2386">
            <v>29</v>
          </cell>
          <cell r="D2386">
            <v>6</v>
          </cell>
          <cell r="E2386">
            <v>905</v>
          </cell>
        </row>
        <row r="2387">
          <cell r="A2387" t="str">
            <v>M|029|007</v>
          </cell>
          <cell r="B2387" t="str">
            <v>M</v>
          </cell>
          <cell r="C2387">
            <v>29</v>
          </cell>
          <cell r="D2387">
            <v>7</v>
          </cell>
          <cell r="E2387">
            <v>907</v>
          </cell>
        </row>
        <row r="2388">
          <cell r="A2388" t="str">
            <v>M|029|008</v>
          </cell>
          <cell r="B2388" t="str">
            <v>M</v>
          </cell>
          <cell r="C2388">
            <v>29</v>
          </cell>
          <cell r="D2388">
            <v>8</v>
          </cell>
          <cell r="E2388">
            <v>908</v>
          </cell>
        </row>
        <row r="2389">
          <cell r="A2389" t="str">
            <v>M|029|009</v>
          </cell>
          <cell r="B2389" t="str">
            <v>M</v>
          </cell>
          <cell r="C2389">
            <v>29</v>
          </cell>
          <cell r="D2389">
            <v>9</v>
          </cell>
          <cell r="E2389">
            <v>910</v>
          </cell>
        </row>
        <row r="2390">
          <cell r="A2390" t="str">
            <v>M|029|010</v>
          </cell>
          <cell r="B2390" t="str">
            <v>M</v>
          </cell>
          <cell r="C2390">
            <v>29</v>
          </cell>
          <cell r="D2390">
            <v>10</v>
          </cell>
          <cell r="E2390">
            <v>912</v>
          </cell>
        </row>
        <row r="2391">
          <cell r="A2391" t="str">
            <v>M|029|011</v>
          </cell>
          <cell r="B2391" t="str">
            <v>M</v>
          </cell>
          <cell r="C2391">
            <v>29</v>
          </cell>
          <cell r="D2391">
            <v>11</v>
          </cell>
          <cell r="E2391">
            <v>914</v>
          </cell>
        </row>
        <row r="2392">
          <cell r="A2392" t="str">
            <v>M|029|012</v>
          </cell>
          <cell r="B2392" t="str">
            <v>M</v>
          </cell>
          <cell r="C2392">
            <v>29</v>
          </cell>
          <cell r="D2392">
            <v>12</v>
          </cell>
          <cell r="E2392">
            <v>916</v>
          </cell>
        </row>
        <row r="2393">
          <cell r="A2393" t="str">
            <v>M|029|013</v>
          </cell>
          <cell r="B2393" t="str">
            <v>M</v>
          </cell>
          <cell r="C2393">
            <v>29</v>
          </cell>
          <cell r="D2393">
            <v>13</v>
          </cell>
          <cell r="E2393">
            <v>918</v>
          </cell>
        </row>
        <row r="2394">
          <cell r="A2394" t="str">
            <v>M|029|014</v>
          </cell>
          <cell r="B2394" t="str">
            <v>M</v>
          </cell>
          <cell r="C2394">
            <v>29</v>
          </cell>
          <cell r="D2394">
            <v>14</v>
          </cell>
          <cell r="E2394">
            <v>920</v>
          </cell>
        </row>
        <row r="2395">
          <cell r="A2395" t="str">
            <v>M|029|015</v>
          </cell>
          <cell r="B2395" t="str">
            <v>M</v>
          </cell>
          <cell r="C2395">
            <v>29</v>
          </cell>
          <cell r="D2395">
            <v>15</v>
          </cell>
          <cell r="E2395">
            <v>923</v>
          </cell>
        </row>
        <row r="2396">
          <cell r="A2396" t="str">
            <v>M|029|016</v>
          </cell>
          <cell r="B2396" t="str">
            <v>M</v>
          </cell>
          <cell r="C2396">
            <v>29</v>
          </cell>
          <cell r="D2396">
            <v>16</v>
          </cell>
          <cell r="E2396">
            <v>925</v>
          </cell>
        </row>
        <row r="2397">
          <cell r="A2397" t="str">
            <v>M|029|017</v>
          </cell>
          <cell r="B2397" t="str">
            <v>M</v>
          </cell>
          <cell r="C2397">
            <v>29</v>
          </cell>
          <cell r="D2397">
            <v>17</v>
          </cell>
          <cell r="E2397">
            <v>927</v>
          </cell>
        </row>
        <row r="2398">
          <cell r="A2398" t="str">
            <v>M|029|018</v>
          </cell>
          <cell r="B2398" t="str">
            <v>M</v>
          </cell>
          <cell r="C2398">
            <v>29</v>
          </cell>
          <cell r="D2398">
            <v>18</v>
          </cell>
          <cell r="E2398">
            <v>930</v>
          </cell>
        </row>
        <row r="2399">
          <cell r="A2399" t="str">
            <v>M|029|019</v>
          </cell>
          <cell r="B2399" t="str">
            <v>M</v>
          </cell>
          <cell r="C2399">
            <v>29</v>
          </cell>
          <cell r="D2399">
            <v>19</v>
          </cell>
          <cell r="E2399">
            <v>932</v>
          </cell>
        </row>
        <row r="2400">
          <cell r="A2400" t="str">
            <v>M|029|020</v>
          </cell>
          <cell r="B2400" t="str">
            <v>M</v>
          </cell>
          <cell r="C2400">
            <v>29</v>
          </cell>
          <cell r="D2400">
            <v>20</v>
          </cell>
          <cell r="E2400">
            <v>934</v>
          </cell>
        </row>
        <row r="2401">
          <cell r="A2401" t="str">
            <v>M|029|021</v>
          </cell>
          <cell r="B2401" t="str">
            <v>M</v>
          </cell>
          <cell r="C2401">
            <v>29</v>
          </cell>
          <cell r="D2401">
            <v>21</v>
          </cell>
          <cell r="E2401">
            <v>937</v>
          </cell>
        </row>
        <row r="2402">
          <cell r="A2402" t="str">
            <v>M|029|022</v>
          </cell>
          <cell r="B2402" t="str">
            <v>M</v>
          </cell>
          <cell r="C2402">
            <v>29</v>
          </cell>
          <cell r="D2402">
            <v>22</v>
          </cell>
          <cell r="E2402">
            <v>940</v>
          </cell>
        </row>
        <row r="2403">
          <cell r="A2403" t="str">
            <v>M|029|023</v>
          </cell>
          <cell r="B2403" t="str">
            <v>M</v>
          </cell>
          <cell r="C2403">
            <v>29</v>
          </cell>
          <cell r="D2403">
            <v>23</v>
          </cell>
          <cell r="E2403">
            <v>942</v>
          </cell>
        </row>
        <row r="2404">
          <cell r="A2404" t="str">
            <v>M|029|024</v>
          </cell>
          <cell r="B2404" t="str">
            <v>M</v>
          </cell>
          <cell r="C2404">
            <v>29</v>
          </cell>
          <cell r="D2404">
            <v>24</v>
          </cell>
          <cell r="E2404">
            <v>945</v>
          </cell>
        </row>
        <row r="2405">
          <cell r="A2405" t="str">
            <v>M|029|025</v>
          </cell>
          <cell r="B2405" t="str">
            <v>M</v>
          </cell>
          <cell r="C2405">
            <v>29</v>
          </cell>
          <cell r="D2405">
            <v>25</v>
          </cell>
          <cell r="E2405">
            <v>948</v>
          </cell>
        </row>
        <row r="2406">
          <cell r="A2406" t="str">
            <v>M|029|026</v>
          </cell>
          <cell r="B2406" t="str">
            <v>M</v>
          </cell>
          <cell r="C2406">
            <v>29</v>
          </cell>
          <cell r="D2406">
            <v>26</v>
          </cell>
          <cell r="E2406">
            <v>950</v>
          </cell>
        </row>
        <row r="2407">
          <cell r="A2407" t="str">
            <v>M|029|027</v>
          </cell>
          <cell r="B2407" t="str">
            <v>M</v>
          </cell>
          <cell r="C2407">
            <v>29</v>
          </cell>
          <cell r="D2407">
            <v>27</v>
          </cell>
          <cell r="E2407">
            <v>953</v>
          </cell>
        </row>
        <row r="2408">
          <cell r="A2408" t="str">
            <v>M|029|028</v>
          </cell>
          <cell r="B2408" t="str">
            <v>M</v>
          </cell>
          <cell r="C2408">
            <v>29</v>
          </cell>
          <cell r="D2408">
            <v>28</v>
          </cell>
          <cell r="E2408">
            <v>956</v>
          </cell>
        </row>
        <row r="2409">
          <cell r="A2409" t="str">
            <v>M|029|029</v>
          </cell>
          <cell r="B2409" t="str">
            <v>M</v>
          </cell>
          <cell r="C2409">
            <v>29</v>
          </cell>
          <cell r="D2409">
            <v>29</v>
          </cell>
          <cell r="E2409">
            <v>959</v>
          </cell>
        </row>
        <row r="2410">
          <cell r="A2410" t="str">
            <v>M|029|030</v>
          </cell>
          <cell r="B2410" t="str">
            <v>M</v>
          </cell>
          <cell r="C2410">
            <v>29</v>
          </cell>
          <cell r="D2410">
            <v>30</v>
          </cell>
          <cell r="E2410">
            <v>962</v>
          </cell>
        </row>
        <row r="2411">
          <cell r="A2411" t="str">
            <v>M|029|031</v>
          </cell>
          <cell r="B2411" t="str">
            <v>M</v>
          </cell>
          <cell r="C2411">
            <v>29</v>
          </cell>
          <cell r="D2411">
            <v>31</v>
          </cell>
          <cell r="E2411">
            <v>965</v>
          </cell>
        </row>
        <row r="2412">
          <cell r="A2412" t="str">
            <v>M|029|032</v>
          </cell>
          <cell r="B2412" t="str">
            <v>M</v>
          </cell>
          <cell r="C2412">
            <v>29</v>
          </cell>
          <cell r="D2412">
            <v>32</v>
          </cell>
          <cell r="E2412">
            <v>968</v>
          </cell>
        </row>
        <row r="2413">
          <cell r="A2413" t="str">
            <v>M|029|033</v>
          </cell>
          <cell r="B2413" t="str">
            <v>M</v>
          </cell>
          <cell r="C2413">
            <v>29</v>
          </cell>
          <cell r="D2413">
            <v>33</v>
          </cell>
          <cell r="E2413">
            <v>971</v>
          </cell>
        </row>
        <row r="2414">
          <cell r="A2414" t="str">
            <v>M|029|034</v>
          </cell>
          <cell r="B2414" t="str">
            <v>M</v>
          </cell>
          <cell r="C2414">
            <v>29</v>
          </cell>
          <cell r="D2414">
            <v>34</v>
          </cell>
          <cell r="E2414">
            <v>974</v>
          </cell>
        </row>
        <row r="2415">
          <cell r="A2415" t="str">
            <v>M|029|035</v>
          </cell>
          <cell r="B2415" t="str">
            <v>M</v>
          </cell>
          <cell r="C2415">
            <v>29</v>
          </cell>
          <cell r="D2415">
            <v>35</v>
          </cell>
          <cell r="E2415">
            <v>977</v>
          </cell>
        </row>
        <row r="2416">
          <cell r="A2416" t="str">
            <v>M|029|036</v>
          </cell>
          <cell r="B2416" t="str">
            <v>M</v>
          </cell>
          <cell r="C2416">
            <v>29</v>
          </cell>
          <cell r="D2416">
            <v>36</v>
          </cell>
          <cell r="E2416">
            <v>981</v>
          </cell>
        </row>
        <row r="2417">
          <cell r="A2417" t="str">
            <v>M|029|037</v>
          </cell>
          <cell r="B2417" t="str">
            <v>M</v>
          </cell>
          <cell r="C2417">
            <v>29</v>
          </cell>
          <cell r="D2417">
            <v>37</v>
          </cell>
          <cell r="E2417">
            <v>984</v>
          </cell>
        </row>
        <row r="2418">
          <cell r="A2418" t="str">
            <v>M|029|038</v>
          </cell>
          <cell r="B2418" t="str">
            <v>M</v>
          </cell>
          <cell r="C2418">
            <v>29</v>
          </cell>
          <cell r="D2418">
            <v>38</v>
          </cell>
          <cell r="E2418">
            <v>987</v>
          </cell>
        </row>
        <row r="2419">
          <cell r="A2419" t="str">
            <v>M|029|039</v>
          </cell>
          <cell r="B2419" t="str">
            <v>M</v>
          </cell>
          <cell r="C2419">
            <v>29</v>
          </cell>
          <cell r="D2419">
            <v>39</v>
          </cell>
          <cell r="E2419">
            <v>990</v>
          </cell>
        </row>
        <row r="2420">
          <cell r="A2420" t="str">
            <v>M|029|040</v>
          </cell>
          <cell r="B2420" t="str">
            <v>M</v>
          </cell>
          <cell r="C2420">
            <v>29</v>
          </cell>
          <cell r="D2420">
            <v>40</v>
          </cell>
          <cell r="E2420">
            <v>993</v>
          </cell>
        </row>
        <row r="2421">
          <cell r="A2421" t="str">
            <v>M|029|041</v>
          </cell>
          <cell r="B2421" t="str">
            <v>M</v>
          </cell>
          <cell r="C2421">
            <v>29</v>
          </cell>
          <cell r="D2421">
            <v>41</v>
          </cell>
          <cell r="E2421">
            <v>996</v>
          </cell>
        </row>
        <row r="2422">
          <cell r="A2422" t="str">
            <v>M|029|042</v>
          </cell>
          <cell r="B2422" t="str">
            <v>M</v>
          </cell>
          <cell r="C2422">
            <v>29</v>
          </cell>
          <cell r="D2422">
            <v>42</v>
          </cell>
          <cell r="E2422">
            <v>999</v>
          </cell>
        </row>
        <row r="2423">
          <cell r="A2423" t="str">
            <v>M|029|043</v>
          </cell>
          <cell r="B2423" t="str">
            <v>M</v>
          </cell>
          <cell r="C2423">
            <v>29</v>
          </cell>
          <cell r="D2423">
            <v>43</v>
          </cell>
          <cell r="E2423">
            <v>1002</v>
          </cell>
        </row>
        <row r="2424">
          <cell r="A2424" t="str">
            <v>M|029|044</v>
          </cell>
          <cell r="B2424" t="str">
            <v>M</v>
          </cell>
          <cell r="C2424">
            <v>29</v>
          </cell>
          <cell r="D2424">
            <v>44</v>
          </cell>
          <cell r="E2424">
            <v>1005</v>
          </cell>
        </row>
        <row r="2425">
          <cell r="A2425" t="str">
            <v>M|029|045</v>
          </cell>
          <cell r="B2425" t="str">
            <v>M</v>
          </cell>
          <cell r="C2425">
            <v>29</v>
          </cell>
          <cell r="D2425">
            <v>45</v>
          </cell>
          <cell r="E2425">
            <v>1008</v>
          </cell>
        </row>
        <row r="2426">
          <cell r="A2426" t="str">
            <v>M|029|046</v>
          </cell>
          <cell r="B2426" t="str">
            <v>M</v>
          </cell>
          <cell r="C2426">
            <v>29</v>
          </cell>
          <cell r="D2426">
            <v>46</v>
          </cell>
          <cell r="E2426">
            <v>1011</v>
          </cell>
        </row>
        <row r="2427">
          <cell r="A2427" t="str">
            <v>M|029|047</v>
          </cell>
          <cell r="B2427" t="str">
            <v>M</v>
          </cell>
          <cell r="C2427">
            <v>29</v>
          </cell>
          <cell r="D2427">
            <v>47</v>
          </cell>
          <cell r="E2427">
            <v>1013</v>
          </cell>
        </row>
        <row r="2428">
          <cell r="A2428" t="str">
            <v>M|029|048</v>
          </cell>
          <cell r="B2428" t="str">
            <v>M</v>
          </cell>
          <cell r="C2428">
            <v>29</v>
          </cell>
          <cell r="D2428">
            <v>48</v>
          </cell>
          <cell r="E2428">
            <v>1016</v>
          </cell>
        </row>
        <row r="2429">
          <cell r="A2429" t="str">
            <v>M|029|049</v>
          </cell>
          <cell r="B2429" t="str">
            <v>M</v>
          </cell>
          <cell r="C2429">
            <v>29</v>
          </cell>
          <cell r="D2429">
            <v>49</v>
          </cell>
          <cell r="E2429">
            <v>1018</v>
          </cell>
        </row>
        <row r="2430">
          <cell r="A2430" t="str">
            <v>M|029|050</v>
          </cell>
          <cell r="B2430" t="str">
            <v>M</v>
          </cell>
          <cell r="C2430">
            <v>29</v>
          </cell>
          <cell r="D2430">
            <v>50</v>
          </cell>
          <cell r="E2430">
            <v>1020</v>
          </cell>
        </row>
        <row r="2431">
          <cell r="A2431" t="str">
            <v>M|029|051</v>
          </cell>
          <cell r="B2431" t="str">
            <v>M</v>
          </cell>
          <cell r="C2431">
            <v>29</v>
          </cell>
          <cell r="D2431">
            <v>51</v>
          </cell>
          <cell r="E2431">
            <v>1022</v>
          </cell>
        </row>
        <row r="2432">
          <cell r="A2432" t="str">
            <v>M|029|052</v>
          </cell>
          <cell r="B2432" t="str">
            <v>M</v>
          </cell>
          <cell r="C2432">
            <v>29</v>
          </cell>
          <cell r="D2432">
            <v>52</v>
          </cell>
          <cell r="E2432">
            <v>1024</v>
          </cell>
        </row>
        <row r="2433">
          <cell r="A2433" t="str">
            <v>M|029|053</v>
          </cell>
          <cell r="B2433" t="str">
            <v>M</v>
          </cell>
          <cell r="C2433">
            <v>29</v>
          </cell>
          <cell r="D2433">
            <v>53</v>
          </cell>
          <cell r="E2433">
            <v>1026</v>
          </cell>
        </row>
        <row r="2434">
          <cell r="A2434" t="str">
            <v>M|029|054</v>
          </cell>
          <cell r="B2434" t="str">
            <v>M</v>
          </cell>
          <cell r="C2434">
            <v>29</v>
          </cell>
          <cell r="D2434">
            <v>54</v>
          </cell>
          <cell r="E2434">
            <v>1028</v>
          </cell>
        </row>
        <row r="2435">
          <cell r="A2435" t="str">
            <v>M|029|055</v>
          </cell>
          <cell r="B2435" t="str">
            <v>M</v>
          </cell>
          <cell r="C2435">
            <v>29</v>
          </cell>
          <cell r="D2435">
            <v>55</v>
          </cell>
          <cell r="E2435">
            <v>1029</v>
          </cell>
        </row>
        <row r="2436">
          <cell r="A2436" t="str">
            <v>M|029|056</v>
          </cell>
          <cell r="B2436" t="str">
            <v>M</v>
          </cell>
          <cell r="C2436">
            <v>29</v>
          </cell>
          <cell r="D2436">
            <v>56</v>
          </cell>
          <cell r="E2436">
            <v>1031</v>
          </cell>
        </row>
        <row r="2437">
          <cell r="A2437" t="str">
            <v>M|029|057</v>
          </cell>
          <cell r="B2437" t="str">
            <v>M</v>
          </cell>
          <cell r="C2437">
            <v>29</v>
          </cell>
          <cell r="D2437">
            <v>57</v>
          </cell>
          <cell r="E2437">
            <v>1032</v>
          </cell>
        </row>
        <row r="2438">
          <cell r="A2438" t="str">
            <v>M|029|058</v>
          </cell>
          <cell r="B2438" t="str">
            <v>M</v>
          </cell>
          <cell r="C2438">
            <v>29</v>
          </cell>
          <cell r="D2438">
            <v>58</v>
          </cell>
          <cell r="E2438">
            <v>1033</v>
          </cell>
        </row>
        <row r="2439">
          <cell r="A2439" t="str">
            <v>M|029|059</v>
          </cell>
          <cell r="B2439" t="str">
            <v>M</v>
          </cell>
          <cell r="C2439">
            <v>29</v>
          </cell>
          <cell r="D2439">
            <v>59</v>
          </cell>
          <cell r="E2439">
            <v>1034</v>
          </cell>
        </row>
        <row r="2440">
          <cell r="A2440" t="str">
            <v>M|029|060</v>
          </cell>
          <cell r="B2440" t="str">
            <v>M</v>
          </cell>
          <cell r="C2440">
            <v>29</v>
          </cell>
          <cell r="D2440">
            <v>60</v>
          </cell>
          <cell r="E2440">
            <v>1034</v>
          </cell>
        </row>
        <row r="2441">
          <cell r="A2441" t="str">
            <v>M|029|061</v>
          </cell>
          <cell r="B2441" t="str">
            <v>M</v>
          </cell>
          <cell r="C2441">
            <v>29</v>
          </cell>
          <cell r="D2441">
            <v>61</v>
          </cell>
          <cell r="E2441">
            <v>1034</v>
          </cell>
        </row>
        <row r="2442">
          <cell r="A2442" t="str">
            <v>M|029|062</v>
          </cell>
          <cell r="B2442" t="str">
            <v>M</v>
          </cell>
          <cell r="C2442">
            <v>29</v>
          </cell>
          <cell r="D2442">
            <v>62</v>
          </cell>
          <cell r="E2442">
            <v>1032</v>
          </cell>
        </row>
        <row r="2443">
          <cell r="A2443" t="str">
            <v>M|029|063</v>
          </cell>
          <cell r="B2443" t="str">
            <v>M</v>
          </cell>
          <cell r="C2443">
            <v>29</v>
          </cell>
          <cell r="D2443">
            <v>63</v>
          </cell>
          <cell r="E2443">
            <v>1029</v>
          </cell>
        </row>
        <row r="2444">
          <cell r="A2444" t="str">
            <v>M|029|064</v>
          </cell>
          <cell r="B2444" t="str">
            <v>M</v>
          </cell>
          <cell r="C2444">
            <v>29</v>
          </cell>
          <cell r="D2444">
            <v>64</v>
          </cell>
          <cell r="E2444">
            <v>1024</v>
          </cell>
        </row>
        <row r="2445">
          <cell r="A2445" t="str">
            <v>M|029|065</v>
          </cell>
          <cell r="B2445" t="str">
            <v>M</v>
          </cell>
          <cell r="C2445">
            <v>29</v>
          </cell>
          <cell r="D2445">
            <v>65</v>
          </cell>
          <cell r="E2445">
            <v>1015</v>
          </cell>
        </row>
        <row r="2446">
          <cell r="A2446" t="str">
            <v>M|029|066</v>
          </cell>
          <cell r="B2446" t="str">
            <v>M</v>
          </cell>
          <cell r="C2446">
            <v>29</v>
          </cell>
          <cell r="D2446">
            <v>66</v>
          </cell>
          <cell r="E2446">
            <v>1030</v>
          </cell>
        </row>
        <row r="2447">
          <cell r="A2447" t="str">
            <v>M|030|000</v>
          </cell>
          <cell r="B2447" t="str">
            <v>M</v>
          </cell>
          <cell r="C2447">
            <v>30</v>
          </cell>
          <cell r="D2447">
            <v>0</v>
          </cell>
          <cell r="E2447">
            <v>897</v>
          </cell>
        </row>
        <row r="2448">
          <cell r="A2448" t="str">
            <v>M|030|001</v>
          </cell>
          <cell r="B2448" t="str">
            <v>M</v>
          </cell>
          <cell r="C2448">
            <v>30</v>
          </cell>
          <cell r="D2448">
            <v>1</v>
          </cell>
          <cell r="E2448">
            <v>898</v>
          </cell>
        </row>
        <row r="2449">
          <cell r="A2449" t="str">
            <v>M|030|002</v>
          </cell>
          <cell r="B2449" t="str">
            <v>M</v>
          </cell>
          <cell r="C2449">
            <v>30</v>
          </cell>
          <cell r="D2449">
            <v>2</v>
          </cell>
          <cell r="E2449">
            <v>900</v>
          </cell>
        </row>
        <row r="2450">
          <cell r="A2450" t="str">
            <v>M|030|003</v>
          </cell>
          <cell r="B2450" t="str">
            <v>M</v>
          </cell>
          <cell r="C2450">
            <v>30</v>
          </cell>
          <cell r="D2450">
            <v>3</v>
          </cell>
          <cell r="E2450">
            <v>901</v>
          </cell>
        </row>
        <row r="2451">
          <cell r="A2451" t="str">
            <v>M|030|004</v>
          </cell>
          <cell r="B2451" t="str">
            <v>M</v>
          </cell>
          <cell r="C2451">
            <v>30</v>
          </cell>
          <cell r="D2451">
            <v>4</v>
          </cell>
          <cell r="E2451">
            <v>903</v>
          </cell>
        </row>
        <row r="2452">
          <cell r="A2452" t="str">
            <v>M|030|005</v>
          </cell>
          <cell r="B2452" t="str">
            <v>M</v>
          </cell>
          <cell r="C2452">
            <v>30</v>
          </cell>
          <cell r="D2452">
            <v>5</v>
          </cell>
          <cell r="E2452">
            <v>905</v>
          </cell>
        </row>
        <row r="2453">
          <cell r="A2453" t="str">
            <v>M|030|006</v>
          </cell>
          <cell r="B2453" t="str">
            <v>M</v>
          </cell>
          <cell r="C2453">
            <v>30</v>
          </cell>
          <cell r="D2453">
            <v>6</v>
          </cell>
          <cell r="E2453">
            <v>907</v>
          </cell>
        </row>
        <row r="2454">
          <cell r="A2454" t="str">
            <v>M|030|007</v>
          </cell>
          <cell r="B2454" t="str">
            <v>M</v>
          </cell>
          <cell r="C2454">
            <v>30</v>
          </cell>
          <cell r="D2454">
            <v>7</v>
          </cell>
          <cell r="E2454">
            <v>908</v>
          </cell>
        </row>
        <row r="2455">
          <cell r="A2455" t="str">
            <v>M|030|008</v>
          </cell>
          <cell r="B2455" t="str">
            <v>M</v>
          </cell>
          <cell r="C2455">
            <v>30</v>
          </cell>
          <cell r="D2455">
            <v>8</v>
          </cell>
          <cell r="E2455">
            <v>910</v>
          </cell>
        </row>
        <row r="2456">
          <cell r="A2456" t="str">
            <v>M|030|009</v>
          </cell>
          <cell r="B2456" t="str">
            <v>M</v>
          </cell>
          <cell r="C2456">
            <v>30</v>
          </cell>
          <cell r="D2456">
            <v>9</v>
          </cell>
          <cell r="E2456">
            <v>912</v>
          </cell>
        </row>
        <row r="2457">
          <cell r="A2457" t="str">
            <v>M|030|010</v>
          </cell>
          <cell r="B2457" t="str">
            <v>M</v>
          </cell>
          <cell r="C2457">
            <v>30</v>
          </cell>
          <cell r="D2457">
            <v>10</v>
          </cell>
          <cell r="E2457">
            <v>914</v>
          </cell>
        </row>
        <row r="2458">
          <cell r="A2458" t="str">
            <v>M|030|011</v>
          </cell>
          <cell r="B2458" t="str">
            <v>M</v>
          </cell>
          <cell r="C2458">
            <v>30</v>
          </cell>
          <cell r="D2458">
            <v>11</v>
          </cell>
          <cell r="E2458">
            <v>916</v>
          </cell>
        </row>
        <row r="2459">
          <cell r="A2459" t="str">
            <v>M|030|012</v>
          </cell>
          <cell r="B2459" t="str">
            <v>M</v>
          </cell>
          <cell r="C2459">
            <v>30</v>
          </cell>
          <cell r="D2459">
            <v>12</v>
          </cell>
          <cell r="E2459">
            <v>918</v>
          </cell>
        </row>
        <row r="2460">
          <cell r="A2460" t="str">
            <v>M|030|013</v>
          </cell>
          <cell r="B2460" t="str">
            <v>M</v>
          </cell>
          <cell r="C2460">
            <v>30</v>
          </cell>
          <cell r="D2460">
            <v>13</v>
          </cell>
          <cell r="E2460">
            <v>920</v>
          </cell>
        </row>
        <row r="2461">
          <cell r="A2461" t="str">
            <v>M|030|014</v>
          </cell>
          <cell r="B2461" t="str">
            <v>M</v>
          </cell>
          <cell r="C2461">
            <v>30</v>
          </cell>
          <cell r="D2461">
            <v>14</v>
          </cell>
          <cell r="E2461">
            <v>923</v>
          </cell>
        </row>
        <row r="2462">
          <cell r="A2462" t="str">
            <v>M|030|015</v>
          </cell>
          <cell r="B2462" t="str">
            <v>M</v>
          </cell>
          <cell r="C2462">
            <v>30</v>
          </cell>
          <cell r="D2462">
            <v>15</v>
          </cell>
          <cell r="E2462">
            <v>925</v>
          </cell>
        </row>
        <row r="2463">
          <cell r="A2463" t="str">
            <v>M|030|016</v>
          </cell>
          <cell r="B2463" t="str">
            <v>M</v>
          </cell>
          <cell r="C2463">
            <v>30</v>
          </cell>
          <cell r="D2463">
            <v>16</v>
          </cell>
          <cell r="E2463">
            <v>927</v>
          </cell>
        </row>
        <row r="2464">
          <cell r="A2464" t="str">
            <v>M|030|017</v>
          </cell>
          <cell r="B2464" t="str">
            <v>M</v>
          </cell>
          <cell r="C2464">
            <v>30</v>
          </cell>
          <cell r="D2464">
            <v>17</v>
          </cell>
          <cell r="E2464">
            <v>930</v>
          </cell>
        </row>
        <row r="2465">
          <cell r="A2465" t="str">
            <v>M|030|018</v>
          </cell>
          <cell r="B2465" t="str">
            <v>M</v>
          </cell>
          <cell r="C2465">
            <v>30</v>
          </cell>
          <cell r="D2465">
            <v>18</v>
          </cell>
          <cell r="E2465">
            <v>932</v>
          </cell>
        </row>
        <row r="2466">
          <cell r="A2466" t="str">
            <v>M|030|019</v>
          </cell>
          <cell r="B2466" t="str">
            <v>M</v>
          </cell>
          <cell r="C2466">
            <v>30</v>
          </cell>
          <cell r="D2466">
            <v>19</v>
          </cell>
          <cell r="E2466">
            <v>934</v>
          </cell>
        </row>
        <row r="2467">
          <cell r="A2467" t="str">
            <v>M|030|020</v>
          </cell>
          <cell r="B2467" t="str">
            <v>M</v>
          </cell>
          <cell r="C2467">
            <v>30</v>
          </cell>
          <cell r="D2467">
            <v>20</v>
          </cell>
          <cell r="E2467">
            <v>937</v>
          </cell>
        </row>
        <row r="2468">
          <cell r="A2468" t="str">
            <v>M|030|021</v>
          </cell>
          <cell r="B2468" t="str">
            <v>M</v>
          </cell>
          <cell r="C2468">
            <v>30</v>
          </cell>
          <cell r="D2468">
            <v>21</v>
          </cell>
          <cell r="E2468">
            <v>940</v>
          </cell>
        </row>
        <row r="2469">
          <cell r="A2469" t="str">
            <v>M|030|022</v>
          </cell>
          <cell r="B2469" t="str">
            <v>M</v>
          </cell>
          <cell r="C2469">
            <v>30</v>
          </cell>
          <cell r="D2469">
            <v>22</v>
          </cell>
          <cell r="E2469">
            <v>942</v>
          </cell>
        </row>
        <row r="2470">
          <cell r="A2470" t="str">
            <v>M|030|023</v>
          </cell>
          <cell r="B2470" t="str">
            <v>M</v>
          </cell>
          <cell r="C2470">
            <v>30</v>
          </cell>
          <cell r="D2470">
            <v>23</v>
          </cell>
          <cell r="E2470">
            <v>945</v>
          </cell>
        </row>
        <row r="2471">
          <cell r="A2471" t="str">
            <v>M|030|024</v>
          </cell>
          <cell r="B2471" t="str">
            <v>M</v>
          </cell>
          <cell r="C2471">
            <v>30</v>
          </cell>
          <cell r="D2471">
            <v>24</v>
          </cell>
          <cell r="E2471">
            <v>948</v>
          </cell>
        </row>
        <row r="2472">
          <cell r="A2472" t="str">
            <v>M|030|025</v>
          </cell>
          <cell r="B2472" t="str">
            <v>M</v>
          </cell>
          <cell r="C2472">
            <v>30</v>
          </cell>
          <cell r="D2472">
            <v>25</v>
          </cell>
          <cell r="E2472">
            <v>950</v>
          </cell>
        </row>
        <row r="2473">
          <cell r="A2473" t="str">
            <v>M|030|026</v>
          </cell>
          <cell r="B2473" t="str">
            <v>M</v>
          </cell>
          <cell r="C2473">
            <v>30</v>
          </cell>
          <cell r="D2473">
            <v>26</v>
          </cell>
          <cell r="E2473">
            <v>953</v>
          </cell>
        </row>
        <row r="2474">
          <cell r="A2474" t="str">
            <v>M|030|027</v>
          </cell>
          <cell r="B2474" t="str">
            <v>M</v>
          </cell>
          <cell r="C2474">
            <v>30</v>
          </cell>
          <cell r="D2474">
            <v>27</v>
          </cell>
          <cell r="E2474">
            <v>956</v>
          </cell>
        </row>
        <row r="2475">
          <cell r="A2475" t="str">
            <v>M|030|028</v>
          </cell>
          <cell r="B2475" t="str">
            <v>M</v>
          </cell>
          <cell r="C2475">
            <v>30</v>
          </cell>
          <cell r="D2475">
            <v>28</v>
          </cell>
          <cell r="E2475">
            <v>959</v>
          </cell>
        </row>
        <row r="2476">
          <cell r="A2476" t="str">
            <v>M|030|029</v>
          </cell>
          <cell r="B2476" t="str">
            <v>M</v>
          </cell>
          <cell r="C2476">
            <v>30</v>
          </cell>
          <cell r="D2476">
            <v>29</v>
          </cell>
          <cell r="E2476">
            <v>962</v>
          </cell>
        </row>
        <row r="2477">
          <cell r="A2477" t="str">
            <v>M|030|030</v>
          </cell>
          <cell r="B2477" t="str">
            <v>M</v>
          </cell>
          <cell r="C2477">
            <v>30</v>
          </cell>
          <cell r="D2477">
            <v>30</v>
          </cell>
          <cell r="E2477">
            <v>965</v>
          </cell>
        </row>
        <row r="2478">
          <cell r="A2478" t="str">
            <v>M|030|031</v>
          </cell>
          <cell r="B2478" t="str">
            <v>M</v>
          </cell>
          <cell r="C2478">
            <v>30</v>
          </cell>
          <cell r="D2478">
            <v>31</v>
          </cell>
          <cell r="E2478">
            <v>968</v>
          </cell>
        </row>
        <row r="2479">
          <cell r="A2479" t="str">
            <v>M|030|032</v>
          </cell>
          <cell r="B2479" t="str">
            <v>M</v>
          </cell>
          <cell r="C2479">
            <v>30</v>
          </cell>
          <cell r="D2479">
            <v>32</v>
          </cell>
          <cell r="E2479">
            <v>971</v>
          </cell>
        </row>
        <row r="2480">
          <cell r="A2480" t="str">
            <v>M|030|033</v>
          </cell>
          <cell r="B2480" t="str">
            <v>M</v>
          </cell>
          <cell r="C2480">
            <v>30</v>
          </cell>
          <cell r="D2480">
            <v>33</v>
          </cell>
          <cell r="E2480">
            <v>974</v>
          </cell>
        </row>
        <row r="2481">
          <cell r="A2481" t="str">
            <v>M|030|034</v>
          </cell>
          <cell r="B2481" t="str">
            <v>M</v>
          </cell>
          <cell r="C2481">
            <v>30</v>
          </cell>
          <cell r="D2481">
            <v>34</v>
          </cell>
          <cell r="E2481">
            <v>977</v>
          </cell>
        </row>
        <row r="2482">
          <cell r="A2482" t="str">
            <v>M|030|035</v>
          </cell>
          <cell r="B2482" t="str">
            <v>M</v>
          </cell>
          <cell r="C2482">
            <v>30</v>
          </cell>
          <cell r="D2482">
            <v>35</v>
          </cell>
          <cell r="E2482">
            <v>981</v>
          </cell>
        </row>
        <row r="2483">
          <cell r="A2483" t="str">
            <v>M|030|036</v>
          </cell>
          <cell r="B2483" t="str">
            <v>M</v>
          </cell>
          <cell r="C2483">
            <v>30</v>
          </cell>
          <cell r="D2483">
            <v>36</v>
          </cell>
          <cell r="E2483">
            <v>984</v>
          </cell>
        </row>
        <row r="2484">
          <cell r="A2484" t="str">
            <v>M|030|037</v>
          </cell>
          <cell r="B2484" t="str">
            <v>M</v>
          </cell>
          <cell r="C2484">
            <v>30</v>
          </cell>
          <cell r="D2484">
            <v>37</v>
          </cell>
          <cell r="E2484">
            <v>987</v>
          </cell>
        </row>
        <row r="2485">
          <cell r="A2485" t="str">
            <v>M|030|038</v>
          </cell>
          <cell r="B2485" t="str">
            <v>M</v>
          </cell>
          <cell r="C2485">
            <v>30</v>
          </cell>
          <cell r="D2485">
            <v>38</v>
          </cell>
          <cell r="E2485">
            <v>990</v>
          </cell>
        </row>
        <row r="2486">
          <cell r="A2486" t="str">
            <v>M|030|039</v>
          </cell>
          <cell r="B2486" t="str">
            <v>M</v>
          </cell>
          <cell r="C2486">
            <v>30</v>
          </cell>
          <cell r="D2486">
            <v>39</v>
          </cell>
          <cell r="E2486">
            <v>993</v>
          </cell>
        </row>
        <row r="2487">
          <cell r="A2487" t="str">
            <v>M|030|040</v>
          </cell>
          <cell r="B2487" t="str">
            <v>M</v>
          </cell>
          <cell r="C2487">
            <v>30</v>
          </cell>
          <cell r="D2487">
            <v>40</v>
          </cell>
          <cell r="E2487">
            <v>996</v>
          </cell>
        </row>
        <row r="2488">
          <cell r="A2488" t="str">
            <v>M|030|041</v>
          </cell>
          <cell r="B2488" t="str">
            <v>M</v>
          </cell>
          <cell r="C2488">
            <v>30</v>
          </cell>
          <cell r="D2488">
            <v>41</v>
          </cell>
          <cell r="E2488">
            <v>999</v>
          </cell>
        </row>
        <row r="2489">
          <cell r="A2489" t="str">
            <v>M|030|042</v>
          </cell>
          <cell r="B2489" t="str">
            <v>M</v>
          </cell>
          <cell r="C2489">
            <v>30</v>
          </cell>
          <cell r="D2489">
            <v>42</v>
          </cell>
          <cell r="E2489">
            <v>1002</v>
          </cell>
        </row>
        <row r="2490">
          <cell r="A2490" t="str">
            <v>M|030|043</v>
          </cell>
          <cell r="B2490" t="str">
            <v>M</v>
          </cell>
          <cell r="C2490">
            <v>30</v>
          </cell>
          <cell r="D2490">
            <v>43</v>
          </cell>
          <cell r="E2490">
            <v>1005</v>
          </cell>
        </row>
        <row r="2491">
          <cell r="A2491" t="str">
            <v>M|030|044</v>
          </cell>
          <cell r="B2491" t="str">
            <v>M</v>
          </cell>
          <cell r="C2491">
            <v>30</v>
          </cell>
          <cell r="D2491">
            <v>44</v>
          </cell>
          <cell r="E2491">
            <v>1008</v>
          </cell>
        </row>
        <row r="2492">
          <cell r="A2492" t="str">
            <v>M|030|045</v>
          </cell>
          <cell r="B2492" t="str">
            <v>M</v>
          </cell>
          <cell r="C2492">
            <v>30</v>
          </cell>
          <cell r="D2492">
            <v>45</v>
          </cell>
          <cell r="E2492">
            <v>1011</v>
          </cell>
        </row>
        <row r="2493">
          <cell r="A2493" t="str">
            <v>M|030|046</v>
          </cell>
          <cell r="B2493" t="str">
            <v>M</v>
          </cell>
          <cell r="C2493">
            <v>30</v>
          </cell>
          <cell r="D2493">
            <v>46</v>
          </cell>
          <cell r="E2493">
            <v>1013</v>
          </cell>
        </row>
        <row r="2494">
          <cell r="A2494" t="str">
            <v>M|030|047</v>
          </cell>
          <cell r="B2494" t="str">
            <v>M</v>
          </cell>
          <cell r="C2494">
            <v>30</v>
          </cell>
          <cell r="D2494">
            <v>47</v>
          </cell>
          <cell r="E2494">
            <v>1016</v>
          </cell>
        </row>
        <row r="2495">
          <cell r="A2495" t="str">
            <v>M|030|048</v>
          </cell>
          <cell r="B2495" t="str">
            <v>M</v>
          </cell>
          <cell r="C2495">
            <v>30</v>
          </cell>
          <cell r="D2495">
            <v>48</v>
          </cell>
          <cell r="E2495">
            <v>1018</v>
          </cell>
        </row>
        <row r="2496">
          <cell r="A2496" t="str">
            <v>M|030|049</v>
          </cell>
          <cell r="B2496" t="str">
            <v>M</v>
          </cell>
          <cell r="C2496">
            <v>30</v>
          </cell>
          <cell r="D2496">
            <v>49</v>
          </cell>
          <cell r="E2496">
            <v>1020</v>
          </cell>
        </row>
        <row r="2497">
          <cell r="A2497" t="str">
            <v>M|030|050</v>
          </cell>
          <cell r="B2497" t="str">
            <v>M</v>
          </cell>
          <cell r="C2497">
            <v>30</v>
          </cell>
          <cell r="D2497">
            <v>50</v>
          </cell>
          <cell r="E2497">
            <v>1022</v>
          </cell>
        </row>
        <row r="2498">
          <cell r="A2498" t="str">
            <v>M|030|051</v>
          </cell>
          <cell r="B2498" t="str">
            <v>M</v>
          </cell>
          <cell r="C2498">
            <v>30</v>
          </cell>
          <cell r="D2498">
            <v>51</v>
          </cell>
          <cell r="E2498">
            <v>1024</v>
          </cell>
        </row>
        <row r="2499">
          <cell r="A2499" t="str">
            <v>M|030|052</v>
          </cell>
          <cell r="B2499" t="str">
            <v>M</v>
          </cell>
          <cell r="C2499">
            <v>30</v>
          </cell>
          <cell r="D2499">
            <v>52</v>
          </cell>
          <cell r="E2499">
            <v>1026</v>
          </cell>
        </row>
        <row r="2500">
          <cell r="A2500" t="str">
            <v>M|030|053</v>
          </cell>
          <cell r="B2500" t="str">
            <v>M</v>
          </cell>
          <cell r="C2500">
            <v>30</v>
          </cell>
          <cell r="D2500">
            <v>53</v>
          </cell>
          <cell r="E2500">
            <v>1028</v>
          </cell>
        </row>
        <row r="2501">
          <cell r="A2501" t="str">
            <v>M|030|054</v>
          </cell>
          <cell r="B2501" t="str">
            <v>M</v>
          </cell>
          <cell r="C2501">
            <v>30</v>
          </cell>
          <cell r="D2501">
            <v>54</v>
          </cell>
          <cell r="E2501">
            <v>1029</v>
          </cell>
        </row>
        <row r="2502">
          <cell r="A2502" t="str">
            <v>M|030|055</v>
          </cell>
          <cell r="B2502" t="str">
            <v>M</v>
          </cell>
          <cell r="C2502">
            <v>30</v>
          </cell>
          <cell r="D2502">
            <v>55</v>
          </cell>
          <cell r="E2502">
            <v>1031</v>
          </cell>
        </row>
        <row r="2503">
          <cell r="A2503" t="str">
            <v>M|030|056</v>
          </cell>
          <cell r="B2503" t="str">
            <v>M</v>
          </cell>
          <cell r="C2503">
            <v>30</v>
          </cell>
          <cell r="D2503">
            <v>56</v>
          </cell>
          <cell r="E2503">
            <v>1032</v>
          </cell>
        </row>
        <row r="2504">
          <cell r="A2504" t="str">
            <v>M|030|057</v>
          </cell>
          <cell r="B2504" t="str">
            <v>M</v>
          </cell>
          <cell r="C2504">
            <v>30</v>
          </cell>
          <cell r="D2504">
            <v>57</v>
          </cell>
          <cell r="E2504">
            <v>1033</v>
          </cell>
        </row>
        <row r="2505">
          <cell r="A2505" t="str">
            <v>M|030|058</v>
          </cell>
          <cell r="B2505" t="str">
            <v>M</v>
          </cell>
          <cell r="C2505">
            <v>30</v>
          </cell>
          <cell r="D2505">
            <v>58</v>
          </cell>
          <cell r="E2505">
            <v>1034</v>
          </cell>
        </row>
        <row r="2506">
          <cell r="A2506" t="str">
            <v>M|030|059</v>
          </cell>
          <cell r="B2506" t="str">
            <v>M</v>
          </cell>
          <cell r="C2506">
            <v>30</v>
          </cell>
          <cell r="D2506">
            <v>59</v>
          </cell>
          <cell r="E2506">
            <v>1034</v>
          </cell>
        </row>
        <row r="2507">
          <cell r="A2507" t="str">
            <v>M|030|060</v>
          </cell>
          <cell r="B2507" t="str">
            <v>M</v>
          </cell>
          <cell r="C2507">
            <v>30</v>
          </cell>
          <cell r="D2507">
            <v>60</v>
          </cell>
          <cell r="E2507">
            <v>1034</v>
          </cell>
        </row>
        <row r="2508">
          <cell r="A2508" t="str">
            <v>M|030|061</v>
          </cell>
          <cell r="B2508" t="str">
            <v>M</v>
          </cell>
          <cell r="C2508">
            <v>30</v>
          </cell>
          <cell r="D2508">
            <v>61</v>
          </cell>
          <cell r="E2508">
            <v>1032</v>
          </cell>
        </row>
        <row r="2509">
          <cell r="A2509" t="str">
            <v>M|030|062</v>
          </cell>
          <cell r="B2509" t="str">
            <v>M</v>
          </cell>
          <cell r="C2509">
            <v>30</v>
          </cell>
          <cell r="D2509">
            <v>62</v>
          </cell>
          <cell r="E2509">
            <v>1029</v>
          </cell>
        </row>
        <row r="2510">
          <cell r="A2510" t="str">
            <v>M|030|063</v>
          </cell>
          <cell r="B2510" t="str">
            <v>M</v>
          </cell>
          <cell r="C2510">
            <v>30</v>
          </cell>
          <cell r="D2510">
            <v>63</v>
          </cell>
          <cell r="E2510">
            <v>1024</v>
          </cell>
        </row>
        <row r="2511">
          <cell r="A2511" t="str">
            <v>M|030|064</v>
          </cell>
          <cell r="B2511" t="str">
            <v>M</v>
          </cell>
          <cell r="C2511">
            <v>30</v>
          </cell>
          <cell r="D2511">
            <v>64</v>
          </cell>
          <cell r="E2511">
            <v>1015</v>
          </cell>
        </row>
        <row r="2512">
          <cell r="A2512" t="str">
            <v>M|030|065</v>
          </cell>
          <cell r="B2512" t="str">
            <v>M</v>
          </cell>
          <cell r="C2512">
            <v>30</v>
          </cell>
          <cell r="D2512">
            <v>65</v>
          </cell>
          <cell r="E2512">
            <v>1030</v>
          </cell>
        </row>
        <row r="2513">
          <cell r="A2513" t="str">
            <v>M|031|000</v>
          </cell>
          <cell r="B2513" t="str">
            <v>M</v>
          </cell>
          <cell r="C2513">
            <v>31</v>
          </cell>
          <cell r="D2513">
            <v>0</v>
          </cell>
          <cell r="E2513">
            <v>898</v>
          </cell>
        </row>
        <row r="2514">
          <cell r="A2514" t="str">
            <v>M|031|001</v>
          </cell>
          <cell r="B2514" t="str">
            <v>M</v>
          </cell>
          <cell r="C2514">
            <v>31</v>
          </cell>
          <cell r="D2514">
            <v>1</v>
          </cell>
          <cell r="E2514">
            <v>900</v>
          </cell>
        </row>
        <row r="2515">
          <cell r="A2515" t="str">
            <v>M|031|002</v>
          </cell>
          <cell r="B2515" t="str">
            <v>M</v>
          </cell>
          <cell r="C2515">
            <v>31</v>
          </cell>
          <cell r="D2515">
            <v>2</v>
          </cell>
          <cell r="E2515">
            <v>901</v>
          </cell>
        </row>
        <row r="2516">
          <cell r="A2516" t="str">
            <v>M|031|003</v>
          </cell>
          <cell r="B2516" t="str">
            <v>M</v>
          </cell>
          <cell r="C2516">
            <v>31</v>
          </cell>
          <cell r="D2516">
            <v>3</v>
          </cell>
          <cell r="E2516">
            <v>903</v>
          </cell>
        </row>
        <row r="2517">
          <cell r="A2517" t="str">
            <v>M|031|004</v>
          </cell>
          <cell r="B2517" t="str">
            <v>M</v>
          </cell>
          <cell r="C2517">
            <v>31</v>
          </cell>
          <cell r="D2517">
            <v>4</v>
          </cell>
          <cell r="E2517">
            <v>905</v>
          </cell>
        </row>
        <row r="2518">
          <cell r="A2518" t="str">
            <v>M|031|005</v>
          </cell>
          <cell r="B2518" t="str">
            <v>M</v>
          </cell>
          <cell r="C2518">
            <v>31</v>
          </cell>
          <cell r="D2518">
            <v>5</v>
          </cell>
          <cell r="E2518">
            <v>907</v>
          </cell>
        </row>
        <row r="2519">
          <cell r="A2519" t="str">
            <v>M|031|006</v>
          </cell>
          <cell r="B2519" t="str">
            <v>M</v>
          </cell>
          <cell r="C2519">
            <v>31</v>
          </cell>
          <cell r="D2519">
            <v>6</v>
          </cell>
          <cell r="E2519">
            <v>908</v>
          </cell>
        </row>
        <row r="2520">
          <cell r="A2520" t="str">
            <v>M|031|007</v>
          </cell>
          <cell r="B2520" t="str">
            <v>M</v>
          </cell>
          <cell r="C2520">
            <v>31</v>
          </cell>
          <cell r="D2520">
            <v>7</v>
          </cell>
          <cell r="E2520">
            <v>910</v>
          </cell>
        </row>
        <row r="2521">
          <cell r="A2521" t="str">
            <v>M|031|008</v>
          </cell>
          <cell r="B2521" t="str">
            <v>M</v>
          </cell>
          <cell r="C2521">
            <v>31</v>
          </cell>
          <cell r="D2521">
            <v>8</v>
          </cell>
          <cell r="E2521">
            <v>912</v>
          </cell>
        </row>
        <row r="2522">
          <cell r="A2522" t="str">
            <v>M|031|009</v>
          </cell>
          <cell r="B2522" t="str">
            <v>M</v>
          </cell>
          <cell r="C2522">
            <v>31</v>
          </cell>
          <cell r="D2522">
            <v>9</v>
          </cell>
          <cell r="E2522">
            <v>914</v>
          </cell>
        </row>
        <row r="2523">
          <cell r="A2523" t="str">
            <v>M|031|010</v>
          </cell>
          <cell r="B2523" t="str">
            <v>M</v>
          </cell>
          <cell r="C2523">
            <v>31</v>
          </cell>
          <cell r="D2523">
            <v>10</v>
          </cell>
          <cell r="E2523">
            <v>916</v>
          </cell>
        </row>
        <row r="2524">
          <cell r="A2524" t="str">
            <v>M|031|011</v>
          </cell>
          <cell r="B2524" t="str">
            <v>M</v>
          </cell>
          <cell r="C2524">
            <v>31</v>
          </cell>
          <cell r="D2524">
            <v>11</v>
          </cell>
          <cell r="E2524">
            <v>918</v>
          </cell>
        </row>
        <row r="2525">
          <cell r="A2525" t="str">
            <v>M|031|012</v>
          </cell>
          <cell r="B2525" t="str">
            <v>M</v>
          </cell>
          <cell r="C2525">
            <v>31</v>
          </cell>
          <cell r="D2525">
            <v>12</v>
          </cell>
          <cell r="E2525">
            <v>920</v>
          </cell>
        </row>
        <row r="2526">
          <cell r="A2526" t="str">
            <v>M|031|013</v>
          </cell>
          <cell r="B2526" t="str">
            <v>M</v>
          </cell>
          <cell r="C2526">
            <v>31</v>
          </cell>
          <cell r="D2526">
            <v>13</v>
          </cell>
          <cell r="E2526">
            <v>923</v>
          </cell>
        </row>
        <row r="2527">
          <cell r="A2527" t="str">
            <v>M|031|014</v>
          </cell>
          <cell r="B2527" t="str">
            <v>M</v>
          </cell>
          <cell r="C2527">
            <v>31</v>
          </cell>
          <cell r="D2527">
            <v>14</v>
          </cell>
          <cell r="E2527">
            <v>925</v>
          </cell>
        </row>
        <row r="2528">
          <cell r="A2528" t="str">
            <v>M|031|015</v>
          </cell>
          <cell r="B2528" t="str">
            <v>M</v>
          </cell>
          <cell r="C2528">
            <v>31</v>
          </cell>
          <cell r="D2528">
            <v>15</v>
          </cell>
          <cell r="E2528">
            <v>927</v>
          </cell>
        </row>
        <row r="2529">
          <cell r="A2529" t="str">
            <v>M|031|016</v>
          </cell>
          <cell r="B2529" t="str">
            <v>M</v>
          </cell>
          <cell r="C2529">
            <v>31</v>
          </cell>
          <cell r="D2529">
            <v>16</v>
          </cell>
          <cell r="E2529">
            <v>930</v>
          </cell>
        </row>
        <row r="2530">
          <cell r="A2530" t="str">
            <v>M|031|017</v>
          </cell>
          <cell r="B2530" t="str">
            <v>M</v>
          </cell>
          <cell r="C2530">
            <v>31</v>
          </cell>
          <cell r="D2530">
            <v>17</v>
          </cell>
          <cell r="E2530">
            <v>932</v>
          </cell>
        </row>
        <row r="2531">
          <cell r="A2531" t="str">
            <v>M|031|018</v>
          </cell>
          <cell r="B2531" t="str">
            <v>M</v>
          </cell>
          <cell r="C2531">
            <v>31</v>
          </cell>
          <cell r="D2531">
            <v>18</v>
          </cell>
          <cell r="E2531">
            <v>934</v>
          </cell>
        </row>
        <row r="2532">
          <cell r="A2532" t="str">
            <v>M|031|019</v>
          </cell>
          <cell r="B2532" t="str">
            <v>M</v>
          </cell>
          <cell r="C2532">
            <v>31</v>
          </cell>
          <cell r="D2532">
            <v>19</v>
          </cell>
          <cell r="E2532">
            <v>937</v>
          </cell>
        </row>
        <row r="2533">
          <cell r="A2533" t="str">
            <v>M|031|020</v>
          </cell>
          <cell r="B2533" t="str">
            <v>M</v>
          </cell>
          <cell r="C2533">
            <v>31</v>
          </cell>
          <cell r="D2533">
            <v>20</v>
          </cell>
          <cell r="E2533">
            <v>940</v>
          </cell>
        </row>
        <row r="2534">
          <cell r="A2534" t="str">
            <v>M|031|021</v>
          </cell>
          <cell r="B2534" t="str">
            <v>M</v>
          </cell>
          <cell r="C2534">
            <v>31</v>
          </cell>
          <cell r="D2534">
            <v>21</v>
          </cell>
          <cell r="E2534">
            <v>942</v>
          </cell>
        </row>
        <row r="2535">
          <cell r="A2535" t="str">
            <v>M|031|022</v>
          </cell>
          <cell r="B2535" t="str">
            <v>M</v>
          </cell>
          <cell r="C2535">
            <v>31</v>
          </cell>
          <cell r="D2535">
            <v>22</v>
          </cell>
          <cell r="E2535">
            <v>945</v>
          </cell>
        </row>
        <row r="2536">
          <cell r="A2536" t="str">
            <v>M|031|023</v>
          </cell>
          <cell r="B2536" t="str">
            <v>M</v>
          </cell>
          <cell r="C2536">
            <v>31</v>
          </cell>
          <cell r="D2536">
            <v>23</v>
          </cell>
          <cell r="E2536">
            <v>948</v>
          </cell>
        </row>
        <row r="2537">
          <cell r="A2537" t="str">
            <v>M|031|024</v>
          </cell>
          <cell r="B2537" t="str">
            <v>M</v>
          </cell>
          <cell r="C2537">
            <v>31</v>
          </cell>
          <cell r="D2537">
            <v>24</v>
          </cell>
          <cell r="E2537">
            <v>950</v>
          </cell>
        </row>
        <row r="2538">
          <cell r="A2538" t="str">
            <v>M|031|025</v>
          </cell>
          <cell r="B2538" t="str">
            <v>M</v>
          </cell>
          <cell r="C2538">
            <v>31</v>
          </cell>
          <cell r="D2538">
            <v>25</v>
          </cell>
          <cell r="E2538">
            <v>953</v>
          </cell>
        </row>
        <row r="2539">
          <cell r="A2539" t="str">
            <v>M|031|026</v>
          </cell>
          <cell r="B2539" t="str">
            <v>M</v>
          </cell>
          <cell r="C2539">
            <v>31</v>
          </cell>
          <cell r="D2539">
            <v>26</v>
          </cell>
          <cell r="E2539">
            <v>956</v>
          </cell>
        </row>
        <row r="2540">
          <cell r="A2540" t="str">
            <v>M|031|027</v>
          </cell>
          <cell r="B2540" t="str">
            <v>M</v>
          </cell>
          <cell r="C2540">
            <v>31</v>
          </cell>
          <cell r="D2540">
            <v>27</v>
          </cell>
          <cell r="E2540">
            <v>959</v>
          </cell>
        </row>
        <row r="2541">
          <cell r="A2541" t="str">
            <v>M|031|028</v>
          </cell>
          <cell r="B2541" t="str">
            <v>M</v>
          </cell>
          <cell r="C2541">
            <v>31</v>
          </cell>
          <cell r="D2541">
            <v>28</v>
          </cell>
          <cell r="E2541">
            <v>962</v>
          </cell>
        </row>
        <row r="2542">
          <cell r="A2542" t="str">
            <v>M|031|029</v>
          </cell>
          <cell r="B2542" t="str">
            <v>M</v>
          </cell>
          <cell r="C2542">
            <v>31</v>
          </cell>
          <cell r="D2542">
            <v>29</v>
          </cell>
          <cell r="E2542">
            <v>965</v>
          </cell>
        </row>
        <row r="2543">
          <cell r="A2543" t="str">
            <v>M|031|030</v>
          </cell>
          <cell r="B2543" t="str">
            <v>M</v>
          </cell>
          <cell r="C2543">
            <v>31</v>
          </cell>
          <cell r="D2543">
            <v>30</v>
          </cell>
          <cell r="E2543">
            <v>968</v>
          </cell>
        </row>
        <row r="2544">
          <cell r="A2544" t="str">
            <v>M|031|031</v>
          </cell>
          <cell r="B2544" t="str">
            <v>M</v>
          </cell>
          <cell r="C2544">
            <v>31</v>
          </cell>
          <cell r="D2544">
            <v>31</v>
          </cell>
          <cell r="E2544">
            <v>971</v>
          </cell>
        </row>
        <row r="2545">
          <cell r="A2545" t="str">
            <v>M|031|032</v>
          </cell>
          <cell r="B2545" t="str">
            <v>M</v>
          </cell>
          <cell r="C2545">
            <v>31</v>
          </cell>
          <cell r="D2545">
            <v>32</v>
          </cell>
          <cell r="E2545">
            <v>974</v>
          </cell>
        </row>
        <row r="2546">
          <cell r="A2546" t="str">
            <v>M|031|033</v>
          </cell>
          <cell r="B2546" t="str">
            <v>M</v>
          </cell>
          <cell r="C2546">
            <v>31</v>
          </cell>
          <cell r="D2546">
            <v>33</v>
          </cell>
          <cell r="E2546">
            <v>977</v>
          </cell>
        </row>
        <row r="2547">
          <cell r="A2547" t="str">
            <v>M|031|034</v>
          </cell>
          <cell r="B2547" t="str">
            <v>M</v>
          </cell>
          <cell r="C2547">
            <v>31</v>
          </cell>
          <cell r="D2547">
            <v>34</v>
          </cell>
          <cell r="E2547">
            <v>981</v>
          </cell>
        </row>
        <row r="2548">
          <cell r="A2548" t="str">
            <v>M|031|035</v>
          </cell>
          <cell r="B2548" t="str">
            <v>M</v>
          </cell>
          <cell r="C2548">
            <v>31</v>
          </cell>
          <cell r="D2548">
            <v>35</v>
          </cell>
          <cell r="E2548">
            <v>984</v>
          </cell>
        </row>
        <row r="2549">
          <cell r="A2549" t="str">
            <v>M|031|036</v>
          </cell>
          <cell r="B2549" t="str">
            <v>M</v>
          </cell>
          <cell r="C2549">
            <v>31</v>
          </cell>
          <cell r="D2549">
            <v>36</v>
          </cell>
          <cell r="E2549">
            <v>987</v>
          </cell>
        </row>
        <row r="2550">
          <cell r="A2550" t="str">
            <v>M|031|037</v>
          </cell>
          <cell r="B2550" t="str">
            <v>M</v>
          </cell>
          <cell r="C2550">
            <v>31</v>
          </cell>
          <cell r="D2550">
            <v>37</v>
          </cell>
          <cell r="E2550">
            <v>990</v>
          </cell>
        </row>
        <row r="2551">
          <cell r="A2551" t="str">
            <v>M|031|038</v>
          </cell>
          <cell r="B2551" t="str">
            <v>M</v>
          </cell>
          <cell r="C2551">
            <v>31</v>
          </cell>
          <cell r="D2551">
            <v>38</v>
          </cell>
          <cell r="E2551">
            <v>993</v>
          </cell>
        </row>
        <row r="2552">
          <cell r="A2552" t="str">
            <v>M|031|039</v>
          </cell>
          <cell r="B2552" t="str">
            <v>M</v>
          </cell>
          <cell r="C2552">
            <v>31</v>
          </cell>
          <cell r="D2552">
            <v>39</v>
          </cell>
          <cell r="E2552">
            <v>996</v>
          </cell>
        </row>
        <row r="2553">
          <cell r="A2553" t="str">
            <v>M|031|040</v>
          </cell>
          <cell r="B2553" t="str">
            <v>M</v>
          </cell>
          <cell r="C2553">
            <v>31</v>
          </cell>
          <cell r="D2553">
            <v>40</v>
          </cell>
          <cell r="E2553">
            <v>999</v>
          </cell>
        </row>
        <row r="2554">
          <cell r="A2554" t="str">
            <v>M|031|041</v>
          </cell>
          <cell r="B2554" t="str">
            <v>M</v>
          </cell>
          <cell r="C2554">
            <v>31</v>
          </cell>
          <cell r="D2554">
            <v>41</v>
          </cell>
          <cell r="E2554">
            <v>1002</v>
          </cell>
        </row>
        <row r="2555">
          <cell r="A2555" t="str">
            <v>M|031|042</v>
          </cell>
          <cell r="B2555" t="str">
            <v>M</v>
          </cell>
          <cell r="C2555">
            <v>31</v>
          </cell>
          <cell r="D2555">
            <v>42</v>
          </cell>
          <cell r="E2555">
            <v>1005</v>
          </cell>
        </row>
        <row r="2556">
          <cell r="A2556" t="str">
            <v>M|031|043</v>
          </cell>
          <cell r="B2556" t="str">
            <v>M</v>
          </cell>
          <cell r="C2556">
            <v>31</v>
          </cell>
          <cell r="D2556">
            <v>43</v>
          </cell>
          <cell r="E2556">
            <v>1008</v>
          </cell>
        </row>
        <row r="2557">
          <cell r="A2557" t="str">
            <v>M|031|044</v>
          </cell>
          <cell r="B2557" t="str">
            <v>M</v>
          </cell>
          <cell r="C2557">
            <v>31</v>
          </cell>
          <cell r="D2557">
            <v>44</v>
          </cell>
          <cell r="E2557">
            <v>1011</v>
          </cell>
        </row>
        <row r="2558">
          <cell r="A2558" t="str">
            <v>M|031|045</v>
          </cell>
          <cell r="B2558" t="str">
            <v>M</v>
          </cell>
          <cell r="C2558">
            <v>31</v>
          </cell>
          <cell r="D2558">
            <v>45</v>
          </cell>
          <cell r="E2558">
            <v>1013</v>
          </cell>
        </row>
        <row r="2559">
          <cell r="A2559" t="str">
            <v>M|031|046</v>
          </cell>
          <cell r="B2559" t="str">
            <v>M</v>
          </cell>
          <cell r="C2559">
            <v>31</v>
          </cell>
          <cell r="D2559">
            <v>46</v>
          </cell>
          <cell r="E2559">
            <v>1016</v>
          </cell>
        </row>
        <row r="2560">
          <cell r="A2560" t="str">
            <v>M|031|047</v>
          </cell>
          <cell r="B2560" t="str">
            <v>M</v>
          </cell>
          <cell r="C2560">
            <v>31</v>
          </cell>
          <cell r="D2560">
            <v>47</v>
          </cell>
          <cell r="E2560">
            <v>1018</v>
          </cell>
        </row>
        <row r="2561">
          <cell r="A2561" t="str">
            <v>M|031|048</v>
          </cell>
          <cell r="B2561" t="str">
            <v>M</v>
          </cell>
          <cell r="C2561">
            <v>31</v>
          </cell>
          <cell r="D2561">
            <v>48</v>
          </cell>
          <cell r="E2561">
            <v>1020</v>
          </cell>
        </row>
        <row r="2562">
          <cell r="A2562" t="str">
            <v>M|031|049</v>
          </cell>
          <cell r="B2562" t="str">
            <v>M</v>
          </cell>
          <cell r="C2562">
            <v>31</v>
          </cell>
          <cell r="D2562">
            <v>49</v>
          </cell>
          <cell r="E2562">
            <v>1022</v>
          </cell>
        </row>
        <row r="2563">
          <cell r="A2563" t="str">
            <v>M|031|050</v>
          </cell>
          <cell r="B2563" t="str">
            <v>M</v>
          </cell>
          <cell r="C2563">
            <v>31</v>
          </cell>
          <cell r="D2563">
            <v>50</v>
          </cell>
          <cell r="E2563">
            <v>1024</v>
          </cell>
        </row>
        <row r="2564">
          <cell r="A2564" t="str">
            <v>M|031|051</v>
          </cell>
          <cell r="B2564" t="str">
            <v>M</v>
          </cell>
          <cell r="C2564">
            <v>31</v>
          </cell>
          <cell r="D2564">
            <v>51</v>
          </cell>
          <cell r="E2564">
            <v>1026</v>
          </cell>
        </row>
        <row r="2565">
          <cell r="A2565" t="str">
            <v>M|031|052</v>
          </cell>
          <cell r="B2565" t="str">
            <v>M</v>
          </cell>
          <cell r="C2565">
            <v>31</v>
          </cell>
          <cell r="D2565">
            <v>52</v>
          </cell>
          <cell r="E2565">
            <v>1028</v>
          </cell>
        </row>
        <row r="2566">
          <cell r="A2566" t="str">
            <v>M|031|053</v>
          </cell>
          <cell r="B2566" t="str">
            <v>M</v>
          </cell>
          <cell r="C2566">
            <v>31</v>
          </cell>
          <cell r="D2566">
            <v>53</v>
          </cell>
          <cell r="E2566">
            <v>1029</v>
          </cell>
        </row>
        <row r="2567">
          <cell r="A2567" t="str">
            <v>M|031|054</v>
          </cell>
          <cell r="B2567" t="str">
            <v>M</v>
          </cell>
          <cell r="C2567">
            <v>31</v>
          </cell>
          <cell r="D2567">
            <v>54</v>
          </cell>
          <cell r="E2567">
            <v>1031</v>
          </cell>
        </row>
        <row r="2568">
          <cell r="A2568" t="str">
            <v>M|031|055</v>
          </cell>
          <cell r="B2568" t="str">
            <v>M</v>
          </cell>
          <cell r="C2568">
            <v>31</v>
          </cell>
          <cell r="D2568">
            <v>55</v>
          </cell>
          <cell r="E2568">
            <v>1032</v>
          </cell>
        </row>
        <row r="2569">
          <cell r="A2569" t="str">
            <v>M|031|056</v>
          </cell>
          <cell r="B2569" t="str">
            <v>M</v>
          </cell>
          <cell r="C2569">
            <v>31</v>
          </cell>
          <cell r="D2569">
            <v>56</v>
          </cell>
          <cell r="E2569">
            <v>1033</v>
          </cell>
        </row>
        <row r="2570">
          <cell r="A2570" t="str">
            <v>M|031|057</v>
          </cell>
          <cell r="B2570" t="str">
            <v>M</v>
          </cell>
          <cell r="C2570">
            <v>31</v>
          </cell>
          <cell r="D2570">
            <v>57</v>
          </cell>
          <cell r="E2570">
            <v>1034</v>
          </cell>
        </row>
        <row r="2571">
          <cell r="A2571" t="str">
            <v>M|031|058</v>
          </cell>
          <cell r="B2571" t="str">
            <v>M</v>
          </cell>
          <cell r="C2571">
            <v>31</v>
          </cell>
          <cell r="D2571">
            <v>58</v>
          </cell>
          <cell r="E2571">
            <v>1034</v>
          </cell>
        </row>
        <row r="2572">
          <cell r="A2572" t="str">
            <v>M|031|059</v>
          </cell>
          <cell r="B2572" t="str">
            <v>M</v>
          </cell>
          <cell r="C2572">
            <v>31</v>
          </cell>
          <cell r="D2572">
            <v>59</v>
          </cell>
          <cell r="E2572">
            <v>1034</v>
          </cell>
        </row>
        <row r="2573">
          <cell r="A2573" t="str">
            <v>M|031|060</v>
          </cell>
          <cell r="B2573" t="str">
            <v>M</v>
          </cell>
          <cell r="C2573">
            <v>31</v>
          </cell>
          <cell r="D2573">
            <v>60</v>
          </cell>
          <cell r="E2573">
            <v>1032</v>
          </cell>
        </row>
        <row r="2574">
          <cell r="A2574" t="str">
            <v>M|031|061</v>
          </cell>
          <cell r="B2574" t="str">
            <v>M</v>
          </cell>
          <cell r="C2574">
            <v>31</v>
          </cell>
          <cell r="D2574">
            <v>61</v>
          </cell>
          <cell r="E2574">
            <v>1029</v>
          </cell>
        </row>
        <row r="2575">
          <cell r="A2575" t="str">
            <v>M|031|062</v>
          </cell>
          <cell r="B2575" t="str">
            <v>M</v>
          </cell>
          <cell r="C2575">
            <v>31</v>
          </cell>
          <cell r="D2575">
            <v>62</v>
          </cell>
          <cell r="E2575">
            <v>1024</v>
          </cell>
        </row>
        <row r="2576">
          <cell r="A2576" t="str">
            <v>M|031|063</v>
          </cell>
          <cell r="B2576" t="str">
            <v>M</v>
          </cell>
          <cell r="C2576">
            <v>31</v>
          </cell>
          <cell r="D2576">
            <v>63</v>
          </cell>
          <cell r="E2576">
            <v>1015</v>
          </cell>
        </row>
        <row r="2577">
          <cell r="A2577" t="str">
            <v>M|031|064</v>
          </cell>
          <cell r="B2577" t="str">
            <v>M</v>
          </cell>
          <cell r="C2577">
            <v>31</v>
          </cell>
          <cell r="D2577">
            <v>64</v>
          </cell>
          <cell r="E2577">
            <v>1030</v>
          </cell>
        </row>
        <row r="2578">
          <cell r="A2578" t="str">
            <v>M|032|000</v>
          </cell>
          <cell r="B2578" t="str">
            <v>M</v>
          </cell>
          <cell r="C2578">
            <v>32</v>
          </cell>
          <cell r="D2578">
            <v>0</v>
          </cell>
          <cell r="E2578">
            <v>900</v>
          </cell>
        </row>
        <row r="2579">
          <cell r="A2579" t="str">
            <v>M|032|001</v>
          </cell>
          <cell r="B2579" t="str">
            <v>M</v>
          </cell>
          <cell r="C2579">
            <v>32</v>
          </cell>
          <cell r="D2579">
            <v>1</v>
          </cell>
          <cell r="E2579">
            <v>901</v>
          </cell>
        </row>
        <row r="2580">
          <cell r="A2580" t="str">
            <v>M|032|002</v>
          </cell>
          <cell r="B2580" t="str">
            <v>M</v>
          </cell>
          <cell r="C2580">
            <v>32</v>
          </cell>
          <cell r="D2580">
            <v>2</v>
          </cell>
          <cell r="E2580">
            <v>903</v>
          </cell>
        </row>
        <row r="2581">
          <cell r="A2581" t="str">
            <v>M|032|003</v>
          </cell>
          <cell r="B2581" t="str">
            <v>M</v>
          </cell>
          <cell r="C2581">
            <v>32</v>
          </cell>
          <cell r="D2581">
            <v>3</v>
          </cell>
          <cell r="E2581">
            <v>905</v>
          </cell>
        </row>
        <row r="2582">
          <cell r="A2582" t="str">
            <v>M|032|004</v>
          </cell>
          <cell r="B2582" t="str">
            <v>M</v>
          </cell>
          <cell r="C2582">
            <v>32</v>
          </cell>
          <cell r="D2582">
            <v>4</v>
          </cell>
          <cell r="E2582">
            <v>907</v>
          </cell>
        </row>
        <row r="2583">
          <cell r="A2583" t="str">
            <v>M|032|005</v>
          </cell>
          <cell r="B2583" t="str">
            <v>M</v>
          </cell>
          <cell r="C2583">
            <v>32</v>
          </cell>
          <cell r="D2583">
            <v>5</v>
          </cell>
          <cell r="E2583">
            <v>908</v>
          </cell>
        </row>
        <row r="2584">
          <cell r="A2584" t="str">
            <v>M|032|006</v>
          </cell>
          <cell r="B2584" t="str">
            <v>M</v>
          </cell>
          <cell r="C2584">
            <v>32</v>
          </cell>
          <cell r="D2584">
            <v>6</v>
          </cell>
          <cell r="E2584">
            <v>910</v>
          </cell>
        </row>
        <row r="2585">
          <cell r="A2585" t="str">
            <v>M|032|007</v>
          </cell>
          <cell r="B2585" t="str">
            <v>M</v>
          </cell>
          <cell r="C2585">
            <v>32</v>
          </cell>
          <cell r="D2585">
            <v>7</v>
          </cell>
          <cell r="E2585">
            <v>912</v>
          </cell>
        </row>
        <row r="2586">
          <cell r="A2586" t="str">
            <v>M|032|008</v>
          </cell>
          <cell r="B2586" t="str">
            <v>M</v>
          </cell>
          <cell r="C2586">
            <v>32</v>
          </cell>
          <cell r="D2586">
            <v>8</v>
          </cell>
          <cell r="E2586">
            <v>914</v>
          </cell>
        </row>
        <row r="2587">
          <cell r="A2587" t="str">
            <v>M|032|009</v>
          </cell>
          <cell r="B2587" t="str">
            <v>M</v>
          </cell>
          <cell r="C2587">
            <v>32</v>
          </cell>
          <cell r="D2587">
            <v>9</v>
          </cell>
          <cell r="E2587">
            <v>916</v>
          </cell>
        </row>
        <row r="2588">
          <cell r="A2588" t="str">
            <v>M|032|010</v>
          </cell>
          <cell r="B2588" t="str">
            <v>M</v>
          </cell>
          <cell r="C2588">
            <v>32</v>
          </cell>
          <cell r="D2588">
            <v>10</v>
          </cell>
          <cell r="E2588">
            <v>918</v>
          </cell>
        </row>
        <row r="2589">
          <cell r="A2589" t="str">
            <v>M|032|011</v>
          </cell>
          <cell r="B2589" t="str">
            <v>M</v>
          </cell>
          <cell r="C2589">
            <v>32</v>
          </cell>
          <cell r="D2589">
            <v>11</v>
          </cell>
          <cell r="E2589">
            <v>920</v>
          </cell>
        </row>
        <row r="2590">
          <cell r="A2590" t="str">
            <v>M|032|012</v>
          </cell>
          <cell r="B2590" t="str">
            <v>M</v>
          </cell>
          <cell r="C2590">
            <v>32</v>
          </cell>
          <cell r="D2590">
            <v>12</v>
          </cell>
          <cell r="E2590">
            <v>923</v>
          </cell>
        </row>
        <row r="2591">
          <cell r="A2591" t="str">
            <v>M|032|013</v>
          </cell>
          <cell r="B2591" t="str">
            <v>M</v>
          </cell>
          <cell r="C2591">
            <v>32</v>
          </cell>
          <cell r="D2591">
            <v>13</v>
          </cell>
          <cell r="E2591">
            <v>925</v>
          </cell>
        </row>
        <row r="2592">
          <cell r="A2592" t="str">
            <v>M|032|014</v>
          </cell>
          <cell r="B2592" t="str">
            <v>M</v>
          </cell>
          <cell r="C2592">
            <v>32</v>
          </cell>
          <cell r="D2592">
            <v>14</v>
          </cell>
          <cell r="E2592">
            <v>927</v>
          </cell>
        </row>
        <row r="2593">
          <cell r="A2593" t="str">
            <v>M|032|015</v>
          </cell>
          <cell r="B2593" t="str">
            <v>M</v>
          </cell>
          <cell r="C2593">
            <v>32</v>
          </cell>
          <cell r="D2593">
            <v>15</v>
          </cell>
          <cell r="E2593">
            <v>930</v>
          </cell>
        </row>
        <row r="2594">
          <cell r="A2594" t="str">
            <v>M|032|016</v>
          </cell>
          <cell r="B2594" t="str">
            <v>M</v>
          </cell>
          <cell r="C2594">
            <v>32</v>
          </cell>
          <cell r="D2594">
            <v>16</v>
          </cell>
          <cell r="E2594">
            <v>932</v>
          </cell>
        </row>
        <row r="2595">
          <cell r="A2595" t="str">
            <v>M|032|017</v>
          </cell>
          <cell r="B2595" t="str">
            <v>M</v>
          </cell>
          <cell r="C2595">
            <v>32</v>
          </cell>
          <cell r="D2595">
            <v>17</v>
          </cell>
          <cell r="E2595">
            <v>934</v>
          </cell>
        </row>
        <row r="2596">
          <cell r="A2596" t="str">
            <v>M|032|018</v>
          </cell>
          <cell r="B2596" t="str">
            <v>M</v>
          </cell>
          <cell r="C2596">
            <v>32</v>
          </cell>
          <cell r="D2596">
            <v>18</v>
          </cell>
          <cell r="E2596">
            <v>937</v>
          </cell>
        </row>
        <row r="2597">
          <cell r="A2597" t="str">
            <v>M|032|019</v>
          </cell>
          <cell r="B2597" t="str">
            <v>M</v>
          </cell>
          <cell r="C2597">
            <v>32</v>
          </cell>
          <cell r="D2597">
            <v>19</v>
          </cell>
          <cell r="E2597">
            <v>940</v>
          </cell>
        </row>
        <row r="2598">
          <cell r="A2598" t="str">
            <v>M|032|020</v>
          </cell>
          <cell r="B2598" t="str">
            <v>M</v>
          </cell>
          <cell r="C2598">
            <v>32</v>
          </cell>
          <cell r="D2598">
            <v>20</v>
          </cell>
          <cell r="E2598">
            <v>942</v>
          </cell>
        </row>
        <row r="2599">
          <cell r="A2599" t="str">
            <v>M|032|021</v>
          </cell>
          <cell r="B2599" t="str">
            <v>M</v>
          </cell>
          <cell r="C2599">
            <v>32</v>
          </cell>
          <cell r="D2599">
            <v>21</v>
          </cell>
          <cell r="E2599">
            <v>945</v>
          </cell>
        </row>
        <row r="2600">
          <cell r="A2600" t="str">
            <v>M|032|022</v>
          </cell>
          <cell r="B2600" t="str">
            <v>M</v>
          </cell>
          <cell r="C2600">
            <v>32</v>
          </cell>
          <cell r="D2600">
            <v>22</v>
          </cell>
          <cell r="E2600">
            <v>948</v>
          </cell>
        </row>
        <row r="2601">
          <cell r="A2601" t="str">
            <v>M|032|023</v>
          </cell>
          <cell r="B2601" t="str">
            <v>M</v>
          </cell>
          <cell r="C2601">
            <v>32</v>
          </cell>
          <cell r="D2601">
            <v>23</v>
          </cell>
          <cell r="E2601">
            <v>950</v>
          </cell>
        </row>
        <row r="2602">
          <cell r="A2602" t="str">
            <v>M|032|024</v>
          </cell>
          <cell r="B2602" t="str">
            <v>M</v>
          </cell>
          <cell r="C2602">
            <v>32</v>
          </cell>
          <cell r="D2602">
            <v>24</v>
          </cell>
          <cell r="E2602">
            <v>953</v>
          </cell>
        </row>
        <row r="2603">
          <cell r="A2603" t="str">
            <v>M|032|025</v>
          </cell>
          <cell r="B2603" t="str">
            <v>M</v>
          </cell>
          <cell r="C2603">
            <v>32</v>
          </cell>
          <cell r="D2603">
            <v>25</v>
          </cell>
          <cell r="E2603">
            <v>956</v>
          </cell>
        </row>
        <row r="2604">
          <cell r="A2604" t="str">
            <v>M|032|026</v>
          </cell>
          <cell r="B2604" t="str">
            <v>M</v>
          </cell>
          <cell r="C2604">
            <v>32</v>
          </cell>
          <cell r="D2604">
            <v>26</v>
          </cell>
          <cell r="E2604">
            <v>959</v>
          </cell>
        </row>
        <row r="2605">
          <cell r="A2605" t="str">
            <v>M|032|027</v>
          </cell>
          <cell r="B2605" t="str">
            <v>M</v>
          </cell>
          <cell r="C2605">
            <v>32</v>
          </cell>
          <cell r="D2605">
            <v>27</v>
          </cell>
          <cell r="E2605">
            <v>962</v>
          </cell>
        </row>
        <row r="2606">
          <cell r="A2606" t="str">
            <v>M|032|028</v>
          </cell>
          <cell r="B2606" t="str">
            <v>M</v>
          </cell>
          <cell r="C2606">
            <v>32</v>
          </cell>
          <cell r="D2606">
            <v>28</v>
          </cell>
          <cell r="E2606">
            <v>965</v>
          </cell>
        </row>
        <row r="2607">
          <cell r="A2607" t="str">
            <v>M|032|029</v>
          </cell>
          <cell r="B2607" t="str">
            <v>M</v>
          </cell>
          <cell r="C2607">
            <v>32</v>
          </cell>
          <cell r="D2607">
            <v>29</v>
          </cell>
          <cell r="E2607">
            <v>968</v>
          </cell>
        </row>
        <row r="2608">
          <cell r="A2608" t="str">
            <v>M|032|030</v>
          </cell>
          <cell r="B2608" t="str">
            <v>M</v>
          </cell>
          <cell r="C2608">
            <v>32</v>
          </cell>
          <cell r="D2608">
            <v>30</v>
          </cell>
          <cell r="E2608">
            <v>971</v>
          </cell>
        </row>
        <row r="2609">
          <cell r="A2609" t="str">
            <v>M|032|031</v>
          </cell>
          <cell r="B2609" t="str">
            <v>M</v>
          </cell>
          <cell r="C2609">
            <v>32</v>
          </cell>
          <cell r="D2609">
            <v>31</v>
          </cell>
          <cell r="E2609">
            <v>974</v>
          </cell>
        </row>
        <row r="2610">
          <cell r="A2610" t="str">
            <v>M|032|032</v>
          </cell>
          <cell r="B2610" t="str">
            <v>M</v>
          </cell>
          <cell r="C2610">
            <v>32</v>
          </cell>
          <cell r="D2610">
            <v>32</v>
          </cell>
          <cell r="E2610">
            <v>977</v>
          </cell>
        </row>
        <row r="2611">
          <cell r="A2611" t="str">
            <v>M|032|033</v>
          </cell>
          <cell r="B2611" t="str">
            <v>M</v>
          </cell>
          <cell r="C2611">
            <v>32</v>
          </cell>
          <cell r="D2611">
            <v>33</v>
          </cell>
          <cell r="E2611">
            <v>981</v>
          </cell>
        </row>
        <row r="2612">
          <cell r="A2612" t="str">
            <v>M|032|034</v>
          </cell>
          <cell r="B2612" t="str">
            <v>M</v>
          </cell>
          <cell r="C2612">
            <v>32</v>
          </cell>
          <cell r="D2612">
            <v>34</v>
          </cell>
          <cell r="E2612">
            <v>984</v>
          </cell>
        </row>
        <row r="2613">
          <cell r="A2613" t="str">
            <v>M|032|035</v>
          </cell>
          <cell r="B2613" t="str">
            <v>M</v>
          </cell>
          <cell r="C2613">
            <v>32</v>
          </cell>
          <cell r="D2613">
            <v>35</v>
          </cell>
          <cell r="E2613">
            <v>987</v>
          </cell>
        </row>
        <row r="2614">
          <cell r="A2614" t="str">
            <v>M|032|036</v>
          </cell>
          <cell r="B2614" t="str">
            <v>M</v>
          </cell>
          <cell r="C2614">
            <v>32</v>
          </cell>
          <cell r="D2614">
            <v>36</v>
          </cell>
          <cell r="E2614">
            <v>990</v>
          </cell>
        </row>
        <row r="2615">
          <cell r="A2615" t="str">
            <v>M|032|037</v>
          </cell>
          <cell r="B2615" t="str">
            <v>M</v>
          </cell>
          <cell r="C2615">
            <v>32</v>
          </cell>
          <cell r="D2615">
            <v>37</v>
          </cell>
          <cell r="E2615">
            <v>993</v>
          </cell>
        </row>
        <row r="2616">
          <cell r="A2616" t="str">
            <v>M|032|038</v>
          </cell>
          <cell r="B2616" t="str">
            <v>M</v>
          </cell>
          <cell r="C2616">
            <v>32</v>
          </cell>
          <cell r="D2616">
            <v>38</v>
          </cell>
          <cell r="E2616">
            <v>996</v>
          </cell>
        </row>
        <row r="2617">
          <cell r="A2617" t="str">
            <v>M|032|039</v>
          </cell>
          <cell r="B2617" t="str">
            <v>M</v>
          </cell>
          <cell r="C2617">
            <v>32</v>
          </cell>
          <cell r="D2617">
            <v>39</v>
          </cell>
          <cell r="E2617">
            <v>999</v>
          </cell>
        </row>
        <row r="2618">
          <cell r="A2618" t="str">
            <v>M|032|040</v>
          </cell>
          <cell r="B2618" t="str">
            <v>M</v>
          </cell>
          <cell r="C2618">
            <v>32</v>
          </cell>
          <cell r="D2618">
            <v>40</v>
          </cell>
          <cell r="E2618">
            <v>1002</v>
          </cell>
        </row>
        <row r="2619">
          <cell r="A2619" t="str">
            <v>M|032|041</v>
          </cell>
          <cell r="B2619" t="str">
            <v>M</v>
          </cell>
          <cell r="C2619">
            <v>32</v>
          </cell>
          <cell r="D2619">
            <v>41</v>
          </cell>
          <cell r="E2619">
            <v>1005</v>
          </cell>
        </row>
        <row r="2620">
          <cell r="A2620" t="str">
            <v>M|032|042</v>
          </cell>
          <cell r="B2620" t="str">
            <v>M</v>
          </cell>
          <cell r="C2620">
            <v>32</v>
          </cell>
          <cell r="D2620">
            <v>42</v>
          </cell>
          <cell r="E2620">
            <v>1008</v>
          </cell>
        </row>
        <row r="2621">
          <cell r="A2621" t="str">
            <v>M|032|043</v>
          </cell>
          <cell r="B2621" t="str">
            <v>M</v>
          </cell>
          <cell r="C2621">
            <v>32</v>
          </cell>
          <cell r="D2621">
            <v>43</v>
          </cell>
          <cell r="E2621">
            <v>1011</v>
          </cell>
        </row>
        <row r="2622">
          <cell r="A2622" t="str">
            <v>M|032|044</v>
          </cell>
          <cell r="B2622" t="str">
            <v>M</v>
          </cell>
          <cell r="C2622">
            <v>32</v>
          </cell>
          <cell r="D2622">
            <v>44</v>
          </cell>
          <cell r="E2622">
            <v>1013</v>
          </cell>
        </row>
        <row r="2623">
          <cell r="A2623" t="str">
            <v>M|032|045</v>
          </cell>
          <cell r="B2623" t="str">
            <v>M</v>
          </cell>
          <cell r="C2623">
            <v>32</v>
          </cell>
          <cell r="D2623">
            <v>45</v>
          </cell>
          <cell r="E2623">
            <v>1016</v>
          </cell>
        </row>
        <row r="2624">
          <cell r="A2624" t="str">
            <v>M|032|046</v>
          </cell>
          <cell r="B2624" t="str">
            <v>M</v>
          </cell>
          <cell r="C2624">
            <v>32</v>
          </cell>
          <cell r="D2624">
            <v>46</v>
          </cell>
          <cell r="E2624">
            <v>1018</v>
          </cell>
        </row>
        <row r="2625">
          <cell r="A2625" t="str">
            <v>M|032|047</v>
          </cell>
          <cell r="B2625" t="str">
            <v>M</v>
          </cell>
          <cell r="C2625">
            <v>32</v>
          </cell>
          <cell r="D2625">
            <v>47</v>
          </cell>
          <cell r="E2625">
            <v>1020</v>
          </cell>
        </row>
        <row r="2626">
          <cell r="A2626" t="str">
            <v>M|032|048</v>
          </cell>
          <cell r="B2626" t="str">
            <v>M</v>
          </cell>
          <cell r="C2626">
            <v>32</v>
          </cell>
          <cell r="D2626">
            <v>48</v>
          </cell>
          <cell r="E2626">
            <v>1022</v>
          </cell>
        </row>
        <row r="2627">
          <cell r="A2627" t="str">
            <v>M|032|049</v>
          </cell>
          <cell r="B2627" t="str">
            <v>M</v>
          </cell>
          <cell r="C2627">
            <v>32</v>
          </cell>
          <cell r="D2627">
            <v>49</v>
          </cell>
          <cell r="E2627">
            <v>1024</v>
          </cell>
        </row>
        <row r="2628">
          <cell r="A2628" t="str">
            <v>M|032|050</v>
          </cell>
          <cell r="B2628" t="str">
            <v>M</v>
          </cell>
          <cell r="C2628">
            <v>32</v>
          </cell>
          <cell r="D2628">
            <v>50</v>
          </cell>
          <cell r="E2628">
            <v>1026</v>
          </cell>
        </row>
        <row r="2629">
          <cell r="A2629" t="str">
            <v>M|032|051</v>
          </cell>
          <cell r="B2629" t="str">
            <v>M</v>
          </cell>
          <cell r="C2629">
            <v>32</v>
          </cell>
          <cell r="D2629">
            <v>51</v>
          </cell>
          <cell r="E2629">
            <v>1028</v>
          </cell>
        </row>
        <row r="2630">
          <cell r="A2630" t="str">
            <v>M|032|052</v>
          </cell>
          <cell r="B2630" t="str">
            <v>M</v>
          </cell>
          <cell r="C2630">
            <v>32</v>
          </cell>
          <cell r="D2630">
            <v>52</v>
          </cell>
          <cell r="E2630">
            <v>1029</v>
          </cell>
        </row>
        <row r="2631">
          <cell r="A2631" t="str">
            <v>M|032|053</v>
          </cell>
          <cell r="B2631" t="str">
            <v>M</v>
          </cell>
          <cell r="C2631">
            <v>32</v>
          </cell>
          <cell r="D2631">
            <v>53</v>
          </cell>
          <cell r="E2631">
            <v>1031</v>
          </cell>
        </row>
        <row r="2632">
          <cell r="A2632" t="str">
            <v>M|032|054</v>
          </cell>
          <cell r="B2632" t="str">
            <v>M</v>
          </cell>
          <cell r="C2632">
            <v>32</v>
          </cell>
          <cell r="D2632">
            <v>54</v>
          </cell>
          <cell r="E2632">
            <v>1032</v>
          </cell>
        </row>
        <row r="2633">
          <cell r="A2633" t="str">
            <v>M|032|055</v>
          </cell>
          <cell r="B2633" t="str">
            <v>M</v>
          </cell>
          <cell r="C2633">
            <v>32</v>
          </cell>
          <cell r="D2633">
            <v>55</v>
          </cell>
          <cell r="E2633">
            <v>1033</v>
          </cell>
        </row>
        <row r="2634">
          <cell r="A2634" t="str">
            <v>M|032|056</v>
          </cell>
          <cell r="B2634" t="str">
            <v>M</v>
          </cell>
          <cell r="C2634">
            <v>32</v>
          </cell>
          <cell r="D2634">
            <v>56</v>
          </cell>
          <cell r="E2634">
            <v>1034</v>
          </cell>
        </row>
        <row r="2635">
          <cell r="A2635" t="str">
            <v>M|032|057</v>
          </cell>
          <cell r="B2635" t="str">
            <v>M</v>
          </cell>
          <cell r="C2635">
            <v>32</v>
          </cell>
          <cell r="D2635">
            <v>57</v>
          </cell>
          <cell r="E2635">
            <v>1034</v>
          </cell>
        </row>
        <row r="2636">
          <cell r="A2636" t="str">
            <v>M|032|058</v>
          </cell>
          <cell r="B2636" t="str">
            <v>M</v>
          </cell>
          <cell r="C2636">
            <v>32</v>
          </cell>
          <cell r="D2636">
            <v>58</v>
          </cell>
          <cell r="E2636">
            <v>1034</v>
          </cell>
        </row>
        <row r="2637">
          <cell r="A2637" t="str">
            <v>M|032|059</v>
          </cell>
          <cell r="B2637" t="str">
            <v>M</v>
          </cell>
          <cell r="C2637">
            <v>32</v>
          </cell>
          <cell r="D2637">
            <v>59</v>
          </cell>
          <cell r="E2637">
            <v>1032</v>
          </cell>
        </row>
        <row r="2638">
          <cell r="A2638" t="str">
            <v>M|032|060</v>
          </cell>
          <cell r="B2638" t="str">
            <v>M</v>
          </cell>
          <cell r="C2638">
            <v>32</v>
          </cell>
          <cell r="D2638">
            <v>60</v>
          </cell>
          <cell r="E2638">
            <v>1029</v>
          </cell>
        </row>
        <row r="2639">
          <cell r="A2639" t="str">
            <v>M|032|061</v>
          </cell>
          <cell r="B2639" t="str">
            <v>M</v>
          </cell>
          <cell r="C2639">
            <v>32</v>
          </cell>
          <cell r="D2639">
            <v>61</v>
          </cell>
          <cell r="E2639">
            <v>1024</v>
          </cell>
        </row>
        <row r="2640">
          <cell r="A2640" t="str">
            <v>M|032|062</v>
          </cell>
          <cell r="B2640" t="str">
            <v>M</v>
          </cell>
          <cell r="C2640">
            <v>32</v>
          </cell>
          <cell r="D2640">
            <v>62</v>
          </cell>
          <cell r="E2640">
            <v>1015</v>
          </cell>
        </row>
        <row r="2641">
          <cell r="A2641" t="str">
            <v>M|032|063</v>
          </cell>
          <cell r="B2641" t="str">
            <v>M</v>
          </cell>
          <cell r="C2641">
            <v>32</v>
          </cell>
          <cell r="D2641">
            <v>63</v>
          </cell>
          <cell r="E2641">
            <v>1030</v>
          </cell>
        </row>
        <row r="2642">
          <cell r="A2642" t="str">
            <v>M|033|000</v>
          </cell>
          <cell r="B2642" t="str">
            <v>M</v>
          </cell>
          <cell r="C2642">
            <v>33</v>
          </cell>
          <cell r="D2642">
            <v>0</v>
          </cell>
          <cell r="E2642">
            <v>901</v>
          </cell>
        </row>
        <row r="2643">
          <cell r="A2643" t="str">
            <v>M|033|001</v>
          </cell>
          <cell r="B2643" t="str">
            <v>M</v>
          </cell>
          <cell r="C2643">
            <v>33</v>
          </cell>
          <cell r="D2643">
            <v>1</v>
          </cell>
          <cell r="E2643">
            <v>903</v>
          </cell>
        </row>
        <row r="2644">
          <cell r="A2644" t="str">
            <v>M|033|002</v>
          </cell>
          <cell r="B2644" t="str">
            <v>M</v>
          </cell>
          <cell r="C2644">
            <v>33</v>
          </cell>
          <cell r="D2644">
            <v>2</v>
          </cell>
          <cell r="E2644">
            <v>905</v>
          </cell>
        </row>
        <row r="2645">
          <cell r="A2645" t="str">
            <v>M|033|003</v>
          </cell>
          <cell r="B2645" t="str">
            <v>M</v>
          </cell>
          <cell r="C2645">
            <v>33</v>
          </cell>
          <cell r="D2645">
            <v>3</v>
          </cell>
          <cell r="E2645">
            <v>907</v>
          </cell>
        </row>
        <row r="2646">
          <cell r="A2646" t="str">
            <v>M|033|004</v>
          </cell>
          <cell r="B2646" t="str">
            <v>M</v>
          </cell>
          <cell r="C2646">
            <v>33</v>
          </cell>
          <cell r="D2646">
            <v>4</v>
          </cell>
          <cell r="E2646">
            <v>908</v>
          </cell>
        </row>
        <row r="2647">
          <cell r="A2647" t="str">
            <v>M|033|005</v>
          </cell>
          <cell r="B2647" t="str">
            <v>M</v>
          </cell>
          <cell r="C2647">
            <v>33</v>
          </cell>
          <cell r="D2647">
            <v>5</v>
          </cell>
          <cell r="E2647">
            <v>910</v>
          </cell>
        </row>
        <row r="2648">
          <cell r="A2648" t="str">
            <v>M|033|006</v>
          </cell>
          <cell r="B2648" t="str">
            <v>M</v>
          </cell>
          <cell r="C2648">
            <v>33</v>
          </cell>
          <cell r="D2648">
            <v>6</v>
          </cell>
          <cell r="E2648">
            <v>912</v>
          </cell>
        </row>
        <row r="2649">
          <cell r="A2649" t="str">
            <v>M|033|007</v>
          </cell>
          <cell r="B2649" t="str">
            <v>M</v>
          </cell>
          <cell r="C2649">
            <v>33</v>
          </cell>
          <cell r="D2649">
            <v>7</v>
          </cell>
          <cell r="E2649">
            <v>914</v>
          </cell>
        </row>
        <row r="2650">
          <cell r="A2650" t="str">
            <v>M|033|008</v>
          </cell>
          <cell r="B2650" t="str">
            <v>M</v>
          </cell>
          <cell r="C2650">
            <v>33</v>
          </cell>
          <cell r="D2650">
            <v>8</v>
          </cell>
          <cell r="E2650">
            <v>916</v>
          </cell>
        </row>
        <row r="2651">
          <cell r="A2651" t="str">
            <v>M|033|009</v>
          </cell>
          <cell r="B2651" t="str">
            <v>M</v>
          </cell>
          <cell r="C2651">
            <v>33</v>
          </cell>
          <cell r="D2651">
            <v>9</v>
          </cell>
          <cell r="E2651">
            <v>918</v>
          </cell>
        </row>
        <row r="2652">
          <cell r="A2652" t="str">
            <v>M|033|010</v>
          </cell>
          <cell r="B2652" t="str">
            <v>M</v>
          </cell>
          <cell r="C2652">
            <v>33</v>
          </cell>
          <cell r="D2652">
            <v>10</v>
          </cell>
          <cell r="E2652">
            <v>920</v>
          </cell>
        </row>
        <row r="2653">
          <cell r="A2653" t="str">
            <v>M|033|011</v>
          </cell>
          <cell r="B2653" t="str">
            <v>M</v>
          </cell>
          <cell r="C2653">
            <v>33</v>
          </cell>
          <cell r="D2653">
            <v>11</v>
          </cell>
          <cell r="E2653">
            <v>923</v>
          </cell>
        </row>
        <row r="2654">
          <cell r="A2654" t="str">
            <v>M|033|012</v>
          </cell>
          <cell r="B2654" t="str">
            <v>M</v>
          </cell>
          <cell r="C2654">
            <v>33</v>
          </cell>
          <cell r="D2654">
            <v>12</v>
          </cell>
          <cell r="E2654">
            <v>925</v>
          </cell>
        </row>
        <row r="2655">
          <cell r="A2655" t="str">
            <v>M|033|013</v>
          </cell>
          <cell r="B2655" t="str">
            <v>M</v>
          </cell>
          <cell r="C2655">
            <v>33</v>
          </cell>
          <cell r="D2655">
            <v>13</v>
          </cell>
          <cell r="E2655">
            <v>927</v>
          </cell>
        </row>
        <row r="2656">
          <cell r="A2656" t="str">
            <v>M|033|014</v>
          </cell>
          <cell r="B2656" t="str">
            <v>M</v>
          </cell>
          <cell r="C2656">
            <v>33</v>
          </cell>
          <cell r="D2656">
            <v>14</v>
          </cell>
          <cell r="E2656">
            <v>930</v>
          </cell>
        </row>
        <row r="2657">
          <cell r="A2657" t="str">
            <v>M|033|015</v>
          </cell>
          <cell r="B2657" t="str">
            <v>M</v>
          </cell>
          <cell r="C2657">
            <v>33</v>
          </cell>
          <cell r="D2657">
            <v>15</v>
          </cell>
          <cell r="E2657">
            <v>932</v>
          </cell>
        </row>
        <row r="2658">
          <cell r="A2658" t="str">
            <v>M|033|016</v>
          </cell>
          <cell r="B2658" t="str">
            <v>M</v>
          </cell>
          <cell r="C2658">
            <v>33</v>
          </cell>
          <cell r="D2658">
            <v>16</v>
          </cell>
          <cell r="E2658">
            <v>934</v>
          </cell>
        </row>
        <row r="2659">
          <cell r="A2659" t="str">
            <v>M|033|017</v>
          </cell>
          <cell r="B2659" t="str">
            <v>M</v>
          </cell>
          <cell r="C2659">
            <v>33</v>
          </cell>
          <cell r="D2659">
            <v>17</v>
          </cell>
          <cell r="E2659">
            <v>937</v>
          </cell>
        </row>
        <row r="2660">
          <cell r="A2660" t="str">
            <v>M|033|018</v>
          </cell>
          <cell r="B2660" t="str">
            <v>M</v>
          </cell>
          <cell r="C2660">
            <v>33</v>
          </cell>
          <cell r="D2660">
            <v>18</v>
          </cell>
          <cell r="E2660">
            <v>940</v>
          </cell>
        </row>
        <row r="2661">
          <cell r="A2661" t="str">
            <v>M|033|019</v>
          </cell>
          <cell r="B2661" t="str">
            <v>M</v>
          </cell>
          <cell r="C2661">
            <v>33</v>
          </cell>
          <cell r="D2661">
            <v>19</v>
          </cell>
          <cell r="E2661">
            <v>942</v>
          </cell>
        </row>
        <row r="2662">
          <cell r="A2662" t="str">
            <v>M|033|020</v>
          </cell>
          <cell r="B2662" t="str">
            <v>M</v>
          </cell>
          <cell r="C2662">
            <v>33</v>
          </cell>
          <cell r="D2662">
            <v>20</v>
          </cell>
          <cell r="E2662">
            <v>945</v>
          </cell>
        </row>
        <row r="2663">
          <cell r="A2663" t="str">
            <v>M|033|021</v>
          </cell>
          <cell r="B2663" t="str">
            <v>M</v>
          </cell>
          <cell r="C2663">
            <v>33</v>
          </cell>
          <cell r="D2663">
            <v>21</v>
          </cell>
          <cell r="E2663">
            <v>948</v>
          </cell>
        </row>
        <row r="2664">
          <cell r="A2664" t="str">
            <v>M|033|022</v>
          </cell>
          <cell r="B2664" t="str">
            <v>M</v>
          </cell>
          <cell r="C2664">
            <v>33</v>
          </cell>
          <cell r="D2664">
            <v>22</v>
          </cell>
          <cell r="E2664">
            <v>950</v>
          </cell>
        </row>
        <row r="2665">
          <cell r="A2665" t="str">
            <v>M|033|023</v>
          </cell>
          <cell r="B2665" t="str">
            <v>M</v>
          </cell>
          <cell r="C2665">
            <v>33</v>
          </cell>
          <cell r="D2665">
            <v>23</v>
          </cell>
          <cell r="E2665">
            <v>953</v>
          </cell>
        </row>
        <row r="2666">
          <cell r="A2666" t="str">
            <v>M|033|024</v>
          </cell>
          <cell r="B2666" t="str">
            <v>M</v>
          </cell>
          <cell r="C2666">
            <v>33</v>
          </cell>
          <cell r="D2666">
            <v>24</v>
          </cell>
          <cell r="E2666">
            <v>956</v>
          </cell>
        </row>
        <row r="2667">
          <cell r="A2667" t="str">
            <v>M|033|025</v>
          </cell>
          <cell r="B2667" t="str">
            <v>M</v>
          </cell>
          <cell r="C2667">
            <v>33</v>
          </cell>
          <cell r="D2667">
            <v>25</v>
          </cell>
          <cell r="E2667">
            <v>959</v>
          </cell>
        </row>
        <row r="2668">
          <cell r="A2668" t="str">
            <v>M|033|026</v>
          </cell>
          <cell r="B2668" t="str">
            <v>M</v>
          </cell>
          <cell r="C2668">
            <v>33</v>
          </cell>
          <cell r="D2668">
            <v>26</v>
          </cell>
          <cell r="E2668">
            <v>962</v>
          </cell>
        </row>
        <row r="2669">
          <cell r="A2669" t="str">
            <v>M|033|027</v>
          </cell>
          <cell r="B2669" t="str">
            <v>M</v>
          </cell>
          <cell r="C2669">
            <v>33</v>
          </cell>
          <cell r="D2669">
            <v>27</v>
          </cell>
          <cell r="E2669">
            <v>965</v>
          </cell>
        </row>
        <row r="2670">
          <cell r="A2670" t="str">
            <v>M|033|028</v>
          </cell>
          <cell r="B2670" t="str">
            <v>M</v>
          </cell>
          <cell r="C2670">
            <v>33</v>
          </cell>
          <cell r="D2670">
            <v>28</v>
          </cell>
          <cell r="E2670">
            <v>968</v>
          </cell>
        </row>
        <row r="2671">
          <cell r="A2671" t="str">
            <v>M|033|029</v>
          </cell>
          <cell r="B2671" t="str">
            <v>M</v>
          </cell>
          <cell r="C2671">
            <v>33</v>
          </cell>
          <cell r="D2671">
            <v>29</v>
          </cell>
          <cell r="E2671">
            <v>971</v>
          </cell>
        </row>
        <row r="2672">
          <cell r="A2672" t="str">
            <v>M|033|030</v>
          </cell>
          <cell r="B2672" t="str">
            <v>M</v>
          </cell>
          <cell r="C2672">
            <v>33</v>
          </cell>
          <cell r="D2672">
            <v>30</v>
          </cell>
          <cell r="E2672">
            <v>974</v>
          </cell>
        </row>
        <row r="2673">
          <cell r="A2673" t="str">
            <v>M|033|031</v>
          </cell>
          <cell r="B2673" t="str">
            <v>M</v>
          </cell>
          <cell r="C2673">
            <v>33</v>
          </cell>
          <cell r="D2673">
            <v>31</v>
          </cell>
          <cell r="E2673">
            <v>977</v>
          </cell>
        </row>
        <row r="2674">
          <cell r="A2674" t="str">
            <v>M|033|032</v>
          </cell>
          <cell r="B2674" t="str">
            <v>M</v>
          </cell>
          <cell r="C2674">
            <v>33</v>
          </cell>
          <cell r="D2674">
            <v>32</v>
          </cell>
          <cell r="E2674">
            <v>981</v>
          </cell>
        </row>
        <row r="2675">
          <cell r="A2675" t="str">
            <v>M|033|033</v>
          </cell>
          <cell r="B2675" t="str">
            <v>M</v>
          </cell>
          <cell r="C2675">
            <v>33</v>
          </cell>
          <cell r="D2675">
            <v>33</v>
          </cell>
          <cell r="E2675">
            <v>984</v>
          </cell>
        </row>
        <row r="2676">
          <cell r="A2676" t="str">
            <v>M|033|034</v>
          </cell>
          <cell r="B2676" t="str">
            <v>M</v>
          </cell>
          <cell r="C2676">
            <v>33</v>
          </cell>
          <cell r="D2676">
            <v>34</v>
          </cell>
          <cell r="E2676">
            <v>987</v>
          </cell>
        </row>
        <row r="2677">
          <cell r="A2677" t="str">
            <v>M|033|035</v>
          </cell>
          <cell r="B2677" t="str">
            <v>M</v>
          </cell>
          <cell r="C2677">
            <v>33</v>
          </cell>
          <cell r="D2677">
            <v>35</v>
          </cell>
          <cell r="E2677">
            <v>990</v>
          </cell>
        </row>
        <row r="2678">
          <cell r="A2678" t="str">
            <v>M|033|036</v>
          </cell>
          <cell r="B2678" t="str">
            <v>M</v>
          </cell>
          <cell r="C2678">
            <v>33</v>
          </cell>
          <cell r="D2678">
            <v>36</v>
          </cell>
          <cell r="E2678">
            <v>993</v>
          </cell>
        </row>
        <row r="2679">
          <cell r="A2679" t="str">
            <v>M|033|037</v>
          </cell>
          <cell r="B2679" t="str">
            <v>M</v>
          </cell>
          <cell r="C2679">
            <v>33</v>
          </cell>
          <cell r="D2679">
            <v>37</v>
          </cell>
          <cell r="E2679">
            <v>996</v>
          </cell>
        </row>
        <row r="2680">
          <cell r="A2680" t="str">
            <v>M|033|038</v>
          </cell>
          <cell r="B2680" t="str">
            <v>M</v>
          </cell>
          <cell r="C2680">
            <v>33</v>
          </cell>
          <cell r="D2680">
            <v>38</v>
          </cell>
          <cell r="E2680">
            <v>999</v>
          </cell>
        </row>
        <row r="2681">
          <cell r="A2681" t="str">
            <v>M|033|039</v>
          </cell>
          <cell r="B2681" t="str">
            <v>M</v>
          </cell>
          <cell r="C2681">
            <v>33</v>
          </cell>
          <cell r="D2681">
            <v>39</v>
          </cell>
          <cell r="E2681">
            <v>1002</v>
          </cell>
        </row>
        <row r="2682">
          <cell r="A2682" t="str">
            <v>M|033|040</v>
          </cell>
          <cell r="B2682" t="str">
            <v>M</v>
          </cell>
          <cell r="C2682">
            <v>33</v>
          </cell>
          <cell r="D2682">
            <v>40</v>
          </cell>
          <cell r="E2682">
            <v>1005</v>
          </cell>
        </row>
        <row r="2683">
          <cell r="A2683" t="str">
            <v>M|033|041</v>
          </cell>
          <cell r="B2683" t="str">
            <v>M</v>
          </cell>
          <cell r="C2683">
            <v>33</v>
          </cell>
          <cell r="D2683">
            <v>41</v>
          </cell>
          <cell r="E2683">
            <v>1008</v>
          </cell>
        </row>
        <row r="2684">
          <cell r="A2684" t="str">
            <v>M|033|042</v>
          </cell>
          <cell r="B2684" t="str">
            <v>M</v>
          </cell>
          <cell r="C2684">
            <v>33</v>
          </cell>
          <cell r="D2684">
            <v>42</v>
          </cell>
          <cell r="E2684">
            <v>1011</v>
          </cell>
        </row>
        <row r="2685">
          <cell r="A2685" t="str">
            <v>M|033|043</v>
          </cell>
          <cell r="B2685" t="str">
            <v>M</v>
          </cell>
          <cell r="C2685">
            <v>33</v>
          </cell>
          <cell r="D2685">
            <v>43</v>
          </cell>
          <cell r="E2685">
            <v>1013</v>
          </cell>
        </row>
        <row r="2686">
          <cell r="A2686" t="str">
            <v>M|033|044</v>
          </cell>
          <cell r="B2686" t="str">
            <v>M</v>
          </cell>
          <cell r="C2686">
            <v>33</v>
          </cell>
          <cell r="D2686">
            <v>44</v>
          </cell>
          <cell r="E2686">
            <v>1016</v>
          </cell>
        </row>
        <row r="2687">
          <cell r="A2687" t="str">
            <v>M|033|045</v>
          </cell>
          <cell r="B2687" t="str">
            <v>M</v>
          </cell>
          <cell r="C2687">
            <v>33</v>
          </cell>
          <cell r="D2687">
            <v>45</v>
          </cell>
          <cell r="E2687">
            <v>1018</v>
          </cell>
        </row>
        <row r="2688">
          <cell r="A2688" t="str">
            <v>M|033|046</v>
          </cell>
          <cell r="B2688" t="str">
            <v>M</v>
          </cell>
          <cell r="C2688">
            <v>33</v>
          </cell>
          <cell r="D2688">
            <v>46</v>
          </cell>
          <cell r="E2688">
            <v>1020</v>
          </cell>
        </row>
        <row r="2689">
          <cell r="A2689" t="str">
            <v>M|033|047</v>
          </cell>
          <cell r="B2689" t="str">
            <v>M</v>
          </cell>
          <cell r="C2689">
            <v>33</v>
          </cell>
          <cell r="D2689">
            <v>47</v>
          </cell>
          <cell r="E2689">
            <v>1022</v>
          </cell>
        </row>
        <row r="2690">
          <cell r="A2690" t="str">
            <v>M|033|048</v>
          </cell>
          <cell r="B2690" t="str">
            <v>M</v>
          </cell>
          <cell r="C2690">
            <v>33</v>
          </cell>
          <cell r="D2690">
            <v>48</v>
          </cell>
          <cell r="E2690">
            <v>1024</v>
          </cell>
        </row>
        <row r="2691">
          <cell r="A2691" t="str">
            <v>M|033|049</v>
          </cell>
          <cell r="B2691" t="str">
            <v>M</v>
          </cell>
          <cell r="C2691">
            <v>33</v>
          </cell>
          <cell r="D2691">
            <v>49</v>
          </cell>
          <cell r="E2691">
            <v>1026</v>
          </cell>
        </row>
        <row r="2692">
          <cell r="A2692" t="str">
            <v>M|033|050</v>
          </cell>
          <cell r="B2692" t="str">
            <v>M</v>
          </cell>
          <cell r="C2692">
            <v>33</v>
          </cell>
          <cell r="D2692">
            <v>50</v>
          </cell>
          <cell r="E2692">
            <v>1028</v>
          </cell>
        </row>
        <row r="2693">
          <cell r="A2693" t="str">
            <v>M|033|051</v>
          </cell>
          <cell r="B2693" t="str">
            <v>M</v>
          </cell>
          <cell r="C2693">
            <v>33</v>
          </cell>
          <cell r="D2693">
            <v>51</v>
          </cell>
          <cell r="E2693">
            <v>1029</v>
          </cell>
        </row>
        <row r="2694">
          <cell r="A2694" t="str">
            <v>M|033|052</v>
          </cell>
          <cell r="B2694" t="str">
            <v>M</v>
          </cell>
          <cell r="C2694">
            <v>33</v>
          </cell>
          <cell r="D2694">
            <v>52</v>
          </cell>
          <cell r="E2694">
            <v>1031</v>
          </cell>
        </row>
        <row r="2695">
          <cell r="A2695" t="str">
            <v>M|033|053</v>
          </cell>
          <cell r="B2695" t="str">
            <v>M</v>
          </cell>
          <cell r="C2695">
            <v>33</v>
          </cell>
          <cell r="D2695">
            <v>53</v>
          </cell>
          <cell r="E2695">
            <v>1032</v>
          </cell>
        </row>
        <row r="2696">
          <cell r="A2696" t="str">
            <v>M|033|054</v>
          </cell>
          <cell r="B2696" t="str">
            <v>M</v>
          </cell>
          <cell r="C2696">
            <v>33</v>
          </cell>
          <cell r="D2696">
            <v>54</v>
          </cell>
          <cell r="E2696">
            <v>1033</v>
          </cell>
        </row>
        <row r="2697">
          <cell r="A2697" t="str">
            <v>M|033|055</v>
          </cell>
          <cell r="B2697" t="str">
            <v>M</v>
          </cell>
          <cell r="C2697">
            <v>33</v>
          </cell>
          <cell r="D2697">
            <v>55</v>
          </cell>
          <cell r="E2697">
            <v>1034</v>
          </cell>
        </row>
        <row r="2698">
          <cell r="A2698" t="str">
            <v>M|033|056</v>
          </cell>
          <cell r="B2698" t="str">
            <v>M</v>
          </cell>
          <cell r="C2698">
            <v>33</v>
          </cell>
          <cell r="D2698">
            <v>56</v>
          </cell>
          <cell r="E2698">
            <v>1034</v>
          </cell>
        </row>
        <row r="2699">
          <cell r="A2699" t="str">
            <v>M|033|057</v>
          </cell>
          <cell r="B2699" t="str">
            <v>M</v>
          </cell>
          <cell r="C2699">
            <v>33</v>
          </cell>
          <cell r="D2699">
            <v>57</v>
          </cell>
          <cell r="E2699">
            <v>1034</v>
          </cell>
        </row>
        <row r="2700">
          <cell r="A2700" t="str">
            <v>M|033|058</v>
          </cell>
          <cell r="B2700" t="str">
            <v>M</v>
          </cell>
          <cell r="C2700">
            <v>33</v>
          </cell>
          <cell r="D2700">
            <v>58</v>
          </cell>
          <cell r="E2700">
            <v>1032</v>
          </cell>
        </row>
        <row r="2701">
          <cell r="A2701" t="str">
            <v>M|033|059</v>
          </cell>
          <cell r="B2701" t="str">
            <v>M</v>
          </cell>
          <cell r="C2701">
            <v>33</v>
          </cell>
          <cell r="D2701">
            <v>59</v>
          </cell>
          <cell r="E2701">
            <v>1029</v>
          </cell>
        </row>
        <row r="2702">
          <cell r="A2702" t="str">
            <v>M|033|060</v>
          </cell>
          <cell r="B2702" t="str">
            <v>M</v>
          </cell>
          <cell r="C2702">
            <v>33</v>
          </cell>
          <cell r="D2702">
            <v>60</v>
          </cell>
          <cell r="E2702">
            <v>1024</v>
          </cell>
        </row>
        <row r="2703">
          <cell r="A2703" t="str">
            <v>M|033|061</v>
          </cell>
          <cell r="B2703" t="str">
            <v>M</v>
          </cell>
          <cell r="C2703">
            <v>33</v>
          </cell>
          <cell r="D2703">
            <v>61</v>
          </cell>
          <cell r="E2703">
            <v>1015</v>
          </cell>
        </row>
        <row r="2704">
          <cell r="A2704" t="str">
            <v>M|033|062</v>
          </cell>
          <cell r="B2704" t="str">
            <v>M</v>
          </cell>
          <cell r="C2704">
            <v>33</v>
          </cell>
          <cell r="D2704">
            <v>62</v>
          </cell>
          <cell r="E2704">
            <v>1030</v>
          </cell>
        </row>
        <row r="2705">
          <cell r="A2705" t="str">
            <v>M|034|000</v>
          </cell>
          <cell r="B2705" t="str">
            <v>M</v>
          </cell>
          <cell r="C2705">
            <v>34</v>
          </cell>
          <cell r="D2705">
            <v>0</v>
          </cell>
          <cell r="E2705">
            <v>903</v>
          </cell>
        </row>
        <row r="2706">
          <cell r="A2706" t="str">
            <v>M|034|001</v>
          </cell>
          <cell r="B2706" t="str">
            <v>M</v>
          </cell>
          <cell r="C2706">
            <v>34</v>
          </cell>
          <cell r="D2706">
            <v>1</v>
          </cell>
          <cell r="E2706">
            <v>905</v>
          </cell>
        </row>
        <row r="2707">
          <cell r="A2707" t="str">
            <v>M|034|002</v>
          </cell>
          <cell r="B2707" t="str">
            <v>M</v>
          </cell>
          <cell r="C2707">
            <v>34</v>
          </cell>
          <cell r="D2707">
            <v>2</v>
          </cell>
          <cell r="E2707">
            <v>907</v>
          </cell>
        </row>
        <row r="2708">
          <cell r="A2708" t="str">
            <v>M|034|003</v>
          </cell>
          <cell r="B2708" t="str">
            <v>M</v>
          </cell>
          <cell r="C2708">
            <v>34</v>
          </cell>
          <cell r="D2708">
            <v>3</v>
          </cell>
          <cell r="E2708">
            <v>908</v>
          </cell>
        </row>
        <row r="2709">
          <cell r="A2709" t="str">
            <v>M|034|004</v>
          </cell>
          <cell r="B2709" t="str">
            <v>M</v>
          </cell>
          <cell r="C2709">
            <v>34</v>
          </cell>
          <cell r="D2709">
            <v>4</v>
          </cell>
          <cell r="E2709">
            <v>910</v>
          </cell>
        </row>
        <row r="2710">
          <cell r="A2710" t="str">
            <v>M|034|005</v>
          </cell>
          <cell r="B2710" t="str">
            <v>M</v>
          </cell>
          <cell r="C2710">
            <v>34</v>
          </cell>
          <cell r="D2710">
            <v>5</v>
          </cell>
          <cell r="E2710">
            <v>912</v>
          </cell>
        </row>
        <row r="2711">
          <cell r="A2711" t="str">
            <v>M|034|006</v>
          </cell>
          <cell r="B2711" t="str">
            <v>M</v>
          </cell>
          <cell r="C2711">
            <v>34</v>
          </cell>
          <cell r="D2711">
            <v>6</v>
          </cell>
          <cell r="E2711">
            <v>914</v>
          </cell>
        </row>
        <row r="2712">
          <cell r="A2712" t="str">
            <v>M|034|007</v>
          </cell>
          <cell r="B2712" t="str">
            <v>M</v>
          </cell>
          <cell r="C2712">
            <v>34</v>
          </cell>
          <cell r="D2712">
            <v>7</v>
          </cell>
          <cell r="E2712">
            <v>916</v>
          </cell>
        </row>
        <row r="2713">
          <cell r="A2713" t="str">
            <v>M|034|008</v>
          </cell>
          <cell r="B2713" t="str">
            <v>M</v>
          </cell>
          <cell r="C2713">
            <v>34</v>
          </cell>
          <cell r="D2713">
            <v>8</v>
          </cell>
          <cell r="E2713">
            <v>918</v>
          </cell>
        </row>
        <row r="2714">
          <cell r="A2714" t="str">
            <v>M|034|009</v>
          </cell>
          <cell r="B2714" t="str">
            <v>M</v>
          </cell>
          <cell r="C2714">
            <v>34</v>
          </cell>
          <cell r="D2714">
            <v>9</v>
          </cell>
          <cell r="E2714">
            <v>920</v>
          </cell>
        </row>
        <row r="2715">
          <cell r="A2715" t="str">
            <v>M|034|010</v>
          </cell>
          <cell r="B2715" t="str">
            <v>M</v>
          </cell>
          <cell r="C2715">
            <v>34</v>
          </cell>
          <cell r="D2715">
            <v>10</v>
          </cell>
          <cell r="E2715">
            <v>923</v>
          </cell>
        </row>
        <row r="2716">
          <cell r="A2716" t="str">
            <v>M|034|011</v>
          </cell>
          <cell r="B2716" t="str">
            <v>M</v>
          </cell>
          <cell r="C2716">
            <v>34</v>
          </cell>
          <cell r="D2716">
            <v>11</v>
          </cell>
          <cell r="E2716">
            <v>925</v>
          </cell>
        </row>
        <row r="2717">
          <cell r="A2717" t="str">
            <v>M|034|012</v>
          </cell>
          <cell r="B2717" t="str">
            <v>M</v>
          </cell>
          <cell r="C2717">
            <v>34</v>
          </cell>
          <cell r="D2717">
            <v>12</v>
          </cell>
          <cell r="E2717">
            <v>927</v>
          </cell>
        </row>
        <row r="2718">
          <cell r="A2718" t="str">
            <v>M|034|013</v>
          </cell>
          <cell r="B2718" t="str">
            <v>M</v>
          </cell>
          <cell r="C2718">
            <v>34</v>
          </cell>
          <cell r="D2718">
            <v>13</v>
          </cell>
          <cell r="E2718">
            <v>930</v>
          </cell>
        </row>
        <row r="2719">
          <cell r="A2719" t="str">
            <v>M|034|014</v>
          </cell>
          <cell r="B2719" t="str">
            <v>M</v>
          </cell>
          <cell r="C2719">
            <v>34</v>
          </cell>
          <cell r="D2719">
            <v>14</v>
          </cell>
          <cell r="E2719">
            <v>932</v>
          </cell>
        </row>
        <row r="2720">
          <cell r="A2720" t="str">
            <v>M|034|015</v>
          </cell>
          <cell r="B2720" t="str">
            <v>M</v>
          </cell>
          <cell r="C2720">
            <v>34</v>
          </cell>
          <cell r="D2720">
            <v>15</v>
          </cell>
          <cell r="E2720">
            <v>934</v>
          </cell>
        </row>
        <row r="2721">
          <cell r="A2721" t="str">
            <v>M|034|016</v>
          </cell>
          <cell r="B2721" t="str">
            <v>M</v>
          </cell>
          <cell r="C2721">
            <v>34</v>
          </cell>
          <cell r="D2721">
            <v>16</v>
          </cell>
          <cell r="E2721">
            <v>937</v>
          </cell>
        </row>
        <row r="2722">
          <cell r="A2722" t="str">
            <v>M|034|017</v>
          </cell>
          <cell r="B2722" t="str">
            <v>M</v>
          </cell>
          <cell r="C2722">
            <v>34</v>
          </cell>
          <cell r="D2722">
            <v>17</v>
          </cell>
          <cell r="E2722">
            <v>940</v>
          </cell>
        </row>
        <row r="2723">
          <cell r="A2723" t="str">
            <v>M|034|018</v>
          </cell>
          <cell r="B2723" t="str">
            <v>M</v>
          </cell>
          <cell r="C2723">
            <v>34</v>
          </cell>
          <cell r="D2723">
            <v>18</v>
          </cell>
          <cell r="E2723">
            <v>942</v>
          </cell>
        </row>
        <row r="2724">
          <cell r="A2724" t="str">
            <v>M|034|019</v>
          </cell>
          <cell r="B2724" t="str">
            <v>M</v>
          </cell>
          <cell r="C2724">
            <v>34</v>
          </cell>
          <cell r="D2724">
            <v>19</v>
          </cell>
          <cell r="E2724">
            <v>945</v>
          </cell>
        </row>
        <row r="2725">
          <cell r="A2725" t="str">
            <v>M|034|020</v>
          </cell>
          <cell r="B2725" t="str">
            <v>M</v>
          </cell>
          <cell r="C2725">
            <v>34</v>
          </cell>
          <cell r="D2725">
            <v>20</v>
          </cell>
          <cell r="E2725">
            <v>948</v>
          </cell>
        </row>
        <row r="2726">
          <cell r="A2726" t="str">
            <v>M|034|021</v>
          </cell>
          <cell r="B2726" t="str">
            <v>M</v>
          </cell>
          <cell r="C2726">
            <v>34</v>
          </cell>
          <cell r="D2726">
            <v>21</v>
          </cell>
          <cell r="E2726">
            <v>950</v>
          </cell>
        </row>
        <row r="2727">
          <cell r="A2727" t="str">
            <v>M|034|022</v>
          </cell>
          <cell r="B2727" t="str">
            <v>M</v>
          </cell>
          <cell r="C2727">
            <v>34</v>
          </cell>
          <cell r="D2727">
            <v>22</v>
          </cell>
          <cell r="E2727">
            <v>953</v>
          </cell>
        </row>
        <row r="2728">
          <cell r="A2728" t="str">
            <v>M|034|023</v>
          </cell>
          <cell r="B2728" t="str">
            <v>M</v>
          </cell>
          <cell r="C2728">
            <v>34</v>
          </cell>
          <cell r="D2728">
            <v>23</v>
          </cell>
          <cell r="E2728">
            <v>956</v>
          </cell>
        </row>
        <row r="2729">
          <cell r="A2729" t="str">
            <v>M|034|024</v>
          </cell>
          <cell r="B2729" t="str">
            <v>M</v>
          </cell>
          <cell r="C2729">
            <v>34</v>
          </cell>
          <cell r="D2729">
            <v>24</v>
          </cell>
          <cell r="E2729">
            <v>959</v>
          </cell>
        </row>
        <row r="2730">
          <cell r="A2730" t="str">
            <v>M|034|025</v>
          </cell>
          <cell r="B2730" t="str">
            <v>M</v>
          </cell>
          <cell r="C2730">
            <v>34</v>
          </cell>
          <cell r="D2730">
            <v>25</v>
          </cell>
          <cell r="E2730">
            <v>962</v>
          </cell>
        </row>
        <row r="2731">
          <cell r="A2731" t="str">
            <v>M|034|026</v>
          </cell>
          <cell r="B2731" t="str">
            <v>M</v>
          </cell>
          <cell r="C2731">
            <v>34</v>
          </cell>
          <cell r="D2731">
            <v>26</v>
          </cell>
          <cell r="E2731">
            <v>965</v>
          </cell>
        </row>
        <row r="2732">
          <cell r="A2732" t="str">
            <v>M|034|027</v>
          </cell>
          <cell r="B2732" t="str">
            <v>M</v>
          </cell>
          <cell r="C2732">
            <v>34</v>
          </cell>
          <cell r="D2732">
            <v>27</v>
          </cell>
          <cell r="E2732">
            <v>968</v>
          </cell>
        </row>
        <row r="2733">
          <cell r="A2733" t="str">
            <v>M|034|028</v>
          </cell>
          <cell r="B2733" t="str">
            <v>M</v>
          </cell>
          <cell r="C2733">
            <v>34</v>
          </cell>
          <cell r="D2733">
            <v>28</v>
          </cell>
          <cell r="E2733">
            <v>971</v>
          </cell>
        </row>
        <row r="2734">
          <cell r="A2734" t="str">
            <v>M|034|029</v>
          </cell>
          <cell r="B2734" t="str">
            <v>M</v>
          </cell>
          <cell r="C2734">
            <v>34</v>
          </cell>
          <cell r="D2734">
            <v>29</v>
          </cell>
          <cell r="E2734">
            <v>974</v>
          </cell>
        </row>
        <row r="2735">
          <cell r="A2735" t="str">
            <v>M|034|030</v>
          </cell>
          <cell r="B2735" t="str">
            <v>M</v>
          </cell>
          <cell r="C2735">
            <v>34</v>
          </cell>
          <cell r="D2735">
            <v>30</v>
          </cell>
          <cell r="E2735">
            <v>977</v>
          </cell>
        </row>
        <row r="2736">
          <cell r="A2736" t="str">
            <v>M|034|031</v>
          </cell>
          <cell r="B2736" t="str">
            <v>M</v>
          </cell>
          <cell r="C2736">
            <v>34</v>
          </cell>
          <cell r="D2736">
            <v>31</v>
          </cell>
          <cell r="E2736">
            <v>981</v>
          </cell>
        </row>
        <row r="2737">
          <cell r="A2737" t="str">
            <v>M|034|032</v>
          </cell>
          <cell r="B2737" t="str">
            <v>M</v>
          </cell>
          <cell r="C2737">
            <v>34</v>
          </cell>
          <cell r="D2737">
            <v>32</v>
          </cell>
          <cell r="E2737">
            <v>984</v>
          </cell>
        </row>
        <row r="2738">
          <cell r="A2738" t="str">
            <v>M|034|033</v>
          </cell>
          <cell r="B2738" t="str">
            <v>M</v>
          </cell>
          <cell r="C2738">
            <v>34</v>
          </cell>
          <cell r="D2738">
            <v>33</v>
          </cell>
          <cell r="E2738">
            <v>987</v>
          </cell>
        </row>
        <row r="2739">
          <cell r="A2739" t="str">
            <v>M|034|034</v>
          </cell>
          <cell r="B2739" t="str">
            <v>M</v>
          </cell>
          <cell r="C2739">
            <v>34</v>
          </cell>
          <cell r="D2739">
            <v>34</v>
          </cell>
          <cell r="E2739">
            <v>990</v>
          </cell>
        </row>
        <row r="2740">
          <cell r="A2740" t="str">
            <v>M|034|035</v>
          </cell>
          <cell r="B2740" t="str">
            <v>M</v>
          </cell>
          <cell r="C2740">
            <v>34</v>
          </cell>
          <cell r="D2740">
            <v>35</v>
          </cell>
          <cell r="E2740">
            <v>993</v>
          </cell>
        </row>
        <row r="2741">
          <cell r="A2741" t="str">
            <v>M|034|036</v>
          </cell>
          <cell r="B2741" t="str">
            <v>M</v>
          </cell>
          <cell r="C2741">
            <v>34</v>
          </cell>
          <cell r="D2741">
            <v>36</v>
          </cell>
          <cell r="E2741">
            <v>996</v>
          </cell>
        </row>
        <row r="2742">
          <cell r="A2742" t="str">
            <v>M|034|037</v>
          </cell>
          <cell r="B2742" t="str">
            <v>M</v>
          </cell>
          <cell r="C2742">
            <v>34</v>
          </cell>
          <cell r="D2742">
            <v>37</v>
          </cell>
          <cell r="E2742">
            <v>999</v>
          </cell>
        </row>
        <row r="2743">
          <cell r="A2743" t="str">
            <v>M|034|038</v>
          </cell>
          <cell r="B2743" t="str">
            <v>M</v>
          </cell>
          <cell r="C2743">
            <v>34</v>
          </cell>
          <cell r="D2743">
            <v>38</v>
          </cell>
          <cell r="E2743">
            <v>1002</v>
          </cell>
        </row>
        <row r="2744">
          <cell r="A2744" t="str">
            <v>M|034|039</v>
          </cell>
          <cell r="B2744" t="str">
            <v>M</v>
          </cell>
          <cell r="C2744">
            <v>34</v>
          </cell>
          <cell r="D2744">
            <v>39</v>
          </cell>
          <cell r="E2744">
            <v>1005</v>
          </cell>
        </row>
        <row r="2745">
          <cell r="A2745" t="str">
            <v>M|034|040</v>
          </cell>
          <cell r="B2745" t="str">
            <v>M</v>
          </cell>
          <cell r="C2745">
            <v>34</v>
          </cell>
          <cell r="D2745">
            <v>40</v>
          </cell>
          <cell r="E2745">
            <v>1008</v>
          </cell>
        </row>
        <row r="2746">
          <cell r="A2746" t="str">
            <v>M|034|041</v>
          </cell>
          <cell r="B2746" t="str">
            <v>M</v>
          </cell>
          <cell r="C2746">
            <v>34</v>
          </cell>
          <cell r="D2746">
            <v>41</v>
          </cell>
          <cell r="E2746">
            <v>1011</v>
          </cell>
        </row>
        <row r="2747">
          <cell r="A2747" t="str">
            <v>M|034|042</v>
          </cell>
          <cell r="B2747" t="str">
            <v>M</v>
          </cell>
          <cell r="C2747">
            <v>34</v>
          </cell>
          <cell r="D2747">
            <v>42</v>
          </cell>
          <cell r="E2747">
            <v>1013</v>
          </cell>
        </row>
        <row r="2748">
          <cell r="A2748" t="str">
            <v>M|034|043</v>
          </cell>
          <cell r="B2748" t="str">
            <v>M</v>
          </cell>
          <cell r="C2748">
            <v>34</v>
          </cell>
          <cell r="D2748">
            <v>43</v>
          </cell>
          <cell r="E2748">
            <v>1016</v>
          </cell>
        </row>
        <row r="2749">
          <cell r="A2749" t="str">
            <v>M|034|044</v>
          </cell>
          <cell r="B2749" t="str">
            <v>M</v>
          </cell>
          <cell r="C2749">
            <v>34</v>
          </cell>
          <cell r="D2749">
            <v>44</v>
          </cell>
          <cell r="E2749">
            <v>1018</v>
          </cell>
        </row>
        <row r="2750">
          <cell r="A2750" t="str">
            <v>M|034|045</v>
          </cell>
          <cell r="B2750" t="str">
            <v>M</v>
          </cell>
          <cell r="C2750">
            <v>34</v>
          </cell>
          <cell r="D2750">
            <v>45</v>
          </cell>
          <cell r="E2750">
            <v>1020</v>
          </cell>
        </row>
        <row r="2751">
          <cell r="A2751" t="str">
            <v>M|034|046</v>
          </cell>
          <cell r="B2751" t="str">
            <v>M</v>
          </cell>
          <cell r="C2751">
            <v>34</v>
          </cell>
          <cell r="D2751">
            <v>46</v>
          </cell>
          <cell r="E2751">
            <v>1022</v>
          </cell>
        </row>
        <row r="2752">
          <cell r="A2752" t="str">
            <v>M|034|047</v>
          </cell>
          <cell r="B2752" t="str">
            <v>M</v>
          </cell>
          <cell r="C2752">
            <v>34</v>
          </cell>
          <cell r="D2752">
            <v>47</v>
          </cell>
          <cell r="E2752">
            <v>1024</v>
          </cell>
        </row>
        <row r="2753">
          <cell r="A2753" t="str">
            <v>M|034|048</v>
          </cell>
          <cell r="B2753" t="str">
            <v>M</v>
          </cell>
          <cell r="C2753">
            <v>34</v>
          </cell>
          <cell r="D2753">
            <v>48</v>
          </cell>
          <cell r="E2753">
            <v>1026</v>
          </cell>
        </row>
        <row r="2754">
          <cell r="A2754" t="str">
            <v>M|034|049</v>
          </cell>
          <cell r="B2754" t="str">
            <v>M</v>
          </cell>
          <cell r="C2754">
            <v>34</v>
          </cell>
          <cell r="D2754">
            <v>49</v>
          </cell>
          <cell r="E2754">
            <v>1028</v>
          </cell>
        </row>
        <row r="2755">
          <cell r="A2755" t="str">
            <v>M|034|050</v>
          </cell>
          <cell r="B2755" t="str">
            <v>M</v>
          </cell>
          <cell r="C2755">
            <v>34</v>
          </cell>
          <cell r="D2755">
            <v>50</v>
          </cell>
          <cell r="E2755">
            <v>1029</v>
          </cell>
        </row>
        <row r="2756">
          <cell r="A2756" t="str">
            <v>M|034|051</v>
          </cell>
          <cell r="B2756" t="str">
            <v>M</v>
          </cell>
          <cell r="C2756">
            <v>34</v>
          </cell>
          <cell r="D2756">
            <v>51</v>
          </cell>
          <cell r="E2756">
            <v>1031</v>
          </cell>
        </row>
        <row r="2757">
          <cell r="A2757" t="str">
            <v>M|034|052</v>
          </cell>
          <cell r="B2757" t="str">
            <v>M</v>
          </cell>
          <cell r="C2757">
            <v>34</v>
          </cell>
          <cell r="D2757">
            <v>52</v>
          </cell>
          <cell r="E2757">
            <v>1032</v>
          </cell>
        </row>
        <row r="2758">
          <cell r="A2758" t="str">
            <v>M|034|053</v>
          </cell>
          <cell r="B2758" t="str">
            <v>M</v>
          </cell>
          <cell r="C2758">
            <v>34</v>
          </cell>
          <cell r="D2758">
            <v>53</v>
          </cell>
          <cell r="E2758">
            <v>1033</v>
          </cell>
        </row>
        <row r="2759">
          <cell r="A2759" t="str">
            <v>M|034|054</v>
          </cell>
          <cell r="B2759" t="str">
            <v>M</v>
          </cell>
          <cell r="C2759">
            <v>34</v>
          </cell>
          <cell r="D2759">
            <v>54</v>
          </cell>
          <cell r="E2759">
            <v>1034</v>
          </cell>
        </row>
        <row r="2760">
          <cell r="A2760" t="str">
            <v>M|034|055</v>
          </cell>
          <cell r="B2760" t="str">
            <v>M</v>
          </cell>
          <cell r="C2760">
            <v>34</v>
          </cell>
          <cell r="D2760">
            <v>55</v>
          </cell>
          <cell r="E2760">
            <v>1034</v>
          </cell>
        </row>
        <row r="2761">
          <cell r="A2761" t="str">
            <v>M|034|056</v>
          </cell>
          <cell r="B2761" t="str">
            <v>M</v>
          </cell>
          <cell r="C2761">
            <v>34</v>
          </cell>
          <cell r="D2761">
            <v>56</v>
          </cell>
          <cell r="E2761">
            <v>1034</v>
          </cell>
        </row>
        <row r="2762">
          <cell r="A2762" t="str">
            <v>M|034|057</v>
          </cell>
          <cell r="B2762" t="str">
            <v>M</v>
          </cell>
          <cell r="C2762">
            <v>34</v>
          </cell>
          <cell r="D2762">
            <v>57</v>
          </cell>
          <cell r="E2762">
            <v>1032</v>
          </cell>
        </row>
        <row r="2763">
          <cell r="A2763" t="str">
            <v>M|034|058</v>
          </cell>
          <cell r="B2763" t="str">
            <v>M</v>
          </cell>
          <cell r="C2763">
            <v>34</v>
          </cell>
          <cell r="D2763">
            <v>58</v>
          </cell>
          <cell r="E2763">
            <v>1029</v>
          </cell>
        </row>
        <row r="2764">
          <cell r="A2764" t="str">
            <v>M|034|059</v>
          </cell>
          <cell r="B2764" t="str">
            <v>M</v>
          </cell>
          <cell r="C2764">
            <v>34</v>
          </cell>
          <cell r="D2764">
            <v>59</v>
          </cell>
          <cell r="E2764">
            <v>1024</v>
          </cell>
        </row>
        <row r="2765">
          <cell r="A2765" t="str">
            <v>M|034|060</v>
          </cell>
          <cell r="B2765" t="str">
            <v>M</v>
          </cell>
          <cell r="C2765">
            <v>34</v>
          </cell>
          <cell r="D2765">
            <v>60</v>
          </cell>
          <cell r="E2765">
            <v>1015</v>
          </cell>
        </row>
        <row r="2766">
          <cell r="A2766" t="str">
            <v>M|034|061</v>
          </cell>
          <cell r="B2766" t="str">
            <v>M</v>
          </cell>
          <cell r="C2766">
            <v>34</v>
          </cell>
          <cell r="D2766">
            <v>61</v>
          </cell>
          <cell r="E2766">
            <v>1030</v>
          </cell>
        </row>
        <row r="2767">
          <cell r="A2767" t="str">
            <v>M|035|000</v>
          </cell>
          <cell r="B2767" t="str">
            <v>M</v>
          </cell>
          <cell r="C2767">
            <v>35</v>
          </cell>
          <cell r="D2767">
            <v>0</v>
          </cell>
          <cell r="E2767">
            <v>905</v>
          </cell>
        </row>
        <row r="2768">
          <cell r="A2768" t="str">
            <v>M|035|001</v>
          </cell>
          <cell r="B2768" t="str">
            <v>M</v>
          </cell>
          <cell r="C2768">
            <v>35</v>
          </cell>
          <cell r="D2768">
            <v>1</v>
          </cell>
          <cell r="E2768">
            <v>907</v>
          </cell>
        </row>
        <row r="2769">
          <cell r="A2769" t="str">
            <v>M|035|002</v>
          </cell>
          <cell r="B2769" t="str">
            <v>M</v>
          </cell>
          <cell r="C2769">
            <v>35</v>
          </cell>
          <cell r="D2769">
            <v>2</v>
          </cell>
          <cell r="E2769">
            <v>908</v>
          </cell>
        </row>
        <row r="2770">
          <cell r="A2770" t="str">
            <v>M|035|003</v>
          </cell>
          <cell r="B2770" t="str">
            <v>M</v>
          </cell>
          <cell r="C2770">
            <v>35</v>
          </cell>
          <cell r="D2770">
            <v>3</v>
          </cell>
          <cell r="E2770">
            <v>910</v>
          </cell>
        </row>
        <row r="2771">
          <cell r="A2771" t="str">
            <v>M|035|004</v>
          </cell>
          <cell r="B2771" t="str">
            <v>M</v>
          </cell>
          <cell r="C2771">
            <v>35</v>
          </cell>
          <cell r="D2771">
            <v>4</v>
          </cell>
          <cell r="E2771">
            <v>912</v>
          </cell>
        </row>
        <row r="2772">
          <cell r="A2772" t="str">
            <v>M|035|005</v>
          </cell>
          <cell r="B2772" t="str">
            <v>M</v>
          </cell>
          <cell r="C2772">
            <v>35</v>
          </cell>
          <cell r="D2772">
            <v>5</v>
          </cell>
          <cell r="E2772">
            <v>914</v>
          </cell>
        </row>
        <row r="2773">
          <cell r="A2773" t="str">
            <v>M|035|006</v>
          </cell>
          <cell r="B2773" t="str">
            <v>M</v>
          </cell>
          <cell r="C2773">
            <v>35</v>
          </cell>
          <cell r="D2773">
            <v>6</v>
          </cell>
          <cell r="E2773">
            <v>916</v>
          </cell>
        </row>
        <row r="2774">
          <cell r="A2774" t="str">
            <v>M|035|007</v>
          </cell>
          <cell r="B2774" t="str">
            <v>M</v>
          </cell>
          <cell r="C2774">
            <v>35</v>
          </cell>
          <cell r="D2774">
            <v>7</v>
          </cell>
          <cell r="E2774">
            <v>918</v>
          </cell>
        </row>
        <row r="2775">
          <cell r="A2775" t="str">
            <v>M|035|008</v>
          </cell>
          <cell r="B2775" t="str">
            <v>M</v>
          </cell>
          <cell r="C2775">
            <v>35</v>
          </cell>
          <cell r="D2775">
            <v>8</v>
          </cell>
          <cell r="E2775">
            <v>920</v>
          </cell>
        </row>
        <row r="2776">
          <cell r="A2776" t="str">
            <v>M|035|009</v>
          </cell>
          <cell r="B2776" t="str">
            <v>M</v>
          </cell>
          <cell r="C2776">
            <v>35</v>
          </cell>
          <cell r="D2776">
            <v>9</v>
          </cell>
          <cell r="E2776">
            <v>923</v>
          </cell>
        </row>
        <row r="2777">
          <cell r="A2777" t="str">
            <v>M|035|010</v>
          </cell>
          <cell r="B2777" t="str">
            <v>M</v>
          </cell>
          <cell r="C2777">
            <v>35</v>
          </cell>
          <cell r="D2777">
            <v>10</v>
          </cell>
          <cell r="E2777">
            <v>925</v>
          </cell>
        </row>
        <row r="2778">
          <cell r="A2778" t="str">
            <v>M|035|011</v>
          </cell>
          <cell r="B2778" t="str">
            <v>M</v>
          </cell>
          <cell r="C2778">
            <v>35</v>
          </cell>
          <cell r="D2778">
            <v>11</v>
          </cell>
          <cell r="E2778">
            <v>927</v>
          </cell>
        </row>
        <row r="2779">
          <cell r="A2779" t="str">
            <v>M|035|012</v>
          </cell>
          <cell r="B2779" t="str">
            <v>M</v>
          </cell>
          <cell r="C2779">
            <v>35</v>
          </cell>
          <cell r="D2779">
            <v>12</v>
          </cell>
          <cell r="E2779">
            <v>930</v>
          </cell>
        </row>
        <row r="2780">
          <cell r="A2780" t="str">
            <v>M|035|013</v>
          </cell>
          <cell r="B2780" t="str">
            <v>M</v>
          </cell>
          <cell r="C2780">
            <v>35</v>
          </cell>
          <cell r="D2780">
            <v>13</v>
          </cell>
          <cell r="E2780">
            <v>932</v>
          </cell>
        </row>
        <row r="2781">
          <cell r="A2781" t="str">
            <v>M|035|014</v>
          </cell>
          <cell r="B2781" t="str">
            <v>M</v>
          </cell>
          <cell r="C2781">
            <v>35</v>
          </cell>
          <cell r="D2781">
            <v>14</v>
          </cell>
          <cell r="E2781">
            <v>934</v>
          </cell>
        </row>
        <row r="2782">
          <cell r="A2782" t="str">
            <v>M|035|015</v>
          </cell>
          <cell r="B2782" t="str">
            <v>M</v>
          </cell>
          <cell r="C2782">
            <v>35</v>
          </cell>
          <cell r="D2782">
            <v>15</v>
          </cell>
          <cell r="E2782">
            <v>937</v>
          </cell>
        </row>
        <row r="2783">
          <cell r="A2783" t="str">
            <v>M|035|016</v>
          </cell>
          <cell r="B2783" t="str">
            <v>M</v>
          </cell>
          <cell r="C2783">
            <v>35</v>
          </cell>
          <cell r="D2783">
            <v>16</v>
          </cell>
          <cell r="E2783">
            <v>940</v>
          </cell>
        </row>
        <row r="2784">
          <cell r="A2784" t="str">
            <v>M|035|017</v>
          </cell>
          <cell r="B2784" t="str">
            <v>M</v>
          </cell>
          <cell r="C2784">
            <v>35</v>
          </cell>
          <cell r="D2784">
            <v>17</v>
          </cell>
          <cell r="E2784">
            <v>942</v>
          </cell>
        </row>
        <row r="2785">
          <cell r="A2785" t="str">
            <v>M|035|018</v>
          </cell>
          <cell r="B2785" t="str">
            <v>M</v>
          </cell>
          <cell r="C2785">
            <v>35</v>
          </cell>
          <cell r="D2785">
            <v>18</v>
          </cell>
          <cell r="E2785">
            <v>945</v>
          </cell>
        </row>
        <row r="2786">
          <cell r="A2786" t="str">
            <v>M|035|019</v>
          </cell>
          <cell r="B2786" t="str">
            <v>M</v>
          </cell>
          <cell r="C2786">
            <v>35</v>
          </cell>
          <cell r="D2786">
            <v>19</v>
          </cell>
          <cell r="E2786">
            <v>948</v>
          </cell>
        </row>
        <row r="2787">
          <cell r="A2787" t="str">
            <v>M|035|020</v>
          </cell>
          <cell r="B2787" t="str">
            <v>M</v>
          </cell>
          <cell r="C2787">
            <v>35</v>
          </cell>
          <cell r="D2787">
            <v>20</v>
          </cell>
          <cell r="E2787">
            <v>950</v>
          </cell>
        </row>
        <row r="2788">
          <cell r="A2788" t="str">
            <v>M|035|021</v>
          </cell>
          <cell r="B2788" t="str">
            <v>M</v>
          </cell>
          <cell r="C2788">
            <v>35</v>
          </cell>
          <cell r="D2788">
            <v>21</v>
          </cell>
          <cell r="E2788">
            <v>953</v>
          </cell>
        </row>
        <row r="2789">
          <cell r="A2789" t="str">
            <v>M|035|022</v>
          </cell>
          <cell r="B2789" t="str">
            <v>M</v>
          </cell>
          <cell r="C2789">
            <v>35</v>
          </cell>
          <cell r="D2789">
            <v>22</v>
          </cell>
          <cell r="E2789">
            <v>956</v>
          </cell>
        </row>
        <row r="2790">
          <cell r="A2790" t="str">
            <v>M|035|023</v>
          </cell>
          <cell r="B2790" t="str">
            <v>M</v>
          </cell>
          <cell r="C2790">
            <v>35</v>
          </cell>
          <cell r="D2790">
            <v>23</v>
          </cell>
          <cell r="E2790">
            <v>959</v>
          </cell>
        </row>
        <row r="2791">
          <cell r="A2791" t="str">
            <v>M|035|024</v>
          </cell>
          <cell r="B2791" t="str">
            <v>M</v>
          </cell>
          <cell r="C2791">
            <v>35</v>
          </cell>
          <cell r="D2791">
            <v>24</v>
          </cell>
          <cell r="E2791">
            <v>962</v>
          </cell>
        </row>
        <row r="2792">
          <cell r="A2792" t="str">
            <v>M|035|025</v>
          </cell>
          <cell r="B2792" t="str">
            <v>M</v>
          </cell>
          <cell r="C2792">
            <v>35</v>
          </cell>
          <cell r="D2792">
            <v>25</v>
          </cell>
          <cell r="E2792">
            <v>965</v>
          </cell>
        </row>
        <row r="2793">
          <cell r="A2793" t="str">
            <v>M|035|026</v>
          </cell>
          <cell r="B2793" t="str">
            <v>M</v>
          </cell>
          <cell r="C2793">
            <v>35</v>
          </cell>
          <cell r="D2793">
            <v>26</v>
          </cell>
          <cell r="E2793">
            <v>968</v>
          </cell>
        </row>
        <row r="2794">
          <cell r="A2794" t="str">
            <v>M|035|027</v>
          </cell>
          <cell r="B2794" t="str">
            <v>M</v>
          </cell>
          <cell r="C2794">
            <v>35</v>
          </cell>
          <cell r="D2794">
            <v>27</v>
          </cell>
          <cell r="E2794">
            <v>971</v>
          </cell>
        </row>
        <row r="2795">
          <cell r="A2795" t="str">
            <v>M|035|028</v>
          </cell>
          <cell r="B2795" t="str">
            <v>M</v>
          </cell>
          <cell r="C2795">
            <v>35</v>
          </cell>
          <cell r="D2795">
            <v>28</v>
          </cell>
          <cell r="E2795">
            <v>974</v>
          </cell>
        </row>
        <row r="2796">
          <cell r="A2796" t="str">
            <v>M|035|029</v>
          </cell>
          <cell r="B2796" t="str">
            <v>M</v>
          </cell>
          <cell r="C2796">
            <v>35</v>
          </cell>
          <cell r="D2796">
            <v>29</v>
          </cell>
          <cell r="E2796">
            <v>977</v>
          </cell>
        </row>
        <row r="2797">
          <cell r="A2797" t="str">
            <v>M|035|030</v>
          </cell>
          <cell r="B2797" t="str">
            <v>M</v>
          </cell>
          <cell r="C2797">
            <v>35</v>
          </cell>
          <cell r="D2797">
            <v>30</v>
          </cell>
          <cell r="E2797">
            <v>981</v>
          </cell>
        </row>
        <row r="2798">
          <cell r="A2798" t="str">
            <v>M|035|031</v>
          </cell>
          <cell r="B2798" t="str">
            <v>M</v>
          </cell>
          <cell r="C2798">
            <v>35</v>
          </cell>
          <cell r="D2798">
            <v>31</v>
          </cell>
          <cell r="E2798">
            <v>984</v>
          </cell>
        </row>
        <row r="2799">
          <cell r="A2799" t="str">
            <v>M|035|032</v>
          </cell>
          <cell r="B2799" t="str">
            <v>M</v>
          </cell>
          <cell r="C2799">
            <v>35</v>
          </cell>
          <cell r="D2799">
            <v>32</v>
          </cell>
          <cell r="E2799">
            <v>987</v>
          </cell>
        </row>
        <row r="2800">
          <cell r="A2800" t="str">
            <v>M|035|033</v>
          </cell>
          <cell r="B2800" t="str">
            <v>M</v>
          </cell>
          <cell r="C2800">
            <v>35</v>
          </cell>
          <cell r="D2800">
            <v>33</v>
          </cell>
          <cell r="E2800">
            <v>990</v>
          </cell>
        </row>
        <row r="2801">
          <cell r="A2801" t="str">
            <v>M|035|034</v>
          </cell>
          <cell r="B2801" t="str">
            <v>M</v>
          </cell>
          <cell r="C2801">
            <v>35</v>
          </cell>
          <cell r="D2801">
            <v>34</v>
          </cell>
          <cell r="E2801">
            <v>993</v>
          </cell>
        </row>
        <row r="2802">
          <cell r="A2802" t="str">
            <v>M|035|035</v>
          </cell>
          <cell r="B2802" t="str">
            <v>M</v>
          </cell>
          <cell r="C2802">
            <v>35</v>
          </cell>
          <cell r="D2802">
            <v>35</v>
          </cell>
          <cell r="E2802">
            <v>996</v>
          </cell>
        </row>
        <row r="2803">
          <cell r="A2803" t="str">
            <v>M|035|036</v>
          </cell>
          <cell r="B2803" t="str">
            <v>M</v>
          </cell>
          <cell r="C2803">
            <v>35</v>
          </cell>
          <cell r="D2803">
            <v>36</v>
          </cell>
          <cell r="E2803">
            <v>999</v>
          </cell>
        </row>
        <row r="2804">
          <cell r="A2804" t="str">
            <v>M|035|037</v>
          </cell>
          <cell r="B2804" t="str">
            <v>M</v>
          </cell>
          <cell r="C2804">
            <v>35</v>
          </cell>
          <cell r="D2804">
            <v>37</v>
          </cell>
          <cell r="E2804">
            <v>1002</v>
          </cell>
        </row>
        <row r="2805">
          <cell r="A2805" t="str">
            <v>M|035|038</v>
          </cell>
          <cell r="B2805" t="str">
            <v>M</v>
          </cell>
          <cell r="C2805">
            <v>35</v>
          </cell>
          <cell r="D2805">
            <v>38</v>
          </cell>
          <cell r="E2805">
            <v>1005</v>
          </cell>
        </row>
        <row r="2806">
          <cell r="A2806" t="str">
            <v>M|035|039</v>
          </cell>
          <cell r="B2806" t="str">
            <v>M</v>
          </cell>
          <cell r="C2806">
            <v>35</v>
          </cell>
          <cell r="D2806">
            <v>39</v>
          </cell>
          <cell r="E2806">
            <v>1008</v>
          </cell>
        </row>
        <row r="2807">
          <cell r="A2807" t="str">
            <v>M|035|040</v>
          </cell>
          <cell r="B2807" t="str">
            <v>M</v>
          </cell>
          <cell r="C2807">
            <v>35</v>
          </cell>
          <cell r="D2807">
            <v>40</v>
          </cell>
          <cell r="E2807">
            <v>1011</v>
          </cell>
        </row>
        <row r="2808">
          <cell r="A2808" t="str">
            <v>M|035|041</v>
          </cell>
          <cell r="B2808" t="str">
            <v>M</v>
          </cell>
          <cell r="C2808">
            <v>35</v>
          </cell>
          <cell r="D2808">
            <v>41</v>
          </cell>
          <cell r="E2808">
            <v>1013</v>
          </cell>
        </row>
        <row r="2809">
          <cell r="A2809" t="str">
            <v>M|035|042</v>
          </cell>
          <cell r="B2809" t="str">
            <v>M</v>
          </cell>
          <cell r="C2809">
            <v>35</v>
          </cell>
          <cell r="D2809">
            <v>42</v>
          </cell>
          <cell r="E2809">
            <v>1016</v>
          </cell>
        </row>
        <row r="2810">
          <cell r="A2810" t="str">
            <v>M|035|043</v>
          </cell>
          <cell r="B2810" t="str">
            <v>M</v>
          </cell>
          <cell r="C2810">
            <v>35</v>
          </cell>
          <cell r="D2810">
            <v>43</v>
          </cell>
          <cell r="E2810">
            <v>1018</v>
          </cell>
        </row>
        <row r="2811">
          <cell r="A2811" t="str">
            <v>M|035|044</v>
          </cell>
          <cell r="B2811" t="str">
            <v>M</v>
          </cell>
          <cell r="C2811">
            <v>35</v>
          </cell>
          <cell r="D2811">
            <v>44</v>
          </cell>
          <cell r="E2811">
            <v>1020</v>
          </cell>
        </row>
        <row r="2812">
          <cell r="A2812" t="str">
            <v>M|035|045</v>
          </cell>
          <cell r="B2812" t="str">
            <v>M</v>
          </cell>
          <cell r="C2812">
            <v>35</v>
          </cell>
          <cell r="D2812">
            <v>45</v>
          </cell>
          <cell r="E2812">
            <v>1022</v>
          </cell>
        </row>
        <row r="2813">
          <cell r="A2813" t="str">
            <v>M|035|046</v>
          </cell>
          <cell r="B2813" t="str">
            <v>M</v>
          </cell>
          <cell r="C2813">
            <v>35</v>
          </cell>
          <cell r="D2813">
            <v>46</v>
          </cell>
          <cell r="E2813">
            <v>1024</v>
          </cell>
        </row>
        <row r="2814">
          <cell r="A2814" t="str">
            <v>M|035|047</v>
          </cell>
          <cell r="B2814" t="str">
            <v>M</v>
          </cell>
          <cell r="C2814">
            <v>35</v>
          </cell>
          <cell r="D2814">
            <v>47</v>
          </cell>
          <cell r="E2814">
            <v>1026</v>
          </cell>
        </row>
        <row r="2815">
          <cell r="A2815" t="str">
            <v>M|035|048</v>
          </cell>
          <cell r="B2815" t="str">
            <v>M</v>
          </cell>
          <cell r="C2815">
            <v>35</v>
          </cell>
          <cell r="D2815">
            <v>48</v>
          </cell>
          <cell r="E2815">
            <v>1028</v>
          </cell>
        </row>
        <row r="2816">
          <cell r="A2816" t="str">
            <v>M|035|049</v>
          </cell>
          <cell r="B2816" t="str">
            <v>M</v>
          </cell>
          <cell r="C2816">
            <v>35</v>
          </cell>
          <cell r="D2816">
            <v>49</v>
          </cell>
          <cell r="E2816">
            <v>1029</v>
          </cell>
        </row>
        <row r="2817">
          <cell r="A2817" t="str">
            <v>M|035|050</v>
          </cell>
          <cell r="B2817" t="str">
            <v>M</v>
          </cell>
          <cell r="C2817">
            <v>35</v>
          </cell>
          <cell r="D2817">
            <v>50</v>
          </cell>
          <cell r="E2817">
            <v>1031</v>
          </cell>
        </row>
        <row r="2818">
          <cell r="A2818" t="str">
            <v>M|035|051</v>
          </cell>
          <cell r="B2818" t="str">
            <v>M</v>
          </cell>
          <cell r="C2818">
            <v>35</v>
          </cell>
          <cell r="D2818">
            <v>51</v>
          </cell>
          <cell r="E2818">
            <v>1032</v>
          </cell>
        </row>
        <row r="2819">
          <cell r="A2819" t="str">
            <v>M|035|052</v>
          </cell>
          <cell r="B2819" t="str">
            <v>M</v>
          </cell>
          <cell r="C2819">
            <v>35</v>
          </cell>
          <cell r="D2819">
            <v>52</v>
          </cell>
          <cell r="E2819">
            <v>1033</v>
          </cell>
        </row>
        <row r="2820">
          <cell r="A2820" t="str">
            <v>M|035|053</v>
          </cell>
          <cell r="B2820" t="str">
            <v>M</v>
          </cell>
          <cell r="C2820">
            <v>35</v>
          </cell>
          <cell r="D2820">
            <v>53</v>
          </cell>
          <cell r="E2820">
            <v>1034</v>
          </cell>
        </row>
        <row r="2821">
          <cell r="A2821" t="str">
            <v>M|035|054</v>
          </cell>
          <cell r="B2821" t="str">
            <v>M</v>
          </cell>
          <cell r="C2821">
            <v>35</v>
          </cell>
          <cell r="D2821">
            <v>54</v>
          </cell>
          <cell r="E2821">
            <v>1034</v>
          </cell>
        </row>
        <row r="2822">
          <cell r="A2822" t="str">
            <v>M|035|055</v>
          </cell>
          <cell r="B2822" t="str">
            <v>M</v>
          </cell>
          <cell r="C2822">
            <v>35</v>
          </cell>
          <cell r="D2822">
            <v>55</v>
          </cell>
          <cell r="E2822">
            <v>1034</v>
          </cell>
        </row>
        <row r="2823">
          <cell r="A2823" t="str">
            <v>M|035|056</v>
          </cell>
          <cell r="B2823" t="str">
            <v>M</v>
          </cell>
          <cell r="C2823">
            <v>35</v>
          </cell>
          <cell r="D2823">
            <v>56</v>
          </cell>
          <cell r="E2823">
            <v>1032</v>
          </cell>
        </row>
        <row r="2824">
          <cell r="A2824" t="str">
            <v>M|035|057</v>
          </cell>
          <cell r="B2824" t="str">
            <v>M</v>
          </cell>
          <cell r="C2824">
            <v>35</v>
          </cell>
          <cell r="D2824">
            <v>57</v>
          </cell>
          <cell r="E2824">
            <v>1029</v>
          </cell>
        </row>
        <row r="2825">
          <cell r="A2825" t="str">
            <v>M|035|058</v>
          </cell>
          <cell r="B2825" t="str">
            <v>M</v>
          </cell>
          <cell r="C2825">
            <v>35</v>
          </cell>
          <cell r="D2825">
            <v>58</v>
          </cell>
          <cell r="E2825">
            <v>1024</v>
          </cell>
        </row>
        <row r="2826">
          <cell r="A2826" t="str">
            <v>M|035|059</v>
          </cell>
          <cell r="B2826" t="str">
            <v>M</v>
          </cell>
          <cell r="C2826">
            <v>35</v>
          </cell>
          <cell r="D2826">
            <v>59</v>
          </cell>
          <cell r="E2826">
            <v>1015</v>
          </cell>
        </row>
        <row r="2827">
          <cell r="A2827" t="str">
            <v>M|035|060</v>
          </cell>
          <cell r="B2827" t="str">
            <v>M</v>
          </cell>
          <cell r="C2827">
            <v>35</v>
          </cell>
          <cell r="D2827">
            <v>60</v>
          </cell>
          <cell r="E2827">
            <v>1030</v>
          </cell>
        </row>
        <row r="2828">
          <cell r="A2828" t="str">
            <v>M|036|000</v>
          </cell>
          <cell r="B2828" t="str">
            <v>M</v>
          </cell>
          <cell r="C2828">
            <v>36</v>
          </cell>
          <cell r="D2828">
            <v>0</v>
          </cell>
          <cell r="E2828">
            <v>907</v>
          </cell>
        </row>
        <row r="2829">
          <cell r="A2829" t="str">
            <v>M|036|001</v>
          </cell>
          <cell r="B2829" t="str">
            <v>M</v>
          </cell>
          <cell r="C2829">
            <v>36</v>
          </cell>
          <cell r="D2829">
            <v>1</v>
          </cell>
          <cell r="E2829">
            <v>908</v>
          </cell>
        </row>
        <row r="2830">
          <cell r="A2830" t="str">
            <v>M|036|002</v>
          </cell>
          <cell r="B2830" t="str">
            <v>M</v>
          </cell>
          <cell r="C2830">
            <v>36</v>
          </cell>
          <cell r="D2830">
            <v>2</v>
          </cell>
          <cell r="E2830">
            <v>910</v>
          </cell>
        </row>
        <row r="2831">
          <cell r="A2831" t="str">
            <v>M|036|003</v>
          </cell>
          <cell r="B2831" t="str">
            <v>M</v>
          </cell>
          <cell r="C2831">
            <v>36</v>
          </cell>
          <cell r="D2831">
            <v>3</v>
          </cell>
          <cell r="E2831">
            <v>912</v>
          </cell>
        </row>
        <row r="2832">
          <cell r="A2832" t="str">
            <v>M|036|004</v>
          </cell>
          <cell r="B2832" t="str">
            <v>M</v>
          </cell>
          <cell r="C2832">
            <v>36</v>
          </cell>
          <cell r="D2832">
            <v>4</v>
          </cell>
          <cell r="E2832">
            <v>914</v>
          </cell>
        </row>
        <row r="2833">
          <cell r="A2833" t="str">
            <v>M|036|005</v>
          </cell>
          <cell r="B2833" t="str">
            <v>M</v>
          </cell>
          <cell r="C2833">
            <v>36</v>
          </cell>
          <cell r="D2833">
            <v>5</v>
          </cell>
          <cell r="E2833">
            <v>916</v>
          </cell>
        </row>
        <row r="2834">
          <cell r="A2834" t="str">
            <v>M|036|006</v>
          </cell>
          <cell r="B2834" t="str">
            <v>M</v>
          </cell>
          <cell r="C2834">
            <v>36</v>
          </cell>
          <cell r="D2834">
            <v>6</v>
          </cell>
          <cell r="E2834">
            <v>918</v>
          </cell>
        </row>
        <row r="2835">
          <cell r="A2835" t="str">
            <v>M|036|007</v>
          </cell>
          <cell r="B2835" t="str">
            <v>M</v>
          </cell>
          <cell r="C2835">
            <v>36</v>
          </cell>
          <cell r="D2835">
            <v>7</v>
          </cell>
          <cell r="E2835">
            <v>920</v>
          </cell>
        </row>
        <row r="2836">
          <cell r="A2836" t="str">
            <v>M|036|008</v>
          </cell>
          <cell r="B2836" t="str">
            <v>M</v>
          </cell>
          <cell r="C2836">
            <v>36</v>
          </cell>
          <cell r="D2836">
            <v>8</v>
          </cell>
          <cell r="E2836">
            <v>923</v>
          </cell>
        </row>
        <row r="2837">
          <cell r="A2837" t="str">
            <v>M|036|009</v>
          </cell>
          <cell r="B2837" t="str">
            <v>M</v>
          </cell>
          <cell r="C2837">
            <v>36</v>
          </cell>
          <cell r="D2837">
            <v>9</v>
          </cell>
          <cell r="E2837">
            <v>925</v>
          </cell>
        </row>
        <row r="2838">
          <cell r="A2838" t="str">
            <v>M|036|010</v>
          </cell>
          <cell r="B2838" t="str">
            <v>M</v>
          </cell>
          <cell r="C2838">
            <v>36</v>
          </cell>
          <cell r="D2838">
            <v>10</v>
          </cell>
          <cell r="E2838">
            <v>927</v>
          </cell>
        </row>
        <row r="2839">
          <cell r="A2839" t="str">
            <v>M|036|011</v>
          </cell>
          <cell r="B2839" t="str">
            <v>M</v>
          </cell>
          <cell r="C2839">
            <v>36</v>
          </cell>
          <cell r="D2839">
            <v>11</v>
          </cell>
          <cell r="E2839">
            <v>930</v>
          </cell>
        </row>
        <row r="2840">
          <cell r="A2840" t="str">
            <v>M|036|012</v>
          </cell>
          <cell r="B2840" t="str">
            <v>M</v>
          </cell>
          <cell r="C2840">
            <v>36</v>
          </cell>
          <cell r="D2840">
            <v>12</v>
          </cell>
          <cell r="E2840">
            <v>932</v>
          </cell>
        </row>
        <row r="2841">
          <cell r="A2841" t="str">
            <v>M|036|013</v>
          </cell>
          <cell r="B2841" t="str">
            <v>M</v>
          </cell>
          <cell r="C2841">
            <v>36</v>
          </cell>
          <cell r="D2841">
            <v>13</v>
          </cell>
          <cell r="E2841">
            <v>934</v>
          </cell>
        </row>
        <row r="2842">
          <cell r="A2842" t="str">
            <v>M|036|014</v>
          </cell>
          <cell r="B2842" t="str">
            <v>M</v>
          </cell>
          <cell r="C2842">
            <v>36</v>
          </cell>
          <cell r="D2842">
            <v>14</v>
          </cell>
          <cell r="E2842">
            <v>937</v>
          </cell>
        </row>
        <row r="2843">
          <cell r="A2843" t="str">
            <v>M|036|015</v>
          </cell>
          <cell r="B2843" t="str">
            <v>M</v>
          </cell>
          <cell r="C2843">
            <v>36</v>
          </cell>
          <cell r="D2843">
            <v>15</v>
          </cell>
          <cell r="E2843">
            <v>940</v>
          </cell>
        </row>
        <row r="2844">
          <cell r="A2844" t="str">
            <v>M|036|016</v>
          </cell>
          <cell r="B2844" t="str">
            <v>M</v>
          </cell>
          <cell r="C2844">
            <v>36</v>
          </cell>
          <cell r="D2844">
            <v>16</v>
          </cell>
          <cell r="E2844">
            <v>942</v>
          </cell>
        </row>
        <row r="2845">
          <cell r="A2845" t="str">
            <v>M|036|017</v>
          </cell>
          <cell r="B2845" t="str">
            <v>M</v>
          </cell>
          <cell r="C2845">
            <v>36</v>
          </cell>
          <cell r="D2845">
            <v>17</v>
          </cell>
          <cell r="E2845">
            <v>945</v>
          </cell>
        </row>
        <row r="2846">
          <cell r="A2846" t="str">
            <v>M|036|018</v>
          </cell>
          <cell r="B2846" t="str">
            <v>M</v>
          </cell>
          <cell r="C2846">
            <v>36</v>
          </cell>
          <cell r="D2846">
            <v>18</v>
          </cell>
          <cell r="E2846">
            <v>948</v>
          </cell>
        </row>
        <row r="2847">
          <cell r="A2847" t="str">
            <v>M|036|019</v>
          </cell>
          <cell r="B2847" t="str">
            <v>M</v>
          </cell>
          <cell r="C2847">
            <v>36</v>
          </cell>
          <cell r="D2847">
            <v>19</v>
          </cell>
          <cell r="E2847">
            <v>950</v>
          </cell>
        </row>
        <row r="2848">
          <cell r="A2848" t="str">
            <v>M|036|020</v>
          </cell>
          <cell r="B2848" t="str">
            <v>M</v>
          </cell>
          <cell r="C2848">
            <v>36</v>
          </cell>
          <cell r="D2848">
            <v>20</v>
          </cell>
          <cell r="E2848">
            <v>953</v>
          </cell>
        </row>
        <row r="2849">
          <cell r="A2849" t="str">
            <v>M|036|021</v>
          </cell>
          <cell r="B2849" t="str">
            <v>M</v>
          </cell>
          <cell r="C2849">
            <v>36</v>
          </cell>
          <cell r="D2849">
            <v>21</v>
          </cell>
          <cell r="E2849">
            <v>956</v>
          </cell>
        </row>
        <row r="2850">
          <cell r="A2850" t="str">
            <v>M|036|022</v>
          </cell>
          <cell r="B2850" t="str">
            <v>M</v>
          </cell>
          <cell r="C2850">
            <v>36</v>
          </cell>
          <cell r="D2850">
            <v>22</v>
          </cell>
          <cell r="E2850">
            <v>959</v>
          </cell>
        </row>
        <row r="2851">
          <cell r="A2851" t="str">
            <v>M|036|023</v>
          </cell>
          <cell r="B2851" t="str">
            <v>M</v>
          </cell>
          <cell r="C2851">
            <v>36</v>
          </cell>
          <cell r="D2851">
            <v>23</v>
          </cell>
          <cell r="E2851">
            <v>962</v>
          </cell>
        </row>
        <row r="2852">
          <cell r="A2852" t="str">
            <v>M|036|024</v>
          </cell>
          <cell r="B2852" t="str">
            <v>M</v>
          </cell>
          <cell r="C2852">
            <v>36</v>
          </cell>
          <cell r="D2852">
            <v>24</v>
          </cell>
          <cell r="E2852">
            <v>965</v>
          </cell>
        </row>
        <row r="2853">
          <cell r="A2853" t="str">
            <v>M|036|025</v>
          </cell>
          <cell r="B2853" t="str">
            <v>M</v>
          </cell>
          <cell r="C2853">
            <v>36</v>
          </cell>
          <cell r="D2853">
            <v>25</v>
          </cell>
          <cell r="E2853">
            <v>968</v>
          </cell>
        </row>
        <row r="2854">
          <cell r="A2854" t="str">
            <v>M|036|026</v>
          </cell>
          <cell r="B2854" t="str">
            <v>M</v>
          </cell>
          <cell r="C2854">
            <v>36</v>
          </cell>
          <cell r="D2854">
            <v>26</v>
          </cell>
          <cell r="E2854">
            <v>971</v>
          </cell>
        </row>
        <row r="2855">
          <cell r="A2855" t="str">
            <v>M|036|027</v>
          </cell>
          <cell r="B2855" t="str">
            <v>M</v>
          </cell>
          <cell r="C2855">
            <v>36</v>
          </cell>
          <cell r="D2855">
            <v>27</v>
          </cell>
          <cell r="E2855">
            <v>974</v>
          </cell>
        </row>
        <row r="2856">
          <cell r="A2856" t="str">
            <v>M|036|028</v>
          </cell>
          <cell r="B2856" t="str">
            <v>M</v>
          </cell>
          <cell r="C2856">
            <v>36</v>
          </cell>
          <cell r="D2856">
            <v>28</v>
          </cell>
          <cell r="E2856">
            <v>977</v>
          </cell>
        </row>
        <row r="2857">
          <cell r="A2857" t="str">
            <v>M|036|029</v>
          </cell>
          <cell r="B2857" t="str">
            <v>M</v>
          </cell>
          <cell r="C2857">
            <v>36</v>
          </cell>
          <cell r="D2857">
            <v>29</v>
          </cell>
          <cell r="E2857">
            <v>981</v>
          </cell>
        </row>
        <row r="2858">
          <cell r="A2858" t="str">
            <v>M|036|030</v>
          </cell>
          <cell r="B2858" t="str">
            <v>M</v>
          </cell>
          <cell r="C2858">
            <v>36</v>
          </cell>
          <cell r="D2858">
            <v>30</v>
          </cell>
          <cell r="E2858">
            <v>984</v>
          </cell>
        </row>
        <row r="2859">
          <cell r="A2859" t="str">
            <v>M|036|031</v>
          </cell>
          <cell r="B2859" t="str">
            <v>M</v>
          </cell>
          <cell r="C2859">
            <v>36</v>
          </cell>
          <cell r="D2859">
            <v>31</v>
          </cell>
          <cell r="E2859">
            <v>987</v>
          </cell>
        </row>
        <row r="2860">
          <cell r="A2860" t="str">
            <v>M|036|032</v>
          </cell>
          <cell r="B2860" t="str">
            <v>M</v>
          </cell>
          <cell r="C2860">
            <v>36</v>
          </cell>
          <cell r="D2860">
            <v>32</v>
          </cell>
          <cell r="E2860">
            <v>990</v>
          </cell>
        </row>
        <row r="2861">
          <cell r="A2861" t="str">
            <v>M|036|033</v>
          </cell>
          <cell r="B2861" t="str">
            <v>M</v>
          </cell>
          <cell r="C2861">
            <v>36</v>
          </cell>
          <cell r="D2861">
            <v>33</v>
          </cell>
          <cell r="E2861">
            <v>993</v>
          </cell>
        </row>
        <row r="2862">
          <cell r="A2862" t="str">
            <v>M|036|034</v>
          </cell>
          <cell r="B2862" t="str">
            <v>M</v>
          </cell>
          <cell r="C2862">
            <v>36</v>
          </cell>
          <cell r="D2862">
            <v>34</v>
          </cell>
          <cell r="E2862">
            <v>996</v>
          </cell>
        </row>
        <row r="2863">
          <cell r="A2863" t="str">
            <v>M|036|035</v>
          </cell>
          <cell r="B2863" t="str">
            <v>M</v>
          </cell>
          <cell r="C2863">
            <v>36</v>
          </cell>
          <cell r="D2863">
            <v>35</v>
          </cell>
          <cell r="E2863">
            <v>999</v>
          </cell>
        </row>
        <row r="2864">
          <cell r="A2864" t="str">
            <v>M|036|036</v>
          </cell>
          <cell r="B2864" t="str">
            <v>M</v>
          </cell>
          <cell r="C2864">
            <v>36</v>
          </cell>
          <cell r="D2864">
            <v>36</v>
          </cell>
          <cell r="E2864">
            <v>1002</v>
          </cell>
        </row>
        <row r="2865">
          <cell r="A2865" t="str">
            <v>M|036|037</v>
          </cell>
          <cell r="B2865" t="str">
            <v>M</v>
          </cell>
          <cell r="C2865">
            <v>36</v>
          </cell>
          <cell r="D2865">
            <v>37</v>
          </cell>
          <cell r="E2865">
            <v>1005</v>
          </cell>
        </row>
        <row r="2866">
          <cell r="A2866" t="str">
            <v>M|036|038</v>
          </cell>
          <cell r="B2866" t="str">
            <v>M</v>
          </cell>
          <cell r="C2866">
            <v>36</v>
          </cell>
          <cell r="D2866">
            <v>38</v>
          </cell>
          <cell r="E2866">
            <v>1008</v>
          </cell>
        </row>
        <row r="2867">
          <cell r="A2867" t="str">
            <v>M|036|039</v>
          </cell>
          <cell r="B2867" t="str">
            <v>M</v>
          </cell>
          <cell r="C2867">
            <v>36</v>
          </cell>
          <cell r="D2867">
            <v>39</v>
          </cell>
          <cell r="E2867">
            <v>1011</v>
          </cell>
        </row>
        <row r="2868">
          <cell r="A2868" t="str">
            <v>M|036|040</v>
          </cell>
          <cell r="B2868" t="str">
            <v>M</v>
          </cell>
          <cell r="C2868">
            <v>36</v>
          </cell>
          <cell r="D2868">
            <v>40</v>
          </cell>
          <cell r="E2868">
            <v>1013</v>
          </cell>
        </row>
        <row r="2869">
          <cell r="A2869" t="str">
            <v>M|036|041</v>
          </cell>
          <cell r="B2869" t="str">
            <v>M</v>
          </cell>
          <cell r="C2869">
            <v>36</v>
          </cell>
          <cell r="D2869">
            <v>41</v>
          </cell>
          <cell r="E2869">
            <v>1016</v>
          </cell>
        </row>
        <row r="2870">
          <cell r="A2870" t="str">
            <v>M|036|042</v>
          </cell>
          <cell r="B2870" t="str">
            <v>M</v>
          </cell>
          <cell r="C2870">
            <v>36</v>
          </cell>
          <cell r="D2870">
            <v>42</v>
          </cell>
          <cell r="E2870">
            <v>1018</v>
          </cell>
        </row>
        <row r="2871">
          <cell r="A2871" t="str">
            <v>M|036|043</v>
          </cell>
          <cell r="B2871" t="str">
            <v>M</v>
          </cell>
          <cell r="C2871">
            <v>36</v>
          </cell>
          <cell r="D2871">
            <v>43</v>
          </cell>
          <cell r="E2871">
            <v>1020</v>
          </cell>
        </row>
        <row r="2872">
          <cell r="A2872" t="str">
            <v>M|036|044</v>
          </cell>
          <cell r="B2872" t="str">
            <v>M</v>
          </cell>
          <cell r="C2872">
            <v>36</v>
          </cell>
          <cell r="D2872">
            <v>44</v>
          </cell>
          <cell r="E2872">
            <v>1022</v>
          </cell>
        </row>
        <row r="2873">
          <cell r="A2873" t="str">
            <v>M|036|045</v>
          </cell>
          <cell r="B2873" t="str">
            <v>M</v>
          </cell>
          <cell r="C2873">
            <v>36</v>
          </cell>
          <cell r="D2873">
            <v>45</v>
          </cell>
          <cell r="E2873">
            <v>1024</v>
          </cell>
        </row>
        <row r="2874">
          <cell r="A2874" t="str">
            <v>M|036|046</v>
          </cell>
          <cell r="B2874" t="str">
            <v>M</v>
          </cell>
          <cell r="C2874">
            <v>36</v>
          </cell>
          <cell r="D2874">
            <v>46</v>
          </cell>
          <cell r="E2874">
            <v>1026</v>
          </cell>
        </row>
        <row r="2875">
          <cell r="A2875" t="str">
            <v>M|036|047</v>
          </cell>
          <cell r="B2875" t="str">
            <v>M</v>
          </cell>
          <cell r="C2875">
            <v>36</v>
          </cell>
          <cell r="D2875">
            <v>47</v>
          </cell>
          <cell r="E2875">
            <v>1028</v>
          </cell>
        </row>
        <row r="2876">
          <cell r="A2876" t="str">
            <v>M|036|048</v>
          </cell>
          <cell r="B2876" t="str">
            <v>M</v>
          </cell>
          <cell r="C2876">
            <v>36</v>
          </cell>
          <cell r="D2876">
            <v>48</v>
          </cell>
          <cell r="E2876">
            <v>1029</v>
          </cell>
        </row>
        <row r="2877">
          <cell r="A2877" t="str">
            <v>M|036|049</v>
          </cell>
          <cell r="B2877" t="str">
            <v>M</v>
          </cell>
          <cell r="C2877">
            <v>36</v>
          </cell>
          <cell r="D2877">
            <v>49</v>
          </cell>
          <cell r="E2877">
            <v>1031</v>
          </cell>
        </row>
        <row r="2878">
          <cell r="A2878" t="str">
            <v>M|036|050</v>
          </cell>
          <cell r="B2878" t="str">
            <v>M</v>
          </cell>
          <cell r="C2878">
            <v>36</v>
          </cell>
          <cell r="D2878">
            <v>50</v>
          </cell>
          <cell r="E2878">
            <v>1032</v>
          </cell>
        </row>
        <row r="2879">
          <cell r="A2879" t="str">
            <v>M|036|051</v>
          </cell>
          <cell r="B2879" t="str">
            <v>M</v>
          </cell>
          <cell r="C2879">
            <v>36</v>
          </cell>
          <cell r="D2879">
            <v>51</v>
          </cell>
          <cell r="E2879">
            <v>1033</v>
          </cell>
        </row>
        <row r="2880">
          <cell r="A2880" t="str">
            <v>M|036|052</v>
          </cell>
          <cell r="B2880" t="str">
            <v>M</v>
          </cell>
          <cell r="C2880">
            <v>36</v>
          </cell>
          <cell r="D2880">
            <v>52</v>
          </cell>
          <cell r="E2880">
            <v>1034</v>
          </cell>
        </row>
        <row r="2881">
          <cell r="A2881" t="str">
            <v>M|036|053</v>
          </cell>
          <cell r="B2881" t="str">
            <v>M</v>
          </cell>
          <cell r="C2881">
            <v>36</v>
          </cell>
          <cell r="D2881">
            <v>53</v>
          </cell>
          <cell r="E2881">
            <v>1034</v>
          </cell>
        </row>
        <row r="2882">
          <cell r="A2882" t="str">
            <v>M|036|054</v>
          </cell>
          <cell r="B2882" t="str">
            <v>M</v>
          </cell>
          <cell r="C2882">
            <v>36</v>
          </cell>
          <cell r="D2882">
            <v>54</v>
          </cell>
          <cell r="E2882">
            <v>1034</v>
          </cell>
        </row>
        <row r="2883">
          <cell r="A2883" t="str">
            <v>M|036|055</v>
          </cell>
          <cell r="B2883" t="str">
            <v>M</v>
          </cell>
          <cell r="C2883">
            <v>36</v>
          </cell>
          <cell r="D2883">
            <v>55</v>
          </cell>
          <cell r="E2883">
            <v>1032</v>
          </cell>
        </row>
        <row r="2884">
          <cell r="A2884" t="str">
            <v>M|036|056</v>
          </cell>
          <cell r="B2884" t="str">
            <v>M</v>
          </cell>
          <cell r="C2884">
            <v>36</v>
          </cell>
          <cell r="D2884">
            <v>56</v>
          </cell>
          <cell r="E2884">
            <v>1029</v>
          </cell>
        </row>
        <row r="2885">
          <cell r="A2885" t="str">
            <v>M|036|057</v>
          </cell>
          <cell r="B2885" t="str">
            <v>M</v>
          </cell>
          <cell r="C2885">
            <v>36</v>
          </cell>
          <cell r="D2885">
            <v>57</v>
          </cell>
          <cell r="E2885">
            <v>1024</v>
          </cell>
        </row>
        <row r="2886">
          <cell r="A2886" t="str">
            <v>M|036|058</v>
          </cell>
          <cell r="B2886" t="str">
            <v>M</v>
          </cell>
          <cell r="C2886">
            <v>36</v>
          </cell>
          <cell r="D2886">
            <v>58</v>
          </cell>
          <cell r="E2886">
            <v>1015</v>
          </cell>
        </row>
        <row r="2887">
          <cell r="A2887" t="str">
            <v>M|036|059</v>
          </cell>
          <cell r="B2887" t="str">
            <v>M</v>
          </cell>
          <cell r="C2887">
            <v>36</v>
          </cell>
          <cell r="D2887">
            <v>59</v>
          </cell>
          <cell r="E2887">
            <v>1030</v>
          </cell>
        </row>
        <row r="2888">
          <cell r="A2888" t="str">
            <v>M|037|000</v>
          </cell>
          <cell r="B2888" t="str">
            <v>M</v>
          </cell>
          <cell r="C2888">
            <v>37</v>
          </cell>
          <cell r="D2888">
            <v>0</v>
          </cell>
          <cell r="E2888">
            <v>908</v>
          </cell>
        </row>
        <row r="2889">
          <cell r="A2889" t="str">
            <v>M|037|001</v>
          </cell>
          <cell r="B2889" t="str">
            <v>M</v>
          </cell>
          <cell r="C2889">
            <v>37</v>
          </cell>
          <cell r="D2889">
            <v>1</v>
          </cell>
          <cell r="E2889">
            <v>910</v>
          </cell>
        </row>
        <row r="2890">
          <cell r="A2890" t="str">
            <v>M|037|002</v>
          </cell>
          <cell r="B2890" t="str">
            <v>M</v>
          </cell>
          <cell r="C2890">
            <v>37</v>
          </cell>
          <cell r="D2890">
            <v>2</v>
          </cell>
          <cell r="E2890">
            <v>912</v>
          </cell>
        </row>
        <row r="2891">
          <cell r="A2891" t="str">
            <v>M|037|003</v>
          </cell>
          <cell r="B2891" t="str">
            <v>M</v>
          </cell>
          <cell r="C2891">
            <v>37</v>
          </cell>
          <cell r="D2891">
            <v>3</v>
          </cell>
          <cell r="E2891">
            <v>914</v>
          </cell>
        </row>
        <row r="2892">
          <cell r="A2892" t="str">
            <v>M|037|004</v>
          </cell>
          <cell r="B2892" t="str">
            <v>M</v>
          </cell>
          <cell r="C2892">
            <v>37</v>
          </cell>
          <cell r="D2892">
            <v>4</v>
          </cell>
          <cell r="E2892">
            <v>916</v>
          </cell>
        </row>
        <row r="2893">
          <cell r="A2893" t="str">
            <v>M|037|005</v>
          </cell>
          <cell r="B2893" t="str">
            <v>M</v>
          </cell>
          <cell r="C2893">
            <v>37</v>
          </cell>
          <cell r="D2893">
            <v>5</v>
          </cell>
          <cell r="E2893">
            <v>918</v>
          </cell>
        </row>
        <row r="2894">
          <cell r="A2894" t="str">
            <v>M|037|006</v>
          </cell>
          <cell r="B2894" t="str">
            <v>M</v>
          </cell>
          <cell r="C2894">
            <v>37</v>
          </cell>
          <cell r="D2894">
            <v>6</v>
          </cell>
          <cell r="E2894">
            <v>920</v>
          </cell>
        </row>
        <row r="2895">
          <cell r="A2895" t="str">
            <v>M|037|007</v>
          </cell>
          <cell r="B2895" t="str">
            <v>M</v>
          </cell>
          <cell r="C2895">
            <v>37</v>
          </cell>
          <cell r="D2895">
            <v>7</v>
          </cell>
          <cell r="E2895">
            <v>923</v>
          </cell>
        </row>
        <row r="2896">
          <cell r="A2896" t="str">
            <v>M|037|008</v>
          </cell>
          <cell r="B2896" t="str">
            <v>M</v>
          </cell>
          <cell r="C2896">
            <v>37</v>
          </cell>
          <cell r="D2896">
            <v>8</v>
          </cell>
          <cell r="E2896">
            <v>925</v>
          </cell>
        </row>
        <row r="2897">
          <cell r="A2897" t="str">
            <v>M|037|009</v>
          </cell>
          <cell r="B2897" t="str">
            <v>M</v>
          </cell>
          <cell r="C2897">
            <v>37</v>
          </cell>
          <cell r="D2897">
            <v>9</v>
          </cell>
          <cell r="E2897">
            <v>927</v>
          </cell>
        </row>
        <row r="2898">
          <cell r="A2898" t="str">
            <v>M|037|010</v>
          </cell>
          <cell r="B2898" t="str">
            <v>M</v>
          </cell>
          <cell r="C2898">
            <v>37</v>
          </cell>
          <cell r="D2898">
            <v>10</v>
          </cell>
          <cell r="E2898">
            <v>930</v>
          </cell>
        </row>
        <row r="2899">
          <cell r="A2899" t="str">
            <v>M|037|011</v>
          </cell>
          <cell r="B2899" t="str">
            <v>M</v>
          </cell>
          <cell r="C2899">
            <v>37</v>
          </cell>
          <cell r="D2899">
            <v>11</v>
          </cell>
          <cell r="E2899">
            <v>932</v>
          </cell>
        </row>
        <row r="2900">
          <cell r="A2900" t="str">
            <v>M|037|012</v>
          </cell>
          <cell r="B2900" t="str">
            <v>M</v>
          </cell>
          <cell r="C2900">
            <v>37</v>
          </cell>
          <cell r="D2900">
            <v>12</v>
          </cell>
          <cell r="E2900">
            <v>934</v>
          </cell>
        </row>
        <row r="2901">
          <cell r="A2901" t="str">
            <v>M|037|013</v>
          </cell>
          <cell r="B2901" t="str">
            <v>M</v>
          </cell>
          <cell r="C2901">
            <v>37</v>
          </cell>
          <cell r="D2901">
            <v>13</v>
          </cell>
          <cell r="E2901">
            <v>937</v>
          </cell>
        </row>
        <row r="2902">
          <cell r="A2902" t="str">
            <v>M|037|014</v>
          </cell>
          <cell r="B2902" t="str">
            <v>M</v>
          </cell>
          <cell r="C2902">
            <v>37</v>
          </cell>
          <cell r="D2902">
            <v>14</v>
          </cell>
          <cell r="E2902">
            <v>940</v>
          </cell>
        </row>
        <row r="2903">
          <cell r="A2903" t="str">
            <v>M|037|015</v>
          </cell>
          <cell r="B2903" t="str">
            <v>M</v>
          </cell>
          <cell r="C2903">
            <v>37</v>
          </cell>
          <cell r="D2903">
            <v>15</v>
          </cell>
          <cell r="E2903">
            <v>942</v>
          </cell>
        </row>
        <row r="2904">
          <cell r="A2904" t="str">
            <v>M|037|016</v>
          </cell>
          <cell r="B2904" t="str">
            <v>M</v>
          </cell>
          <cell r="C2904">
            <v>37</v>
          </cell>
          <cell r="D2904">
            <v>16</v>
          </cell>
          <cell r="E2904">
            <v>945</v>
          </cell>
        </row>
        <row r="2905">
          <cell r="A2905" t="str">
            <v>M|037|017</v>
          </cell>
          <cell r="B2905" t="str">
            <v>M</v>
          </cell>
          <cell r="C2905">
            <v>37</v>
          </cell>
          <cell r="D2905">
            <v>17</v>
          </cell>
          <cell r="E2905">
            <v>948</v>
          </cell>
        </row>
        <row r="2906">
          <cell r="A2906" t="str">
            <v>M|037|018</v>
          </cell>
          <cell r="B2906" t="str">
            <v>M</v>
          </cell>
          <cell r="C2906">
            <v>37</v>
          </cell>
          <cell r="D2906">
            <v>18</v>
          </cell>
          <cell r="E2906">
            <v>950</v>
          </cell>
        </row>
        <row r="2907">
          <cell r="A2907" t="str">
            <v>M|037|019</v>
          </cell>
          <cell r="B2907" t="str">
            <v>M</v>
          </cell>
          <cell r="C2907">
            <v>37</v>
          </cell>
          <cell r="D2907">
            <v>19</v>
          </cell>
          <cell r="E2907">
            <v>953</v>
          </cell>
        </row>
        <row r="2908">
          <cell r="A2908" t="str">
            <v>M|037|020</v>
          </cell>
          <cell r="B2908" t="str">
            <v>M</v>
          </cell>
          <cell r="C2908">
            <v>37</v>
          </cell>
          <cell r="D2908">
            <v>20</v>
          </cell>
          <cell r="E2908">
            <v>956</v>
          </cell>
        </row>
        <row r="2909">
          <cell r="A2909" t="str">
            <v>M|037|021</v>
          </cell>
          <cell r="B2909" t="str">
            <v>M</v>
          </cell>
          <cell r="C2909">
            <v>37</v>
          </cell>
          <cell r="D2909">
            <v>21</v>
          </cell>
          <cell r="E2909">
            <v>959</v>
          </cell>
        </row>
        <row r="2910">
          <cell r="A2910" t="str">
            <v>M|037|022</v>
          </cell>
          <cell r="B2910" t="str">
            <v>M</v>
          </cell>
          <cell r="C2910">
            <v>37</v>
          </cell>
          <cell r="D2910">
            <v>22</v>
          </cell>
          <cell r="E2910">
            <v>962</v>
          </cell>
        </row>
        <row r="2911">
          <cell r="A2911" t="str">
            <v>M|037|023</v>
          </cell>
          <cell r="B2911" t="str">
            <v>M</v>
          </cell>
          <cell r="C2911">
            <v>37</v>
          </cell>
          <cell r="D2911">
            <v>23</v>
          </cell>
          <cell r="E2911">
            <v>965</v>
          </cell>
        </row>
        <row r="2912">
          <cell r="A2912" t="str">
            <v>M|037|024</v>
          </cell>
          <cell r="B2912" t="str">
            <v>M</v>
          </cell>
          <cell r="C2912">
            <v>37</v>
          </cell>
          <cell r="D2912">
            <v>24</v>
          </cell>
          <cell r="E2912">
            <v>968</v>
          </cell>
        </row>
        <row r="2913">
          <cell r="A2913" t="str">
            <v>M|037|025</v>
          </cell>
          <cell r="B2913" t="str">
            <v>M</v>
          </cell>
          <cell r="C2913">
            <v>37</v>
          </cell>
          <cell r="D2913">
            <v>25</v>
          </cell>
          <cell r="E2913">
            <v>971</v>
          </cell>
        </row>
        <row r="2914">
          <cell r="A2914" t="str">
            <v>M|037|026</v>
          </cell>
          <cell r="B2914" t="str">
            <v>M</v>
          </cell>
          <cell r="C2914">
            <v>37</v>
          </cell>
          <cell r="D2914">
            <v>26</v>
          </cell>
          <cell r="E2914">
            <v>974</v>
          </cell>
        </row>
        <row r="2915">
          <cell r="A2915" t="str">
            <v>M|037|027</v>
          </cell>
          <cell r="B2915" t="str">
            <v>M</v>
          </cell>
          <cell r="C2915">
            <v>37</v>
          </cell>
          <cell r="D2915">
            <v>27</v>
          </cell>
          <cell r="E2915">
            <v>977</v>
          </cell>
        </row>
        <row r="2916">
          <cell r="A2916" t="str">
            <v>M|037|028</v>
          </cell>
          <cell r="B2916" t="str">
            <v>M</v>
          </cell>
          <cell r="C2916">
            <v>37</v>
          </cell>
          <cell r="D2916">
            <v>28</v>
          </cell>
          <cell r="E2916">
            <v>981</v>
          </cell>
        </row>
        <row r="2917">
          <cell r="A2917" t="str">
            <v>M|037|029</v>
          </cell>
          <cell r="B2917" t="str">
            <v>M</v>
          </cell>
          <cell r="C2917">
            <v>37</v>
          </cell>
          <cell r="D2917">
            <v>29</v>
          </cell>
          <cell r="E2917">
            <v>984</v>
          </cell>
        </row>
        <row r="2918">
          <cell r="A2918" t="str">
            <v>M|037|030</v>
          </cell>
          <cell r="B2918" t="str">
            <v>M</v>
          </cell>
          <cell r="C2918">
            <v>37</v>
          </cell>
          <cell r="D2918">
            <v>30</v>
          </cell>
          <cell r="E2918">
            <v>987</v>
          </cell>
        </row>
        <row r="2919">
          <cell r="A2919" t="str">
            <v>M|037|031</v>
          </cell>
          <cell r="B2919" t="str">
            <v>M</v>
          </cell>
          <cell r="C2919">
            <v>37</v>
          </cell>
          <cell r="D2919">
            <v>31</v>
          </cell>
          <cell r="E2919">
            <v>990</v>
          </cell>
        </row>
        <row r="2920">
          <cell r="A2920" t="str">
            <v>M|037|032</v>
          </cell>
          <cell r="B2920" t="str">
            <v>M</v>
          </cell>
          <cell r="C2920">
            <v>37</v>
          </cell>
          <cell r="D2920">
            <v>32</v>
          </cell>
          <cell r="E2920">
            <v>993</v>
          </cell>
        </row>
        <row r="2921">
          <cell r="A2921" t="str">
            <v>M|037|033</v>
          </cell>
          <cell r="B2921" t="str">
            <v>M</v>
          </cell>
          <cell r="C2921">
            <v>37</v>
          </cell>
          <cell r="D2921">
            <v>33</v>
          </cell>
          <cell r="E2921">
            <v>996</v>
          </cell>
        </row>
        <row r="2922">
          <cell r="A2922" t="str">
            <v>M|037|034</v>
          </cell>
          <cell r="B2922" t="str">
            <v>M</v>
          </cell>
          <cell r="C2922">
            <v>37</v>
          </cell>
          <cell r="D2922">
            <v>34</v>
          </cell>
          <cell r="E2922">
            <v>999</v>
          </cell>
        </row>
        <row r="2923">
          <cell r="A2923" t="str">
            <v>M|037|035</v>
          </cell>
          <cell r="B2923" t="str">
            <v>M</v>
          </cell>
          <cell r="C2923">
            <v>37</v>
          </cell>
          <cell r="D2923">
            <v>35</v>
          </cell>
          <cell r="E2923">
            <v>1002</v>
          </cell>
        </row>
        <row r="2924">
          <cell r="A2924" t="str">
            <v>M|037|036</v>
          </cell>
          <cell r="B2924" t="str">
            <v>M</v>
          </cell>
          <cell r="C2924">
            <v>37</v>
          </cell>
          <cell r="D2924">
            <v>36</v>
          </cell>
          <cell r="E2924">
            <v>1005</v>
          </cell>
        </row>
        <row r="2925">
          <cell r="A2925" t="str">
            <v>M|037|037</v>
          </cell>
          <cell r="B2925" t="str">
            <v>M</v>
          </cell>
          <cell r="C2925">
            <v>37</v>
          </cell>
          <cell r="D2925">
            <v>37</v>
          </cell>
          <cell r="E2925">
            <v>1008</v>
          </cell>
        </row>
        <row r="2926">
          <cell r="A2926" t="str">
            <v>M|037|038</v>
          </cell>
          <cell r="B2926" t="str">
            <v>M</v>
          </cell>
          <cell r="C2926">
            <v>37</v>
          </cell>
          <cell r="D2926">
            <v>38</v>
          </cell>
          <cell r="E2926">
            <v>1011</v>
          </cell>
        </row>
        <row r="2927">
          <cell r="A2927" t="str">
            <v>M|037|039</v>
          </cell>
          <cell r="B2927" t="str">
            <v>M</v>
          </cell>
          <cell r="C2927">
            <v>37</v>
          </cell>
          <cell r="D2927">
            <v>39</v>
          </cell>
          <cell r="E2927">
            <v>1013</v>
          </cell>
        </row>
        <row r="2928">
          <cell r="A2928" t="str">
            <v>M|037|040</v>
          </cell>
          <cell r="B2928" t="str">
            <v>M</v>
          </cell>
          <cell r="C2928">
            <v>37</v>
          </cell>
          <cell r="D2928">
            <v>40</v>
          </cell>
          <cell r="E2928">
            <v>1016</v>
          </cell>
        </row>
        <row r="2929">
          <cell r="A2929" t="str">
            <v>M|037|041</v>
          </cell>
          <cell r="B2929" t="str">
            <v>M</v>
          </cell>
          <cell r="C2929">
            <v>37</v>
          </cell>
          <cell r="D2929">
            <v>41</v>
          </cell>
          <cell r="E2929">
            <v>1018</v>
          </cell>
        </row>
        <row r="2930">
          <cell r="A2930" t="str">
            <v>M|037|042</v>
          </cell>
          <cell r="B2930" t="str">
            <v>M</v>
          </cell>
          <cell r="C2930">
            <v>37</v>
          </cell>
          <cell r="D2930">
            <v>42</v>
          </cell>
          <cell r="E2930">
            <v>1020</v>
          </cell>
        </row>
        <row r="2931">
          <cell r="A2931" t="str">
            <v>M|037|043</v>
          </cell>
          <cell r="B2931" t="str">
            <v>M</v>
          </cell>
          <cell r="C2931">
            <v>37</v>
          </cell>
          <cell r="D2931">
            <v>43</v>
          </cell>
          <cell r="E2931">
            <v>1022</v>
          </cell>
        </row>
        <row r="2932">
          <cell r="A2932" t="str">
            <v>M|037|044</v>
          </cell>
          <cell r="B2932" t="str">
            <v>M</v>
          </cell>
          <cell r="C2932">
            <v>37</v>
          </cell>
          <cell r="D2932">
            <v>44</v>
          </cell>
          <cell r="E2932">
            <v>1024</v>
          </cell>
        </row>
        <row r="2933">
          <cell r="A2933" t="str">
            <v>M|037|045</v>
          </cell>
          <cell r="B2933" t="str">
            <v>M</v>
          </cell>
          <cell r="C2933">
            <v>37</v>
          </cell>
          <cell r="D2933">
            <v>45</v>
          </cell>
          <cell r="E2933">
            <v>1026</v>
          </cell>
        </row>
        <row r="2934">
          <cell r="A2934" t="str">
            <v>M|037|046</v>
          </cell>
          <cell r="B2934" t="str">
            <v>M</v>
          </cell>
          <cell r="C2934">
            <v>37</v>
          </cell>
          <cell r="D2934">
            <v>46</v>
          </cell>
          <cell r="E2934">
            <v>1028</v>
          </cell>
        </row>
        <row r="2935">
          <cell r="A2935" t="str">
            <v>M|037|047</v>
          </cell>
          <cell r="B2935" t="str">
            <v>M</v>
          </cell>
          <cell r="C2935">
            <v>37</v>
          </cell>
          <cell r="D2935">
            <v>47</v>
          </cell>
          <cell r="E2935">
            <v>1029</v>
          </cell>
        </row>
        <row r="2936">
          <cell r="A2936" t="str">
            <v>M|037|048</v>
          </cell>
          <cell r="B2936" t="str">
            <v>M</v>
          </cell>
          <cell r="C2936">
            <v>37</v>
          </cell>
          <cell r="D2936">
            <v>48</v>
          </cell>
          <cell r="E2936">
            <v>1031</v>
          </cell>
        </row>
        <row r="2937">
          <cell r="A2937" t="str">
            <v>M|037|049</v>
          </cell>
          <cell r="B2937" t="str">
            <v>M</v>
          </cell>
          <cell r="C2937">
            <v>37</v>
          </cell>
          <cell r="D2937">
            <v>49</v>
          </cell>
          <cell r="E2937">
            <v>1032</v>
          </cell>
        </row>
        <row r="2938">
          <cell r="A2938" t="str">
            <v>M|037|050</v>
          </cell>
          <cell r="B2938" t="str">
            <v>M</v>
          </cell>
          <cell r="C2938">
            <v>37</v>
          </cell>
          <cell r="D2938">
            <v>50</v>
          </cell>
          <cell r="E2938">
            <v>1033</v>
          </cell>
        </row>
        <row r="2939">
          <cell r="A2939" t="str">
            <v>M|037|051</v>
          </cell>
          <cell r="B2939" t="str">
            <v>M</v>
          </cell>
          <cell r="C2939">
            <v>37</v>
          </cell>
          <cell r="D2939">
            <v>51</v>
          </cell>
          <cell r="E2939">
            <v>1034</v>
          </cell>
        </row>
        <row r="2940">
          <cell r="A2940" t="str">
            <v>M|037|052</v>
          </cell>
          <cell r="B2940" t="str">
            <v>M</v>
          </cell>
          <cell r="C2940">
            <v>37</v>
          </cell>
          <cell r="D2940">
            <v>52</v>
          </cell>
          <cell r="E2940">
            <v>1034</v>
          </cell>
        </row>
        <row r="2941">
          <cell r="A2941" t="str">
            <v>M|037|053</v>
          </cell>
          <cell r="B2941" t="str">
            <v>M</v>
          </cell>
          <cell r="C2941">
            <v>37</v>
          </cell>
          <cell r="D2941">
            <v>53</v>
          </cell>
          <cell r="E2941">
            <v>1034</v>
          </cell>
        </row>
        <row r="2942">
          <cell r="A2942" t="str">
            <v>M|037|054</v>
          </cell>
          <cell r="B2942" t="str">
            <v>M</v>
          </cell>
          <cell r="C2942">
            <v>37</v>
          </cell>
          <cell r="D2942">
            <v>54</v>
          </cell>
          <cell r="E2942">
            <v>1032</v>
          </cell>
        </row>
        <row r="2943">
          <cell r="A2943" t="str">
            <v>M|037|055</v>
          </cell>
          <cell r="B2943" t="str">
            <v>M</v>
          </cell>
          <cell r="C2943">
            <v>37</v>
          </cell>
          <cell r="D2943">
            <v>55</v>
          </cell>
          <cell r="E2943">
            <v>1029</v>
          </cell>
        </row>
        <row r="2944">
          <cell r="A2944" t="str">
            <v>M|037|056</v>
          </cell>
          <cell r="B2944" t="str">
            <v>M</v>
          </cell>
          <cell r="C2944">
            <v>37</v>
          </cell>
          <cell r="D2944">
            <v>56</v>
          </cell>
          <cell r="E2944">
            <v>1024</v>
          </cell>
        </row>
        <row r="2945">
          <cell r="A2945" t="str">
            <v>M|037|057</v>
          </cell>
          <cell r="B2945" t="str">
            <v>M</v>
          </cell>
          <cell r="C2945">
            <v>37</v>
          </cell>
          <cell r="D2945">
            <v>57</v>
          </cell>
          <cell r="E2945">
            <v>1015</v>
          </cell>
        </row>
        <row r="2946">
          <cell r="A2946" t="str">
            <v>M|037|058</v>
          </cell>
          <cell r="B2946" t="str">
            <v>M</v>
          </cell>
          <cell r="C2946">
            <v>37</v>
          </cell>
          <cell r="D2946">
            <v>58</v>
          </cell>
          <cell r="E2946">
            <v>1030</v>
          </cell>
        </row>
        <row r="2947">
          <cell r="A2947" t="str">
            <v>M|038|000</v>
          </cell>
          <cell r="B2947" t="str">
            <v>M</v>
          </cell>
          <cell r="C2947">
            <v>38</v>
          </cell>
          <cell r="D2947">
            <v>0</v>
          </cell>
          <cell r="E2947">
            <v>910</v>
          </cell>
        </row>
        <row r="2948">
          <cell r="A2948" t="str">
            <v>M|038|001</v>
          </cell>
          <cell r="B2948" t="str">
            <v>M</v>
          </cell>
          <cell r="C2948">
            <v>38</v>
          </cell>
          <cell r="D2948">
            <v>1</v>
          </cell>
          <cell r="E2948">
            <v>912</v>
          </cell>
        </row>
        <row r="2949">
          <cell r="A2949" t="str">
            <v>M|038|002</v>
          </cell>
          <cell r="B2949" t="str">
            <v>M</v>
          </cell>
          <cell r="C2949">
            <v>38</v>
          </cell>
          <cell r="D2949">
            <v>2</v>
          </cell>
          <cell r="E2949">
            <v>914</v>
          </cell>
        </row>
        <row r="2950">
          <cell r="A2950" t="str">
            <v>M|038|003</v>
          </cell>
          <cell r="B2950" t="str">
            <v>M</v>
          </cell>
          <cell r="C2950">
            <v>38</v>
          </cell>
          <cell r="D2950">
            <v>3</v>
          </cell>
          <cell r="E2950">
            <v>916</v>
          </cell>
        </row>
        <row r="2951">
          <cell r="A2951" t="str">
            <v>M|038|004</v>
          </cell>
          <cell r="B2951" t="str">
            <v>M</v>
          </cell>
          <cell r="C2951">
            <v>38</v>
          </cell>
          <cell r="D2951">
            <v>4</v>
          </cell>
          <cell r="E2951">
            <v>918</v>
          </cell>
        </row>
        <row r="2952">
          <cell r="A2952" t="str">
            <v>M|038|005</v>
          </cell>
          <cell r="B2952" t="str">
            <v>M</v>
          </cell>
          <cell r="C2952">
            <v>38</v>
          </cell>
          <cell r="D2952">
            <v>5</v>
          </cell>
          <cell r="E2952">
            <v>920</v>
          </cell>
        </row>
        <row r="2953">
          <cell r="A2953" t="str">
            <v>M|038|006</v>
          </cell>
          <cell r="B2953" t="str">
            <v>M</v>
          </cell>
          <cell r="C2953">
            <v>38</v>
          </cell>
          <cell r="D2953">
            <v>6</v>
          </cell>
          <cell r="E2953">
            <v>923</v>
          </cell>
        </row>
        <row r="2954">
          <cell r="A2954" t="str">
            <v>M|038|007</v>
          </cell>
          <cell r="B2954" t="str">
            <v>M</v>
          </cell>
          <cell r="C2954">
            <v>38</v>
          </cell>
          <cell r="D2954">
            <v>7</v>
          </cell>
          <cell r="E2954">
            <v>925</v>
          </cell>
        </row>
        <row r="2955">
          <cell r="A2955" t="str">
            <v>M|038|008</v>
          </cell>
          <cell r="B2955" t="str">
            <v>M</v>
          </cell>
          <cell r="C2955">
            <v>38</v>
          </cell>
          <cell r="D2955">
            <v>8</v>
          </cell>
          <cell r="E2955">
            <v>927</v>
          </cell>
        </row>
        <row r="2956">
          <cell r="A2956" t="str">
            <v>M|038|009</v>
          </cell>
          <cell r="B2956" t="str">
            <v>M</v>
          </cell>
          <cell r="C2956">
            <v>38</v>
          </cell>
          <cell r="D2956">
            <v>9</v>
          </cell>
          <cell r="E2956">
            <v>930</v>
          </cell>
        </row>
        <row r="2957">
          <cell r="A2957" t="str">
            <v>M|038|010</v>
          </cell>
          <cell r="B2957" t="str">
            <v>M</v>
          </cell>
          <cell r="C2957">
            <v>38</v>
          </cell>
          <cell r="D2957">
            <v>10</v>
          </cell>
          <cell r="E2957">
            <v>932</v>
          </cell>
        </row>
        <row r="2958">
          <cell r="A2958" t="str">
            <v>M|038|011</v>
          </cell>
          <cell r="B2958" t="str">
            <v>M</v>
          </cell>
          <cell r="C2958">
            <v>38</v>
          </cell>
          <cell r="D2958">
            <v>11</v>
          </cell>
          <cell r="E2958">
            <v>934</v>
          </cell>
        </row>
        <row r="2959">
          <cell r="A2959" t="str">
            <v>M|038|012</v>
          </cell>
          <cell r="B2959" t="str">
            <v>M</v>
          </cell>
          <cell r="C2959">
            <v>38</v>
          </cell>
          <cell r="D2959">
            <v>12</v>
          </cell>
          <cell r="E2959">
            <v>937</v>
          </cell>
        </row>
        <row r="2960">
          <cell r="A2960" t="str">
            <v>M|038|013</v>
          </cell>
          <cell r="B2960" t="str">
            <v>M</v>
          </cell>
          <cell r="C2960">
            <v>38</v>
          </cell>
          <cell r="D2960">
            <v>13</v>
          </cell>
          <cell r="E2960">
            <v>940</v>
          </cell>
        </row>
        <row r="2961">
          <cell r="A2961" t="str">
            <v>M|038|014</v>
          </cell>
          <cell r="B2961" t="str">
            <v>M</v>
          </cell>
          <cell r="C2961">
            <v>38</v>
          </cell>
          <cell r="D2961">
            <v>14</v>
          </cell>
          <cell r="E2961">
            <v>942</v>
          </cell>
        </row>
        <row r="2962">
          <cell r="A2962" t="str">
            <v>M|038|015</v>
          </cell>
          <cell r="B2962" t="str">
            <v>M</v>
          </cell>
          <cell r="C2962">
            <v>38</v>
          </cell>
          <cell r="D2962">
            <v>15</v>
          </cell>
          <cell r="E2962">
            <v>945</v>
          </cell>
        </row>
        <row r="2963">
          <cell r="A2963" t="str">
            <v>M|038|016</v>
          </cell>
          <cell r="B2963" t="str">
            <v>M</v>
          </cell>
          <cell r="C2963">
            <v>38</v>
          </cell>
          <cell r="D2963">
            <v>16</v>
          </cell>
          <cell r="E2963">
            <v>948</v>
          </cell>
        </row>
        <row r="2964">
          <cell r="A2964" t="str">
            <v>M|038|017</v>
          </cell>
          <cell r="B2964" t="str">
            <v>M</v>
          </cell>
          <cell r="C2964">
            <v>38</v>
          </cell>
          <cell r="D2964">
            <v>17</v>
          </cell>
          <cell r="E2964">
            <v>950</v>
          </cell>
        </row>
        <row r="2965">
          <cell r="A2965" t="str">
            <v>M|038|018</v>
          </cell>
          <cell r="B2965" t="str">
            <v>M</v>
          </cell>
          <cell r="C2965">
            <v>38</v>
          </cell>
          <cell r="D2965">
            <v>18</v>
          </cell>
          <cell r="E2965">
            <v>953</v>
          </cell>
        </row>
        <row r="2966">
          <cell r="A2966" t="str">
            <v>M|038|019</v>
          </cell>
          <cell r="B2966" t="str">
            <v>M</v>
          </cell>
          <cell r="C2966">
            <v>38</v>
          </cell>
          <cell r="D2966">
            <v>19</v>
          </cell>
          <cell r="E2966">
            <v>956</v>
          </cell>
        </row>
        <row r="2967">
          <cell r="A2967" t="str">
            <v>M|038|020</v>
          </cell>
          <cell r="B2967" t="str">
            <v>M</v>
          </cell>
          <cell r="C2967">
            <v>38</v>
          </cell>
          <cell r="D2967">
            <v>20</v>
          </cell>
          <cell r="E2967">
            <v>959</v>
          </cell>
        </row>
        <row r="2968">
          <cell r="A2968" t="str">
            <v>M|038|021</v>
          </cell>
          <cell r="B2968" t="str">
            <v>M</v>
          </cell>
          <cell r="C2968">
            <v>38</v>
          </cell>
          <cell r="D2968">
            <v>21</v>
          </cell>
          <cell r="E2968">
            <v>962</v>
          </cell>
        </row>
        <row r="2969">
          <cell r="A2969" t="str">
            <v>M|038|022</v>
          </cell>
          <cell r="B2969" t="str">
            <v>M</v>
          </cell>
          <cell r="C2969">
            <v>38</v>
          </cell>
          <cell r="D2969">
            <v>22</v>
          </cell>
          <cell r="E2969">
            <v>965</v>
          </cell>
        </row>
        <row r="2970">
          <cell r="A2970" t="str">
            <v>M|038|023</v>
          </cell>
          <cell r="B2970" t="str">
            <v>M</v>
          </cell>
          <cell r="C2970">
            <v>38</v>
          </cell>
          <cell r="D2970">
            <v>23</v>
          </cell>
          <cell r="E2970">
            <v>968</v>
          </cell>
        </row>
        <row r="2971">
          <cell r="A2971" t="str">
            <v>M|038|024</v>
          </cell>
          <cell r="B2971" t="str">
            <v>M</v>
          </cell>
          <cell r="C2971">
            <v>38</v>
          </cell>
          <cell r="D2971">
            <v>24</v>
          </cell>
          <cell r="E2971">
            <v>971</v>
          </cell>
        </row>
        <row r="2972">
          <cell r="A2972" t="str">
            <v>M|038|025</v>
          </cell>
          <cell r="B2972" t="str">
            <v>M</v>
          </cell>
          <cell r="C2972">
            <v>38</v>
          </cell>
          <cell r="D2972">
            <v>25</v>
          </cell>
          <cell r="E2972">
            <v>974</v>
          </cell>
        </row>
        <row r="2973">
          <cell r="A2973" t="str">
            <v>M|038|026</v>
          </cell>
          <cell r="B2973" t="str">
            <v>M</v>
          </cell>
          <cell r="C2973">
            <v>38</v>
          </cell>
          <cell r="D2973">
            <v>26</v>
          </cell>
          <cell r="E2973">
            <v>977</v>
          </cell>
        </row>
        <row r="2974">
          <cell r="A2974" t="str">
            <v>M|038|027</v>
          </cell>
          <cell r="B2974" t="str">
            <v>M</v>
          </cell>
          <cell r="C2974">
            <v>38</v>
          </cell>
          <cell r="D2974">
            <v>27</v>
          </cell>
          <cell r="E2974">
            <v>981</v>
          </cell>
        </row>
        <row r="2975">
          <cell r="A2975" t="str">
            <v>M|038|028</v>
          </cell>
          <cell r="B2975" t="str">
            <v>M</v>
          </cell>
          <cell r="C2975">
            <v>38</v>
          </cell>
          <cell r="D2975">
            <v>28</v>
          </cell>
          <cell r="E2975">
            <v>984</v>
          </cell>
        </row>
        <row r="2976">
          <cell r="A2976" t="str">
            <v>M|038|029</v>
          </cell>
          <cell r="B2976" t="str">
            <v>M</v>
          </cell>
          <cell r="C2976">
            <v>38</v>
          </cell>
          <cell r="D2976">
            <v>29</v>
          </cell>
          <cell r="E2976">
            <v>987</v>
          </cell>
        </row>
        <row r="2977">
          <cell r="A2977" t="str">
            <v>M|038|030</v>
          </cell>
          <cell r="B2977" t="str">
            <v>M</v>
          </cell>
          <cell r="C2977">
            <v>38</v>
          </cell>
          <cell r="D2977">
            <v>30</v>
          </cell>
          <cell r="E2977">
            <v>990</v>
          </cell>
        </row>
        <row r="2978">
          <cell r="A2978" t="str">
            <v>M|038|031</v>
          </cell>
          <cell r="B2978" t="str">
            <v>M</v>
          </cell>
          <cell r="C2978">
            <v>38</v>
          </cell>
          <cell r="D2978">
            <v>31</v>
          </cell>
          <cell r="E2978">
            <v>993</v>
          </cell>
        </row>
        <row r="2979">
          <cell r="A2979" t="str">
            <v>M|038|032</v>
          </cell>
          <cell r="B2979" t="str">
            <v>M</v>
          </cell>
          <cell r="C2979">
            <v>38</v>
          </cell>
          <cell r="D2979">
            <v>32</v>
          </cell>
          <cell r="E2979">
            <v>996</v>
          </cell>
        </row>
        <row r="2980">
          <cell r="A2980" t="str">
            <v>M|038|033</v>
          </cell>
          <cell r="B2980" t="str">
            <v>M</v>
          </cell>
          <cell r="C2980">
            <v>38</v>
          </cell>
          <cell r="D2980">
            <v>33</v>
          </cell>
          <cell r="E2980">
            <v>999</v>
          </cell>
        </row>
        <row r="2981">
          <cell r="A2981" t="str">
            <v>M|038|034</v>
          </cell>
          <cell r="B2981" t="str">
            <v>M</v>
          </cell>
          <cell r="C2981">
            <v>38</v>
          </cell>
          <cell r="D2981">
            <v>34</v>
          </cell>
          <cell r="E2981">
            <v>1002</v>
          </cell>
        </row>
        <row r="2982">
          <cell r="A2982" t="str">
            <v>M|038|035</v>
          </cell>
          <cell r="B2982" t="str">
            <v>M</v>
          </cell>
          <cell r="C2982">
            <v>38</v>
          </cell>
          <cell r="D2982">
            <v>35</v>
          </cell>
          <cell r="E2982">
            <v>1005</v>
          </cell>
        </row>
        <row r="2983">
          <cell r="A2983" t="str">
            <v>M|038|036</v>
          </cell>
          <cell r="B2983" t="str">
            <v>M</v>
          </cell>
          <cell r="C2983">
            <v>38</v>
          </cell>
          <cell r="D2983">
            <v>36</v>
          </cell>
          <cell r="E2983">
            <v>1008</v>
          </cell>
        </row>
        <row r="2984">
          <cell r="A2984" t="str">
            <v>M|038|037</v>
          </cell>
          <cell r="B2984" t="str">
            <v>M</v>
          </cell>
          <cell r="C2984">
            <v>38</v>
          </cell>
          <cell r="D2984">
            <v>37</v>
          </cell>
          <cell r="E2984">
            <v>1011</v>
          </cell>
        </row>
        <row r="2985">
          <cell r="A2985" t="str">
            <v>M|038|038</v>
          </cell>
          <cell r="B2985" t="str">
            <v>M</v>
          </cell>
          <cell r="C2985">
            <v>38</v>
          </cell>
          <cell r="D2985">
            <v>38</v>
          </cell>
          <cell r="E2985">
            <v>1013</v>
          </cell>
        </row>
        <row r="2986">
          <cell r="A2986" t="str">
            <v>M|038|039</v>
          </cell>
          <cell r="B2986" t="str">
            <v>M</v>
          </cell>
          <cell r="C2986">
            <v>38</v>
          </cell>
          <cell r="D2986">
            <v>39</v>
          </cell>
          <cell r="E2986">
            <v>1016</v>
          </cell>
        </row>
        <row r="2987">
          <cell r="A2987" t="str">
            <v>M|038|040</v>
          </cell>
          <cell r="B2987" t="str">
            <v>M</v>
          </cell>
          <cell r="C2987">
            <v>38</v>
          </cell>
          <cell r="D2987">
            <v>40</v>
          </cell>
          <cell r="E2987">
            <v>1018</v>
          </cell>
        </row>
        <row r="2988">
          <cell r="A2988" t="str">
            <v>M|038|041</v>
          </cell>
          <cell r="B2988" t="str">
            <v>M</v>
          </cell>
          <cell r="C2988">
            <v>38</v>
          </cell>
          <cell r="D2988">
            <v>41</v>
          </cell>
          <cell r="E2988">
            <v>1020</v>
          </cell>
        </row>
        <row r="2989">
          <cell r="A2989" t="str">
            <v>M|038|042</v>
          </cell>
          <cell r="B2989" t="str">
            <v>M</v>
          </cell>
          <cell r="C2989">
            <v>38</v>
          </cell>
          <cell r="D2989">
            <v>42</v>
          </cell>
          <cell r="E2989">
            <v>1022</v>
          </cell>
        </row>
        <row r="2990">
          <cell r="A2990" t="str">
            <v>M|038|043</v>
          </cell>
          <cell r="B2990" t="str">
            <v>M</v>
          </cell>
          <cell r="C2990">
            <v>38</v>
          </cell>
          <cell r="D2990">
            <v>43</v>
          </cell>
          <cell r="E2990">
            <v>1024</v>
          </cell>
        </row>
        <row r="2991">
          <cell r="A2991" t="str">
            <v>M|038|044</v>
          </cell>
          <cell r="B2991" t="str">
            <v>M</v>
          </cell>
          <cell r="C2991">
            <v>38</v>
          </cell>
          <cell r="D2991">
            <v>44</v>
          </cell>
          <cell r="E2991">
            <v>1026</v>
          </cell>
        </row>
        <row r="2992">
          <cell r="A2992" t="str">
            <v>M|038|045</v>
          </cell>
          <cell r="B2992" t="str">
            <v>M</v>
          </cell>
          <cell r="C2992">
            <v>38</v>
          </cell>
          <cell r="D2992">
            <v>45</v>
          </cell>
          <cell r="E2992">
            <v>1028</v>
          </cell>
        </row>
        <row r="2993">
          <cell r="A2993" t="str">
            <v>M|038|046</v>
          </cell>
          <cell r="B2993" t="str">
            <v>M</v>
          </cell>
          <cell r="C2993">
            <v>38</v>
          </cell>
          <cell r="D2993">
            <v>46</v>
          </cell>
          <cell r="E2993">
            <v>1029</v>
          </cell>
        </row>
        <row r="2994">
          <cell r="A2994" t="str">
            <v>M|038|047</v>
          </cell>
          <cell r="B2994" t="str">
            <v>M</v>
          </cell>
          <cell r="C2994">
            <v>38</v>
          </cell>
          <cell r="D2994">
            <v>47</v>
          </cell>
          <cell r="E2994">
            <v>1031</v>
          </cell>
        </row>
        <row r="2995">
          <cell r="A2995" t="str">
            <v>M|038|048</v>
          </cell>
          <cell r="B2995" t="str">
            <v>M</v>
          </cell>
          <cell r="C2995">
            <v>38</v>
          </cell>
          <cell r="D2995">
            <v>48</v>
          </cell>
          <cell r="E2995">
            <v>1032</v>
          </cell>
        </row>
        <row r="2996">
          <cell r="A2996" t="str">
            <v>M|038|049</v>
          </cell>
          <cell r="B2996" t="str">
            <v>M</v>
          </cell>
          <cell r="C2996">
            <v>38</v>
          </cell>
          <cell r="D2996">
            <v>49</v>
          </cell>
          <cell r="E2996">
            <v>1033</v>
          </cell>
        </row>
        <row r="2997">
          <cell r="A2997" t="str">
            <v>M|038|050</v>
          </cell>
          <cell r="B2997" t="str">
            <v>M</v>
          </cell>
          <cell r="C2997">
            <v>38</v>
          </cell>
          <cell r="D2997">
            <v>50</v>
          </cell>
          <cell r="E2997">
            <v>1034</v>
          </cell>
        </row>
        <row r="2998">
          <cell r="A2998" t="str">
            <v>M|038|051</v>
          </cell>
          <cell r="B2998" t="str">
            <v>M</v>
          </cell>
          <cell r="C2998">
            <v>38</v>
          </cell>
          <cell r="D2998">
            <v>51</v>
          </cell>
          <cell r="E2998">
            <v>1034</v>
          </cell>
        </row>
        <row r="2999">
          <cell r="A2999" t="str">
            <v>M|038|052</v>
          </cell>
          <cell r="B2999" t="str">
            <v>M</v>
          </cell>
          <cell r="C2999">
            <v>38</v>
          </cell>
          <cell r="D2999">
            <v>52</v>
          </cell>
          <cell r="E2999">
            <v>1034</v>
          </cell>
        </row>
        <row r="3000">
          <cell r="A3000" t="str">
            <v>M|038|053</v>
          </cell>
          <cell r="B3000" t="str">
            <v>M</v>
          </cell>
          <cell r="C3000">
            <v>38</v>
          </cell>
          <cell r="D3000">
            <v>53</v>
          </cell>
          <cell r="E3000">
            <v>1032</v>
          </cell>
        </row>
        <row r="3001">
          <cell r="A3001" t="str">
            <v>M|038|054</v>
          </cell>
          <cell r="B3001" t="str">
            <v>M</v>
          </cell>
          <cell r="C3001">
            <v>38</v>
          </cell>
          <cell r="D3001">
            <v>54</v>
          </cell>
          <cell r="E3001">
            <v>1029</v>
          </cell>
        </row>
        <row r="3002">
          <cell r="A3002" t="str">
            <v>M|038|055</v>
          </cell>
          <cell r="B3002" t="str">
            <v>M</v>
          </cell>
          <cell r="C3002">
            <v>38</v>
          </cell>
          <cell r="D3002">
            <v>55</v>
          </cell>
          <cell r="E3002">
            <v>1024</v>
          </cell>
        </row>
        <row r="3003">
          <cell r="A3003" t="str">
            <v>M|038|056</v>
          </cell>
          <cell r="B3003" t="str">
            <v>M</v>
          </cell>
          <cell r="C3003">
            <v>38</v>
          </cell>
          <cell r="D3003">
            <v>56</v>
          </cell>
          <cell r="E3003">
            <v>1015</v>
          </cell>
        </row>
        <row r="3004">
          <cell r="A3004" t="str">
            <v>M|038|057</v>
          </cell>
          <cell r="B3004" t="str">
            <v>M</v>
          </cell>
          <cell r="C3004">
            <v>38</v>
          </cell>
          <cell r="D3004">
            <v>57</v>
          </cell>
          <cell r="E3004">
            <v>1030</v>
          </cell>
        </row>
        <row r="3005">
          <cell r="A3005" t="str">
            <v>M|039|000</v>
          </cell>
          <cell r="B3005" t="str">
            <v>M</v>
          </cell>
          <cell r="C3005">
            <v>39</v>
          </cell>
          <cell r="D3005">
            <v>0</v>
          </cell>
          <cell r="E3005">
            <v>912</v>
          </cell>
        </row>
        <row r="3006">
          <cell r="A3006" t="str">
            <v>M|039|001</v>
          </cell>
          <cell r="B3006" t="str">
            <v>M</v>
          </cell>
          <cell r="C3006">
            <v>39</v>
          </cell>
          <cell r="D3006">
            <v>1</v>
          </cell>
          <cell r="E3006">
            <v>914</v>
          </cell>
        </row>
        <row r="3007">
          <cell r="A3007" t="str">
            <v>M|039|002</v>
          </cell>
          <cell r="B3007" t="str">
            <v>M</v>
          </cell>
          <cell r="C3007">
            <v>39</v>
          </cell>
          <cell r="D3007">
            <v>2</v>
          </cell>
          <cell r="E3007">
            <v>916</v>
          </cell>
        </row>
        <row r="3008">
          <cell r="A3008" t="str">
            <v>M|039|003</v>
          </cell>
          <cell r="B3008" t="str">
            <v>M</v>
          </cell>
          <cell r="C3008">
            <v>39</v>
          </cell>
          <cell r="D3008">
            <v>3</v>
          </cell>
          <cell r="E3008">
            <v>918</v>
          </cell>
        </row>
        <row r="3009">
          <cell r="A3009" t="str">
            <v>M|039|004</v>
          </cell>
          <cell r="B3009" t="str">
            <v>M</v>
          </cell>
          <cell r="C3009">
            <v>39</v>
          </cell>
          <cell r="D3009">
            <v>4</v>
          </cell>
          <cell r="E3009">
            <v>920</v>
          </cell>
        </row>
        <row r="3010">
          <cell r="A3010" t="str">
            <v>M|039|005</v>
          </cell>
          <cell r="B3010" t="str">
            <v>M</v>
          </cell>
          <cell r="C3010">
            <v>39</v>
          </cell>
          <cell r="D3010">
            <v>5</v>
          </cell>
          <cell r="E3010">
            <v>923</v>
          </cell>
        </row>
        <row r="3011">
          <cell r="A3011" t="str">
            <v>M|039|006</v>
          </cell>
          <cell r="B3011" t="str">
            <v>M</v>
          </cell>
          <cell r="C3011">
            <v>39</v>
          </cell>
          <cell r="D3011">
            <v>6</v>
          </cell>
          <cell r="E3011">
            <v>925</v>
          </cell>
        </row>
        <row r="3012">
          <cell r="A3012" t="str">
            <v>M|039|007</v>
          </cell>
          <cell r="B3012" t="str">
            <v>M</v>
          </cell>
          <cell r="C3012">
            <v>39</v>
          </cell>
          <cell r="D3012">
            <v>7</v>
          </cell>
          <cell r="E3012">
            <v>927</v>
          </cell>
        </row>
        <row r="3013">
          <cell r="A3013" t="str">
            <v>M|039|008</v>
          </cell>
          <cell r="B3013" t="str">
            <v>M</v>
          </cell>
          <cell r="C3013">
            <v>39</v>
          </cell>
          <cell r="D3013">
            <v>8</v>
          </cell>
          <cell r="E3013">
            <v>930</v>
          </cell>
        </row>
        <row r="3014">
          <cell r="A3014" t="str">
            <v>M|039|009</v>
          </cell>
          <cell r="B3014" t="str">
            <v>M</v>
          </cell>
          <cell r="C3014">
            <v>39</v>
          </cell>
          <cell r="D3014">
            <v>9</v>
          </cell>
          <cell r="E3014">
            <v>932</v>
          </cell>
        </row>
        <row r="3015">
          <cell r="A3015" t="str">
            <v>M|039|010</v>
          </cell>
          <cell r="B3015" t="str">
            <v>M</v>
          </cell>
          <cell r="C3015">
            <v>39</v>
          </cell>
          <cell r="D3015">
            <v>10</v>
          </cell>
          <cell r="E3015">
            <v>934</v>
          </cell>
        </row>
        <row r="3016">
          <cell r="A3016" t="str">
            <v>M|039|011</v>
          </cell>
          <cell r="B3016" t="str">
            <v>M</v>
          </cell>
          <cell r="C3016">
            <v>39</v>
          </cell>
          <cell r="D3016">
            <v>11</v>
          </cell>
          <cell r="E3016">
            <v>937</v>
          </cell>
        </row>
        <row r="3017">
          <cell r="A3017" t="str">
            <v>M|039|012</v>
          </cell>
          <cell r="B3017" t="str">
            <v>M</v>
          </cell>
          <cell r="C3017">
            <v>39</v>
          </cell>
          <cell r="D3017">
            <v>12</v>
          </cell>
          <cell r="E3017">
            <v>940</v>
          </cell>
        </row>
        <row r="3018">
          <cell r="A3018" t="str">
            <v>M|039|013</v>
          </cell>
          <cell r="B3018" t="str">
            <v>M</v>
          </cell>
          <cell r="C3018">
            <v>39</v>
          </cell>
          <cell r="D3018">
            <v>13</v>
          </cell>
          <cell r="E3018">
            <v>942</v>
          </cell>
        </row>
        <row r="3019">
          <cell r="A3019" t="str">
            <v>M|039|014</v>
          </cell>
          <cell r="B3019" t="str">
            <v>M</v>
          </cell>
          <cell r="C3019">
            <v>39</v>
          </cell>
          <cell r="D3019">
            <v>14</v>
          </cell>
          <cell r="E3019">
            <v>945</v>
          </cell>
        </row>
        <row r="3020">
          <cell r="A3020" t="str">
            <v>M|039|015</v>
          </cell>
          <cell r="B3020" t="str">
            <v>M</v>
          </cell>
          <cell r="C3020">
            <v>39</v>
          </cell>
          <cell r="D3020">
            <v>15</v>
          </cell>
          <cell r="E3020">
            <v>948</v>
          </cell>
        </row>
        <row r="3021">
          <cell r="A3021" t="str">
            <v>M|039|016</v>
          </cell>
          <cell r="B3021" t="str">
            <v>M</v>
          </cell>
          <cell r="C3021">
            <v>39</v>
          </cell>
          <cell r="D3021">
            <v>16</v>
          </cell>
          <cell r="E3021">
            <v>950</v>
          </cell>
        </row>
        <row r="3022">
          <cell r="A3022" t="str">
            <v>M|039|017</v>
          </cell>
          <cell r="B3022" t="str">
            <v>M</v>
          </cell>
          <cell r="C3022">
            <v>39</v>
          </cell>
          <cell r="D3022">
            <v>17</v>
          </cell>
          <cell r="E3022">
            <v>953</v>
          </cell>
        </row>
        <row r="3023">
          <cell r="A3023" t="str">
            <v>M|039|018</v>
          </cell>
          <cell r="B3023" t="str">
            <v>M</v>
          </cell>
          <cell r="C3023">
            <v>39</v>
          </cell>
          <cell r="D3023">
            <v>18</v>
          </cell>
          <cell r="E3023">
            <v>956</v>
          </cell>
        </row>
        <row r="3024">
          <cell r="A3024" t="str">
            <v>M|039|019</v>
          </cell>
          <cell r="B3024" t="str">
            <v>M</v>
          </cell>
          <cell r="C3024">
            <v>39</v>
          </cell>
          <cell r="D3024">
            <v>19</v>
          </cell>
          <cell r="E3024">
            <v>959</v>
          </cell>
        </row>
        <row r="3025">
          <cell r="A3025" t="str">
            <v>M|039|020</v>
          </cell>
          <cell r="B3025" t="str">
            <v>M</v>
          </cell>
          <cell r="C3025">
            <v>39</v>
          </cell>
          <cell r="D3025">
            <v>20</v>
          </cell>
          <cell r="E3025">
            <v>962</v>
          </cell>
        </row>
        <row r="3026">
          <cell r="A3026" t="str">
            <v>M|039|021</v>
          </cell>
          <cell r="B3026" t="str">
            <v>M</v>
          </cell>
          <cell r="C3026">
            <v>39</v>
          </cell>
          <cell r="D3026">
            <v>21</v>
          </cell>
          <cell r="E3026">
            <v>965</v>
          </cell>
        </row>
        <row r="3027">
          <cell r="A3027" t="str">
            <v>M|039|022</v>
          </cell>
          <cell r="B3027" t="str">
            <v>M</v>
          </cell>
          <cell r="C3027">
            <v>39</v>
          </cell>
          <cell r="D3027">
            <v>22</v>
          </cell>
          <cell r="E3027">
            <v>968</v>
          </cell>
        </row>
        <row r="3028">
          <cell r="A3028" t="str">
            <v>M|039|023</v>
          </cell>
          <cell r="B3028" t="str">
            <v>M</v>
          </cell>
          <cell r="C3028">
            <v>39</v>
          </cell>
          <cell r="D3028">
            <v>23</v>
          </cell>
          <cell r="E3028">
            <v>971</v>
          </cell>
        </row>
        <row r="3029">
          <cell r="A3029" t="str">
            <v>M|039|024</v>
          </cell>
          <cell r="B3029" t="str">
            <v>M</v>
          </cell>
          <cell r="C3029">
            <v>39</v>
          </cell>
          <cell r="D3029">
            <v>24</v>
          </cell>
          <cell r="E3029">
            <v>974</v>
          </cell>
        </row>
        <row r="3030">
          <cell r="A3030" t="str">
            <v>M|039|025</v>
          </cell>
          <cell r="B3030" t="str">
            <v>M</v>
          </cell>
          <cell r="C3030">
            <v>39</v>
          </cell>
          <cell r="D3030">
            <v>25</v>
          </cell>
          <cell r="E3030">
            <v>977</v>
          </cell>
        </row>
        <row r="3031">
          <cell r="A3031" t="str">
            <v>M|039|026</v>
          </cell>
          <cell r="B3031" t="str">
            <v>M</v>
          </cell>
          <cell r="C3031">
            <v>39</v>
          </cell>
          <cell r="D3031">
            <v>26</v>
          </cell>
          <cell r="E3031">
            <v>981</v>
          </cell>
        </row>
        <row r="3032">
          <cell r="A3032" t="str">
            <v>M|039|027</v>
          </cell>
          <cell r="B3032" t="str">
            <v>M</v>
          </cell>
          <cell r="C3032">
            <v>39</v>
          </cell>
          <cell r="D3032">
            <v>27</v>
          </cell>
          <cell r="E3032">
            <v>984</v>
          </cell>
        </row>
        <row r="3033">
          <cell r="A3033" t="str">
            <v>M|039|028</v>
          </cell>
          <cell r="B3033" t="str">
            <v>M</v>
          </cell>
          <cell r="C3033">
            <v>39</v>
          </cell>
          <cell r="D3033">
            <v>28</v>
          </cell>
          <cell r="E3033">
            <v>987</v>
          </cell>
        </row>
        <row r="3034">
          <cell r="A3034" t="str">
            <v>M|039|029</v>
          </cell>
          <cell r="B3034" t="str">
            <v>M</v>
          </cell>
          <cell r="C3034">
            <v>39</v>
          </cell>
          <cell r="D3034">
            <v>29</v>
          </cell>
          <cell r="E3034">
            <v>990</v>
          </cell>
        </row>
        <row r="3035">
          <cell r="A3035" t="str">
            <v>M|039|030</v>
          </cell>
          <cell r="B3035" t="str">
            <v>M</v>
          </cell>
          <cell r="C3035">
            <v>39</v>
          </cell>
          <cell r="D3035">
            <v>30</v>
          </cell>
          <cell r="E3035">
            <v>993</v>
          </cell>
        </row>
        <row r="3036">
          <cell r="A3036" t="str">
            <v>M|039|031</v>
          </cell>
          <cell r="B3036" t="str">
            <v>M</v>
          </cell>
          <cell r="C3036">
            <v>39</v>
          </cell>
          <cell r="D3036">
            <v>31</v>
          </cell>
          <cell r="E3036">
            <v>996</v>
          </cell>
        </row>
        <row r="3037">
          <cell r="A3037" t="str">
            <v>M|039|032</v>
          </cell>
          <cell r="B3037" t="str">
            <v>M</v>
          </cell>
          <cell r="C3037">
            <v>39</v>
          </cell>
          <cell r="D3037">
            <v>32</v>
          </cell>
          <cell r="E3037">
            <v>999</v>
          </cell>
        </row>
        <row r="3038">
          <cell r="A3038" t="str">
            <v>M|039|033</v>
          </cell>
          <cell r="B3038" t="str">
            <v>M</v>
          </cell>
          <cell r="C3038">
            <v>39</v>
          </cell>
          <cell r="D3038">
            <v>33</v>
          </cell>
          <cell r="E3038">
            <v>1002</v>
          </cell>
        </row>
        <row r="3039">
          <cell r="A3039" t="str">
            <v>M|039|034</v>
          </cell>
          <cell r="B3039" t="str">
            <v>M</v>
          </cell>
          <cell r="C3039">
            <v>39</v>
          </cell>
          <cell r="D3039">
            <v>34</v>
          </cell>
          <cell r="E3039">
            <v>1005</v>
          </cell>
        </row>
        <row r="3040">
          <cell r="A3040" t="str">
            <v>M|039|035</v>
          </cell>
          <cell r="B3040" t="str">
            <v>M</v>
          </cell>
          <cell r="C3040">
            <v>39</v>
          </cell>
          <cell r="D3040">
            <v>35</v>
          </cell>
          <cell r="E3040">
            <v>1008</v>
          </cell>
        </row>
        <row r="3041">
          <cell r="A3041" t="str">
            <v>M|039|036</v>
          </cell>
          <cell r="B3041" t="str">
            <v>M</v>
          </cell>
          <cell r="C3041">
            <v>39</v>
          </cell>
          <cell r="D3041">
            <v>36</v>
          </cell>
          <cell r="E3041">
            <v>1011</v>
          </cell>
        </row>
        <row r="3042">
          <cell r="A3042" t="str">
            <v>M|039|037</v>
          </cell>
          <cell r="B3042" t="str">
            <v>M</v>
          </cell>
          <cell r="C3042">
            <v>39</v>
          </cell>
          <cell r="D3042">
            <v>37</v>
          </cell>
          <cell r="E3042">
            <v>1013</v>
          </cell>
        </row>
        <row r="3043">
          <cell r="A3043" t="str">
            <v>M|039|038</v>
          </cell>
          <cell r="B3043" t="str">
            <v>M</v>
          </cell>
          <cell r="C3043">
            <v>39</v>
          </cell>
          <cell r="D3043">
            <v>38</v>
          </cell>
          <cell r="E3043">
            <v>1016</v>
          </cell>
        </row>
        <row r="3044">
          <cell r="A3044" t="str">
            <v>M|039|039</v>
          </cell>
          <cell r="B3044" t="str">
            <v>M</v>
          </cell>
          <cell r="C3044">
            <v>39</v>
          </cell>
          <cell r="D3044">
            <v>39</v>
          </cell>
          <cell r="E3044">
            <v>1018</v>
          </cell>
        </row>
        <row r="3045">
          <cell r="A3045" t="str">
            <v>M|039|040</v>
          </cell>
          <cell r="B3045" t="str">
            <v>M</v>
          </cell>
          <cell r="C3045">
            <v>39</v>
          </cell>
          <cell r="D3045">
            <v>40</v>
          </cell>
          <cell r="E3045">
            <v>1020</v>
          </cell>
        </row>
        <row r="3046">
          <cell r="A3046" t="str">
            <v>M|039|041</v>
          </cell>
          <cell r="B3046" t="str">
            <v>M</v>
          </cell>
          <cell r="C3046">
            <v>39</v>
          </cell>
          <cell r="D3046">
            <v>41</v>
          </cell>
          <cell r="E3046">
            <v>1022</v>
          </cell>
        </row>
        <row r="3047">
          <cell r="A3047" t="str">
            <v>M|039|042</v>
          </cell>
          <cell r="B3047" t="str">
            <v>M</v>
          </cell>
          <cell r="C3047">
            <v>39</v>
          </cell>
          <cell r="D3047">
            <v>42</v>
          </cell>
          <cell r="E3047">
            <v>1024</v>
          </cell>
        </row>
        <row r="3048">
          <cell r="A3048" t="str">
            <v>M|039|043</v>
          </cell>
          <cell r="B3048" t="str">
            <v>M</v>
          </cell>
          <cell r="C3048">
            <v>39</v>
          </cell>
          <cell r="D3048">
            <v>43</v>
          </cell>
          <cell r="E3048">
            <v>1026</v>
          </cell>
        </row>
        <row r="3049">
          <cell r="A3049" t="str">
            <v>M|039|044</v>
          </cell>
          <cell r="B3049" t="str">
            <v>M</v>
          </cell>
          <cell r="C3049">
            <v>39</v>
          </cell>
          <cell r="D3049">
            <v>44</v>
          </cell>
          <cell r="E3049">
            <v>1028</v>
          </cell>
        </row>
        <row r="3050">
          <cell r="A3050" t="str">
            <v>M|039|045</v>
          </cell>
          <cell r="B3050" t="str">
            <v>M</v>
          </cell>
          <cell r="C3050">
            <v>39</v>
          </cell>
          <cell r="D3050">
            <v>45</v>
          </cell>
          <cell r="E3050">
            <v>1029</v>
          </cell>
        </row>
        <row r="3051">
          <cell r="A3051" t="str">
            <v>M|039|046</v>
          </cell>
          <cell r="B3051" t="str">
            <v>M</v>
          </cell>
          <cell r="C3051">
            <v>39</v>
          </cell>
          <cell r="D3051">
            <v>46</v>
          </cell>
          <cell r="E3051">
            <v>1031</v>
          </cell>
        </row>
        <row r="3052">
          <cell r="A3052" t="str">
            <v>M|039|047</v>
          </cell>
          <cell r="B3052" t="str">
            <v>M</v>
          </cell>
          <cell r="C3052">
            <v>39</v>
          </cell>
          <cell r="D3052">
            <v>47</v>
          </cell>
          <cell r="E3052">
            <v>1032</v>
          </cell>
        </row>
        <row r="3053">
          <cell r="A3053" t="str">
            <v>M|039|048</v>
          </cell>
          <cell r="B3053" t="str">
            <v>M</v>
          </cell>
          <cell r="C3053">
            <v>39</v>
          </cell>
          <cell r="D3053">
            <v>48</v>
          </cell>
          <cell r="E3053">
            <v>1033</v>
          </cell>
        </row>
        <row r="3054">
          <cell r="A3054" t="str">
            <v>M|039|049</v>
          </cell>
          <cell r="B3054" t="str">
            <v>M</v>
          </cell>
          <cell r="C3054">
            <v>39</v>
          </cell>
          <cell r="D3054">
            <v>49</v>
          </cell>
          <cell r="E3054">
            <v>1034</v>
          </cell>
        </row>
        <row r="3055">
          <cell r="A3055" t="str">
            <v>M|039|050</v>
          </cell>
          <cell r="B3055" t="str">
            <v>M</v>
          </cell>
          <cell r="C3055">
            <v>39</v>
          </cell>
          <cell r="D3055">
            <v>50</v>
          </cell>
          <cell r="E3055">
            <v>1034</v>
          </cell>
        </row>
        <row r="3056">
          <cell r="A3056" t="str">
            <v>M|039|051</v>
          </cell>
          <cell r="B3056" t="str">
            <v>M</v>
          </cell>
          <cell r="C3056">
            <v>39</v>
          </cell>
          <cell r="D3056">
            <v>51</v>
          </cell>
          <cell r="E3056">
            <v>1034</v>
          </cell>
        </row>
        <row r="3057">
          <cell r="A3057" t="str">
            <v>M|039|052</v>
          </cell>
          <cell r="B3057" t="str">
            <v>M</v>
          </cell>
          <cell r="C3057">
            <v>39</v>
          </cell>
          <cell r="D3057">
            <v>52</v>
          </cell>
          <cell r="E3057">
            <v>1032</v>
          </cell>
        </row>
        <row r="3058">
          <cell r="A3058" t="str">
            <v>M|039|053</v>
          </cell>
          <cell r="B3058" t="str">
            <v>M</v>
          </cell>
          <cell r="C3058">
            <v>39</v>
          </cell>
          <cell r="D3058">
            <v>53</v>
          </cell>
          <cell r="E3058">
            <v>1029</v>
          </cell>
        </row>
        <row r="3059">
          <cell r="A3059" t="str">
            <v>M|039|054</v>
          </cell>
          <cell r="B3059" t="str">
            <v>M</v>
          </cell>
          <cell r="C3059">
            <v>39</v>
          </cell>
          <cell r="D3059">
            <v>54</v>
          </cell>
          <cell r="E3059">
            <v>1024</v>
          </cell>
        </row>
        <row r="3060">
          <cell r="A3060" t="str">
            <v>M|039|055</v>
          </cell>
          <cell r="B3060" t="str">
            <v>M</v>
          </cell>
          <cell r="C3060">
            <v>39</v>
          </cell>
          <cell r="D3060">
            <v>55</v>
          </cell>
          <cell r="E3060">
            <v>1015</v>
          </cell>
        </row>
        <row r="3061">
          <cell r="A3061" t="str">
            <v>M|039|056</v>
          </cell>
          <cell r="B3061" t="str">
            <v>M</v>
          </cell>
          <cell r="C3061">
            <v>39</v>
          </cell>
          <cell r="D3061">
            <v>56</v>
          </cell>
          <cell r="E3061">
            <v>1030</v>
          </cell>
        </row>
        <row r="3062">
          <cell r="A3062" t="str">
            <v>M|040|000</v>
          </cell>
          <cell r="B3062" t="str">
            <v>M</v>
          </cell>
          <cell r="C3062">
            <v>40</v>
          </cell>
          <cell r="D3062">
            <v>0</v>
          </cell>
          <cell r="E3062">
            <v>914</v>
          </cell>
        </row>
        <row r="3063">
          <cell r="A3063" t="str">
            <v>M|040|001</v>
          </cell>
          <cell r="B3063" t="str">
            <v>M</v>
          </cell>
          <cell r="C3063">
            <v>40</v>
          </cell>
          <cell r="D3063">
            <v>1</v>
          </cell>
          <cell r="E3063">
            <v>916</v>
          </cell>
        </row>
        <row r="3064">
          <cell r="A3064" t="str">
            <v>M|040|002</v>
          </cell>
          <cell r="B3064" t="str">
            <v>M</v>
          </cell>
          <cell r="C3064">
            <v>40</v>
          </cell>
          <cell r="D3064">
            <v>2</v>
          </cell>
          <cell r="E3064">
            <v>918</v>
          </cell>
        </row>
        <row r="3065">
          <cell r="A3065" t="str">
            <v>M|040|003</v>
          </cell>
          <cell r="B3065" t="str">
            <v>M</v>
          </cell>
          <cell r="C3065">
            <v>40</v>
          </cell>
          <cell r="D3065">
            <v>3</v>
          </cell>
          <cell r="E3065">
            <v>920</v>
          </cell>
        </row>
        <row r="3066">
          <cell r="A3066" t="str">
            <v>M|040|004</v>
          </cell>
          <cell r="B3066" t="str">
            <v>M</v>
          </cell>
          <cell r="C3066">
            <v>40</v>
          </cell>
          <cell r="D3066">
            <v>4</v>
          </cell>
          <cell r="E3066">
            <v>923</v>
          </cell>
        </row>
        <row r="3067">
          <cell r="A3067" t="str">
            <v>M|040|005</v>
          </cell>
          <cell r="B3067" t="str">
            <v>M</v>
          </cell>
          <cell r="C3067">
            <v>40</v>
          </cell>
          <cell r="D3067">
            <v>5</v>
          </cell>
          <cell r="E3067">
            <v>925</v>
          </cell>
        </row>
        <row r="3068">
          <cell r="A3068" t="str">
            <v>M|040|006</v>
          </cell>
          <cell r="B3068" t="str">
            <v>M</v>
          </cell>
          <cell r="C3068">
            <v>40</v>
          </cell>
          <cell r="D3068">
            <v>6</v>
          </cell>
          <cell r="E3068">
            <v>927</v>
          </cell>
        </row>
        <row r="3069">
          <cell r="A3069" t="str">
            <v>M|040|007</v>
          </cell>
          <cell r="B3069" t="str">
            <v>M</v>
          </cell>
          <cell r="C3069">
            <v>40</v>
          </cell>
          <cell r="D3069">
            <v>7</v>
          </cell>
          <cell r="E3069">
            <v>930</v>
          </cell>
        </row>
        <row r="3070">
          <cell r="A3070" t="str">
            <v>M|040|008</v>
          </cell>
          <cell r="B3070" t="str">
            <v>M</v>
          </cell>
          <cell r="C3070">
            <v>40</v>
          </cell>
          <cell r="D3070">
            <v>8</v>
          </cell>
          <cell r="E3070">
            <v>932</v>
          </cell>
        </row>
        <row r="3071">
          <cell r="A3071" t="str">
            <v>M|040|009</v>
          </cell>
          <cell r="B3071" t="str">
            <v>M</v>
          </cell>
          <cell r="C3071">
            <v>40</v>
          </cell>
          <cell r="D3071">
            <v>9</v>
          </cell>
          <cell r="E3071">
            <v>934</v>
          </cell>
        </row>
        <row r="3072">
          <cell r="A3072" t="str">
            <v>M|040|010</v>
          </cell>
          <cell r="B3072" t="str">
            <v>M</v>
          </cell>
          <cell r="C3072">
            <v>40</v>
          </cell>
          <cell r="D3072">
            <v>10</v>
          </cell>
          <cell r="E3072">
            <v>937</v>
          </cell>
        </row>
        <row r="3073">
          <cell r="A3073" t="str">
            <v>M|040|011</v>
          </cell>
          <cell r="B3073" t="str">
            <v>M</v>
          </cell>
          <cell r="C3073">
            <v>40</v>
          </cell>
          <cell r="D3073">
            <v>11</v>
          </cell>
          <cell r="E3073">
            <v>940</v>
          </cell>
        </row>
        <row r="3074">
          <cell r="A3074" t="str">
            <v>M|040|012</v>
          </cell>
          <cell r="B3074" t="str">
            <v>M</v>
          </cell>
          <cell r="C3074">
            <v>40</v>
          </cell>
          <cell r="D3074">
            <v>12</v>
          </cell>
          <cell r="E3074">
            <v>942</v>
          </cell>
        </row>
        <row r="3075">
          <cell r="A3075" t="str">
            <v>M|040|013</v>
          </cell>
          <cell r="B3075" t="str">
            <v>M</v>
          </cell>
          <cell r="C3075">
            <v>40</v>
          </cell>
          <cell r="D3075">
            <v>13</v>
          </cell>
          <cell r="E3075">
            <v>945</v>
          </cell>
        </row>
        <row r="3076">
          <cell r="A3076" t="str">
            <v>M|040|014</v>
          </cell>
          <cell r="B3076" t="str">
            <v>M</v>
          </cell>
          <cell r="C3076">
            <v>40</v>
          </cell>
          <cell r="D3076">
            <v>14</v>
          </cell>
          <cell r="E3076">
            <v>948</v>
          </cell>
        </row>
        <row r="3077">
          <cell r="A3077" t="str">
            <v>M|040|015</v>
          </cell>
          <cell r="B3077" t="str">
            <v>M</v>
          </cell>
          <cell r="C3077">
            <v>40</v>
          </cell>
          <cell r="D3077">
            <v>15</v>
          </cell>
          <cell r="E3077">
            <v>950</v>
          </cell>
        </row>
        <row r="3078">
          <cell r="A3078" t="str">
            <v>M|040|016</v>
          </cell>
          <cell r="B3078" t="str">
            <v>M</v>
          </cell>
          <cell r="C3078">
            <v>40</v>
          </cell>
          <cell r="D3078">
            <v>16</v>
          </cell>
          <cell r="E3078">
            <v>953</v>
          </cell>
        </row>
        <row r="3079">
          <cell r="A3079" t="str">
            <v>M|040|017</v>
          </cell>
          <cell r="B3079" t="str">
            <v>M</v>
          </cell>
          <cell r="C3079">
            <v>40</v>
          </cell>
          <cell r="D3079">
            <v>17</v>
          </cell>
          <cell r="E3079">
            <v>956</v>
          </cell>
        </row>
        <row r="3080">
          <cell r="A3080" t="str">
            <v>M|040|018</v>
          </cell>
          <cell r="B3080" t="str">
            <v>M</v>
          </cell>
          <cell r="C3080">
            <v>40</v>
          </cell>
          <cell r="D3080">
            <v>18</v>
          </cell>
          <cell r="E3080">
            <v>959</v>
          </cell>
        </row>
        <row r="3081">
          <cell r="A3081" t="str">
            <v>M|040|019</v>
          </cell>
          <cell r="B3081" t="str">
            <v>M</v>
          </cell>
          <cell r="C3081">
            <v>40</v>
          </cell>
          <cell r="D3081">
            <v>19</v>
          </cell>
          <cell r="E3081">
            <v>962</v>
          </cell>
        </row>
        <row r="3082">
          <cell r="A3082" t="str">
            <v>M|040|020</v>
          </cell>
          <cell r="B3082" t="str">
            <v>M</v>
          </cell>
          <cell r="C3082">
            <v>40</v>
          </cell>
          <cell r="D3082">
            <v>20</v>
          </cell>
          <cell r="E3082">
            <v>965</v>
          </cell>
        </row>
        <row r="3083">
          <cell r="A3083" t="str">
            <v>M|040|021</v>
          </cell>
          <cell r="B3083" t="str">
            <v>M</v>
          </cell>
          <cell r="C3083">
            <v>40</v>
          </cell>
          <cell r="D3083">
            <v>21</v>
          </cell>
          <cell r="E3083">
            <v>968</v>
          </cell>
        </row>
        <row r="3084">
          <cell r="A3084" t="str">
            <v>M|040|022</v>
          </cell>
          <cell r="B3084" t="str">
            <v>M</v>
          </cell>
          <cell r="C3084">
            <v>40</v>
          </cell>
          <cell r="D3084">
            <v>22</v>
          </cell>
          <cell r="E3084">
            <v>971</v>
          </cell>
        </row>
        <row r="3085">
          <cell r="A3085" t="str">
            <v>M|040|023</v>
          </cell>
          <cell r="B3085" t="str">
            <v>M</v>
          </cell>
          <cell r="C3085">
            <v>40</v>
          </cell>
          <cell r="D3085">
            <v>23</v>
          </cell>
          <cell r="E3085">
            <v>974</v>
          </cell>
        </row>
        <row r="3086">
          <cell r="A3086" t="str">
            <v>M|040|024</v>
          </cell>
          <cell r="B3086" t="str">
            <v>M</v>
          </cell>
          <cell r="C3086">
            <v>40</v>
          </cell>
          <cell r="D3086">
            <v>24</v>
          </cell>
          <cell r="E3086">
            <v>977</v>
          </cell>
        </row>
        <row r="3087">
          <cell r="A3087" t="str">
            <v>M|040|025</v>
          </cell>
          <cell r="B3087" t="str">
            <v>M</v>
          </cell>
          <cell r="C3087">
            <v>40</v>
          </cell>
          <cell r="D3087">
            <v>25</v>
          </cell>
          <cell r="E3087">
            <v>981</v>
          </cell>
        </row>
        <row r="3088">
          <cell r="A3088" t="str">
            <v>M|040|026</v>
          </cell>
          <cell r="B3088" t="str">
            <v>M</v>
          </cell>
          <cell r="C3088">
            <v>40</v>
          </cell>
          <cell r="D3088">
            <v>26</v>
          </cell>
          <cell r="E3088">
            <v>984</v>
          </cell>
        </row>
        <row r="3089">
          <cell r="A3089" t="str">
            <v>M|040|027</v>
          </cell>
          <cell r="B3089" t="str">
            <v>M</v>
          </cell>
          <cell r="C3089">
            <v>40</v>
          </cell>
          <cell r="D3089">
            <v>27</v>
          </cell>
          <cell r="E3089">
            <v>987</v>
          </cell>
        </row>
        <row r="3090">
          <cell r="A3090" t="str">
            <v>M|040|028</v>
          </cell>
          <cell r="B3090" t="str">
            <v>M</v>
          </cell>
          <cell r="C3090">
            <v>40</v>
          </cell>
          <cell r="D3090">
            <v>28</v>
          </cell>
          <cell r="E3090">
            <v>990</v>
          </cell>
        </row>
        <row r="3091">
          <cell r="A3091" t="str">
            <v>M|040|029</v>
          </cell>
          <cell r="B3091" t="str">
            <v>M</v>
          </cell>
          <cell r="C3091">
            <v>40</v>
          </cell>
          <cell r="D3091">
            <v>29</v>
          </cell>
          <cell r="E3091">
            <v>993</v>
          </cell>
        </row>
        <row r="3092">
          <cell r="A3092" t="str">
            <v>M|040|030</v>
          </cell>
          <cell r="B3092" t="str">
            <v>M</v>
          </cell>
          <cell r="C3092">
            <v>40</v>
          </cell>
          <cell r="D3092">
            <v>30</v>
          </cell>
          <cell r="E3092">
            <v>996</v>
          </cell>
        </row>
        <row r="3093">
          <cell r="A3093" t="str">
            <v>M|040|031</v>
          </cell>
          <cell r="B3093" t="str">
            <v>M</v>
          </cell>
          <cell r="C3093">
            <v>40</v>
          </cell>
          <cell r="D3093">
            <v>31</v>
          </cell>
          <cell r="E3093">
            <v>999</v>
          </cell>
        </row>
        <row r="3094">
          <cell r="A3094" t="str">
            <v>M|040|032</v>
          </cell>
          <cell r="B3094" t="str">
            <v>M</v>
          </cell>
          <cell r="C3094">
            <v>40</v>
          </cell>
          <cell r="D3094">
            <v>32</v>
          </cell>
          <cell r="E3094">
            <v>1002</v>
          </cell>
        </row>
        <row r="3095">
          <cell r="A3095" t="str">
            <v>M|040|033</v>
          </cell>
          <cell r="B3095" t="str">
            <v>M</v>
          </cell>
          <cell r="C3095">
            <v>40</v>
          </cell>
          <cell r="D3095">
            <v>33</v>
          </cell>
          <cell r="E3095">
            <v>1005</v>
          </cell>
        </row>
        <row r="3096">
          <cell r="A3096" t="str">
            <v>M|040|034</v>
          </cell>
          <cell r="B3096" t="str">
            <v>M</v>
          </cell>
          <cell r="C3096">
            <v>40</v>
          </cell>
          <cell r="D3096">
            <v>34</v>
          </cell>
          <cell r="E3096">
            <v>1008</v>
          </cell>
        </row>
        <row r="3097">
          <cell r="A3097" t="str">
            <v>M|040|035</v>
          </cell>
          <cell r="B3097" t="str">
            <v>M</v>
          </cell>
          <cell r="C3097">
            <v>40</v>
          </cell>
          <cell r="D3097">
            <v>35</v>
          </cell>
          <cell r="E3097">
            <v>1011</v>
          </cell>
        </row>
        <row r="3098">
          <cell r="A3098" t="str">
            <v>M|040|036</v>
          </cell>
          <cell r="B3098" t="str">
            <v>M</v>
          </cell>
          <cell r="C3098">
            <v>40</v>
          </cell>
          <cell r="D3098">
            <v>36</v>
          </cell>
          <cell r="E3098">
            <v>1013</v>
          </cell>
        </row>
        <row r="3099">
          <cell r="A3099" t="str">
            <v>M|040|037</v>
          </cell>
          <cell r="B3099" t="str">
            <v>M</v>
          </cell>
          <cell r="C3099">
            <v>40</v>
          </cell>
          <cell r="D3099">
            <v>37</v>
          </cell>
          <cell r="E3099">
            <v>1016</v>
          </cell>
        </row>
        <row r="3100">
          <cell r="A3100" t="str">
            <v>M|040|038</v>
          </cell>
          <cell r="B3100" t="str">
            <v>M</v>
          </cell>
          <cell r="C3100">
            <v>40</v>
          </cell>
          <cell r="D3100">
            <v>38</v>
          </cell>
          <cell r="E3100">
            <v>1018</v>
          </cell>
        </row>
        <row r="3101">
          <cell r="A3101" t="str">
            <v>M|040|039</v>
          </cell>
          <cell r="B3101" t="str">
            <v>M</v>
          </cell>
          <cell r="C3101">
            <v>40</v>
          </cell>
          <cell r="D3101">
            <v>39</v>
          </cell>
          <cell r="E3101">
            <v>1020</v>
          </cell>
        </row>
        <row r="3102">
          <cell r="A3102" t="str">
            <v>M|040|040</v>
          </cell>
          <cell r="B3102" t="str">
            <v>M</v>
          </cell>
          <cell r="C3102">
            <v>40</v>
          </cell>
          <cell r="D3102">
            <v>40</v>
          </cell>
          <cell r="E3102">
            <v>1022</v>
          </cell>
        </row>
        <row r="3103">
          <cell r="A3103" t="str">
            <v>M|040|041</v>
          </cell>
          <cell r="B3103" t="str">
            <v>M</v>
          </cell>
          <cell r="C3103">
            <v>40</v>
          </cell>
          <cell r="D3103">
            <v>41</v>
          </cell>
          <cell r="E3103">
            <v>1024</v>
          </cell>
        </row>
        <row r="3104">
          <cell r="A3104" t="str">
            <v>M|040|042</v>
          </cell>
          <cell r="B3104" t="str">
            <v>M</v>
          </cell>
          <cell r="C3104">
            <v>40</v>
          </cell>
          <cell r="D3104">
            <v>42</v>
          </cell>
          <cell r="E3104">
            <v>1026</v>
          </cell>
        </row>
        <row r="3105">
          <cell r="A3105" t="str">
            <v>M|040|043</v>
          </cell>
          <cell r="B3105" t="str">
            <v>M</v>
          </cell>
          <cell r="C3105">
            <v>40</v>
          </cell>
          <cell r="D3105">
            <v>43</v>
          </cell>
          <cell r="E3105">
            <v>1028</v>
          </cell>
        </row>
        <row r="3106">
          <cell r="A3106" t="str">
            <v>M|040|044</v>
          </cell>
          <cell r="B3106" t="str">
            <v>M</v>
          </cell>
          <cell r="C3106">
            <v>40</v>
          </cell>
          <cell r="D3106">
            <v>44</v>
          </cell>
          <cell r="E3106">
            <v>1029</v>
          </cell>
        </row>
        <row r="3107">
          <cell r="A3107" t="str">
            <v>M|040|045</v>
          </cell>
          <cell r="B3107" t="str">
            <v>M</v>
          </cell>
          <cell r="C3107">
            <v>40</v>
          </cell>
          <cell r="D3107">
            <v>45</v>
          </cell>
          <cell r="E3107">
            <v>1031</v>
          </cell>
        </row>
        <row r="3108">
          <cell r="A3108" t="str">
            <v>M|040|046</v>
          </cell>
          <cell r="B3108" t="str">
            <v>M</v>
          </cell>
          <cell r="C3108">
            <v>40</v>
          </cell>
          <cell r="D3108">
            <v>46</v>
          </cell>
          <cell r="E3108">
            <v>1032</v>
          </cell>
        </row>
        <row r="3109">
          <cell r="A3109" t="str">
            <v>M|040|047</v>
          </cell>
          <cell r="B3109" t="str">
            <v>M</v>
          </cell>
          <cell r="C3109">
            <v>40</v>
          </cell>
          <cell r="D3109">
            <v>47</v>
          </cell>
          <cell r="E3109">
            <v>1033</v>
          </cell>
        </row>
        <row r="3110">
          <cell r="A3110" t="str">
            <v>M|040|048</v>
          </cell>
          <cell r="B3110" t="str">
            <v>M</v>
          </cell>
          <cell r="C3110">
            <v>40</v>
          </cell>
          <cell r="D3110">
            <v>48</v>
          </cell>
          <cell r="E3110">
            <v>1034</v>
          </cell>
        </row>
        <row r="3111">
          <cell r="A3111" t="str">
            <v>M|040|049</v>
          </cell>
          <cell r="B3111" t="str">
            <v>M</v>
          </cell>
          <cell r="C3111">
            <v>40</v>
          </cell>
          <cell r="D3111">
            <v>49</v>
          </cell>
          <cell r="E3111">
            <v>1034</v>
          </cell>
        </row>
        <row r="3112">
          <cell r="A3112" t="str">
            <v>M|040|050</v>
          </cell>
          <cell r="B3112" t="str">
            <v>M</v>
          </cell>
          <cell r="C3112">
            <v>40</v>
          </cell>
          <cell r="D3112">
            <v>50</v>
          </cell>
          <cell r="E3112">
            <v>1034</v>
          </cell>
        </row>
        <row r="3113">
          <cell r="A3113" t="str">
            <v>M|040|051</v>
          </cell>
          <cell r="B3113" t="str">
            <v>M</v>
          </cell>
          <cell r="C3113">
            <v>40</v>
          </cell>
          <cell r="D3113">
            <v>51</v>
          </cell>
          <cell r="E3113">
            <v>1032</v>
          </cell>
        </row>
        <row r="3114">
          <cell r="A3114" t="str">
            <v>M|040|052</v>
          </cell>
          <cell r="B3114" t="str">
            <v>M</v>
          </cell>
          <cell r="C3114">
            <v>40</v>
          </cell>
          <cell r="D3114">
            <v>52</v>
          </cell>
          <cell r="E3114">
            <v>1029</v>
          </cell>
        </row>
        <row r="3115">
          <cell r="A3115" t="str">
            <v>M|040|053</v>
          </cell>
          <cell r="B3115" t="str">
            <v>M</v>
          </cell>
          <cell r="C3115">
            <v>40</v>
          </cell>
          <cell r="D3115">
            <v>53</v>
          </cell>
          <cell r="E3115">
            <v>1024</v>
          </cell>
        </row>
        <row r="3116">
          <cell r="A3116" t="str">
            <v>M|040|054</v>
          </cell>
          <cell r="B3116" t="str">
            <v>M</v>
          </cell>
          <cell r="C3116">
            <v>40</v>
          </cell>
          <cell r="D3116">
            <v>54</v>
          </cell>
          <cell r="E3116">
            <v>1015</v>
          </cell>
        </row>
        <row r="3117">
          <cell r="A3117" t="str">
            <v>M|040|055</v>
          </cell>
          <cell r="B3117" t="str">
            <v>M</v>
          </cell>
          <cell r="C3117">
            <v>40</v>
          </cell>
          <cell r="D3117">
            <v>55</v>
          </cell>
          <cell r="E3117">
            <v>1030</v>
          </cell>
        </row>
        <row r="3118">
          <cell r="A3118" t="str">
            <v>M|041|000</v>
          </cell>
          <cell r="B3118" t="str">
            <v>M</v>
          </cell>
          <cell r="C3118">
            <v>41</v>
          </cell>
          <cell r="D3118">
            <v>0</v>
          </cell>
          <cell r="E3118">
            <v>916</v>
          </cell>
        </row>
        <row r="3119">
          <cell r="A3119" t="str">
            <v>M|041|001</v>
          </cell>
          <cell r="B3119" t="str">
            <v>M</v>
          </cell>
          <cell r="C3119">
            <v>41</v>
          </cell>
          <cell r="D3119">
            <v>1</v>
          </cell>
          <cell r="E3119">
            <v>918</v>
          </cell>
        </row>
        <row r="3120">
          <cell r="A3120" t="str">
            <v>M|041|002</v>
          </cell>
          <cell r="B3120" t="str">
            <v>M</v>
          </cell>
          <cell r="C3120">
            <v>41</v>
          </cell>
          <cell r="D3120">
            <v>2</v>
          </cell>
          <cell r="E3120">
            <v>920</v>
          </cell>
        </row>
        <row r="3121">
          <cell r="A3121" t="str">
            <v>M|041|003</v>
          </cell>
          <cell r="B3121" t="str">
            <v>M</v>
          </cell>
          <cell r="C3121">
            <v>41</v>
          </cell>
          <cell r="D3121">
            <v>3</v>
          </cell>
          <cell r="E3121">
            <v>923</v>
          </cell>
        </row>
        <row r="3122">
          <cell r="A3122" t="str">
            <v>M|041|004</v>
          </cell>
          <cell r="B3122" t="str">
            <v>M</v>
          </cell>
          <cell r="C3122">
            <v>41</v>
          </cell>
          <cell r="D3122">
            <v>4</v>
          </cell>
          <cell r="E3122">
            <v>925</v>
          </cell>
        </row>
        <row r="3123">
          <cell r="A3123" t="str">
            <v>M|041|005</v>
          </cell>
          <cell r="B3123" t="str">
            <v>M</v>
          </cell>
          <cell r="C3123">
            <v>41</v>
          </cell>
          <cell r="D3123">
            <v>5</v>
          </cell>
          <cell r="E3123">
            <v>927</v>
          </cell>
        </row>
        <row r="3124">
          <cell r="A3124" t="str">
            <v>M|041|006</v>
          </cell>
          <cell r="B3124" t="str">
            <v>M</v>
          </cell>
          <cell r="C3124">
            <v>41</v>
          </cell>
          <cell r="D3124">
            <v>6</v>
          </cell>
          <cell r="E3124">
            <v>930</v>
          </cell>
        </row>
        <row r="3125">
          <cell r="A3125" t="str">
            <v>M|041|007</v>
          </cell>
          <cell r="B3125" t="str">
            <v>M</v>
          </cell>
          <cell r="C3125">
            <v>41</v>
          </cell>
          <cell r="D3125">
            <v>7</v>
          </cell>
          <cell r="E3125">
            <v>932</v>
          </cell>
        </row>
        <row r="3126">
          <cell r="A3126" t="str">
            <v>M|041|008</v>
          </cell>
          <cell r="B3126" t="str">
            <v>M</v>
          </cell>
          <cell r="C3126">
            <v>41</v>
          </cell>
          <cell r="D3126">
            <v>8</v>
          </cell>
          <cell r="E3126">
            <v>934</v>
          </cell>
        </row>
        <row r="3127">
          <cell r="A3127" t="str">
            <v>M|041|009</v>
          </cell>
          <cell r="B3127" t="str">
            <v>M</v>
          </cell>
          <cell r="C3127">
            <v>41</v>
          </cell>
          <cell r="D3127">
            <v>9</v>
          </cell>
          <cell r="E3127">
            <v>937</v>
          </cell>
        </row>
        <row r="3128">
          <cell r="A3128" t="str">
            <v>M|041|010</v>
          </cell>
          <cell r="B3128" t="str">
            <v>M</v>
          </cell>
          <cell r="C3128">
            <v>41</v>
          </cell>
          <cell r="D3128">
            <v>10</v>
          </cell>
          <cell r="E3128">
            <v>940</v>
          </cell>
        </row>
        <row r="3129">
          <cell r="A3129" t="str">
            <v>M|041|011</v>
          </cell>
          <cell r="B3129" t="str">
            <v>M</v>
          </cell>
          <cell r="C3129">
            <v>41</v>
          </cell>
          <cell r="D3129">
            <v>11</v>
          </cell>
          <cell r="E3129">
            <v>942</v>
          </cell>
        </row>
        <row r="3130">
          <cell r="A3130" t="str">
            <v>M|041|012</v>
          </cell>
          <cell r="B3130" t="str">
            <v>M</v>
          </cell>
          <cell r="C3130">
            <v>41</v>
          </cell>
          <cell r="D3130">
            <v>12</v>
          </cell>
          <cell r="E3130">
            <v>945</v>
          </cell>
        </row>
        <row r="3131">
          <cell r="A3131" t="str">
            <v>M|041|013</v>
          </cell>
          <cell r="B3131" t="str">
            <v>M</v>
          </cell>
          <cell r="C3131">
            <v>41</v>
          </cell>
          <cell r="D3131">
            <v>13</v>
          </cell>
          <cell r="E3131">
            <v>948</v>
          </cell>
        </row>
        <row r="3132">
          <cell r="A3132" t="str">
            <v>M|041|014</v>
          </cell>
          <cell r="B3132" t="str">
            <v>M</v>
          </cell>
          <cell r="C3132">
            <v>41</v>
          </cell>
          <cell r="D3132">
            <v>14</v>
          </cell>
          <cell r="E3132">
            <v>950</v>
          </cell>
        </row>
        <row r="3133">
          <cell r="A3133" t="str">
            <v>M|041|015</v>
          </cell>
          <cell r="B3133" t="str">
            <v>M</v>
          </cell>
          <cell r="C3133">
            <v>41</v>
          </cell>
          <cell r="D3133">
            <v>15</v>
          </cell>
          <cell r="E3133">
            <v>953</v>
          </cell>
        </row>
        <row r="3134">
          <cell r="A3134" t="str">
            <v>M|041|016</v>
          </cell>
          <cell r="B3134" t="str">
            <v>M</v>
          </cell>
          <cell r="C3134">
            <v>41</v>
          </cell>
          <cell r="D3134">
            <v>16</v>
          </cell>
          <cell r="E3134">
            <v>956</v>
          </cell>
        </row>
        <row r="3135">
          <cell r="A3135" t="str">
            <v>M|041|017</v>
          </cell>
          <cell r="B3135" t="str">
            <v>M</v>
          </cell>
          <cell r="C3135">
            <v>41</v>
          </cell>
          <cell r="D3135">
            <v>17</v>
          </cell>
          <cell r="E3135">
            <v>959</v>
          </cell>
        </row>
        <row r="3136">
          <cell r="A3136" t="str">
            <v>M|041|018</v>
          </cell>
          <cell r="B3136" t="str">
            <v>M</v>
          </cell>
          <cell r="C3136">
            <v>41</v>
          </cell>
          <cell r="D3136">
            <v>18</v>
          </cell>
          <cell r="E3136">
            <v>962</v>
          </cell>
        </row>
        <row r="3137">
          <cell r="A3137" t="str">
            <v>M|041|019</v>
          </cell>
          <cell r="B3137" t="str">
            <v>M</v>
          </cell>
          <cell r="C3137">
            <v>41</v>
          </cell>
          <cell r="D3137">
            <v>19</v>
          </cell>
          <cell r="E3137">
            <v>965</v>
          </cell>
        </row>
        <row r="3138">
          <cell r="A3138" t="str">
            <v>M|041|020</v>
          </cell>
          <cell r="B3138" t="str">
            <v>M</v>
          </cell>
          <cell r="C3138">
            <v>41</v>
          </cell>
          <cell r="D3138">
            <v>20</v>
          </cell>
          <cell r="E3138">
            <v>968</v>
          </cell>
        </row>
        <row r="3139">
          <cell r="A3139" t="str">
            <v>M|041|021</v>
          </cell>
          <cell r="B3139" t="str">
            <v>M</v>
          </cell>
          <cell r="C3139">
            <v>41</v>
          </cell>
          <cell r="D3139">
            <v>21</v>
          </cell>
          <cell r="E3139">
            <v>971</v>
          </cell>
        </row>
        <row r="3140">
          <cell r="A3140" t="str">
            <v>M|041|022</v>
          </cell>
          <cell r="B3140" t="str">
            <v>M</v>
          </cell>
          <cell r="C3140">
            <v>41</v>
          </cell>
          <cell r="D3140">
            <v>22</v>
          </cell>
          <cell r="E3140">
            <v>974</v>
          </cell>
        </row>
        <row r="3141">
          <cell r="A3141" t="str">
            <v>M|041|023</v>
          </cell>
          <cell r="B3141" t="str">
            <v>M</v>
          </cell>
          <cell r="C3141">
            <v>41</v>
          </cell>
          <cell r="D3141">
            <v>23</v>
          </cell>
          <cell r="E3141">
            <v>977</v>
          </cell>
        </row>
        <row r="3142">
          <cell r="A3142" t="str">
            <v>M|041|024</v>
          </cell>
          <cell r="B3142" t="str">
            <v>M</v>
          </cell>
          <cell r="C3142">
            <v>41</v>
          </cell>
          <cell r="D3142">
            <v>24</v>
          </cell>
          <cell r="E3142">
            <v>981</v>
          </cell>
        </row>
        <row r="3143">
          <cell r="A3143" t="str">
            <v>M|041|025</v>
          </cell>
          <cell r="B3143" t="str">
            <v>M</v>
          </cell>
          <cell r="C3143">
            <v>41</v>
          </cell>
          <cell r="D3143">
            <v>25</v>
          </cell>
          <cell r="E3143">
            <v>984</v>
          </cell>
        </row>
        <row r="3144">
          <cell r="A3144" t="str">
            <v>M|041|026</v>
          </cell>
          <cell r="B3144" t="str">
            <v>M</v>
          </cell>
          <cell r="C3144">
            <v>41</v>
          </cell>
          <cell r="D3144">
            <v>26</v>
          </cell>
          <cell r="E3144">
            <v>987</v>
          </cell>
        </row>
        <row r="3145">
          <cell r="A3145" t="str">
            <v>M|041|027</v>
          </cell>
          <cell r="B3145" t="str">
            <v>M</v>
          </cell>
          <cell r="C3145">
            <v>41</v>
          </cell>
          <cell r="D3145">
            <v>27</v>
          </cell>
          <cell r="E3145">
            <v>990</v>
          </cell>
        </row>
        <row r="3146">
          <cell r="A3146" t="str">
            <v>M|041|028</v>
          </cell>
          <cell r="B3146" t="str">
            <v>M</v>
          </cell>
          <cell r="C3146">
            <v>41</v>
          </cell>
          <cell r="D3146">
            <v>28</v>
          </cell>
          <cell r="E3146">
            <v>993</v>
          </cell>
        </row>
        <row r="3147">
          <cell r="A3147" t="str">
            <v>M|041|029</v>
          </cell>
          <cell r="B3147" t="str">
            <v>M</v>
          </cell>
          <cell r="C3147">
            <v>41</v>
          </cell>
          <cell r="D3147">
            <v>29</v>
          </cell>
          <cell r="E3147">
            <v>996</v>
          </cell>
        </row>
        <row r="3148">
          <cell r="A3148" t="str">
            <v>M|041|030</v>
          </cell>
          <cell r="B3148" t="str">
            <v>M</v>
          </cell>
          <cell r="C3148">
            <v>41</v>
          </cell>
          <cell r="D3148">
            <v>30</v>
          </cell>
          <cell r="E3148">
            <v>999</v>
          </cell>
        </row>
        <row r="3149">
          <cell r="A3149" t="str">
            <v>M|041|031</v>
          </cell>
          <cell r="B3149" t="str">
            <v>M</v>
          </cell>
          <cell r="C3149">
            <v>41</v>
          </cell>
          <cell r="D3149">
            <v>31</v>
          </cell>
          <cell r="E3149">
            <v>1002</v>
          </cell>
        </row>
        <row r="3150">
          <cell r="A3150" t="str">
            <v>M|041|032</v>
          </cell>
          <cell r="B3150" t="str">
            <v>M</v>
          </cell>
          <cell r="C3150">
            <v>41</v>
          </cell>
          <cell r="D3150">
            <v>32</v>
          </cell>
          <cell r="E3150">
            <v>1005</v>
          </cell>
        </row>
        <row r="3151">
          <cell r="A3151" t="str">
            <v>M|041|033</v>
          </cell>
          <cell r="B3151" t="str">
            <v>M</v>
          </cell>
          <cell r="C3151">
            <v>41</v>
          </cell>
          <cell r="D3151">
            <v>33</v>
          </cell>
          <cell r="E3151">
            <v>1008</v>
          </cell>
        </row>
        <row r="3152">
          <cell r="A3152" t="str">
            <v>M|041|034</v>
          </cell>
          <cell r="B3152" t="str">
            <v>M</v>
          </cell>
          <cell r="C3152">
            <v>41</v>
          </cell>
          <cell r="D3152">
            <v>34</v>
          </cell>
          <cell r="E3152">
            <v>1011</v>
          </cell>
        </row>
        <row r="3153">
          <cell r="A3153" t="str">
            <v>M|041|035</v>
          </cell>
          <cell r="B3153" t="str">
            <v>M</v>
          </cell>
          <cell r="C3153">
            <v>41</v>
          </cell>
          <cell r="D3153">
            <v>35</v>
          </cell>
          <cell r="E3153">
            <v>1013</v>
          </cell>
        </row>
        <row r="3154">
          <cell r="A3154" t="str">
            <v>M|041|036</v>
          </cell>
          <cell r="B3154" t="str">
            <v>M</v>
          </cell>
          <cell r="C3154">
            <v>41</v>
          </cell>
          <cell r="D3154">
            <v>36</v>
          </cell>
          <cell r="E3154">
            <v>1016</v>
          </cell>
        </row>
        <row r="3155">
          <cell r="A3155" t="str">
            <v>M|041|037</v>
          </cell>
          <cell r="B3155" t="str">
            <v>M</v>
          </cell>
          <cell r="C3155">
            <v>41</v>
          </cell>
          <cell r="D3155">
            <v>37</v>
          </cell>
          <cell r="E3155">
            <v>1018</v>
          </cell>
        </row>
        <row r="3156">
          <cell r="A3156" t="str">
            <v>M|041|038</v>
          </cell>
          <cell r="B3156" t="str">
            <v>M</v>
          </cell>
          <cell r="C3156">
            <v>41</v>
          </cell>
          <cell r="D3156">
            <v>38</v>
          </cell>
          <cell r="E3156">
            <v>1020</v>
          </cell>
        </row>
        <row r="3157">
          <cell r="A3157" t="str">
            <v>M|041|039</v>
          </cell>
          <cell r="B3157" t="str">
            <v>M</v>
          </cell>
          <cell r="C3157">
            <v>41</v>
          </cell>
          <cell r="D3157">
            <v>39</v>
          </cell>
          <cell r="E3157">
            <v>1022</v>
          </cell>
        </row>
        <row r="3158">
          <cell r="A3158" t="str">
            <v>M|041|040</v>
          </cell>
          <cell r="B3158" t="str">
            <v>M</v>
          </cell>
          <cell r="C3158">
            <v>41</v>
          </cell>
          <cell r="D3158">
            <v>40</v>
          </cell>
          <cell r="E3158">
            <v>1024</v>
          </cell>
        </row>
        <row r="3159">
          <cell r="A3159" t="str">
            <v>M|041|041</v>
          </cell>
          <cell r="B3159" t="str">
            <v>M</v>
          </cell>
          <cell r="C3159">
            <v>41</v>
          </cell>
          <cell r="D3159">
            <v>41</v>
          </cell>
          <cell r="E3159">
            <v>1026</v>
          </cell>
        </row>
        <row r="3160">
          <cell r="A3160" t="str">
            <v>M|041|042</v>
          </cell>
          <cell r="B3160" t="str">
            <v>M</v>
          </cell>
          <cell r="C3160">
            <v>41</v>
          </cell>
          <cell r="D3160">
            <v>42</v>
          </cell>
          <cell r="E3160">
            <v>1028</v>
          </cell>
        </row>
        <row r="3161">
          <cell r="A3161" t="str">
            <v>M|041|043</v>
          </cell>
          <cell r="B3161" t="str">
            <v>M</v>
          </cell>
          <cell r="C3161">
            <v>41</v>
          </cell>
          <cell r="D3161">
            <v>43</v>
          </cell>
          <cell r="E3161">
            <v>1029</v>
          </cell>
        </row>
        <row r="3162">
          <cell r="A3162" t="str">
            <v>M|041|044</v>
          </cell>
          <cell r="B3162" t="str">
            <v>M</v>
          </cell>
          <cell r="C3162">
            <v>41</v>
          </cell>
          <cell r="D3162">
            <v>44</v>
          </cell>
          <cell r="E3162">
            <v>1031</v>
          </cell>
        </row>
        <row r="3163">
          <cell r="A3163" t="str">
            <v>M|041|045</v>
          </cell>
          <cell r="B3163" t="str">
            <v>M</v>
          </cell>
          <cell r="C3163">
            <v>41</v>
          </cell>
          <cell r="D3163">
            <v>45</v>
          </cell>
          <cell r="E3163">
            <v>1032</v>
          </cell>
        </row>
        <row r="3164">
          <cell r="A3164" t="str">
            <v>M|041|046</v>
          </cell>
          <cell r="B3164" t="str">
            <v>M</v>
          </cell>
          <cell r="C3164">
            <v>41</v>
          </cell>
          <cell r="D3164">
            <v>46</v>
          </cell>
          <cell r="E3164">
            <v>1033</v>
          </cell>
        </row>
        <row r="3165">
          <cell r="A3165" t="str">
            <v>M|041|047</v>
          </cell>
          <cell r="B3165" t="str">
            <v>M</v>
          </cell>
          <cell r="C3165">
            <v>41</v>
          </cell>
          <cell r="D3165">
            <v>47</v>
          </cell>
          <cell r="E3165">
            <v>1034</v>
          </cell>
        </row>
        <row r="3166">
          <cell r="A3166" t="str">
            <v>M|041|048</v>
          </cell>
          <cell r="B3166" t="str">
            <v>M</v>
          </cell>
          <cell r="C3166">
            <v>41</v>
          </cell>
          <cell r="D3166">
            <v>48</v>
          </cell>
          <cell r="E3166">
            <v>1034</v>
          </cell>
        </row>
        <row r="3167">
          <cell r="A3167" t="str">
            <v>M|041|049</v>
          </cell>
          <cell r="B3167" t="str">
            <v>M</v>
          </cell>
          <cell r="C3167">
            <v>41</v>
          </cell>
          <cell r="D3167">
            <v>49</v>
          </cell>
          <cell r="E3167">
            <v>1034</v>
          </cell>
        </row>
        <row r="3168">
          <cell r="A3168" t="str">
            <v>M|041|050</v>
          </cell>
          <cell r="B3168" t="str">
            <v>M</v>
          </cell>
          <cell r="C3168">
            <v>41</v>
          </cell>
          <cell r="D3168">
            <v>50</v>
          </cell>
          <cell r="E3168">
            <v>1032</v>
          </cell>
        </row>
        <row r="3169">
          <cell r="A3169" t="str">
            <v>M|041|051</v>
          </cell>
          <cell r="B3169" t="str">
            <v>M</v>
          </cell>
          <cell r="C3169">
            <v>41</v>
          </cell>
          <cell r="D3169">
            <v>51</v>
          </cell>
          <cell r="E3169">
            <v>1029</v>
          </cell>
        </row>
        <row r="3170">
          <cell r="A3170" t="str">
            <v>M|041|052</v>
          </cell>
          <cell r="B3170" t="str">
            <v>M</v>
          </cell>
          <cell r="C3170">
            <v>41</v>
          </cell>
          <cell r="D3170">
            <v>52</v>
          </cell>
          <cell r="E3170">
            <v>1024</v>
          </cell>
        </row>
        <row r="3171">
          <cell r="A3171" t="str">
            <v>M|041|053</v>
          </cell>
          <cell r="B3171" t="str">
            <v>M</v>
          </cell>
          <cell r="C3171">
            <v>41</v>
          </cell>
          <cell r="D3171">
            <v>53</v>
          </cell>
          <cell r="E3171">
            <v>1015</v>
          </cell>
        </row>
        <row r="3172">
          <cell r="A3172" t="str">
            <v>M|041|054</v>
          </cell>
          <cell r="B3172" t="str">
            <v>M</v>
          </cell>
          <cell r="C3172">
            <v>41</v>
          </cell>
          <cell r="D3172">
            <v>54</v>
          </cell>
          <cell r="E3172">
            <v>1030</v>
          </cell>
        </row>
        <row r="3173">
          <cell r="A3173" t="str">
            <v>M|042|000</v>
          </cell>
          <cell r="B3173" t="str">
            <v>M</v>
          </cell>
          <cell r="C3173">
            <v>42</v>
          </cell>
          <cell r="D3173">
            <v>0</v>
          </cell>
          <cell r="E3173">
            <v>918</v>
          </cell>
        </row>
        <row r="3174">
          <cell r="A3174" t="str">
            <v>M|042|001</v>
          </cell>
          <cell r="B3174" t="str">
            <v>M</v>
          </cell>
          <cell r="C3174">
            <v>42</v>
          </cell>
          <cell r="D3174">
            <v>1</v>
          </cell>
          <cell r="E3174">
            <v>920</v>
          </cell>
        </row>
        <row r="3175">
          <cell r="A3175" t="str">
            <v>M|042|002</v>
          </cell>
          <cell r="B3175" t="str">
            <v>M</v>
          </cell>
          <cell r="C3175">
            <v>42</v>
          </cell>
          <cell r="D3175">
            <v>2</v>
          </cell>
          <cell r="E3175">
            <v>923</v>
          </cell>
        </row>
        <row r="3176">
          <cell r="A3176" t="str">
            <v>M|042|003</v>
          </cell>
          <cell r="B3176" t="str">
            <v>M</v>
          </cell>
          <cell r="C3176">
            <v>42</v>
          </cell>
          <cell r="D3176">
            <v>3</v>
          </cell>
          <cell r="E3176">
            <v>925</v>
          </cell>
        </row>
        <row r="3177">
          <cell r="A3177" t="str">
            <v>M|042|004</v>
          </cell>
          <cell r="B3177" t="str">
            <v>M</v>
          </cell>
          <cell r="C3177">
            <v>42</v>
          </cell>
          <cell r="D3177">
            <v>4</v>
          </cell>
          <cell r="E3177">
            <v>927</v>
          </cell>
        </row>
        <row r="3178">
          <cell r="A3178" t="str">
            <v>M|042|005</v>
          </cell>
          <cell r="B3178" t="str">
            <v>M</v>
          </cell>
          <cell r="C3178">
            <v>42</v>
          </cell>
          <cell r="D3178">
            <v>5</v>
          </cell>
          <cell r="E3178">
            <v>930</v>
          </cell>
        </row>
        <row r="3179">
          <cell r="A3179" t="str">
            <v>M|042|006</v>
          </cell>
          <cell r="B3179" t="str">
            <v>M</v>
          </cell>
          <cell r="C3179">
            <v>42</v>
          </cell>
          <cell r="D3179">
            <v>6</v>
          </cell>
          <cell r="E3179">
            <v>932</v>
          </cell>
        </row>
        <row r="3180">
          <cell r="A3180" t="str">
            <v>M|042|007</v>
          </cell>
          <cell r="B3180" t="str">
            <v>M</v>
          </cell>
          <cell r="C3180">
            <v>42</v>
          </cell>
          <cell r="D3180">
            <v>7</v>
          </cell>
          <cell r="E3180">
            <v>934</v>
          </cell>
        </row>
        <row r="3181">
          <cell r="A3181" t="str">
            <v>M|042|008</v>
          </cell>
          <cell r="B3181" t="str">
            <v>M</v>
          </cell>
          <cell r="C3181">
            <v>42</v>
          </cell>
          <cell r="D3181">
            <v>8</v>
          </cell>
          <cell r="E3181">
            <v>937</v>
          </cell>
        </row>
        <row r="3182">
          <cell r="A3182" t="str">
            <v>M|042|009</v>
          </cell>
          <cell r="B3182" t="str">
            <v>M</v>
          </cell>
          <cell r="C3182">
            <v>42</v>
          </cell>
          <cell r="D3182">
            <v>9</v>
          </cell>
          <cell r="E3182">
            <v>940</v>
          </cell>
        </row>
        <row r="3183">
          <cell r="A3183" t="str">
            <v>M|042|010</v>
          </cell>
          <cell r="B3183" t="str">
            <v>M</v>
          </cell>
          <cell r="C3183">
            <v>42</v>
          </cell>
          <cell r="D3183">
            <v>10</v>
          </cell>
          <cell r="E3183">
            <v>942</v>
          </cell>
        </row>
        <row r="3184">
          <cell r="A3184" t="str">
            <v>M|042|011</v>
          </cell>
          <cell r="B3184" t="str">
            <v>M</v>
          </cell>
          <cell r="C3184">
            <v>42</v>
          </cell>
          <cell r="D3184">
            <v>11</v>
          </cell>
          <cell r="E3184">
            <v>945</v>
          </cell>
        </row>
        <row r="3185">
          <cell r="A3185" t="str">
            <v>M|042|012</v>
          </cell>
          <cell r="B3185" t="str">
            <v>M</v>
          </cell>
          <cell r="C3185">
            <v>42</v>
          </cell>
          <cell r="D3185">
            <v>12</v>
          </cell>
          <cell r="E3185">
            <v>948</v>
          </cell>
        </row>
        <row r="3186">
          <cell r="A3186" t="str">
            <v>M|042|013</v>
          </cell>
          <cell r="B3186" t="str">
            <v>M</v>
          </cell>
          <cell r="C3186">
            <v>42</v>
          </cell>
          <cell r="D3186">
            <v>13</v>
          </cell>
          <cell r="E3186">
            <v>950</v>
          </cell>
        </row>
        <row r="3187">
          <cell r="A3187" t="str">
            <v>M|042|014</v>
          </cell>
          <cell r="B3187" t="str">
            <v>M</v>
          </cell>
          <cell r="C3187">
            <v>42</v>
          </cell>
          <cell r="D3187">
            <v>14</v>
          </cell>
          <cell r="E3187">
            <v>953</v>
          </cell>
        </row>
        <row r="3188">
          <cell r="A3188" t="str">
            <v>M|042|015</v>
          </cell>
          <cell r="B3188" t="str">
            <v>M</v>
          </cell>
          <cell r="C3188">
            <v>42</v>
          </cell>
          <cell r="D3188">
            <v>15</v>
          </cell>
          <cell r="E3188">
            <v>956</v>
          </cell>
        </row>
        <row r="3189">
          <cell r="A3189" t="str">
            <v>M|042|016</v>
          </cell>
          <cell r="B3189" t="str">
            <v>M</v>
          </cell>
          <cell r="C3189">
            <v>42</v>
          </cell>
          <cell r="D3189">
            <v>16</v>
          </cell>
          <cell r="E3189">
            <v>959</v>
          </cell>
        </row>
        <row r="3190">
          <cell r="A3190" t="str">
            <v>M|042|017</v>
          </cell>
          <cell r="B3190" t="str">
            <v>M</v>
          </cell>
          <cell r="C3190">
            <v>42</v>
          </cell>
          <cell r="D3190">
            <v>17</v>
          </cell>
          <cell r="E3190">
            <v>962</v>
          </cell>
        </row>
        <row r="3191">
          <cell r="A3191" t="str">
            <v>M|042|018</v>
          </cell>
          <cell r="B3191" t="str">
            <v>M</v>
          </cell>
          <cell r="C3191">
            <v>42</v>
          </cell>
          <cell r="D3191">
            <v>18</v>
          </cell>
          <cell r="E3191">
            <v>965</v>
          </cell>
        </row>
        <row r="3192">
          <cell r="A3192" t="str">
            <v>M|042|019</v>
          </cell>
          <cell r="B3192" t="str">
            <v>M</v>
          </cell>
          <cell r="C3192">
            <v>42</v>
          </cell>
          <cell r="D3192">
            <v>19</v>
          </cell>
          <cell r="E3192">
            <v>968</v>
          </cell>
        </row>
        <row r="3193">
          <cell r="A3193" t="str">
            <v>M|042|020</v>
          </cell>
          <cell r="B3193" t="str">
            <v>M</v>
          </cell>
          <cell r="C3193">
            <v>42</v>
          </cell>
          <cell r="D3193">
            <v>20</v>
          </cell>
          <cell r="E3193">
            <v>971</v>
          </cell>
        </row>
        <row r="3194">
          <cell r="A3194" t="str">
            <v>M|042|021</v>
          </cell>
          <cell r="B3194" t="str">
            <v>M</v>
          </cell>
          <cell r="C3194">
            <v>42</v>
          </cell>
          <cell r="D3194">
            <v>21</v>
          </cell>
          <cell r="E3194">
            <v>974</v>
          </cell>
        </row>
        <row r="3195">
          <cell r="A3195" t="str">
            <v>M|042|022</v>
          </cell>
          <cell r="B3195" t="str">
            <v>M</v>
          </cell>
          <cell r="C3195">
            <v>42</v>
          </cell>
          <cell r="D3195">
            <v>22</v>
          </cell>
          <cell r="E3195">
            <v>977</v>
          </cell>
        </row>
        <row r="3196">
          <cell r="A3196" t="str">
            <v>M|042|023</v>
          </cell>
          <cell r="B3196" t="str">
            <v>M</v>
          </cell>
          <cell r="C3196">
            <v>42</v>
          </cell>
          <cell r="D3196">
            <v>23</v>
          </cell>
          <cell r="E3196">
            <v>981</v>
          </cell>
        </row>
        <row r="3197">
          <cell r="A3197" t="str">
            <v>M|042|024</v>
          </cell>
          <cell r="B3197" t="str">
            <v>M</v>
          </cell>
          <cell r="C3197">
            <v>42</v>
          </cell>
          <cell r="D3197">
            <v>24</v>
          </cell>
          <cell r="E3197">
            <v>984</v>
          </cell>
        </row>
        <row r="3198">
          <cell r="A3198" t="str">
            <v>M|042|025</v>
          </cell>
          <cell r="B3198" t="str">
            <v>M</v>
          </cell>
          <cell r="C3198">
            <v>42</v>
          </cell>
          <cell r="D3198">
            <v>25</v>
          </cell>
          <cell r="E3198">
            <v>987</v>
          </cell>
        </row>
        <row r="3199">
          <cell r="A3199" t="str">
            <v>M|042|026</v>
          </cell>
          <cell r="B3199" t="str">
            <v>M</v>
          </cell>
          <cell r="C3199">
            <v>42</v>
          </cell>
          <cell r="D3199">
            <v>26</v>
          </cell>
          <cell r="E3199">
            <v>990</v>
          </cell>
        </row>
        <row r="3200">
          <cell r="A3200" t="str">
            <v>M|042|027</v>
          </cell>
          <cell r="B3200" t="str">
            <v>M</v>
          </cell>
          <cell r="C3200">
            <v>42</v>
          </cell>
          <cell r="D3200">
            <v>27</v>
          </cell>
          <cell r="E3200">
            <v>993</v>
          </cell>
        </row>
        <row r="3201">
          <cell r="A3201" t="str">
            <v>M|042|028</v>
          </cell>
          <cell r="B3201" t="str">
            <v>M</v>
          </cell>
          <cell r="C3201">
            <v>42</v>
          </cell>
          <cell r="D3201">
            <v>28</v>
          </cell>
          <cell r="E3201">
            <v>996</v>
          </cell>
        </row>
        <row r="3202">
          <cell r="A3202" t="str">
            <v>M|042|029</v>
          </cell>
          <cell r="B3202" t="str">
            <v>M</v>
          </cell>
          <cell r="C3202">
            <v>42</v>
          </cell>
          <cell r="D3202">
            <v>29</v>
          </cell>
          <cell r="E3202">
            <v>999</v>
          </cell>
        </row>
        <row r="3203">
          <cell r="A3203" t="str">
            <v>M|042|030</v>
          </cell>
          <cell r="B3203" t="str">
            <v>M</v>
          </cell>
          <cell r="C3203">
            <v>42</v>
          </cell>
          <cell r="D3203">
            <v>30</v>
          </cell>
          <cell r="E3203">
            <v>1002</v>
          </cell>
        </row>
        <row r="3204">
          <cell r="A3204" t="str">
            <v>M|042|031</v>
          </cell>
          <cell r="B3204" t="str">
            <v>M</v>
          </cell>
          <cell r="C3204">
            <v>42</v>
          </cell>
          <cell r="D3204">
            <v>31</v>
          </cell>
          <cell r="E3204">
            <v>1005</v>
          </cell>
        </row>
        <row r="3205">
          <cell r="A3205" t="str">
            <v>M|042|032</v>
          </cell>
          <cell r="B3205" t="str">
            <v>M</v>
          </cell>
          <cell r="C3205">
            <v>42</v>
          </cell>
          <cell r="D3205">
            <v>32</v>
          </cell>
          <cell r="E3205">
            <v>1008</v>
          </cell>
        </row>
        <row r="3206">
          <cell r="A3206" t="str">
            <v>M|042|033</v>
          </cell>
          <cell r="B3206" t="str">
            <v>M</v>
          </cell>
          <cell r="C3206">
            <v>42</v>
          </cell>
          <cell r="D3206">
            <v>33</v>
          </cell>
          <cell r="E3206">
            <v>1011</v>
          </cell>
        </row>
        <row r="3207">
          <cell r="A3207" t="str">
            <v>M|042|034</v>
          </cell>
          <cell r="B3207" t="str">
            <v>M</v>
          </cell>
          <cell r="C3207">
            <v>42</v>
          </cell>
          <cell r="D3207">
            <v>34</v>
          </cell>
          <cell r="E3207">
            <v>1013</v>
          </cell>
        </row>
        <row r="3208">
          <cell r="A3208" t="str">
            <v>M|042|035</v>
          </cell>
          <cell r="B3208" t="str">
            <v>M</v>
          </cell>
          <cell r="C3208">
            <v>42</v>
          </cell>
          <cell r="D3208">
            <v>35</v>
          </cell>
          <cell r="E3208">
            <v>1016</v>
          </cell>
        </row>
        <row r="3209">
          <cell r="A3209" t="str">
            <v>M|042|036</v>
          </cell>
          <cell r="B3209" t="str">
            <v>M</v>
          </cell>
          <cell r="C3209">
            <v>42</v>
          </cell>
          <cell r="D3209">
            <v>36</v>
          </cell>
          <cell r="E3209">
            <v>1018</v>
          </cell>
        </row>
        <row r="3210">
          <cell r="A3210" t="str">
            <v>M|042|037</v>
          </cell>
          <cell r="B3210" t="str">
            <v>M</v>
          </cell>
          <cell r="C3210">
            <v>42</v>
          </cell>
          <cell r="D3210">
            <v>37</v>
          </cell>
          <cell r="E3210">
            <v>1020</v>
          </cell>
        </row>
        <row r="3211">
          <cell r="A3211" t="str">
            <v>M|042|038</v>
          </cell>
          <cell r="B3211" t="str">
            <v>M</v>
          </cell>
          <cell r="C3211">
            <v>42</v>
          </cell>
          <cell r="D3211">
            <v>38</v>
          </cell>
          <cell r="E3211">
            <v>1022</v>
          </cell>
        </row>
        <row r="3212">
          <cell r="A3212" t="str">
            <v>M|042|039</v>
          </cell>
          <cell r="B3212" t="str">
            <v>M</v>
          </cell>
          <cell r="C3212">
            <v>42</v>
          </cell>
          <cell r="D3212">
            <v>39</v>
          </cell>
          <cell r="E3212">
            <v>1024</v>
          </cell>
        </row>
        <row r="3213">
          <cell r="A3213" t="str">
            <v>M|042|040</v>
          </cell>
          <cell r="B3213" t="str">
            <v>M</v>
          </cell>
          <cell r="C3213">
            <v>42</v>
          </cell>
          <cell r="D3213">
            <v>40</v>
          </cell>
          <cell r="E3213">
            <v>1026</v>
          </cell>
        </row>
        <row r="3214">
          <cell r="A3214" t="str">
            <v>M|042|041</v>
          </cell>
          <cell r="B3214" t="str">
            <v>M</v>
          </cell>
          <cell r="C3214">
            <v>42</v>
          </cell>
          <cell r="D3214">
            <v>41</v>
          </cell>
          <cell r="E3214">
            <v>1028</v>
          </cell>
        </row>
        <row r="3215">
          <cell r="A3215" t="str">
            <v>M|042|042</v>
          </cell>
          <cell r="B3215" t="str">
            <v>M</v>
          </cell>
          <cell r="C3215">
            <v>42</v>
          </cell>
          <cell r="D3215">
            <v>42</v>
          </cell>
          <cell r="E3215">
            <v>1029</v>
          </cell>
        </row>
        <row r="3216">
          <cell r="A3216" t="str">
            <v>M|042|043</v>
          </cell>
          <cell r="B3216" t="str">
            <v>M</v>
          </cell>
          <cell r="C3216">
            <v>42</v>
          </cell>
          <cell r="D3216">
            <v>43</v>
          </cell>
          <cell r="E3216">
            <v>1031</v>
          </cell>
        </row>
        <row r="3217">
          <cell r="A3217" t="str">
            <v>M|042|044</v>
          </cell>
          <cell r="B3217" t="str">
            <v>M</v>
          </cell>
          <cell r="C3217">
            <v>42</v>
          </cell>
          <cell r="D3217">
            <v>44</v>
          </cell>
          <cell r="E3217">
            <v>1032</v>
          </cell>
        </row>
        <row r="3218">
          <cell r="A3218" t="str">
            <v>M|042|045</v>
          </cell>
          <cell r="B3218" t="str">
            <v>M</v>
          </cell>
          <cell r="C3218">
            <v>42</v>
          </cell>
          <cell r="D3218">
            <v>45</v>
          </cell>
          <cell r="E3218">
            <v>1033</v>
          </cell>
        </row>
        <row r="3219">
          <cell r="A3219" t="str">
            <v>M|042|046</v>
          </cell>
          <cell r="B3219" t="str">
            <v>M</v>
          </cell>
          <cell r="C3219">
            <v>42</v>
          </cell>
          <cell r="D3219">
            <v>46</v>
          </cell>
          <cell r="E3219">
            <v>1034</v>
          </cell>
        </row>
        <row r="3220">
          <cell r="A3220" t="str">
            <v>M|042|047</v>
          </cell>
          <cell r="B3220" t="str">
            <v>M</v>
          </cell>
          <cell r="C3220">
            <v>42</v>
          </cell>
          <cell r="D3220">
            <v>47</v>
          </cell>
          <cell r="E3220">
            <v>1034</v>
          </cell>
        </row>
        <row r="3221">
          <cell r="A3221" t="str">
            <v>M|042|048</v>
          </cell>
          <cell r="B3221" t="str">
            <v>M</v>
          </cell>
          <cell r="C3221">
            <v>42</v>
          </cell>
          <cell r="D3221">
            <v>48</v>
          </cell>
          <cell r="E3221">
            <v>1034</v>
          </cell>
        </row>
        <row r="3222">
          <cell r="A3222" t="str">
            <v>M|042|049</v>
          </cell>
          <cell r="B3222" t="str">
            <v>M</v>
          </cell>
          <cell r="C3222">
            <v>42</v>
          </cell>
          <cell r="D3222">
            <v>49</v>
          </cell>
          <cell r="E3222">
            <v>1032</v>
          </cell>
        </row>
        <row r="3223">
          <cell r="A3223" t="str">
            <v>M|042|050</v>
          </cell>
          <cell r="B3223" t="str">
            <v>M</v>
          </cell>
          <cell r="C3223">
            <v>42</v>
          </cell>
          <cell r="D3223">
            <v>50</v>
          </cell>
          <cell r="E3223">
            <v>1029</v>
          </cell>
        </row>
        <row r="3224">
          <cell r="A3224" t="str">
            <v>M|042|051</v>
          </cell>
          <cell r="B3224" t="str">
            <v>M</v>
          </cell>
          <cell r="C3224">
            <v>42</v>
          </cell>
          <cell r="D3224">
            <v>51</v>
          </cell>
          <cell r="E3224">
            <v>1024</v>
          </cell>
        </row>
        <row r="3225">
          <cell r="A3225" t="str">
            <v>M|042|052</v>
          </cell>
          <cell r="B3225" t="str">
            <v>M</v>
          </cell>
          <cell r="C3225">
            <v>42</v>
          </cell>
          <cell r="D3225">
            <v>52</v>
          </cell>
          <cell r="E3225">
            <v>1015</v>
          </cell>
        </row>
        <row r="3226">
          <cell r="A3226" t="str">
            <v>M|042|053</v>
          </cell>
          <cell r="B3226" t="str">
            <v>M</v>
          </cell>
          <cell r="C3226">
            <v>42</v>
          </cell>
          <cell r="D3226">
            <v>53</v>
          </cell>
          <cell r="E3226">
            <v>1030</v>
          </cell>
        </row>
        <row r="3227">
          <cell r="A3227" t="str">
            <v>M|043|000</v>
          </cell>
          <cell r="B3227" t="str">
            <v>M</v>
          </cell>
          <cell r="C3227">
            <v>43</v>
          </cell>
          <cell r="D3227">
            <v>0</v>
          </cell>
          <cell r="E3227">
            <v>920</v>
          </cell>
        </row>
        <row r="3228">
          <cell r="A3228" t="str">
            <v>M|043|001</v>
          </cell>
          <cell r="B3228" t="str">
            <v>M</v>
          </cell>
          <cell r="C3228">
            <v>43</v>
          </cell>
          <cell r="D3228">
            <v>1</v>
          </cell>
          <cell r="E3228">
            <v>923</v>
          </cell>
        </row>
        <row r="3229">
          <cell r="A3229" t="str">
            <v>M|043|002</v>
          </cell>
          <cell r="B3229" t="str">
            <v>M</v>
          </cell>
          <cell r="C3229">
            <v>43</v>
          </cell>
          <cell r="D3229">
            <v>2</v>
          </cell>
          <cell r="E3229">
            <v>925</v>
          </cell>
        </row>
        <row r="3230">
          <cell r="A3230" t="str">
            <v>M|043|003</v>
          </cell>
          <cell r="B3230" t="str">
            <v>M</v>
          </cell>
          <cell r="C3230">
            <v>43</v>
          </cell>
          <cell r="D3230">
            <v>3</v>
          </cell>
          <cell r="E3230">
            <v>927</v>
          </cell>
        </row>
        <row r="3231">
          <cell r="A3231" t="str">
            <v>M|043|004</v>
          </cell>
          <cell r="B3231" t="str">
            <v>M</v>
          </cell>
          <cell r="C3231">
            <v>43</v>
          </cell>
          <cell r="D3231">
            <v>4</v>
          </cell>
          <cell r="E3231">
            <v>930</v>
          </cell>
        </row>
        <row r="3232">
          <cell r="A3232" t="str">
            <v>M|043|005</v>
          </cell>
          <cell r="B3232" t="str">
            <v>M</v>
          </cell>
          <cell r="C3232">
            <v>43</v>
          </cell>
          <cell r="D3232">
            <v>5</v>
          </cell>
          <cell r="E3232">
            <v>932</v>
          </cell>
        </row>
        <row r="3233">
          <cell r="A3233" t="str">
            <v>M|043|006</v>
          </cell>
          <cell r="B3233" t="str">
            <v>M</v>
          </cell>
          <cell r="C3233">
            <v>43</v>
          </cell>
          <cell r="D3233">
            <v>6</v>
          </cell>
          <cell r="E3233">
            <v>934</v>
          </cell>
        </row>
        <row r="3234">
          <cell r="A3234" t="str">
            <v>M|043|007</v>
          </cell>
          <cell r="B3234" t="str">
            <v>M</v>
          </cell>
          <cell r="C3234">
            <v>43</v>
          </cell>
          <cell r="D3234">
            <v>7</v>
          </cell>
          <cell r="E3234">
            <v>937</v>
          </cell>
        </row>
        <row r="3235">
          <cell r="A3235" t="str">
            <v>M|043|008</v>
          </cell>
          <cell r="B3235" t="str">
            <v>M</v>
          </cell>
          <cell r="C3235">
            <v>43</v>
          </cell>
          <cell r="D3235">
            <v>8</v>
          </cell>
          <cell r="E3235">
            <v>940</v>
          </cell>
        </row>
        <row r="3236">
          <cell r="A3236" t="str">
            <v>M|043|009</v>
          </cell>
          <cell r="B3236" t="str">
            <v>M</v>
          </cell>
          <cell r="C3236">
            <v>43</v>
          </cell>
          <cell r="D3236">
            <v>9</v>
          </cell>
          <cell r="E3236">
            <v>942</v>
          </cell>
        </row>
        <row r="3237">
          <cell r="A3237" t="str">
            <v>M|043|010</v>
          </cell>
          <cell r="B3237" t="str">
            <v>M</v>
          </cell>
          <cell r="C3237">
            <v>43</v>
          </cell>
          <cell r="D3237">
            <v>10</v>
          </cell>
          <cell r="E3237">
            <v>945</v>
          </cell>
        </row>
        <row r="3238">
          <cell r="A3238" t="str">
            <v>M|043|011</v>
          </cell>
          <cell r="B3238" t="str">
            <v>M</v>
          </cell>
          <cell r="C3238">
            <v>43</v>
          </cell>
          <cell r="D3238">
            <v>11</v>
          </cell>
          <cell r="E3238">
            <v>948</v>
          </cell>
        </row>
        <row r="3239">
          <cell r="A3239" t="str">
            <v>M|043|012</v>
          </cell>
          <cell r="B3239" t="str">
            <v>M</v>
          </cell>
          <cell r="C3239">
            <v>43</v>
          </cell>
          <cell r="D3239">
            <v>12</v>
          </cell>
          <cell r="E3239">
            <v>950</v>
          </cell>
        </row>
        <row r="3240">
          <cell r="A3240" t="str">
            <v>M|043|013</v>
          </cell>
          <cell r="B3240" t="str">
            <v>M</v>
          </cell>
          <cell r="C3240">
            <v>43</v>
          </cell>
          <cell r="D3240">
            <v>13</v>
          </cell>
          <cell r="E3240">
            <v>953</v>
          </cell>
        </row>
        <row r="3241">
          <cell r="A3241" t="str">
            <v>M|043|014</v>
          </cell>
          <cell r="B3241" t="str">
            <v>M</v>
          </cell>
          <cell r="C3241">
            <v>43</v>
          </cell>
          <cell r="D3241">
            <v>14</v>
          </cell>
          <cell r="E3241">
            <v>956</v>
          </cell>
        </row>
        <row r="3242">
          <cell r="A3242" t="str">
            <v>M|043|015</v>
          </cell>
          <cell r="B3242" t="str">
            <v>M</v>
          </cell>
          <cell r="C3242">
            <v>43</v>
          </cell>
          <cell r="D3242">
            <v>15</v>
          </cell>
          <cell r="E3242">
            <v>959</v>
          </cell>
        </row>
        <row r="3243">
          <cell r="A3243" t="str">
            <v>M|043|016</v>
          </cell>
          <cell r="B3243" t="str">
            <v>M</v>
          </cell>
          <cell r="C3243">
            <v>43</v>
          </cell>
          <cell r="D3243">
            <v>16</v>
          </cell>
          <cell r="E3243">
            <v>962</v>
          </cell>
        </row>
        <row r="3244">
          <cell r="A3244" t="str">
            <v>M|043|017</v>
          </cell>
          <cell r="B3244" t="str">
            <v>M</v>
          </cell>
          <cell r="C3244">
            <v>43</v>
          </cell>
          <cell r="D3244">
            <v>17</v>
          </cell>
          <cell r="E3244">
            <v>965</v>
          </cell>
        </row>
        <row r="3245">
          <cell r="A3245" t="str">
            <v>M|043|018</v>
          </cell>
          <cell r="B3245" t="str">
            <v>M</v>
          </cell>
          <cell r="C3245">
            <v>43</v>
          </cell>
          <cell r="D3245">
            <v>18</v>
          </cell>
          <cell r="E3245">
            <v>968</v>
          </cell>
        </row>
        <row r="3246">
          <cell r="A3246" t="str">
            <v>M|043|019</v>
          </cell>
          <cell r="B3246" t="str">
            <v>M</v>
          </cell>
          <cell r="C3246">
            <v>43</v>
          </cell>
          <cell r="D3246">
            <v>19</v>
          </cell>
          <cell r="E3246">
            <v>971</v>
          </cell>
        </row>
        <row r="3247">
          <cell r="A3247" t="str">
            <v>M|043|020</v>
          </cell>
          <cell r="B3247" t="str">
            <v>M</v>
          </cell>
          <cell r="C3247">
            <v>43</v>
          </cell>
          <cell r="D3247">
            <v>20</v>
          </cell>
          <cell r="E3247">
            <v>974</v>
          </cell>
        </row>
        <row r="3248">
          <cell r="A3248" t="str">
            <v>M|043|021</v>
          </cell>
          <cell r="B3248" t="str">
            <v>M</v>
          </cell>
          <cell r="C3248">
            <v>43</v>
          </cell>
          <cell r="D3248">
            <v>21</v>
          </cell>
          <cell r="E3248">
            <v>977</v>
          </cell>
        </row>
        <row r="3249">
          <cell r="A3249" t="str">
            <v>M|043|022</v>
          </cell>
          <cell r="B3249" t="str">
            <v>M</v>
          </cell>
          <cell r="C3249">
            <v>43</v>
          </cell>
          <cell r="D3249">
            <v>22</v>
          </cell>
          <cell r="E3249">
            <v>981</v>
          </cell>
        </row>
        <row r="3250">
          <cell r="A3250" t="str">
            <v>M|043|023</v>
          </cell>
          <cell r="B3250" t="str">
            <v>M</v>
          </cell>
          <cell r="C3250">
            <v>43</v>
          </cell>
          <cell r="D3250">
            <v>23</v>
          </cell>
          <cell r="E3250">
            <v>984</v>
          </cell>
        </row>
        <row r="3251">
          <cell r="A3251" t="str">
            <v>M|043|024</v>
          </cell>
          <cell r="B3251" t="str">
            <v>M</v>
          </cell>
          <cell r="C3251">
            <v>43</v>
          </cell>
          <cell r="D3251">
            <v>24</v>
          </cell>
          <cell r="E3251">
            <v>987</v>
          </cell>
        </row>
        <row r="3252">
          <cell r="A3252" t="str">
            <v>M|043|025</v>
          </cell>
          <cell r="B3252" t="str">
            <v>M</v>
          </cell>
          <cell r="C3252">
            <v>43</v>
          </cell>
          <cell r="D3252">
            <v>25</v>
          </cell>
          <cell r="E3252">
            <v>990</v>
          </cell>
        </row>
        <row r="3253">
          <cell r="A3253" t="str">
            <v>M|043|026</v>
          </cell>
          <cell r="B3253" t="str">
            <v>M</v>
          </cell>
          <cell r="C3253">
            <v>43</v>
          </cell>
          <cell r="D3253">
            <v>26</v>
          </cell>
          <cell r="E3253">
            <v>993</v>
          </cell>
        </row>
        <row r="3254">
          <cell r="A3254" t="str">
            <v>M|043|027</v>
          </cell>
          <cell r="B3254" t="str">
            <v>M</v>
          </cell>
          <cell r="C3254">
            <v>43</v>
          </cell>
          <cell r="D3254">
            <v>27</v>
          </cell>
          <cell r="E3254">
            <v>996</v>
          </cell>
        </row>
        <row r="3255">
          <cell r="A3255" t="str">
            <v>M|043|028</v>
          </cell>
          <cell r="B3255" t="str">
            <v>M</v>
          </cell>
          <cell r="C3255">
            <v>43</v>
          </cell>
          <cell r="D3255">
            <v>28</v>
          </cell>
          <cell r="E3255">
            <v>999</v>
          </cell>
        </row>
        <row r="3256">
          <cell r="A3256" t="str">
            <v>M|043|029</v>
          </cell>
          <cell r="B3256" t="str">
            <v>M</v>
          </cell>
          <cell r="C3256">
            <v>43</v>
          </cell>
          <cell r="D3256">
            <v>29</v>
          </cell>
          <cell r="E3256">
            <v>1002</v>
          </cell>
        </row>
        <row r="3257">
          <cell r="A3257" t="str">
            <v>M|043|030</v>
          </cell>
          <cell r="B3257" t="str">
            <v>M</v>
          </cell>
          <cell r="C3257">
            <v>43</v>
          </cell>
          <cell r="D3257">
            <v>30</v>
          </cell>
          <cell r="E3257">
            <v>1005</v>
          </cell>
        </row>
        <row r="3258">
          <cell r="A3258" t="str">
            <v>M|043|031</v>
          </cell>
          <cell r="B3258" t="str">
            <v>M</v>
          </cell>
          <cell r="C3258">
            <v>43</v>
          </cell>
          <cell r="D3258">
            <v>31</v>
          </cell>
          <cell r="E3258">
            <v>1008</v>
          </cell>
        </row>
        <row r="3259">
          <cell r="A3259" t="str">
            <v>M|043|032</v>
          </cell>
          <cell r="B3259" t="str">
            <v>M</v>
          </cell>
          <cell r="C3259">
            <v>43</v>
          </cell>
          <cell r="D3259">
            <v>32</v>
          </cell>
          <cell r="E3259">
            <v>1011</v>
          </cell>
        </row>
        <row r="3260">
          <cell r="A3260" t="str">
            <v>M|043|033</v>
          </cell>
          <cell r="B3260" t="str">
            <v>M</v>
          </cell>
          <cell r="C3260">
            <v>43</v>
          </cell>
          <cell r="D3260">
            <v>33</v>
          </cell>
          <cell r="E3260">
            <v>1013</v>
          </cell>
        </row>
        <row r="3261">
          <cell r="A3261" t="str">
            <v>M|043|034</v>
          </cell>
          <cell r="B3261" t="str">
            <v>M</v>
          </cell>
          <cell r="C3261">
            <v>43</v>
          </cell>
          <cell r="D3261">
            <v>34</v>
          </cell>
          <cell r="E3261">
            <v>1016</v>
          </cell>
        </row>
        <row r="3262">
          <cell r="A3262" t="str">
            <v>M|043|035</v>
          </cell>
          <cell r="B3262" t="str">
            <v>M</v>
          </cell>
          <cell r="C3262">
            <v>43</v>
          </cell>
          <cell r="D3262">
            <v>35</v>
          </cell>
          <cell r="E3262">
            <v>1018</v>
          </cell>
        </row>
        <row r="3263">
          <cell r="A3263" t="str">
            <v>M|043|036</v>
          </cell>
          <cell r="B3263" t="str">
            <v>M</v>
          </cell>
          <cell r="C3263">
            <v>43</v>
          </cell>
          <cell r="D3263">
            <v>36</v>
          </cell>
          <cell r="E3263">
            <v>1020</v>
          </cell>
        </row>
        <row r="3264">
          <cell r="A3264" t="str">
            <v>M|043|037</v>
          </cell>
          <cell r="B3264" t="str">
            <v>M</v>
          </cell>
          <cell r="C3264">
            <v>43</v>
          </cell>
          <cell r="D3264">
            <v>37</v>
          </cell>
          <cell r="E3264">
            <v>1022</v>
          </cell>
        </row>
        <row r="3265">
          <cell r="A3265" t="str">
            <v>M|043|038</v>
          </cell>
          <cell r="B3265" t="str">
            <v>M</v>
          </cell>
          <cell r="C3265">
            <v>43</v>
          </cell>
          <cell r="D3265">
            <v>38</v>
          </cell>
          <cell r="E3265">
            <v>1024</v>
          </cell>
        </row>
        <row r="3266">
          <cell r="A3266" t="str">
            <v>M|043|039</v>
          </cell>
          <cell r="B3266" t="str">
            <v>M</v>
          </cell>
          <cell r="C3266">
            <v>43</v>
          </cell>
          <cell r="D3266">
            <v>39</v>
          </cell>
          <cell r="E3266">
            <v>1026</v>
          </cell>
        </row>
        <row r="3267">
          <cell r="A3267" t="str">
            <v>M|043|040</v>
          </cell>
          <cell r="B3267" t="str">
            <v>M</v>
          </cell>
          <cell r="C3267">
            <v>43</v>
          </cell>
          <cell r="D3267">
            <v>40</v>
          </cell>
          <cell r="E3267">
            <v>1028</v>
          </cell>
        </row>
        <row r="3268">
          <cell r="A3268" t="str">
            <v>M|043|041</v>
          </cell>
          <cell r="B3268" t="str">
            <v>M</v>
          </cell>
          <cell r="C3268">
            <v>43</v>
          </cell>
          <cell r="D3268">
            <v>41</v>
          </cell>
          <cell r="E3268">
            <v>1029</v>
          </cell>
        </row>
        <row r="3269">
          <cell r="A3269" t="str">
            <v>M|043|042</v>
          </cell>
          <cell r="B3269" t="str">
            <v>M</v>
          </cell>
          <cell r="C3269">
            <v>43</v>
          </cell>
          <cell r="D3269">
            <v>42</v>
          </cell>
          <cell r="E3269">
            <v>1031</v>
          </cell>
        </row>
        <row r="3270">
          <cell r="A3270" t="str">
            <v>M|043|043</v>
          </cell>
          <cell r="B3270" t="str">
            <v>M</v>
          </cell>
          <cell r="C3270">
            <v>43</v>
          </cell>
          <cell r="D3270">
            <v>43</v>
          </cell>
          <cell r="E3270">
            <v>1032</v>
          </cell>
        </row>
        <row r="3271">
          <cell r="A3271" t="str">
            <v>M|043|044</v>
          </cell>
          <cell r="B3271" t="str">
            <v>M</v>
          </cell>
          <cell r="C3271">
            <v>43</v>
          </cell>
          <cell r="D3271">
            <v>44</v>
          </cell>
          <cell r="E3271">
            <v>1033</v>
          </cell>
        </row>
        <row r="3272">
          <cell r="A3272" t="str">
            <v>M|043|045</v>
          </cell>
          <cell r="B3272" t="str">
            <v>M</v>
          </cell>
          <cell r="C3272">
            <v>43</v>
          </cell>
          <cell r="D3272">
            <v>45</v>
          </cell>
          <cell r="E3272">
            <v>1034</v>
          </cell>
        </row>
        <row r="3273">
          <cell r="A3273" t="str">
            <v>M|043|046</v>
          </cell>
          <cell r="B3273" t="str">
            <v>M</v>
          </cell>
          <cell r="C3273">
            <v>43</v>
          </cell>
          <cell r="D3273">
            <v>46</v>
          </cell>
          <cell r="E3273">
            <v>1034</v>
          </cell>
        </row>
        <row r="3274">
          <cell r="A3274" t="str">
            <v>M|043|047</v>
          </cell>
          <cell r="B3274" t="str">
            <v>M</v>
          </cell>
          <cell r="C3274">
            <v>43</v>
          </cell>
          <cell r="D3274">
            <v>47</v>
          </cell>
          <cell r="E3274">
            <v>1034</v>
          </cell>
        </row>
        <row r="3275">
          <cell r="A3275" t="str">
            <v>M|043|048</v>
          </cell>
          <cell r="B3275" t="str">
            <v>M</v>
          </cell>
          <cell r="C3275">
            <v>43</v>
          </cell>
          <cell r="D3275">
            <v>48</v>
          </cell>
          <cell r="E3275">
            <v>1032</v>
          </cell>
        </row>
        <row r="3276">
          <cell r="A3276" t="str">
            <v>M|043|049</v>
          </cell>
          <cell r="B3276" t="str">
            <v>M</v>
          </cell>
          <cell r="C3276">
            <v>43</v>
          </cell>
          <cell r="D3276">
            <v>49</v>
          </cell>
          <cell r="E3276">
            <v>1029</v>
          </cell>
        </row>
        <row r="3277">
          <cell r="A3277" t="str">
            <v>M|043|050</v>
          </cell>
          <cell r="B3277" t="str">
            <v>M</v>
          </cell>
          <cell r="C3277">
            <v>43</v>
          </cell>
          <cell r="D3277">
            <v>50</v>
          </cell>
          <cell r="E3277">
            <v>1024</v>
          </cell>
        </row>
        <row r="3278">
          <cell r="A3278" t="str">
            <v>M|043|051</v>
          </cell>
          <cell r="B3278" t="str">
            <v>M</v>
          </cell>
          <cell r="C3278">
            <v>43</v>
          </cell>
          <cell r="D3278">
            <v>51</v>
          </cell>
          <cell r="E3278">
            <v>1015</v>
          </cell>
        </row>
        <row r="3279">
          <cell r="A3279" t="str">
            <v>M|043|052</v>
          </cell>
          <cell r="B3279" t="str">
            <v>M</v>
          </cell>
          <cell r="C3279">
            <v>43</v>
          </cell>
          <cell r="D3279">
            <v>52</v>
          </cell>
          <cell r="E3279">
            <v>1030</v>
          </cell>
        </row>
        <row r="3280">
          <cell r="A3280" t="str">
            <v>M|044|000</v>
          </cell>
          <cell r="B3280" t="str">
            <v>M</v>
          </cell>
          <cell r="C3280">
            <v>44</v>
          </cell>
          <cell r="D3280">
            <v>0</v>
          </cell>
          <cell r="E3280">
            <v>923</v>
          </cell>
        </row>
        <row r="3281">
          <cell r="A3281" t="str">
            <v>M|044|001</v>
          </cell>
          <cell r="B3281" t="str">
            <v>M</v>
          </cell>
          <cell r="C3281">
            <v>44</v>
          </cell>
          <cell r="D3281">
            <v>1</v>
          </cell>
          <cell r="E3281">
            <v>925</v>
          </cell>
        </row>
        <row r="3282">
          <cell r="A3282" t="str">
            <v>M|044|002</v>
          </cell>
          <cell r="B3282" t="str">
            <v>M</v>
          </cell>
          <cell r="C3282">
            <v>44</v>
          </cell>
          <cell r="D3282">
            <v>2</v>
          </cell>
          <cell r="E3282">
            <v>927</v>
          </cell>
        </row>
        <row r="3283">
          <cell r="A3283" t="str">
            <v>M|044|003</v>
          </cell>
          <cell r="B3283" t="str">
            <v>M</v>
          </cell>
          <cell r="C3283">
            <v>44</v>
          </cell>
          <cell r="D3283">
            <v>3</v>
          </cell>
          <cell r="E3283">
            <v>930</v>
          </cell>
        </row>
        <row r="3284">
          <cell r="A3284" t="str">
            <v>M|044|004</v>
          </cell>
          <cell r="B3284" t="str">
            <v>M</v>
          </cell>
          <cell r="C3284">
            <v>44</v>
          </cell>
          <cell r="D3284">
            <v>4</v>
          </cell>
          <cell r="E3284">
            <v>932</v>
          </cell>
        </row>
        <row r="3285">
          <cell r="A3285" t="str">
            <v>M|044|005</v>
          </cell>
          <cell r="B3285" t="str">
            <v>M</v>
          </cell>
          <cell r="C3285">
            <v>44</v>
          </cell>
          <cell r="D3285">
            <v>5</v>
          </cell>
          <cell r="E3285">
            <v>934</v>
          </cell>
        </row>
        <row r="3286">
          <cell r="A3286" t="str">
            <v>M|044|006</v>
          </cell>
          <cell r="B3286" t="str">
            <v>M</v>
          </cell>
          <cell r="C3286">
            <v>44</v>
          </cell>
          <cell r="D3286">
            <v>6</v>
          </cell>
          <cell r="E3286">
            <v>937</v>
          </cell>
        </row>
        <row r="3287">
          <cell r="A3287" t="str">
            <v>M|044|007</v>
          </cell>
          <cell r="B3287" t="str">
            <v>M</v>
          </cell>
          <cell r="C3287">
            <v>44</v>
          </cell>
          <cell r="D3287">
            <v>7</v>
          </cell>
          <cell r="E3287">
            <v>940</v>
          </cell>
        </row>
        <row r="3288">
          <cell r="A3288" t="str">
            <v>M|044|008</v>
          </cell>
          <cell r="B3288" t="str">
            <v>M</v>
          </cell>
          <cell r="C3288">
            <v>44</v>
          </cell>
          <cell r="D3288">
            <v>8</v>
          </cell>
          <cell r="E3288">
            <v>942</v>
          </cell>
        </row>
        <row r="3289">
          <cell r="A3289" t="str">
            <v>M|044|009</v>
          </cell>
          <cell r="B3289" t="str">
            <v>M</v>
          </cell>
          <cell r="C3289">
            <v>44</v>
          </cell>
          <cell r="D3289">
            <v>9</v>
          </cell>
          <cell r="E3289">
            <v>945</v>
          </cell>
        </row>
        <row r="3290">
          <cell r="A3290" t="str">
            <v>M|044|010</v>
          </cell>
          <cell r="B3290" t="str">
            <v>M</v>
          </cell>
          <cell r="C3290">
            <v>44</v>
          </cell>
          <cell r="D3290">
            <v>10</v>
          </cell>
          <cell r="E3290">
            <v>948</v>
          </cell>
        </row>
        <row r="3291">
          <cell r="A3291" t="str">
            <v>M|044|011</v>
          </cell>
          <cell r="B3291" t="str">
            <v>M</v>
          </cell>
          <cell r="C3291">
            <v>44</v>
          </cell>
          <cell r="D3291">
            <v>11</v>
          </cell>
          <cell r="E3291">
            <v>950</v>
          </cell>
        </row>
        <row r="3292">
          <cell r="A3292" t="str">
            <v>M|044|012</v>
          </cell>
          <cell r="B3292" t="str">
            <v>M</v>
          </cell>
          <cell r="C3292">
            <v>44</v>
          </cell>
          <cell r="D3292">
            <v>12</v>
          </cell>
          <cell r="E3292">
            <v>953</v>
          </cell>
        </row>
        <row r="3293">
          <cell r="A3293" t="str">
            <v>M|044|013</v>
          </cell>
          <cell r="B3293" t="str">
            <v>M</v>
          </cell>
          <cell r="C3293">
            <v>44</v>
          </cell>
          <cell r="D3293">
            <v>13</v>
          </cell>
          <cell r="E3293">
            <v>956</v>
          </cell>
        </row>
        <row r="3294">
          <cell r="A3294" t="str">
            <v>M|044|014</v>
          </cell>
          <cell r="B3294" t="str">
            <v>M</v>
          </cell>
          <cell r="C3294">
            <v>44</v>
          </cell>
          <cell r="D3294">
            <v>14</v>
          </cell>
          <cell r="E3294">
            <v>959</v>
          </cell>
        </row>
        <row r="3295">
          <cell r="A3295" t="str">
            <v>M|044|015</v>
          </cell>
          <cell r="B3295" t="str">
            <v>M</v>
          </cell>
          <cell r="C3295">
            <v>44</v>
          </cell>
          <cell r="D3295">
            <v>15</v>
          </cell>
          <cell r="E3295">
            <v>962</v>
          </cell>
        </row>
        <row r="3296">
          <cell r="A3296" t="str">
            <v>M|044|016</v>
          </cell>
          <cell r="B3296" t="str">
            <v>M</v>
          </cell>
          <cell r="C3296">
            <v>44</v>
          </cell>
          <cell r="D3296">
            <v>16</v>
          </cell>
          <cell r="E3296">
            <v>965</v>
          </cell>
        </row>
        <row r="3297">
          <cell r="A3297" t="str">
            <v>M|044|017</v>
          </cell>
          <cell r="B3297" t="str">
            <v>M</v>
          </cell>
          <cell r="C3297">
            <v>44</v>
          </cell>
          <cell r="D3297">
            <v>17</v>
          </cell>
          <cell r="E3297">
            <v>968</v>
          </cell>
        </row>
        <row r="3298">
          <cell r="A3298" t="str">
            <v>M|044|018</v>
          </cell>
          <cell r="B3298" t="str">
            <v>M</v>
          </cell>
          <cell r="C3298">
            <v>44</v>
          </cell>
          <cell r="D3298">
            <v>18</v>
          </cell>
          <cell r="E3298">
            <v>971</v>
          </cell>
        </row>
        <row r="3299">
          <cell r="A3299" t="str">
            <v>M|044|019</v>
          </cell>
          <cell r="B3299" t="str">
            <v>M</v>
          </cell>
          <cell r="C3299">
            <v>44</v>
          </cell>
          <cell r="D3299">
            <v>19</v>
          </cell>
          <cell r="E3299">
            <v>974</v>
          </cell>
        </row>
        <row r="3300">
          <cell r="A3300" t="str">
            <v>M|044|020</v>
          </cell>
          <cell r="B3300" t="str">
            <v>M</v>
          </cell>
          <cell r="C3300">
            <v>44</v>
          </cell>
          <cell r="D3300">
            <v>20</v>
          </cell>
          <cell r="E3300">
            <v>977</v>
          </cell>
        </row>
        <row r="3301">
          <cell r="A3301" t="str">
            <v>M|044|021</v>
          </cell>
          <cell r="B3301" t="str">
            <v>M</v>
          </cell>
          <cell r="C3301">
            <v>44</v>
          </cell>
          <cell r="D3301">
            <v>21</v>
          </cell>
          <cell r="E3301">
            <v>981</v>
          </cell>
        </row>
        <row r="3302">
          <cell r="A3302" t="str">
            <v>M|044|022</v>
          </cell>
          <cell r="B3302" t="str">
            <v>M</v>
          </cell>
          <cell r="C3302">
            <v>44</v>
          </cell>
          <cell r="D3302">
            <v>22</v>
          </cell>
          <cell r="E3302">
            <v>984</v>
          </cell>
        </row>
        <row r="3303">
          <cell r="A3303" t="str">
            <v>M|044|023</v>
          </cell>
          <cell r="B3303" t="str">
            <v>M</v>
          </cell>
          <cell r="C3303">
            <v>44</v>
          </cell>
          <cell r="D3303">
            <v>23</v>
          </cell>
          <cell r="E3303">
            <v>987</v>
          </cell>
        </row>
        <row r="3304">
          <cell r="A3304" t="str">
            <v>M|044|024</v>
          </cell>
          <cell r="B3304" t="str">
            <v>M</v>
          </cell>
          <cell r="C3304">
            <v>44</v>
          </cell>
          <cell r="D3304">
            <v>24</v>
          </cell>
          <cell r="E3304">
            <v>990</v>
          </cell>
        </row>
        <row r="3305">
          <cell r="A3305" t="str">
            <v>M|044|025</v>
          </cell>
          <cell r="B3305" t="str">
            <v>M</v>
          </cell>
          <cell r="C3305">
            <v>44</v>
          </cell>
          <cell r="D3305">
            <v>25</v>
          </cell>
          <cell r="E3305">
            <v>993</v>
          </cell>
        </row>
        <row r="3306">
          <cell r="A3306" t="str">
            <v>M|044|026</v>
          </cell>
          <cell r="B3306" t="str">
            <v>M</v>
          </cell>
          <cell r="C3306">
            <v>44</v>
          </cell>
          <cell r="D3306">
            <v>26</v>
          </cell>
          <cell r="E3306">
            <v>996</v>
          </cell>
        </row>
        <row r="3307">
          <cell r="A3307" t="str">
            <v>M|044|027</v>
          </cell>
          <cell r="B3307" t="str">
            <v>M</v>
          </cell>
          <cell r="C3307">
            <v>44</v>
          </cell>
          <cell r="D3307">
            <v>27</v>
          </cell>
          <cell r="E3307">
            <v>999</v>
          </cell>
        </row>
        <row r="3308">
          <cell r="A3308" t="str">
            <v>M|044|028</v>
          </cell>
          <cell r="B3308" t="str">
            <v>M</v>
          </cell>
          <cell r="C3308">
            <v>44</v>
          </cell>
          <cell r="D3308">
            <v>28</v>
          </cell>
          <cell r="E3308">
            <v>1002</v>
          </cell>
        </row>
        <row r="3309">
          <cell r="A3309" t="str">
            <v>M|044|029</v>
          </cell>
          <cell r="B3309" t="str">
            <v>M</v>
          </cell>
          <cell r="C3309">
            <v>44</v>
          </cell>
          <cell r="D3309">
            <v>29</v>
          </cell>
          <cell r="E3309">
            <v>1005</v>
          </cell>
        </row>
        <row r="3310">
          <cell r="A3310" t="str">
            <v>M|044|030</v>
          </cell>
          <cell r="B3310" t="str">
            <v>M</v>
          </cell>
          <cell r="C3310">
            <v>44</v>
          </cell>
          <cell r="D3310">
            <v>30</v>
          </cell>
          <cell r="E3310">
            <v>1008</v>
          </cell>
        </row>
        <row r="3311">
          <cell r="A3311" t="str">
            <v>M|044|031</v>
          </cell>
          <cell r="B3311" t="str">
            <v>M</v>
          </cell>
          <cell r="C3311">
            <v>44</v>
          </cell>
          <cell r="D3311">
            <v>31</v>
          </cell>
          <cell r="E3311">
            <v>1011</v>
          </cell>
        </row>
        <row r="3312">
          <cell r="A3312" t="str">
            <v>M|044|032</v>
          </cell>
          <cell r="B3312" t="str">
            <v>M</v>
          </cell>
          <cell r="C3312">
            <v>44</v>
          </cell>
          <cell r="D3312">
            <v>32</v>
          </cell>
          <cell r="E3312">
            <v>1013</v>
          </cell>
        </row>
        <row r="3313">
          <cell r="A3313" t="str">
            <v>M|044|033</v>
          </cell>
          <cell r="B3313" t="str">
            <v>M</v>
          </cell>
          <cell r="C3313">
            <v>44</v>
          </cell>
          <cell r="D3313">
            <v>33</v>
          </cell>
          <cell r="E3313">
            <v>1016</v>
          </cell>
        </row>
        <row r="3314">
          <cell r="A3314" t="str">
            <v>M|044|034</v>
          </cell>
          <cell r="B3314" t="str">
            <v>M</v>
          </cell>
          <cell r="C3314">
            <v>44</v>
          </cell>
          <cell r="D3314">
            <v>34</v>
          </cell>
          <cell r="E3314">
            <v>1018</v>
          </cell>
        </row>
        <row r="3315">
          <cell r="A3315" t="str">
            <v>M|044|035</v>
          </cell>
          <cell r="B3315" t="str">
            <v>M</v>
          </cell>
          <cell r="C3315">
            <v>44</v>
          </cell>
          <cell r="D3315">
            <v>35</v>
          </cell>
          <cell r="E3315">
            <v>1020</v>
          </cell>
        </row>
        <row r="3316">
          <cell r="A3316" t="str">
            <v>M|044|036</v>
          </cell>
          <cell r="B3316" t="str">
            <v>M</v>
          </cell>
          <cell r="C3316">
            <v>44</v>
          </cell>
          <cell r="D3316">
            <v>36</v>
          </cell>
          <cell r="E3316">
            <v>1022</v>
          </cell>
        </row>
        <row r="3317">
          <cell r="A3317" t="str">
            <v>M|044|037</v>
          </cell>
          <cell r="B3317" t="str">
            <v>M</v>
          </cell>
          <cell r="C3317">
            <v>44</v>
          </cell>
          <cell r="D3317">
            <v>37</v>
          </cell>
          <cell r="E3317">
            <v>1024</v>
          </cell>
        </row>
        <row r="3318">
          <cell r="A3318" t="str">
            <v>M|044|038</v>
          </cell>
          <cell r="B3318" t="str">
            <v>M</v>
          </cell>
          <cell r="C3318">
            <v>44</v>
          </cell>
          <cell r="D3318">
            <v>38</v>
          </cell>
          <cell r="E3318">
            <v>1026</v>
          </cell>
        </row>
        <row r="3319">
          <cell r="A3319" t="str">
            <v>M|044|039</v>
          </cell>
          <cell r="B3319" t="str">
            <v>M</v>
          </cell>
          <cell r="C3319">
            <v>44</v>
          </cell>
          <cell r="D3319">
            <v>39</v>
          </cell>
          <cell r="E3319">
            <v>1028</v>
          </cell>
        </row>
        <row r="3320">
          <cell r="A3320" t="str">
            <v>M|044|040</v>
          </cell>
          <cell r="B3320" t="str">
            <v>M</v>
          </cell>
          <cell r="C3320">
            <v>44</v>
          </cell>
          <cell r="D3320">
            <v>40</v>
          </cell>
          <cell r="E3320">
            <v>1029</v>
          </cell>
        </row>
        <row r="3321">
          <cell r="A3321" t="str">
            <v>M|044|041</v>
          </cell>
          <cell r="B3321" t="str">
            <v>M</v>
          </cell>
          <cell r="C3321">
            <v>44</v>
          </cell>
          <cell r="D3321">
            <v>41</v>
          </cell>
          <cell r="E3321">
            <v>1031</v>
          </cell>
        </row>
        <row r="3322">
          <cell r="A3322" t="str">
            <v>M|044|042</v>
          </cell>
          <cell r="B3322" t="str">
            <v>M</v>
          </cell>
          <cell r="C3322">
            <v>44</v>
          </cell>
          <cell r="D3322">
            <v>42</v>
          </cell>
          <cell r="E3322">
            <v>1032</v>
          </cell>
        </row>
        <row r="3323">
          <cell r="A3323" t="str">
            <v>M|044|043</v>
          </cell>
          <cell r="B3323" t="str">
            <v>M</v>
          </cell>
          <cell r="C3323">
            <v>44</v>
          </cell>
          <cell r="D3323">
            <v>43</v>
          </cell>
          <cell r="E3323">
            <v>1033</v>
          </cell>
        </row>
        <row r="3324">
          <cell r="A3324" t="str">
            <v>M|044|044</v>
          </cell>
          <cell r="B3324" t="str">
            <v>M</v>
          </cell>
          <cell r="C3324">
            <v>44</v>
          </cell>
          <cell r="D3324">
            <v>44</v>
          </cell>
          <cell r="E3324">
            <v>1034</v>
          </cell>
        </row>
        <row r="3325">
          <cell r="A3325" t="str">
            <v>M|044|045</v>
          </cell>
          <cell r="B3325" t="str">
            <v>M</v>
          </cell>
          <cell r="C3325">
            <v>44</v>
          </cell>
          <cell r="D3325">
            <v>45</v>
          </cell>
          <cell r="E3325">
            <v>1034</v>
          </cell>
        </row>
        <row r="3326">
          <cell r="A3326" t="str">
            <v>M|044|046</v>
          </cell>
          <cell r="B3326" t="str">
            <v>M</v>
          </cell>
          <cell r="C3326">
            <v>44</v>
          </cell>
          <cell r="D3326">
            <v>46</v>
          </cell>
          <cell r="E3326">
            <v>1034</v>
          </cell>
        </row>
        <row r="3327">
          <cell r="A3327" t="str">
            <v>M|044|047</v>
          </cell>
          <cell r="B3327" t="str">
            <v>M</v>
          </cell>
          <cell r="C3327">
            <v>44</v>
          </cell>
          <cell r="D3327">
            <v>47</v>
          </cell>
          <cell r="E3327">
            <v>1032</v>
          </cell>
        </row>
        <row r="3328">
          <cell r="A3328" t="str">
            <v>M|044|048</v>
          </cell>
          <cell r="B3328" t="str">
            <v>M</v>
          </cell>
          <cell r="C3328">
            <v>44</v>
          </cell>
          <cell r="D3328">
            <v>48</v>
          </cell>
          <cell r="E3328">
            <v>1029</v>
          </cell>
        </row>
        <row r="3329">
          <cell r="A3329" t="str">
            <v>M|044|049</v>
          </cell>
          <cell r="B3329" t="str">
            <v>M</v>
          </cell>
          <cell r="C3329">
            <v>44</v>
          </cell>
          <cell r="D3329">
            <v>49</v>
          </cell>
          <cell r="E3329">
            <v>1024</v>
          </cell>
        </row>
        <row r="3330">
          <cell r="A3330" t="str">
            <v>M|044|050</v>
          </cell>
          <cell r="B3330" t="str">
            <v>M</v>
          </cell>
          <cell r="C3330">
            <v>44</v>
          </cell>
          <cell r="D3330">
            <v>50</v>
          </cell>
          <cell r="E3330">
            <v>1015</v>
          </cell>
        </row>
        <row r="3331">
          <cell r="A3331" t="str">
            <v>M|044|051</v>
          </cell>
          <cell r="B3331" t="str">
            <v>M</v>
          </cell>
          <cell r="C3331">
            <v>44</v>
          </cell>
          <cell r="D3331">
            <v>51</v>
          </cell>
          <cell r="E3331">
            <v>1030</v>
          </cell>
        </row>
        <row r="3332">
          <cell r="A3332" t="str">
            <v>M|045|000</v>
          </cell>
          <cell r="B3332" t="str">
            <v>M</v>
          </cell>
          <cell r="C3332">
            <v>45</v>
          </cell>
          <cell r="D3332">
            <v>0</v>
          </cell>
          <cell r="E3332">
            <v>925</v>
          </cell>
        </row>
        <row r="3333">
          <cell r="A3333" t="str">
            <v>M|045|001</v>
          </cell>
          <cell r="B3333" t="str">
            <v>M</v>
          </cell>
          <cell r="C3333">
            <v>45</v>
          </cell>
          <cell r="D3333">
            <v>1</v>
          </cell>
          <cell r="E3333">
            <v>927</v>
          </cell>
        </row>
        <row r="3334">
          <cell r="A3334" t="str">
            <v>M|045|002</v>
          </cell>
          <cell r="B3334" t="str">
            <v>M</v>
          </cell>
          <cell r="C3334">
            <v>45</v>
          </cell>
          <cell r="D3334">
            <v>2</v>
          </cell>
          <cell r="E3334">
            <v>930</v>
          </cell>
        </row>
        <row r="3335">
          <cell r="A3335" t="str">
            <v>M|045|003</v>
          </cell>
          <cell r="B3335" t="str">
            <v>M</v>
          </cell>
          <cell r="C3335">
            <v>45</v>
          </cell>
          <cell r="D3335">
            <v>3</v>
          </cell>
          <cell r="E3335">
            <v>932</v>
          </cell>
        </row>
        <row r="3336">
          <cell r="A3336" t="str">
            <v>M|045|004</v>
          </cell>
          <cell r="B3336" t="str">
            <v>M</v>
          </cell>
          <cell r="C3336">
            <v>45</v>
          </cell>
          <cell r="D3336">
            <v>4</v>
          </cell>
          <cell r="E3336">
            <v>934</v>
          </cell>
        </row>
        <row r="3337">
          <cell r="A3337" t="str">
            <v>M|045|005</v>
          </cell>
          <cell r="B3337" t="str">
            <v>M</v>
          </cell>
          <cell r="C3337">
            <v>45</v>
          </cell>
          <cell r="D3337">
            <v>5</v>
          </cell>
          <cell r="E3337">
            <v>937</v>
          </cell>
        </row>
        <row r="3338">
          <cell r="A3338" t="str">
            <v>M|045|006</v>
          </cell>
          <cell r="B3338" t="str">
            <v>M</v>
          </cell>
          <cell r="C3338">
            <v>45</v>
          </cell>
          <cell r="D3338">
            <v>6</v>
          </cell>
          <cell r="E3338">
            <v>940</v>
          </cell>
        </row>
        <row r="3339">
          <cell r="A3339" t="str">
            <v>M|045|007</v>
          </cell>
          <cell r="B3339" t="str">
            <v>M</v>
          </cell>
          <cell r="C3339">
            <v>45</v>
          </cell>
          <cell r="D3339">
            <v>7</v>
          </cell>
          <cell r="E3339">
            <v>942</v>
          </cell>
        </row>
        <row r="3340">
          <cell r="A3340" t="str">
            <v>M|045|008</v>
          </cell>
          <cell r="B3340" t="str">
            <v>M</v>
          </cell>
          <cell r="C3340">
            <v>45</v>
          </cell>
          <cell r="D3340">
            <v>8</v>
          </cell>
          <cell r="E3340">
            <v>945</v>
          </cell>
        </row>
        <row r="3341">
          <cell r="A3341" t="str">
            <v>M|045|009</v>
          </cell>
          <cell r="B3341" t="str">
            <v>M</v>
          </cell>
          <cell r="C3341">
            <v>45</v>
          </cell>
          <cell r="D3341">
            <v>9</v>
          </cell>
          <cell r="E3341">
            <v>948</v>
          </cell>
        </row>
        <row r="3342">
          <cell r="A3342" t="str">
            <v>M|045|010</v>
          </cell>
          <cell r="B3342" t="str">
            <v>M</v>
          </cell>
          <cell r="C3342">
            <v>45</v>
          </cell>
          <cell r="D3342">
            <v>10</v>
          </cell>
          <cell r="E3342">
            <v>950</v>
          </cell>
        </row>
        <row r="3343">
          <cell r="A3343" t="str">
            <v>M|045|011</v>
          </cell>
          <cell r="B3343" t="str">
            <v>M</v>
          </cell>
          <cell r="C3343">
            <v>45</v>
          </cell>
          <cell r="D3343">
            <v>11</v>
          </cell>
          <cell r="E3343">
            <v>953</v>
          </cell>
        </row>
        <row r="3344">
          <cell r="A3344" t="str">
            <v>M|045|012</v>
          </cell>
          <cell r="B3344" t="str">
            <v>M</v>
          </cell>
          <cell r="C3344">
            <v>45</v>
          </cell>
          <cell r="D3344">
            <v>12</v>
          </cell>
          <cell r="E3344">
            <v>956</v>
          </cell>
        </row>
        <row r="3345">
          <cell r="A3345" t="str">
            <v>M|045|013</v>
          </cell>
          <cell r="B3345" t="str">
            <v>M</v>
          </cell>
          <cell r="C3345">
            <v>45</v>
          </cell>
          <cell r="D3345">
            <v>13</v>
          </cell>
          <cell r="E3345">
            <v>959</v>
          </cell>
        </row>
        <row r="3346">
          <cell r="A3346" t="str">
            <v>M|045|014</v>
          </cell>
          <cell r="B3346" t="str">
            <v>M</v>
          </cell>
          <cell r="C3346">
            <v>45</v>
          </cell>
          <cell r="D3346">
            <v>14</v>
          </cell>
          <cell r="E3346">
            <v>962</v>
          </cell>
        </row>
        <row r="3347">
          <cell r="A3347" t="str">
            <v>M|045|015</v>
          </cell>
          <cell r="B3347" t="str">
            <v>M</v>
          </cell>
          <cell r="C3347">
            <v>45</v>
          </cell>
          <cell r="D3347">
            <v>15</v>
          </cell>
          <cell r="E3347">
            <v>965</v>
          </cell>
        </row>
        <row r="3348">
          <cell r="A3348" t="str">
            <v>M|045|016</v>
          </cell>
          <cell r="B3348" t="str">
            <v>M</v>
          </cell>
          <cell r="C3348">
            <v>45</v>
          </cell>
          <cell r="D3348">
            <v>16</v>
          </cell>
          <cell r="E3348">
            <v>968</v>
          </cell>
        </row>
        <row r="3349">
          <cell r="A3349" t="str">
            <v>M|045|017</v>
          </cell>
          <cell r="B3349" t="str">
            <v>M</v>
          </cell>
          <cell r="C3349">
            <v>45</v>
          </cell>
          <cell r="D3349">
            <v>17</v>
          </cell>
          <cell r="E3349">
            <v>971</v>
          </cell>
        </row>
        <row r="3350">
          <cell r="A3350" t="str">
            <v>M|045|018</v>
          </cell>
          <cell r="B3350" t="str">
            <v>M</v>
          </cell>
          <cell r="C3350">
            <v>45</v>
          </cell>
          <cell r="D3350">
            <v>18</v>
          </cell>
          <cell r="E3350">
            <v>974</v>
          </cell>
        </row>
        <row r="3351">
          <cell r="A3351" t="str">
            <v>M|045|019</v>
          </cell>
          <cell r="B3351" t="str">
            <v>M</v>
          </cell>
          <cell r="C3351">
            <v>45</v>
          </cell>
          <cell r="D3351">
            <v>19</v>
          </cell>
          <cell r="E3351">
            <v>977</v>
          </cell>
        </row>
        <row r="3352">
          <cell r="A3352" t="str">
            <v>M|045|020</v>
          </cell>
          <cell r="B3352" t="str">
            <v>M</v>
          </cell>
          <cell r="C3352">
            <v>45</v>
          </cell>
          <cell r="D3352">
            <v>20</v>
          </cell>
          <cell r="E3352">
            <v>981</v>
          </cell>
        </row>
        <row r="3353">
          <cell r="A3353" t="str">
            <v>M|045|021</v>
          </cell>
          <cell r="B3353" t="str">
            <v>M</v>
          </cell>
          <cell r="C3353">
            <v>45</v>
          </cell>
          <cell r="D3353">
            <v>21</v>
          </cell>
          <cell r="E3353">
            <v>984</v>
          </cell>
        </row>
        <row r="3354">
          <cell r="A3354" t="str">
            <v>M|045|022</v>
          </cell>
          <cell r="B3354" t="str">
            <v>M</v>
          </cell>
          <cell r="C3354">
            <v>45</v>
          </cell>
          <cell r="D3354">
            <v>22</v>
          </cell>
          <cell r="E3354">
            <v>987</v>
          </cell>
        </row>
        <row r="3355">
          <cell r="A3355" t="str">
            <v>M|045|023</v>
          </cell>
          <cell r="B3355" t="str">
            <v>M</v>
          </cell>
          <cell r="C3355">
            <v>45</v>
          </cell>
          <cell r="D3355">
            <v>23</v>
          </cell>
          <cell r="E3355">
            <v>990</v>
          </cell>
        </row>
        <row r="3356">
          <cell r="A3356" t="str">
            <v>M|045|024</v>
          </cell>
          <cell r="B3356" t="str">
            <v>M</v>
          </cell>
          <cell r="C3356">
            <v>45</v>
          </cell>
          <cell r="D3356">
            <v>24</v>
          </cell>
          <cell r="E3356">
            <v>993</v>
          </cell>
        </row>
        <row r="3357">
          <cell r="A3357" t="str">
            <v>M|045|025</v>
          </cell>
          <cell r="B3357" t="str">
            <v>M</v>
          </cell>
          <cell r="C3357">
            <v>45</v>
          </cell>
          <cell r="D3357">
            <v>25</v>
          </cell>
          <cell r="E3357">
            <v>996</v>
          </cell>
        </row>
        <row r="3358">
          <cell r="A3358" t="str">
            <v>M|045|026</v>
          </cell>
          <cell r="B3358" t="str">
            <v>M</v>
          </cell>
          <cell r="C3358">
            <v>45</v>
          </cell>
          <cell r="D3358">
            <v>26</v>
          </cell>
          <cell r="E3358">
            <v>999</v>
          </cell>
        </row>
        <row r="3359">
          <cell r="A3359" t="str">
            <v>M|045|027</v>
          </cell>
          <cell r="B3359" t="str">
            <v>M</v>
          </cell>
          <cell r="C3359">
            <v>45</v>
          </cell>
          <cell r="D3359">
            <v>27</v>
          </cell>
          <cell r="E3359">
            <v>1002</v>
          </cell>
        </row>
        <row r="3360">
          <cell r="A3360" t="str">
            <v>M|045|028</v>
          </cell>
          <cell r="B3360" t="str">
            <v>M</v>
          </cell>
          <cell r="C3360">
            <v>45</v>
          </cell>
          <cell r="D3360">
            <v>28</v>
          </cell>
          <cell r="E3360">
            <v>1005</v>
          </cell>
        </row>
        <row r="3361">
          <cell r="A3361" t="str">
            <v>M|045|029</v>
          </cell>
          <cell r="B3361" t="str">
            <v>M</v>
          </cell>
          <cell r="C3361">
            <v>45</v>
          </cell>
          <cell r="D3361">
            <v>29</v>
          </cell>
          <cell r="E3361">
            <v>1008</v>
          </cell>
        </row>
        <row r="3362">
          <cell r="A3362" t="str">
            <v>M|045|030</v>
          </cell>
          <cell r="B3362" t="str">
            <v>M</v>
          </cell>
          <cell r="C3362">
            <v>45</v>
          </cell>
          <cell r="D3362">
            <v>30</v>
          </cell>
          <cell r="E3362">
            <v>1011</v>
          </cell>
        </row>
        <row r="3363">
          <cell r="A3363" t="str">
            <v>M|045|031</v>
          </cell>
          <cell r="B3363" t="str">
            <v>M</v>
          </cell>
          <cell r="C3363">
            <v>45</v>
          </cell>
          <cell r="D3363">
            <v>31</v>
          </cell>
          <cell r="E3363">
            <v>1013</v>
          </cell>
        </row>
        <row r="3364">
          <cell r="A3364" t="str">
            <v>M|045|032</v>
          </cell>
          <cell r="B3364" t="str">
            <v>M</v>
          </cell>
          <cell r="C3364">
            <v>45</v>
          </cell>
          <cell r="D3364">
            <v>32</v>
          </cell>
          <cell r="E3364">
            <v>1016</v>
          </cell>
        </row>
        <row r="3365">
          <cell r="A3365" t="str">
            <v>M|045|033</v>
          </cell>
          <cell r="B3365" t="str">
            <v>M</v>
          </cell>
          <cell r="C3365">
            <v>45</v>
          </cell>
          <cell r="D3365">
            <v>33</v>
          </cell>
          <cell r="E3365">
            <v>1018</v>
          </cell>
        </row>
        <row r="3366">
          <cell r="A3366" t="str">
            <v>M|045|034</v>
          </cell>
          <cell r="B3366" t="str">
            <v>M</v>
          </cell>
          <cell r="C3366">
            <v>45</v>
          </cell>
          <cell r="D3366">
            <v>34</v>
          </cell>
          <cell r="E3366">
            <v>1020</v>
          </cell>
        </row>
        <row r="3367">
          <cell r="A3367" t="str">
            <v>M|045|035</v>
          </cell>
          <cell r="B3367" t="str">
            <v>M</v>
          </cell>
          <cell r="C3367">
            <v>45</v>
          </cell>
          <cell r="D3367">
            <v>35</v>
          </cell>
          <cell r="E3367">
            <v>1022</v>
          </cell>
        </row>
        <row r="3368">
          <cell r="A3368" t="str">
            <v>M|045|036</v>
          </cell>
          <cell r="B3368" t="str">
            <v>M</v>
          </cell>
          <cell r="C3368">
            <v>45</v>
          </cell>
          <cell r="D3368">
            <v>36</v>
          </cell>
          <cell r="E3368">
            <v>1024</v>
          </cell>
        </row>
        <row r="3369">
          <cell r="A3369" t="str">
            <v>M|045|037</v>
          </cell>
          <cell r="B3369" t="str">
            <v>M</v>
          </cell>
          <cell r="C3369">
            <v>45</v>
          </cell>
          <cell r="D3369">
            <v>37</v>
          </cell>
          <cell r="E3369">
            <v>1026</v>
          </cell>
        </row>
        <row r="3370">
          <cell r="A3370" t="str">
            <v>M|045|038</v>
          </cell>
          <cell r="B3370" t="str">
            <v>M</v>
          </cell>
          <cell r="C3370">
            <v>45</v>
          </cell>
          <cell r="D3370">
            <v>38</v>
          </cell>
          <cell r="E3370">
            <v>1028</v>
          </cell>
        </row>
        <row r="3371">
          <cell r="A3371" t="str">
            <v>M|045|039</v>
          </cell>
          <cell r="B3371" t="str">
            <v>M</v>
          </cell>
          <cell r="C3371">
            <v>45</v>
          </cell>
          <cell r="D3371">
            <v>39</v>
          </cell>
          <cell r="E3371">
            <v>1029</v>
          </cell>
        </row>
        <row r="3372">
          <cell r="A3372" t="str">
            <v>M|045|040</v>
          </cell>
          <cell r="B3372" t="str">
            <v>M</v>
          </cell>
          <cell r="C3372">
            <v>45</v>
          </cell>
          <cell r="D3372">
            <v>40</v>
          </cell>
          <cell r="E3372">
            <v>1031</v>
          </cell>
        </row>
        <row r="3373">
          <cell r="A3373" t="str">
            <v>M|045|041</v>
          </cell>
          <cell r="B3373" t="str">
            <v>M</v>
          </cell>
          <cell r="C3373">
            <v>45</v>
          </cell>
          <cell r="D3373">
            <v>41</v>
          </cell>
          <cell r="E3373">
            <v>1032</v>
          </cell>
        </row>
        <row r="3374">
          <cell r="A3374" t="str">
            <v>M|045|042</v>
          </cell>
          <cell r="B3374" t="str">
            <v>M</v>
          </cell>
          <cell r="C3374">
            <v>45</v>
          </cell>
          <cell r="D3374">
            <v>42</v>
          </cell>
          <cell r="E3374">
            <v>1033</v>
          </cell>
        </row>
        <row r="3375">
          <cell r="A3375" t="str">
            <v>M|045|043</v>
          </cell>
          <cell r="B3375" t="str">
            <v>M</v>
          </cell>
          <cell r="C3375">
            <v>45</v>
          </cell>
          <cell r="D3375">
            <v>43</v>
          </cell>
          <cell r="E3375">
            <v>1034</v>
          </cell>
        </row>
        <row r="3376">
          <cell r="A3376" t="str">
            <v>M|045|044</v>
          </cell>
          <cell r="B3376" t="str">
            <v>M</v>
          </cell>
          <cell r="C3376">
            <v>45</v>
          </cell>
          <cell r="D3376">
            <v>44</v>
          </cell>
          <cell r="E3376">
            <v>1034</v>
          </cell>
        </row>
        <row r="3377">
          <cell r="A3377" t="str">
            <v>M|045|045</v>
          </cell>
          <cell r="B3377" t="str">
            <v>M</v>
          </cell>
          <cell r="C3377">
            <v>45</v>
          </cell>
          <cell r="D3377">
            <v>45</v>
          </cell>
          <cell r="E3377">
            <v>1034</v>
          </cell>
        </row>
        <row r="3378">
          <cell r="A3378" t="str">
            <v>M|045|046</v>
          </cell>
          <cell r="B3378" t="str">
            <v>M</v>
          </cell>
          <cell r="C3378">
            <v>45</v>
          </cell>
          <cell r="D3378">
            <v>46</v>
          </cell>
          <cell r="E3378">
            <v>1032</v>
          </cell>
        </row>
        <row r="3379">
          <cell r="A3379" t="str">
            <v>M|045|047</v>
          </cell>
          <cell r="B3379" t="str">
            <v>M</v>
          </cell>
          <cell r="C3379">
            <v>45</v>
          </cell>
          <cell r="D3379">
            <v>47</v>
          </cell>
          <cell r="E3379">
            <v>1029</v>
          </cell>
        </row>
        <row r="3380">
          <cell r="A3380" t="str">
            <v>M|045|048</v>
          </cell>
          <cell r="B3380" t="str">
            <v>M</v>
          </cell>
          <cell r="C3380">
            <v>45</v>
          </cell>
          <cell r="D3380">
            <v>48</v>
          </cell>
          <cell r="E3380">
            <v>1024</v>
          </cell>
        </row>
        <row r="3381">
          <cell r="A3381" t="str">
            <v>M|045|049</v>
          </cell>
          <cell r="B3381" t="str">
            <v>M</v>
          </cell>
          <cell r="C3381">
            <v>45</v>
          </cell>
          <cell r="D3381">
            <v>49</v>
          </cell>
          <cell r="E3381">
            <v>1015</v>
          </cell>
        </row>
        <row r="3382">
          <cell r="A3382" t="str">
            <v>M|045|050</v>
          </cell>
          <cell r="B3382" t="str">
            <v>M</v>
          </cell>
          <cell r="C3382">
            <v>45</v>
          </cell>
          <cell r="D3382">
            <v>50</v>
          </cell>
          <cell r="E3382">
            <v>1030</v>
          </cell>
        </row>
        <row r="3383">
          <cell r="A3383" t="str">
            <v>M|046|000</v>
          </cell>
          <cell r="B3383" t="str">
            <v>M</v>
          </cell>
          <cell r="C3383">
            <v>46</v>
          </cell>
          <cell r="D3383">
            <v>0</v>
          </cell>
          <cell r="E3383">
            <v>927</v>
          </cell>
        </row>
        <row r="3384">
          <cell r="A3384" t="str">
            <v>M|046|001</v>
          </cell>
          <cell r="B3384" t="str">
            <v>M</v>
          </cell>
          <cell r="C3384">
            <v>46</v>
          </cell>
          <cell r="D3384">
            <v>1</v>
          </cell>
          <cell r="E3384">
            <v>930</v>
          </cell>
        </row>
        <row r="3385">
          <cell r="A3385" t="str">
            <v>M|046|002</v>
          </cell>
          <cell r="B3385" t="str">
            <v>M</v>
          </cell>
          <cell r="C3385">
            <v>46</v>
          </cell>
          <cell r="D3385">
            <v>2</v>
          </cell>
          <cell r="E3385">
            <v>932</v>
          </cell>
        </row>
        <row r="3386">
          <cell r="A3386" t="str">
            <v>M|046|003</v>
          </cell>
          <cell r="B3386" t="str">
            <v>M</v>
          </cell>
          <cell r="C3386">
            <v>46</v>
          </cell>
          <cell r="D3386">
            <v>3</v>
          </cell>
          <cell r="E3386">
            <v>934</v>
          </cell>
        </row>
        <row r="3387">
          <cell r="A3387" t="str">
            <v>M|046|004</v>
          </cell>
          <cell r="B3387" t="str">
            <v>M</v>
          </cell>
          <cell r="C3387">
            <v>46</v>
          </cell>
          <cell r="D3387">
            <v>4</v>
          </cell>
          <cell r="E3387">
            <v>937</v>
          </cell>
        </row>
        <row r="3388">
          <cell r="A3388" t="str">
            <v>M|046|005</v>
          </cell>
          <cell r="B3388" t="str">
            <v>M</v>
          </cell>
          <cell r="C3388">
            <v>46</v>
          </cell>
          <cell r="D3388">
            <v>5</v>
          </cell>
          <cell r="E3388">
            <v>940</v>
          </cell>
        </row>
        <row r="3389">
          <cell r="A3389" t="str">
            <v>M|046|006</v>
          </cell>
          <cell r="B3389" t="str">
            <v>M</v>
          </cell>
          <cell r="C3389">
            <v>46</v>
          </cell>
          <cell r="D3389">
            <v>6</v>
          </cell>
          <cell r="E3389">
            <v>942</v>
          </cell>
        </row>
        <row r="3390">
          <cell r="A3390" t="str">
            <v>M|046|007</v>
          </cell>
          <cell r="B3390" t="str">
            <v>M</v>
          </cell>
          <cell r="C3390">
            <v>46</v>
          </cell>
          <cell r="D3390">
            <v>7</v>
          </cell>
          <cell r="E3390">
            <v>945</v>
          </cell>
        </row>
        <row r="3391">
          <cell r="A3391" t="str">
            <v>M|046|008</v>
          </cell>
          <cell r="B3391" t="str">
            <v>M</v>
          </cell>
          <cell r="C3391">
            <v>46</v>
          </cell>
          <cell r="D3391">
            <v>8</v>
          </cell>
          <cell r="E3391">
            <v>948</v>
          </cell>
        </row>
        <row r="3392">
          <cell r="A3392" t="str">
            <v>M|046|009</v>
          </cell>
          <cell r="B3392" t="str">
            <v>M</v>
          </cell>
          <cell r="C3392">
            <v>46</v>
          </cell>
          <cell r="D3392">
            <v>9</v>
          </cell>
          <cell r="E3392">
            <v>950</v>
          </cell>
        </row>
        <row r="3393">
          <cell r="A3393" t="str">
            <v>M|046|010</v>
          </cell>
          <cell r="B3393" t="str">
            <v>M</v>
          </cell>
          <cell r="C3393">
            <v>46</v>
          </cell>
          <cell r="D3393">
            <v>10</v>
          </cell>
          <cell r="E3393">
            <v>953</v>
          </cell>
        </row>
        <row r="3394">
          <cell r="A3394" t="str">
            <v>M|046|011</v>
          </cell>
          <cell r="B3394" t="str">
            <v>M</v>
          </cell>
          <cell r="C3394">
            <v>46</v>
          </cell>
          <cell r="D3394">
            <v>11</v>
          </cell>
          <cell r="E3394">
            <v>956</v>
          </cell>
        </row>
        <row r="3395">
          <cell r="A3395" t="str">
            <v>M|046|012</v>
          </cell>
          <cell r="B3395" t="str">
            <v>M</v>
          </cell>
          <cell r="C3395">
            <v>46</v>
          </cell>
          <cell r="D3395">
            <v>12</v>
          </cell>
          <cell r="E3395">
            <v>959</v>
          </cell>
        </row>
        <row r="3396">
          <cell r="A3396" t="str">
            <v>M|046|013</v>
          </cell>
          <cell r="B3396" t="str">
            <v>M</v>
          </cell>
          <cell r="C3396">
            <v>46</v>
          </cell>
          <cell r="D3396">
            <v>13</v>
          </cell>
          <cell r="E3396">
            <v>962</v>
          </cell>
        </row>
        <row r="3397">
          <cell r="A3397" t="str">
            <v>M|046|014</v>
          </cell>
          <cell r="B3397" t="str">
            <v>M</v>
          </cell>
          <cell r="C3397">
            <v>46</v>
          </cell>
          <cell r="D3397">
            <v>14</v>
          </cell>
          <cell r="E3397">
            <v>965</v>
          </cell>
        </row>
        <row r="3398">
          <cell r="A3398" t="str">
            <v>M|046|015</v>
          </cell>
          <cell r="B3398" t="str">
            <v>M</v>
          </cell>
          <cell r="C3398">
            <v>46</v>
          </cell>
          <cell r="D3398">
            <v>15</v>
          </cell>
          <cell r="E3398">
            <v>968</v>
          </cell>
        </row>
        <row r="3399">
          <cell r="A3399" t="str">
            <v>M|046|016</v>
          </cell>
          <cell r="B3399" t="str">
            <v>M</v>
          </cell>
          <cell r="C3399">
            <v>46</v>
          </cell>
          <cell r="D3399">
            <v>16</v>
          </cell>
          <cell r="E3399">
            <v>971</v>
          </cell>
        </row>
        <row r="3400">
          <cell r="A3400" t="str">
            <v>M|046|017</v>
          </cell>
          <cell r="B3400" t="str">
            <v>M</v>
          </cell>
          <cell r="C3400">
            <v>46</v>
          </cell>
          <cell r="D3400">
            <v>17</v>
          </cell>
          <cell r="E3400">
            <v>974</v>
          </cell>
        </row>
        <row r="3401">
          <cell r="A3401" t="str">
            <v>M|046|018</v>
          </cell>
          <cell r="B3401" t="str">
            <v>M</v>
          </cell>
          <cell r="C3401">
            <v>46</v>
          </cell>
          <cell r="D3401">
            <v>18</v>
          </cell>
          <cell r="E3401">
            <v>977</v>
          </cell>
        </row>
        <row r="3402">
          <cell r="A3402" t="str">
            <v>M|046|019</v>
          </cell>
          <cell r="B3402" t="str">
            <v>M</v>
          </cell>
          <cell r="C3402">
            <v>46</v>
          </cell>
          <cell r="D3402">
            <v>19</v>
          </cell>
          <cell r="E3402">
            <v>981</v>
          </cell>
        </row>
        <row r="3403">
          <cell r="A3403" t="str">
            <v>M|046|020</v>
          </cell>
          <cell r="B3403" t="str">
            <v>M</v>
          </cell>
          <cell r="C3403">
            <v>46</v>
          </cell>
          <cell r="D3403">
            <v>20</v>
          </cell>
          <cell r="E3403">
            <v>984</v>
          </cell>
        </row>
        <row r="3404">
          <cell r="A3404" t="str">
            <v>M|046|021</v>
          </cell>
          <cell r="B3404" t="str">
            <v>M</v>
          </cell>
          <cell r="C3404">
            <v>46</v>
          </cell>
          <cell r="D3404">
            <v>21</v>
          </cell>
          <cell r="E3404">
            <v>987</v>
          </cell>
        </row>
        <row r="3405">
          <cell r="A3405" t="str">
            <v>M|046|022</v>
          </cell>
          <cell r="B3405" t="str">
            <v>M</v>
          </cell>
          <cell r="C3405">
            <v>46</v>
          </cell>
          <cell r="D3405">
            <v>22</v>
          </cell>
          <cell r="E3405">
            <v>990</v>
          </cell>
        </row>
        <row r="3406">
          <cell r="A3406" t="str">
            <v>M|046|023</v>
          </cell>
          <cell r="B3406" t="str">
            <v>M</v>
          </cell>
          <cell r="C3406">
            <v>46</v>
          </cell>
          <cell r="D3406">
            <v>23</v>
          </cell>
          <cell r="E3406">
            <v>993</v>
          </cell>
        </row>
        <row r="3407">
          <cell r="A3407" t="str">
            <v>M|046|024</v>
          </cell>
          <cell r="B3407" t="str">
            <v>M</v>
          </cell>
          <cell r="C3407">
            <v>46</v>
          </cell>
          <cell r="D3407">
            <v>24</v>
          </cell>
          <cell r="E3407">
            <v>996</v>
          </cell>
        </row>
        <row r="3408">
          <cell r="A3408" t="str">
            <v>M|046|025</v>
          </cell>
          <cell r="B3408" t="str">
            <v>M</v>
          </cell>
          <cell r="C3408">
            <v>46</v>
          </cell>
          <cell r="D3408">
            <v>25</v>
          </cell>
          <cell r="E3408">
            <v>999</v>
          </cell>
        </row>
        <row r="3409">
          <cell r="A3409" t="str">
            <v>M|046|026</v>
          </cell>
          <cell r="B3409" t="str">
            <v>M</v>
          </cell>
          <cell r="C3409">
            <v>46</v>
          </cell>
          <cell r="D3409">
            <v>26</v>
          </cell>
          <cell r="E3409">
            <v>1002</v>
          </cell>
        </row>
        <row r="3410">
          <cell r="A3410" t="str">
            <v>M|046|027</v>
          </cell>
          <cell r="B3410" t="str">
            <v>M</v>
          </cell>
          <cell r="C3410">
            <v>46</v>
          </cell>
          <cell r="D3410">
            <v>27</v>
          </cell>
          <cell r="E3410">
            <v>1005</v>
          </cell>
        </row>
        <row r="3411">
          <cell r="A3411" t="str">
            <v>M|046|028</v>
          </cell>
          <cell r="B3411" t="str">
            <v>M</v>
          </cell>
          <cell r="C3411">
            <v>46</v>
          </cell>
          <cell r="D3411">
            <v>28</v>
          </cell>
          <cell r="E3411">
            <v>1008</v>
          </cell>
        </row>
        <row r="3412">
          <cell r="A3412" t="str">
            <v>M|046|029</v>
          </cell>
          <cell r="B3412" t="str">
            <v>M</v>
          </cell>
          <cell r="C3412">
            <v>46</v>
          </cell>
          <cell r="D3412">
            <v>29</v>
          </cell>
          <cell r="E3412">
            <v>1011</v>
          </cell>
        </row>
        <row r="3413">
          <cell r="A3413" t="str">
            <v>M|046|030</v>
          </cell>
          <cell r="B3413" t="str">
            <v>M</v>
          </cell>
          <cell r="C3413">
            <v>46</v>
          </cell>
          <cell r="D3413">
            <v>30</v>
          </cell>
          <cell r="E3413">
            <v>1013</v>
          </cell>
        </row>
        <row r="3414">
          <cell r="A3414" t="str">
            <v>M|046|031</v>
          </cell>
          <cell r="B3414" t="str">
            <v>M</v>
          </cell>
          <cell r="C3414">
            <v>46</v>
          </cell>
          <cell r="D3414">
            <v>31</v>
          </cell>
          <cell r="E3414">
            <v>1016</v>
          </cell>
        </row>
        <row r="3415">
          <cell r="A3415" t="str">
            <v>M|046|032</v>
          </cell>
          <cell r="B3415" t="str">
            <v>M</v>
          </cell>
          <cell r="C3415">
            <v>46</v>
          </cell>
          <cell r="D3415">
            <v>32</v>
          </cell>
          <cell r="E3415">
            <v>1018</v>
          </cell>
        </row>
        <row r="3416">
          <cell r="A3416" t="str">
            <v>M|046|033</v>
          </cell>
          <cell r="B3416" t="str">
            <v>M</v>
          </cell>
          <cell r="C3416">
            <v>46</v>
          </cell>
          <cell r="D3416">
            <v>33</v>
          </cell>
          <cell r="E3416">
            <v>1020</v>
          </cell>
        </row>
        <row r="3417">
          <cell r="A3417" t="str">
            <v>M|046|034</v>
          </cell>
          <cell r="B3417" t="str">
            <v>M</v>
          </cell>
          <cell r="C3417">
            <v>46</v>
          </cell>
          <cell r="D3417">
            <v>34</v>
          </cell>
          <cell r="E3417">
            <v>1022</v>
          </cell>
        </row>
        <row r="3418">
          <cell r="A3418" t="str">
            <v>M|046|035</v>
          </cell>
          <cell r="B3418" t="str">
            <v>M</v>
          </cell>
          <cell r="C3418">
            <v>46</v>
          </cell>
          <cell r="D3418">
            <v>35</v>
          </cell>
          <cell r="E3418">
            <v>1024</v>
          </cell>
        </row>
        <row r="3419">
          <cell r="A3419" t="str">
            <v>M|046|036</v>
          </cell>
          <cell r="B3419" t="str">
            <v>M</v>
          </cell>
          <cell r="C3419">
            <v>46</v>
          </cell>
          <cell r="D3419">
            <v>36</v>
          </cell>
          <cell r="E3419">
            <v>1026</v>
          </cell>
        </row>
        <row r="3420">
          <cell r="A3420" t="str">
            <v>M|046|037</v>
          </cell>
          <cell r="B3420" t="str">
            <v>M</v>
          </cell>
          <cell r="C3420">
            <v>46</v>
          </cell>
          <cell r="D3420">
            <v>37</v>
          </cell>
          <cell r="E3420">
            <v>1028</v>
          </cell>
        </row>
        <row r="3421">
          <cell r="A3421" t="str">
            <v>M|046|038</v>
          </cell>
          <cell r="B3421" t="str">
            <v>M</v>
          </cell>
          <cell r="C3421">
            <v>46</v>
          </cell>
          <cell r="D3421">
            <v>38</v>
          </cell>
          <cell r="E3421">
            <v>1029</v>
          </cell>
        </row>
        <row r="3422">
          <cell r="A3422" t="str">
            <v>M|046|039</v>
          </cell>
          <cell r="B3422" t="str">
            <v>M</v>
          </cell>
          <cell r="C3422">
            <v>46</v>
          </cell>
          <cell r="D3422">
            <v>39</v>
          </cell>
          <cell r="E3422">
            <v>1031</v>
          </cell>
        </row>
        <row r="3423">
          <cell r="A3423" t="str">
            <v>M|046|040</v>
          </cell>
          <cell r="B3423" t="str">
            <v>M</v>
          </cell>
          <cell r="C3423">
            <v>46</v>
          </cell>
          <cell r="D3423">
            <v>40</v>
          </cell>
          <cell r="E3423">
            <v>1032</v>
          </cell>
        </row>
        <row r="3424">
          <cell r="A3424" t="str">
            <v>M|046|041</v>
          </cell>
          <cell r="B3424" t="str">
            <v>M</v>
          </cell>
          <cell r="C3424">
            <v>46</v>
          </cell>
          <cell r="D3424">
            <v>41</v>
          </cell>
          <cell r="E3424">
            <v>1033</v>
          </cell>
        </row>
        <row r="3425">
          <cell r="A3425" t="str">
            <v>M|046|042</v>
          </cell>
          <cell r="B3425" t="str">
            <v>M</v>
          </cell>
          <cell r="C3425">
            <v>46</v>
          </cell>
          <cell r="D3425">
            <v>42</v>
          </cell>
          <cell r="E3425">
            <v>1034</v>
          </cell>
        </row>
        <row r="3426">
          <cell r="A3426" t="str">
            <v>M|046|043</v>
          </cell>
          <cell r="B3426" t="str">
            <v>M</v>
          </cell>
          <cell r="C3426">
            <v>46</v>
          </cell>
          <cell r="D3426">
            <v>43</v>
          </cell>
          <cell r="E3426">
            <v>1034</v>
          </cell>
        </row>
        <row r="3427">
          <cell r="A3427" t="str">
            <v>M|046|044</v>
          </cell>
          <cell r="B3427" t="str">
            <v>M</v>
          </cell>
          <cell r="C3427">
            <v>46</v>
          </cell>
          <cell r="D3427">
            <v>44</v>
          </cell>
          <cell r="E3427">
            <v>1034</v>
          </cell>
        </row>
        <row r="3428">
          <cell r="A3428" t="str">
            <v>M|046|045</v>
          </cell>
          <cell r="B3428" t="str">
            <v>M</v>
          </cell>
          <cell r="C3428">
            <v>46</v>
          </cell>
          <cell r="D3428">
            <v>45</v>
          </cell>
          <cell r="E3428">
            <v>1032</v>
          </cell>
        </row>
        <row r="3429">
          <cell r="A3429" t="str">
            <v>M|046|046</v>
          </cell>
          <cell r="B3429" t="str">
            <v>M</v>
          </cell>
          <cell r="C3429">
            <v>46</v>
          </cell>
          <cell r="D3429">
            <v>46</v>
          </cell>
          <cell r="E3429">
            <v>1029</v>
          </cell>
        </row>
        <row r="3430">
          <cell r="A3430" t="str">
            <v>M|046|047</v>
          </cell>
          <cell r="B3430" t="str">
            <v>M</v>
          </cell>
          <cell r="C3430">
            <v>46</v>
          </cell>
          <cell r="D3430">
            <v>47</v>
          </cell>
          <cell r="E3430">
            <v>1024</v>
          </cell>
        </row>
        <row r="3431">
          <cell r="A3431" t="str">
            <v>M|046|048</v>
          </cell>
          <cell r="B3431" t="str">
            <v>M</v>
          </cell>
          <cell r="C3431">
            <v>46</v>
          </cell>
          <cell r="D3431">
            <v>48</v>
          </cell>
          <cell r="E3431">
            <v>1015</v>
          </cell>
        </row>
        <row r="3432">
          <cell r="A3432" t="str">
            <v>M|046|049</v>
          </cell>
          <cell r="B3432" t="str">
            <v>M</v>
          </cell>
          <cell r="C3432">
            <v>46</v>
          </cell>
          <cell r="D3432">
            <v>49</v>
          </cell>
          <cell r="E3432">
            <v>1030</v>
          </cell>
        </row>
        <row r="3433">
          <cell r="A3433" t="str">
            <v>M|047|000</v>
          </cell>
          <cell r="B3433" t="str">
            <v>M</v>
          </cell>
          <cell r="C3433">
            <v>47</v>
          </cell>
          <cell r="D3433">
            <v>0</v>
          </cell>
          <cell r="E3433">
            <v>930</v>
          </cell>
        </row>
        <row r="3434">
          <cell r="A3434" t="str">
            <v>M|047|001</v>
          </cell>
          <cell r="B3434" t="str">
            <v>M</v>
          </cell>
          <cell r="C3434">
            <v>47</v>
          </cell>
          <cell r="D3434">
            <v>1</v>
          </cell>
          <cell r="E3434">
            <v>932</v>
          </cell>
        </row>
        <row r="3435">
          <cell r="A3435" t="str">
            <v>M|047|002</v>
          </cell>
          <cell r="B3435" t="str">
            <v>M</v>
          </cell>
          <cell r="C3435">
            <v>47</v>
          </cell>
          <cell r="D3435">
            <v>2</v>
          </cell>
          <cell r="E3435">
            <v>934</v>
          </cell>
        </row>
        <row r="3436">
          <cell r="A3436" t="str">
            <v>M|047|003</v>
          </cell>
          <cell r="B3436" t="str">
            <v>M</v>
          </cell>
          <cell r="C3436">
            <v>47</v>
          </cell>
          <cell r="D3436">
            <v>3</v>
          </cell>
          <cell r="E3436">
            <v>937</v>
          </cell>
        </row>
        <row r="3437">
          <cell r="A3437" t="str">
            <v>M|047|004</v>
          </cell>
          <cell r="B3437" t="str">
            <v>M</v>
          </cell>
          <cell r="C3437">
            <v>47</v>
          </cell>
          <cell r="D3437">
            <v>4</v>
          </cell>
          <cell r="E3437">
            <v>940</v>
          </cell>
        </row>
        <row r="3438">
          <cell r="A3438" t="str">
            <v>M|047|005</v>
          </cell>
          <cell r="B3438" t="str">
            <v>M</v>
          </cell>
          <cell r="C3438">
            <v>47</v>
          </cell>
          <cell r="D3438">
            <v>5</v>
          </cell>
          <cell r="E3438">
            <v>942</v>
          </cell>
        </row>
        <row r="3439">
          <cell r="A3439" t="str">
            <v>M|047|006</v>
          </cell>
          <cell r="B3439" t="str">
            <v>M</v>
          </cell>
          <cell r="C3439">
            <v>47</v>
          </cell>
          <cell r="D3439">
            <v>6</v>
          </cell>
          <cell r="E3439">
            <v>945</v>
          </cell>
        </row>
        <row r="3440">
          <cell r="A3440" t="str">
            <v>M|047|007</v>
          </cell>
          <cell r="B3440" t="str">
            <v>M</v>
          </cell>
          <cell r="C3440">
            <v>47</v>
          </cell>
          <cell r="D3440">
            <v>7</v>
          </cell>
          <cell r="E3440">
            <v>948</v>
          </cell>
        </row>
        <row r="3441">
          <cell r="A3441" t="str">
            <v>M|047|008</v>
          </cell>
          <cell r="B3441" t="str">
            <v>M</v>
          </cell>
          <cell r="C3441">
            <v>47</v>
          </cell>
          <cell r="D3441">
            <v>8</v>
          </cell>
          <cell r="E3441">
            <v>950</v>
          </cell>
        </row>
        <row r="3442">
          <cell r="A3442" t="str">
            <v>M|047|009</v>
          </cell>
          <cell r="B3442" t="str">
            <v>M</v>
          </cell>
          <cell r="C3442">
            <v>47</v>
          </cell>
          <cell r="D3442">
            <v>9</v>
          </cell>
          <cell r="E3442">
            <v>953</v>
          </cell>
        </row>
        <row r="3443">
          <cell r="A3443" t="str">
            <v>M|047|010</v>
          </cell>
          <cell r="B3443" t="str">
            <v>M</v>
          </cell>
          <cell r="C3443">
            <v>47</v>
          </cell>
          <cell r="D3443">
            <v>10</v>
          </cell>
          <cell r="E3443">
            <v>956</v>
          </cell>
        </row>
        <row r="3444">
          <cell r="A3444" t="str">
            <v>M|047|011</v>
          </cell>
          <cell r="B3444" t="str">
            <v>M</v>
          </cell>
          <cell r="C3444">
            <v>47</v>
          </cell>
          <cell r="D3444">
            <v>11</v>
          </cell>
          <cell r="E3444">
            <v>959</v>
          </cell>
        </row>
        <row r="3445">
          <cell r="A3445" t="str">
            <v>M|047|012</v>
          </cell>
          <cell r="B3445" t="str">
            <v>M</v>
          </cell>
          <cell r="C3445">
            <v>47</v>
          </cell>
          <cell r="D3445">
            <v>12</v>
          </cell>
          <cell r="E3445">
            <v>962</v>
          </cell>
        </row>
        <row r="3446">
          <cell r="A3446" t="str">
            <v>M|047|013</v>
          </cell>
          <cell r="B3446" t="str">
            <v>M</v>
          </cell>
          <cell r="C3446">
            <v>47</v>
          </cell>
          <cell r="D3446">
            <v>13</v>
          </cell>
          <cell r="E3446">
            <v>965</v>
          </cell>
        </row>
        <row r="3447">
          <cell r="A3447" t="str">
            <v>M|047|014</v>
          </cell>
          <cell r="B3447" t="str">
            <v>M</v>
          </cell>
          <cell r="C3447">
            <v>47</v>
          </cell>
          <cell r="D3447">
            <v>14</v>
          </cell>
          <cell r="E3447">
            <v>968</v>
          </cell>
        </row>
        <row r="3448">
          <cell r="A3448" t="str">
            <v>M|047|015</v>
          </cell>
          <cell r="B3448" t="str">
            <v>M</v>
          </cell>
          <cell r="C3448">
            <v>47</v>
          </cell>
          <cell r="D3448">
            <v>15</v>
          </cell>
          <cell r="E3448">
            <v>971</v>
          </cell>
        </row>
        <row r="3449">
          <cell r="A3449" t="str">
            <v>M|047|016</v>
          </cell>
          <cell r="B3449" t="str">
            <v>M</v>
          </cell>
          <cell r="C3449">
            <v>47</v>
          </cell>
          <cell r="D3449">
            <v>16</v>
          </cell>
          <cell r="E3449">
            <v>974</v>
          </cell>
        </row>
        <row r="3450">
          <cell r="A3450" t="str">
            <v>M|047|017</v>
          </cell>
          <cell r="B3450" t="str">
            <v>M</v>
          </cell>
          <cell r="C3450">
            <v>47</v>
          </cell>
          <cell r="D3450">
            <v>17</v>
          </cell>
          <cell r="E3450">
            <v>977</v>
          </cell>
        </row>
        <row r="3451">
          <cell r="A3451" t="str">
            <v>M|047|018</v>
          </cell>
          <cell r="B3451" t="str">
            <v>M</v>
          </cell>
          <cell r="C3451">
            <v>47</v>
          </cell>
          <cell r="D3451">
            <v>18</v>
          </cell>
          <cell r="E3451">
            <v>981</v>
          </cell>
        </row>
        <row r="3452">
          <cell r="A3452" t="str">
            <v>M|047|019</v>
          </cell>
          <cell r="B3452" t="str">
            <v>M</v>
          </cell>
          <cell r="C3452">
            <v>47</v>
          </cell>
          <cell r="D3452">
            <v>19</v>
          </cell>
          <cell r="E3452">
            <v>984</v>
          </cell>
        </row>
        <row r="3453">
          <cell r="A3453" t="str">
            <v>M|047|020</v>
          </cell>
          <cell r="B3453" t="str">
            <v>M</v>
          </cell>
          <cell r="C3453">
            <v>47</v>
          </cell>
          <cell r="D3453">
            <v>20</v>
          </cell>
          <cell r="E3453">
            <v>987</v>
          </cell>
        </row>
        <row r="3454">
          <cell r="A3454" t="str">
            <v>M|047|021</v>
          </cell>
          <cell r="B3454" t="str">
            <v>M</v>
          </cell>
          <cell r="C3454">
            <v>47</v>
          </cell>
          <cell r="D3454">
            <v>21</v>
          </cell>
          <cell r="E3454">
            <v>990</v>
          </cell>
        </row>
        <row r="3455">
          <cell r="A3455" t="str">
            <v>M|047|022</v>
          </cell>
          <cell r="B3455" t="str">
            <v>M</v>
          </cell>
          <cell r="C3455">
            <v>47</v>
          </cell>
          <cell r="D3455">
            <v>22</v>
          </cell>
          <cell r="E3455">
            <v>993</v>
          </cell>
        </row>
        <row r="3456">
          <cell r="A3456" t="str">
            <v>M|047|023</v>
          </cell>
          <cell r="B3456" t="str">
            <v>M</v>
          </cell>
          <cell r="C3456">
            <v>47</v>
          </cell>
          <cell r="D3456">
            <v>23</v>
          </cell>
          <cell r="E3456">
            <v>996</v>
          </cell>
        </row>
        <row r="3457">
          <cell r="A3457" t="str">
            <v>M|047|024</v>
          </cell>
          <cell r="B3457" t="str">
            <v>M</v>
          </cell>
          <cell r="C3457">
            <v>47</v>
          </cell>
          <cell r="D3457">
            <v>24</v>
          </cell>
          <cell r="E3457">
            <v>999</v>
          </cell>
        </row>
        <row r="3458">
          <cell r="A3458" t="str">
            <v>M|047|025</v>
          </cell>
          <cell r="B3458" t="str">
            <v>M</v>
          </cell>
          <cell r="C3458">
            <v>47</v>
          </cell>
          <cell r="D3458">
            <v>25</v>
          </cell>
          <cell r="E3458">
            <v>1002</v>
          </cell>
        </row>
        <row r="3459">
          <cell r="A3459" t="str">
            <v>M|047|026</v>
          </cell>
          <cell r="B3459" t="str">
            <v>M</v>
          </cell>
          <cell r="C3459">
            <v>47</v>
          </cell>
          <cell r="D3459">
            <v>26</v>
          </cell>
          <cell r="E3459">
            <v>1005</v>
          </cell>
        </row>
        <row r="3460">
          <cell r="A3460" t="str">
            <v>M|047|027</v>
          </cell>
          <cell r="B3460" t="str">
            <v>M</v>
          </cell>
          <cell r="C3460">
            <v>47</v>
          </cell>
          <cell r="D3460">
            <v>27</v>
          </cell>
          <cell r="E3460">
            <v>1008</v>
          </cell>
        </row>
        <row r="3461">
          <cell r="A3461" t="str">
            <v>M|047|028</v>
          </cell>
          <cell r="B3461" t="str">
            <v>M</v>
          </cell>
          <cell r="C3461">
            <v>47</v>
          </cell>
          <cell r="D3461">
            <v>28</v>
          </cell>
          <cell r="E3461">
            <v>1011</v>
          </cell>
        </row>
        <row r="3462">
          <cell r="A3462" t="str">
            <v>M|047|029</v>
          </cell>
          <cell r="B3462" t="str">
            <v>M</v>
          </cell>
          <cell r="C3462">
            <v>47</v>
          </cell>
          <cell r="D3462">
            <v>29</v>
          </cell>
          <cell r="E3462">
            <v>1013</v>
          </cell>
        </row>
        <row r="3463">
          <cell r="A3463" t="str">
            <v>M|047|030</v>
          </cell>
          <cell r="B3463" t="str">
            <v>M</v>
          </cell>
          <cell r="C3463">
            <v>47</v>
          </cell>
          <cell r="D3463">
            <v>30</v>
          </cell>
          <cell r="E3463">
            <v>1016</v>
          </cell>
        </row>
        <row r="3464">
          <cell r="A3464" t="str">
            <v>M|047|031</v>
          </cell>
          <cell r="B3464" t="str">
            <v>M</v>
          </cell>
          <cell r="C3464">
            <v>47</v>
          </cell>
          <cell r="D3464">
            <v>31</v>
          </cell>
          <cell r="E3464">
            <v>1018</v>
          </cell>
        </row>
        <row r="3465">
          <cell r="A3465" t="str">
            <v>M|047|032</v>
          </cell>
          <cell r="B3465" t="str">
            <v>M</v>
          </cell>
          <cell r="C3465">
            <v>47</v>
          </cell>
          <cell r="D3465">
            <v>32</v>
          </cell>
          <cell r="E3465">
            <v>1020</v>
          </cell>
        </row>
        <row r="3466">
          <cell r="A3466" t="str">
            <v>M|047|033</v>
          </cell>
          <cell r="B3466" t="str">
            <v>M</v>
          </cell>
          <cell r="C3466">
            <v>47</v>
          </cell>
          <cell r="D3466">
            <v>33</v>
          </cell>
          <cell r="E3466">
            <v>1022</v>
          </cell>
        </row>
        <row r="3467">
          <cell r="A3467" t="str">
            <v>M|047|034</v>
          </cell>
          <cell r="B3467" t="str">
            <v>M</v>
          </cell>
          <cell r="C3467">
            <v>47</v>
          </cell>
          <cell r="D3467">
            <v>34</v>
          </cell>
          <cell r="E3467">
            <v>1024</v>
          </cell>
        </row>
        <row r="3468">
          <cell r="A3468" t="str">
            <v>M|047|035</v>
          </cell>
          <cell r="B3468" t="str">
            <v>M</v>
          </cell>
          <cell r="C3468">
            <v>47</v>
          </cell>
          <cell r="D3468">
            <v>35</v>
          </cell>
          <cell r="E3468">
            <v>1026</v>
          </cell>
        </row>
        <row r="3469">
          <cell r="A3469" t="str">
            <v>M|047|036</v>
          </cell>
          <cell r="B3469" t="str">
            <v>M</v>
          </cell>
          <cell r="C3469">
            <v>47</v>
          </cell>
          <cell r="D3469">
            <v>36</v>
          </cell>
          <cell r="E3469">
            <v>1028</v>
          </cell>
        </row>
        <row r="3470">
          <cell r="A3470" t="str">
            <v>M|047|037</v>
          </cell>
          <cell r="B3470" t="str">
            <v>M</v>
          </cell>
          <cell r="C3470">
            <v>47</v>
          </cell>
          <cell r="D3470">
            <v>37</v>
          </cell>
          <cell r="E3470">
            <v>1029</v>
          </cell>
        </row>
        <row r="3471">
          <cell r="A3471" t="str">
            <v>M|047|038</v>
          </cell>
          <cell r="B3471" t="str">
            <v>M</v>
          </cell>
          <cell r="C3471">
            <v>47</v>
          </cell>
          <cell r="D3471">
            <v>38</v>
          </cell>
          <cell r="E3471">
            <v>1031</v>
          </cell>
        </row>
        <row r="3472">
          <cell r="A3472" t="str">
            <v>M|047|039</v>
          </cell>
          <cell r="B3472" t="str">
            <v>M</v>
          </cell>
          <cell r="C3472">
            <v>47</v>
          </cell>
          <cell r="D3472">
            <v>39</v>
          </cell>
          <cell r="E3472">
            <v>1032</v>
          </cell>
        </row>
        <row r="3473">
          <cell r="A3473" t="str">
            <v>M|047|040</v>
          </cell>
          <cell r="B3473" t="str">
            <v>M</v>
          </cell>
          <cell r="C3473">
            <v>47</v>
          </cell>
          <cell r="D3473">
            <v>40</v>
          </cell>
          <cell r="E3473">
            <v>1033</v>
          </cell>
        </row>
        <row r="3474">
          <cell r="A3474" t="str">
            <v>M|047|041</v>
          </cell>
          <cell r="B3474" t="str">
            <v>M</v>
          </cell>
          <cell r="C3474">
            <v>47</v>
          </cell>
          <cell r="D3474">
            <v>41</v>
          </cell>
          <cell r="E3474">
            <v>1034</v>
          </cell>
        </row>
        <row r="3475">
          <cell r="A3475" t="str">
            <v>M|047|042</v>
          </cell>
          <cell r="B3475" t="str">
            <v>M</v>
          </cell>
          <cell r="C3475">
            <v>47</v>
          </cell>
          <cell r="D3475">
            <v>42</v>
          </cell>
          <cell r="E3475">
            <v>1034</v>
          </cell>
        </row>
        <row r="3476">
          <cell r="A3476" t="str">
            <v>M|047|043</v>
          </cell>
          <cell r="B3476" t="str">
            <v>M</v>
          </cell>
          <cell r="C3476">
            <v>47</v>
          </cell>
          <cell r="D3476">
            <v>43</v>
          </cell>
          <cell r="E3476">
            <v>1034</v>
          </cell>
        </row>
        <row r="3477">
          <cell r="A3477" t="str">
            <v>M|047|044</v>
          </cell>
          <cell r="B3477" t="str">
            <v>M</v>
          </cell>
          <cell r="C3477">
            <v>47</v>
          </cell>
          <cell r="D3477">
            <v>44</v>
          </cell>
          <cell r="E3477">
            <v>1032</v>
          </cell>
        </row>
        <row r="3478">
          <cell r="A3478" t="str">
            <v>M|047|045</v>
          </cell>
          <cell r="B3478" t="str">
            <v>M</v>
          </cell>
          <cell r="C3478">
            <v>47</v>
          </cell>
          <cell r="D3478">
            <v>45</v>
          </cell>
          <cell r="E3478">
            <v>1029</v>
          </cell>
        </row>
        <row r="3479">
          <cell r="A3479" t="str">
            <v>M|047|046</v>
          </cell>
          <cell r="B3479" t="str">
            <v>M</v>
          </cell>
          <cell r="C3479">
            <v>47</v>
          </cell>
          <cell r="D3479">
            <v>46</v>
          </cell>
          <cell r="E3479">
            <v>1024</v>
          </cell>
        </row>
        <row r="3480">
          <cell r="A3480" t="str">
            <v>M|047|047</v>
          </cell>
          <cell r="B3480" t="str">
            <v>M</v>
          </cell>
          <cell r="C3480">
            <v>47</v>
          </cell>
          <cell r="D3480">
            <v>47</v>
          </cell>
          <cell r="E3480">
            <v>1015</v>
          </cell>
        </row>
        <row r="3481">
          <cell r="A3481" t="str">
            <v>M|047|048</v>
          </cell>
          <cell r="B3481" t="str">
            <v>M</v>
          </cell>
          <cell r="C3481">
            <v>47</v>
          </cell>
          <cell r="D3481">
            <v>48</v>
          </cell>
          <cell r="E3481">
            <v>1030</v>
          </cell>
        </row>
        <row r="3482">
          <cell r="A3482" t="str">
            <v>M|048|000</v>
          </cell>
          <cell r="B3482" t="str">
            <v>M</v>
          </cell>
          <cell r="C3482">
            <v>48</v>
          </cell>
          <cell r="D3482">
            <v>0</v>
          </cell>
          <cell r="E3482">
            <v>932</v>
          </cell>
        </row>
        <row r="3483">
          <cell r="A3483" t="str">
            <v>M|048|001</v>
          </cell>
          <cell r="B3483" t="str">
            <v>M</v>
          </cell>
          <cell r="C3483">
            <v>48</v>
          </cell>
          <cell r="D3483">
            <v>1</v>
          </cell>
          <cell r="E3483">
            <v>934</v>
          </cell>
        </row>
        <row r="3484">
          <cell r="A3484" t="str">
            <v>M|048|002</v>
          </cell>
          <cell r="B3484" t="str">
            <v>M</v>
          </cell>
          <cell r="C3484">
            <v>48</v>
          </cell>
          <cell r="D3484">
            <v>2</v>
          </cell>
          <cell r="E3484">
            <v>937</v>
          </cell>
        </row>
        <row r="3485">
          <cell r="A3485" t="str">
            <v>M|048|003</v>
          </cell>
          <cell r="B3485" t="str">
            <v>M</v>
          </cell>
          <cell r="C3485">
            <v>48</v>
          </cell>
          <cell r="D3485">
            <v>3</v>
          </cell>
          <cell r="E3485">
            <v>940</v>
          </cell>
        </row>
        <row r="3486">
          <cell r="A3486" t="str">
            <v>M|048|004</v>
          </cell>
          <cell r="B3486" t="str">
            <v>M</v>
          </cell>
          <cell r="C3486">
            <v>48</v>
          </cell>
          <cell r="D3486">
            <v>4</v>
          </cell>
          <cell r="E3486">
            <v>942</v>
          </cell>
        </row>
        <row r="3487">
          <cell r="A3487" t="str">
            <v>M|048|005</v>
          </cell>
          <cell r="B3487" t="str">
            <v>M</v>
          </cell>
          <cell r="C3487">
            <v>48</v>
          </cell>
          <cell r="D3487">
            <v>5</v>
          </cell>
          <cell r="E3487">
            <v>945</v>
          </cell>
        </row>
        <row r="3488">
          <cell r="A3488" t="str">
            <v>M|048|006</v>
          </cell>
          <cell r="B3488" t="str">
            <v>M</v>
          </cell>
          <cell r="C3488">
            <v>48</v>
          </cell>
          <cell r="D3488">
            <v>6</v>
          </cell>
          <cell r="E3488">
            <v>948</v>
          </cell>
        </row>
        <row r="3489">
          <cell r="A3489" t="str">
            <v>M|048|007</v>
          </cell>
          <cell r="B3489" t="str">
            <v>M</v>
          </cell>
          <cell r="C3489">
            <v>48</v>
          </cell>
          <cell r="D3489">
            <v>7</v>
          </cell>
          <cell r="E3489">
            <v>950</v>
          </cell>
        </row>
        <row r="3490">
          <cell r="A3490" t="str">
            <v>M|048|008</v>
          </cell>
          <cell r="B3490" t="str">
            <v>M</v>
          </cell>
          <cell r="C3490">
            <v>48</v>
          </cell>
          <cell r="D3490">
            <v>8</v>
          </cell>
          <cell r="E3490">
            <v>953</v>
          </cell>
        </row>
        <row r="3491">
          <cell r="A3491" t="str">
            <v>M|048|009</v>
          </cell>
          <cell r="B3491" t="str">
            <v>M</v>
          </cell>
          <cell r="C3491">
            <v>48</v>
          </cell>
          <cell r="D3491">
            <v>9</v>
          </cell>
          <cell r="E3491">
            <v>956</v>
          </cell>
        </row>
        <row r="3492">
          <cell r="A3492" t="str">
            <v>M|048|010</v>
          </cell>
          <cell r="B3492" t="str">
            <v>M</v>
          </cell>
          <cell r="C3492">
            <v>48</v>
          </cell>
          <cell r="D3492">
            <v>10</v>
          </cell>
          <cell r="E3492">
            <v>959</v>
          </cell>
        </row>
        <row r="3493">
          <cell r="A3493" t="str">
            <v>M|048|011</v>
          </cell>
          <cell r="B3493" t="str">
            <v>M</v>
          </cell>
          <cell r="C3493">
            <v>48</v>
          </cell>
          <cell r="D3493">
            <v>11</v>
          </cell>
          <cell r="E3493">
            <v>962</v>
          </cell>
        </row>
        <row r="3494">
          <cell r="A3494" t="str">
            <v>M|048|012</v>
          </cell>
          <cell r="B3494" t="str">
            <v>M</v>
          </cell>
          <cell r="C3494">
            <v>48</v>
          </cell>
          <cell r="D3494">
            <v>12</v>
          </cell>
          <cell r="E3494">
            <v>965</v>
          </cell>
        </row>
        <row r="3495">
          <cell r="A3495" t="str">
            <v>M|048|013</v>
          </cell>
          <cell r="B3495" t="str">
            <v>M</v>
          </cell>
          <cell r="C3495">
            <v>48</v>
          </cell>
          <cell r="D3495">
            <v>13</v>
          </cell>
          <cell r="E3495">
            <v>968</v>
          </cell>
        </row>
        <row r="3496">
          <cell r="A3496" t="str">
            <v>M|048|014</v>
          </cell>
          <cell r="B3496" t="str">
            <v>M</v>
          </cell>
          <cell r="C3496">
            <v>48</v>
          </cell>
          <cell r="D3496">
            <v>14</v>
          </cell>
          <cell r="E3496">
            <v>971</v>
          </cell>
        </row>
        <row r="3497">
          <cell r="A3497" t="str">
            <v>M|048|015</v>
          </cell>
          <cell r="B3497" t="str">
            <v>M</v>
          </cell>
          <cell r="C3497">
            <v>48</v>
          </cell>
          <cell r="D3497">
            <v>15</v>
          </cell>
          <cell r="E3497">
            <v>974</v>
          </cell>
        </row>
        <row r="3498">
          <cell r="A3498" t="str">
            <v>M|048|016</v>
          </cell>
          <cell r="B3498" t="str">
            <v>M</v>
          </cell>
          <cell r="C3498">
            <v>48</v>
          </cell>
          <cell r="D3498">
            <v>16</v>
          </cell>
          <cell r="E3498">
            <v>977</v>
          </cell>
        </row>
        <row r="3499">
          <cell r="A3499" t="str">
            <v>M|048|017</v>
          </cell>
          <cell r="B3499" t="str">
            <v>M</v>
          </cell>
          <cell r="C3499">
            <v>48</v>
          </cell>
          <cell r="D3499">
            <v>17</v>
          </cell>
          <cell r="E3499">
            <v>981</v>
          </cell>
        </row>
        <row r="3500">
          <cell r="A3500" t="str">
            <v>M|048|018</v>
          </cell>
          <cell r="B3500" t="str">
            <v>M</v>
          </cell>
          <cell r="C3500">
            <v>48</v>
          </cell>
          <cell r="D3500">
            <v>18</v>
          </cell>
          <cell r="E3500">
            <v>984</v>
          </cell>
        </row>
        <row r="3501">
          <cell r="A3501" t="str">
            <v>M|048|019</v>
          </cell>
          <cell r="B3501" t="str">
            <v>M</v>
          </cell>
          <cell r="C3501">
            <v>48</v>
          </cell>
          <cell r="D3501">
            <v>19</v>
          </cell>
          <cell r="E3501">
            <v>987</v>
          </cell>
        </row>
        <row r="3502">
          <cell r="A3502" t="str">
            <v>M|048|020</v>
          </cell>
          <cell r="B3502" t="str">
            <v>M</v>
          </cell>
          <cell r="C3502">
            <v>48</v>
          </cell>
          <cell r="D3502">
            <v>20</v>
          </cell>
          <cell r="E3502">
            <v>990</v>
          </cell>
        </row>
        <row r="3503">
          <cell r="A3503" t="str">
            <v>M|048|021</v>
          </cell>
          <cell r="B3503" t="str">
            <v>M</v>
          </cell>
          <cell r="C3503">
            <v>48</v>
          </cell>
          <cell r="D3503">
            <v>21</v>
          </cell>
          <cell r="E3503">
            <v>993</v>
          </cell>
        </row>
        <row r="3504">
          <cell r="A3504" t="str">
            <v>M|048|022</v>
          </cell>
          <cell r="B3504" t="str">
            <v>M</v>
          </cell>
          <cell r="C3504">
            <v>48</v>
          </cell>
          <cell r="D3504">
            <v>22</v>
          </cell>
          <cell r="E3504">
            <v>996</v>
          </cell>
        </row>
        <row r="3505">
          <cell r="A3505" t="str">
            <v>M|048|023</v>
          </cell>
          <cell r="B3505" t="str">
            <v>M</v>
          </cell>
          <cell r="C3505">
            <v>48</v>
          </cell>
          <cell r="D3505">
            <v>23</v>
          </cell>
          <cell r="E3505">
            <v>999</v>
          </cell>
        </row>
        <row r="3506">
          <cell r="A3506" t="str">
            <v>M|048|024</v>
          </cell>
          <cell r="B3506" t="str">
            <v>M</v>
          </cell>
          <cell r="C3506">
            <v>48</v>
          </cell>
          <cell r="D3506">
            <v>24</v>
          </cell>
          <cell r="E3506">
            <v>1002</v>
          </cell>
        </row>
        <row r="3507">
          <cell r="A3507" t="str">
            <v>M|048|025</v>
          </cell>
          <cell r="B3507" t="str">
            <v>M</v>
          </cell>
          <cell r="C3507">
            <v>48</v>
          </cell>
          <cell r="D3507">
            <v>25</v>
          </cell>
          <cell r="E3507">
            <v>1005</v>
          </cell>
        </row>
        <row r="3508">
          <cell r="A3508" t="str">
            <v>M|048|026</v>
          </cell>
          <cell r="B3508" t="str">
            <v>M</v>
          </cell>
          <cell r="C3508">
            <v>48</v>
          </cell>
          <cell r="D3508">
            <v>26</v>
          </cell>
          <cell r="E3508">
            <v>1008</v>
          </cell>
        </row>
        <row r="3509">
          <cell r="A3509" t="str">
            <v>M|048|027</v>
          </cell>
          <cell r="B3509" t="str">
            <v>M</v>
          </cell>
          <cell r="C3509">
            <v>48</v>
          </cell>
          <cell r="D3509">
            <v>27</v>
          </cell>
          <cell r="E3509">
            <v>1011</v>
          </cell>
        </row>
        <row r="3510">
          <cell r="A3510" t="str">
            <v>M|048|028</v>
          </cell>
          <cell r="B3510" t="str">
            <v>M</v>
          </cell>
          <cell r="C3510">
            <v>48</v>
          </cell>
          <cell r="D3510">
            <v>28</v>
          </cell>
          <cell r="E3510">
            <v>1013</v>
          </cell>
        </row>
        <row r="3511">
          <cell r="A3511" t="str">
            <v>M|048|029</v>
          </cell>
          <cell r="B3511" t="str">
            <v>M</v>
          </cell>
          <cell r="C3511">
            <v>48</v>
          </cell>
          <cell r="D3511">
            <v>29</v>
          </cell>
          <cell r="E3511">
            <v>1016</v>
          </cell>
        </row>
        <row r="3512">
          <cell r="A3512" t="str">
            <v>M|048|030</v>
          </cell>
          <cell r="B3512" t="str">
            <v>M</v>
          </cell>
          <cell r="C3512">
            <v>48</v>
          </cell>
          <cell r="D3512">
            <v>30</v>
          </cell>
          <cell r="E3512">
            <v>1018</v>
          </cell>
        </row>
        <row r="3513">
          <cell r="A3513" t="str">
            <v>M|048|031</v>
          </cell>
          <cell r="B3513" t="str">
            <v>M</v>
          </cell>
          <cell r="C3513">
            <v>48</v>
          </cell>
          <cell r="D3513">
            <v>31</v>
          </cell>
          <cell r="E3513">
            <v>1020</v>
          </cell>
        </row>
        <row r="3514">
          <cell r="A3514" t="str">
            <v>M|048|032</v>
          </cell>
          <cell r="B3514" t="str">
            <v>M</v>
          </cell>
          <cell r="C3514">
            <v>48</v>
          </cell>
          <cell r="D3514">
            <v>32</v>
          </cell>
          <cell r="E3514">
            <v>1022</v>
          </cell>
        </row>
        <row r="3515">
          <cell r="A3515" t="str">
            <v>M|048|033</v>
          </cell>
          <cell r="B3515" t="str">
            <v>M</v>
          </cell>
          <cell r="C3515">
            <v>48</v>
          </cell>
          <cell r="D3515">
            <v>33</v>
          </cell>
          <cell r="E3515">
            <v>1024</v>
          </cell>
        </row>
        <row r="3516">
          <cell r="A3516" t="str">
            <v>M|048|034</v>
          </cell>
          <cell r="B3516" t="str">
            <v>M</v>
          </cell>
          <cell r="C3516">
            <v>48</v>
          </cell>
          <cell r="D3516">
            <v>34</v>
          </cell>
          <cell r="E3516">
            <v>1026</v>
          </cell>
        </row>
        <row r="3517">
          <cell r="A3517" t="str">
            <v>M|048|035</v>
          </cell>
          <cell r="B3517" t="str">
            <v>M</v>
          </cell>
          <cell r="C3517">
            <v>48</v>
          </cell>
          <cell r="D3517">
            <v>35</v>
          </cell>
          <cell r="E3517">
            <v>1028</v>
          </cell>
        </row>
        <row r="3518">
          <cell r="A3518" t="str">
            <v>M|048|036</v>
          </cell>
          <cell r="B3518" t="str">
            <v>M</v>
          </cell>
          <cell r="C3518">
            <v>48</v>
          </cell>
          <cell r="D3518">
            <v>36</v>
          </cell>
          <cell r="E3518">
            <v>1029</v>
          </cell>
        </row>
        <row r="3519">
          <cell r="A3519" t="str">
            <v>M|048|037</v>
          </cell>
          <cell r="B3519" t="str">
            <v>M</v>
          </cell>
          <cell r="C3519">
            <v>48</v>
          </cell>
          <cell r="D3519">
            <v>37</v>
          </cell>
          <cell r="E3519">
            <v>1031</v>
          </cell>
        </row>
        <row r="3520">
          <cell r="A3520" t="str">
            <v>M|048|038</v>
          </cell>
          <cell r="B3520" t="str">
            <v>M</v>
          </cell>
          <cell r="C3520">
            <v>48</v>
          </cell>
          <cell r="D3520">
            <v>38</v>
          </cell>
          <cell r="E3520">
            <v>1032</v>
          </cell>
        </row>
        <row r="3521">
          <cell r="A3521" t="str">
            <v>M|048|039</v>
          </cell>
          <cell r="B3521" t="str">
            <v>M</v>
          </cell>
          <cell r="C3521">
            <v>48</v>
          </cell>
          <cell r="D3521">
            <v>39</v>
          </cell>
          <cell r="E3521">
            <v>1033</v>
          </cell>
        </row>
        <row r="3522">
          <cell r="A3522" t="str">
            <v>M|048|040</v>
          </cell>
          <cell r="B3522" t="str">
            <v>M</v>
          </cell>
          <cell r="C3522">
            <v>48</v>
          </cell>
          <cell r="D3522">
            <v>40</v>
          </cell>
          <cell r="E3522">
            <v>1034</v>
          </cell>
        </row>
        <row r="3523">
          <cell r="A3523" t="str">
            <v>M|048|041</v>
          </cell>
          <cell r="B3523" t="str">
            <v>M</v>
          </cell>
          <cell r="C3523">
            <v>48</v>
          </cell>
          <cell r="D3523">
            <v>41</v>
          </cell>
          <cell r="E3523">
            <v>1034</v>
          </cell>
        </row>
        <row r="3524">
          <cell r="A3524" t="str">
            <v>M|048|042</v>
          </cell>
          <cell r="B3524" t="str">
            <v>M</v>
          </cell>
          <cell r="C3524">
            <v>48</v>
          </cell>
          <cell r="D3524">
            <v>42</v>
          </cell>
          <cell r="E3524">
            <v>1034</v>
          </cell>
        </row>
        <row r="3525">
          <cell r="A3525" t="str">
            <v>M|048|043</v>
          </cell>
          <cell r="B3525" t="str">
            <v>M</v>
          </cell>
          <cell r="C3525">
            <v>48</v>
          </cell>
          <cell r="D3525">
            <v>43</v>
          </cell>
          <cell r="E3525">
            <v>1032</v>
          </cell>
        </row>
        <row r="3526">
          <cell r="A3526" t="str">
            <v>M|048|044</v>
          </cell>
          <cell r="B3526" t="str">
            <v>M</v>
          </cell>
          <cell r="C3526">
            <v>48</v>
          </cell>
          <cell r="D3526">
            <v>44</v>
          </cell>
          <cell r="E3526">
            <v>1029</v>
          </cell>
        </row>
        <row r="3527">
          <cell r="A3527" t="str">
            <v>M|048|045</v>
          </cell>
          <cell r="B3527" t="str">
            <v>M</v>
          </cell>
          <cell r="C3527">
            <v>48</v>
          </cell>
          <cell r="D3527">
            <v>45</v>
          </cell>
          <cell r="E3527">
            <v>1024</v>
          </cell>
        </row>
        <row r="3528">
          <cell r="A3528" t="str">
            <v>M|048|046</v>
          </cell>
          <cell r="B3528" t="str">
            <v>M</v>
          </cell>
          <cell r="C3528">
            <v>48</v>
          </cell>
          <cell r="D3528">
            <v>46</v>
          </cell>
          <cell r="E3528">
            <v>1015</v>
          </cell>
        </row>
        <row r="3529">
          <cell r="A3529" t="str">
            <v>M|048|047</v>
          </cell>
          <cell r="B3529" t="str">
            <v>M</v>
          </cell>
          <cell r="C3529">
            <v>48</v>
          </cell>
          <cell r="D3529">
            <v>47</v>
          </cell>
          <cell r="E3529">
            <v>1030</v>
          </cell>
        </row>
        <row r="3530">
          <cell r="A3530" t="str">
            <v>M|049|000</v>
          </cell>
          <cell r="B3530" t="str">
            <v>M</v>
          </cell>
          <cell r="C3530">
            <v>49</v>
          </cell>
          <cell r="D3530">
            <v>0</v>
          </cell>
          <cell r="E3530">
            <v>934</v>
          </cell>
        </row>
        <row r="3531">
          <cell r="A3531" t="str">
            <v>M|049|001</v>
          </cell>
          <cell r="B3531" t="str">
            <v>M</v>
          </cell>
          <cell r="C3531">
            <v>49</v>
          </cell>
          <cell r="D3531">
            <v>1</v>
          </cell>
          <cell r="E3531">
            <v>937</v>
          </cell>
        </row>
        <row r="3532">
          <cell r="A3532" t="str">
            <v>M|049|002</v>
          </cell>
          <cell r="B3532" t="str">
            <v>M</v>
          </cell>
          <cell r="C3532">
            <v>49</v>
          </cell>
          <cell r="D3532">
            <v>2</v>
          </cell>
          <cell r="E3532">
            <v>940</v>
          </cell>
        </row>
        <row r="3533">
          <cell r="A3533" t="str">
            <v>M|049|003</v>
          </cell>
          <cell r="B3533" t="str">
            <v>M</v>
          </cell>
          <cell r="C3533">
            <v>49</v>
          </cell>
          <cell r="D3533">
            <v>3</v>
          </cell>
          <cell r="E3533">
            <v>942</v>
          </cell>
        </row>
        <row r="3534">
          <cell r="A3534" t="str">
            <v>M|049|004</v>
          </cell>
          <cell r="B3534" t="str">
            <v>M</v>
          </cell>
          <cell r="C3534">
            <v>49</v>
          </cell>
          <cell r="D3534">
            <v>4</v>
          </cell>
          <cell r="E3534">
            <v>945</v>
          </cell>
        </row>
        <row r="3535">
          <cell r="A3535" t="str">
            <v>M|049|005</v>
          </cell>
          <cell r="B3535" t="str">
            <v>M</v>
          </cell>
          <cell r="C3535">
            <v>49</v>
          </cell>
          <cell r="D3535">
            <v>5</v>
          </cell>
          <cell r="E3535">
            <v>948</v>
          </cell>
        </row>
        <row r="3536">
          <cell r="A3536" t="str">
            <v>M|049|006</v>
          </cell>
          <cell r="B3536" t="str">
            <v>M</v>
          </cell>
          <cell r="C3536">
            <v>49</v>
          </cell>
          <cell r="D3536">
            <v>6</v>
          </cell>
          <cell r="E3536">
            <v>950</v>
          </cell>
        </row>
        <row r="3537">
          <cell r="A3537" t="str">
            <v>M|049|007</v>
          </cell>
          <cell r="B3537" t="str">
            <v>M</v>
          </cell>
          <cell r="C3537">
            <v>49</v>
          </cell>
          <cell r="D3537">
            <v>7</v>
          </cell>
          <cell r="E3537">
            <v>953</v>
          </cell>
        </row>
        <row r="3538">
          <cell r="A3538" t="str">
            <v>M|049|008</v>
          </cell>
          <cell r="B3538" t="str">
            <v>M</v>
          </cell>
          <cell r="C3538">
            <v>49</v>
          </cell>
          <cell r="D3538">
            <v>8</v>
          </cell>
          <cell r="E3538">
            <v>956</v>
          </cell>
        </row>
        <row r="3539">
          <cell r="A3539" t="str">
            <v>M|049|009</v>
          </cell>
          <cell r="B3539" t="str">
            <v>M</v>
          </cell>
          <cell r="C3539">
            <v>49</v>
          </cell>
          <cell r="D3539">
            <v>9</v>
          </cell>
          <cell r="E3539">
            <v>959</v>
          </cell>
        </row>
        <row r="3540">
          <cell r="A3540" t="str">
            <v>M|049|010</v>
          </cell>
          <cell r="B3540" t="str">
            <v>M</v>
          </cell>
          <cell r="C3540">
            <v>49</v>
          </cell>
          <cell r="D3540">
            <v>10</v>
          </cell>
          <cell r="E3540">
            <v>962</v>
          </cell>
        </row>
        <row r="3541">
          <cell r="A3541" t="str">
            <v>M|049|011</v>
          </cell>
          <cell r="B3541" t="str">
            <v>M</v>
          </cell>
          <cell r="C3541">
            <v>49</v>
          </cell>
          <cell r="D3541">
            <v>11</v>
          </cell>
          <cell r="E3541">
            <v>965</v>
          </cell>
        </row>
        <row r="3542">
          <cell r="A3542" t="str">
            <v>M|049|012</v>
          </cell>
          <cell r="B3542" t="str">
            <v>M</v>
          </cell>
          <cell r="C3542">
            <v>49</v>
          </cell>
          <cell r="D3542">
            <v>12</v>
          </cell>
          <cell r="E3542">
            <v>968</v>
          </cell>
        </row>
        <row r="3543">
          <cell r="A3543" t="str">
            <v>M|049|013</v>
          </cell>
          <cell r="B3543" t="str">
            <v>M</v>
          </cell>
          <cell r="C3543">
            <v>49</v>
          </cell>
          <cell r="D3543">
            <v>13</v>
          </cell>
          <cell r="E3543">
            <v>971</v>
          </cell>
        </row>
        <row r="3544">
          <cell r="A3544" t="str">
            <v>M|049|014</v>
          </cell>
          <cell r="B3544" t="str">
            <v>M</v>
          </cell>
          <cell r="C3544">
            <v>49</v>
          </cell>
          <cell r="D3544">
            <v>14</v>
          </cell>
          <cell r="E3544">
            <v>974</v>
          </cell>
        </row>
        <row r="3545">
          <cell r="A3545" t="str">
            <v>M|049|015</v>
          </cell>
          <cell r="B3545" t="str">
            <v>M</v>
          </cell>
          <cell r="C3545">
            <v>49</v>
          </cell>
          <cell r="D3545">
            <v>15</v>
          </cell>
          <cell r="E3545">
            <v>977</v>
          </cell>
        </row>
        <row r="3546">
          <cell r="A3546" t="str">
            <v>M|049|016</v>
          </cell>
          <cell r="B3546" t="str">
            <v>M</v>
          </cell>
          <cell r="C3546">
            <v>49</v>
          </cell>
          <cell r="D3546">
            <v>16</v>
          </cell>
          <cell r="E3546">
            <v>981</v>
          </cell>
        </row>
        <row r="3547">
          <cell r="A3547" t="str">
            <v>M|049|017</v>
          </cell>
          <cell r="B3547" t="str">
            <v>M</v>
          </cell>
          <cell r="C3547">
            <v>49</v>
          </cell>
          <cell r="D3547">
            <v>17</v>
          </cell>
          <cell r="E3547">
            <v>984</v>
          </cell>
        </row>
        <row r="3548">
          <cell r="A3548" t="str">
            <v>M|049|018</v>
          </cell>
          <cell r="B3548" t="str">
            <v>M</v>
          </cell>
          <cell r="C3548">
            <v>49</v>
          </cell>
          <cell r="D3548">
            <v>18</v>
          </cell>
          <cell r="E3548">
            <v>987</v>
          </cell>
        </row>
        <row r="3549">
          <cell r="A3549" t="str">
            <v>M|049|019</v>
          </cell>
          <cell r="B3549" t="str">
            <v>M</v>
          </cell>
          <cell r="C3549">
            <v>49</v>
          </cell>
          <cell r="D3549">
            <v>19</v>
          </cell>
          <cell r="E3549">
            <v>990</v>
          </cell>
        </row>
        <row r="3550">
          <cell r="A3550" t="str">
            <v>M|049|020</v>
          </cell>
          <cell r="B3550" t="str">
            <v>M</v>
          </cell>
          <cell r="C3550">
            <v>49</v>
          </cell>
          <cell r="D3550">
            <v>20</v>
          </cell>
          <cell r="E3550">
            <v>993</v>
          </cell>
        </row>
        <row r="3551">
          <cell r="A3551" t="str">
            <v>M|049|021</v>
          </cell>
          <cell r="B3551" t="str">
            <v>M</v>
          </cell>
          <cell r="C3551">
            <v>49</v>
          </cell>
          <cell r="D3551">
            <v>21</v>
          </cell>
          <cell r="E3551">
            <v>996</v>
          </cell>
        </row>
        <row r="3552">
          <cell r="A3552" t="str">
            <v>M|049|022</v>
          </cell>
          <cell r="B3552" t="str">
            <v>M</v>
          </cell>
          <cell r="C3552">
            <v>49</v>
          </cell>
          <cell r="D3552">
            <v>22</v>
          </cell>
          <cell r="E3552">
            <v>999</v>
          </cell>
        </row>
        <row r="3553">
          <cell r="A3553" t="str">
            <v>M|049|023</v>
          </cell>
          <cell r="B3553" t="str">
            <v>M</v>
          </cell>
          <cell r="C3553">
            <v>49</v>
          </cell>
          <cell r="D3553">
            <v>23</v>
          </cell>
          <cell r="E3553">
            <v>1002</v>
          </cell>
        </row>
        <row r="3554">
          <cell r="A3554" t="str">
            <v>M|049|024</v>
          </cell>
          <cell r="B3554" t="str">
            <v>M</v>
          </cell>
          <cell r="C3554">
            <v>49</v>
          </cell>
          <cell r="D3554">
            <v>24</v>
          </cell>
          <cell r="E3554">
            <v>1005</v>
          </cell>
        </row>
        <row r="3555">
          <cell r="A3555" t="str">
            <v>M|049|025</v>
          </cell>
          <cell r="B3555" t="str">
            <v>M</v>
          </cell>
          <cell r="C3555">
            <v>49</v>
          </cell>
          <cell r="D3555">
            <v>25</v>
          </cell>
          <cell r="E3555">
            <v>1008</v>
          </cell>
        </row>
        <row r="3556">
          <cell r="A3556" t="str">
            <v>M|049|026</v>
          </cell>
          <cell r="B3556" t="str">
            <v>M</v>
          </cell>
          <cell r="C3556">
            <v>49</v>
          </cell>
          <cell r="D3556">
            <v>26</v>
          </cell>
          <cell r="E3556">
            <v>1011</v>
          </cell>
        </row>
        <row r="3557">
          <cell r="A3557" t="str">
            <v>M|049|027</v>
          </cell>
          <cell r="B3557" t="str">
            <v>M</v>
          </cell>
          <cell r="C3557">
            <v>49</v>
          </cell>
          <cell r="D3557">
            <v>27</v>
          </cell>
          <cell r="E3557">
            <v>1013</v>
          </cell>
        </row>
        <row r="3558">
          <cell r="A3558" t="str">
            <v>M|049|028</v>
          </cell>
          <cell r="B3558" t="str">
            <v>M</v>
          </cell>
          <cell r="C3558">
            <v>49</v>
          </cell>
          <cell r="D3558">
            <v>28</v>
          </cell>
          <cell r="E3558">
            <v>1016</v>
          </cell>
        </row>
        <row r="3559">
          <cell r="A3559" t="str">
            <v>M|049|029</v>
          </cell>
          <cell r="B3559" t="str">
            <v>M</v>
          </cell>
          <cell r="C3559">
            <v>49</v>
          </cell>
          <cell r="D3559">
            <v>29</v>
          </cell>
          <cell r="E3559">
            <v>1018</v>
          </cell>
        </row>
        <row r="3560">
          <cell r="A3560" t="str">
            <v>M|049|030</v>
          </cell>
          <cell r="B3560" t="str">
            <v>M</v>
          </cell>
          <cell r="C3560">
            <v>49</v>
          </cell>
          <cell r="D3560">
            <v>30</v>
          </cell>
          <cell r="E3560">
            <v>1020</v>
          </cell>
        </row>
        <row r="3561">
          <cell r="A3561" t="str">
            <v>M|049|031</v>
          </cell>
          <cell r="B3561" t="str">
            <v>M</v>
          </cell>
          <cell r="C3561">
            <v>49</v>
          </cell>
          <cell r="D3561">
            <v>31</v>
          </cell>
          <cell r="E3561">
            <v>1022</v>
          </cell>
        </row>
        <row r="3562">
          <cell r="A3562" t="str">
            <v>M|049|032</v>
          </cell>
          <cell r="B3562" t="str">
            <v>M</v>
          </cell>
          <cell r="C3562">
            <v>49</v>
          </cell>
          <cell r="D3562">
            <v>32</v>
          </cell>
          <cell r="E3562">
            <v>1024</v>
          </cell>
        </row>
        <row r="3563">
          <cell r="A3563" t="str">
            <v>M|049|033</v>
          </cell>
          <cell r="B3563" t="str">
            <v>M</v>
          </cell>
          <cell r="C3563">
            <v>49</v>
          </cell>
          <cell r="D3563">
            <v>33</v>
          </cell>
          <cell r="E3563">
            <v>1026</v>
          </cell>
        </row>
        <row r="3564">
          <cell r="A3564" t="str">
            <v>M|049|034</v>
          </cell>
          <cell r="B3564" t="str">
            <v>M</v>
          </cell>
          <cell r="C3564">
            <v>49</v>
          </cell>
          <cell r="D3564">
            <v>34</v>
          </cell>
          <cell r="E3564">
            <v>1028</v>
          </cell>
        </row>
        <row r="3565">
          <cell r="A3565" t="str">
            <v>M|049|035</v>
          </cell>
          <cell r="B3565" t="str">
            <v>M</v>
          </cell>
          <cell r="C3565">
            <v>49</v>
          </cell>
          <cell r="D3565">
            <v>35</v>
          </cell>
          <cell r="E3565">
            <v>1029</v>
          </cell>
        </row>
        <row r="3566">
          <cell r="A3566" t="str">
            <v>M|049|036</v>
          </cell>
          <cell r="B3566" t="str">
            <v>M</v>
          </cell>
          <cell r="C3566">
            <v>49</v>
          </cell>
          <cell r="D3566">
            <v>36</v>
          </cell>
          <cell r="E3566">
            <v>1031</v>
          </cell>
        </row>
        <row r="3567">
          <cell r="A3567" t="str">
            <v>M|049|037</v>
          </cell>
          <cell r="B3567" t="str">
            <v>M</v>
          </cell>
          <cell r="C3567">
            <v>49</v>
          </cell>
          <cell r="D3567">
            <v>37</v>
          </cell>
          <cell r="E3567">
            <v>1032</v>
          </cell>
        </row>
        <row r="3568">
          <cell r="A3568" t="str">
            <v>M|049|038</v>
          </cell>
          <cell r="B3568" t="str">
            <v>M</v>
          </cell>
          <cell r="C3568">
            <v>49</v>
          </cell>
          <cell r="D3568">
            <v>38</v>
          </cell>
          <cell r="E3568">
            <v>1033</v>
          </cell>
        </row>
        <row r="3569">
          <cell r="A3569" t="str">
            <v>M|049|039</v>
          </cell>
          <cell r="B3569" t="str">
            <v>M</v>
          </cell>
          <cell r="C3569">
            <v>49</v>
          </cell>
          <cell r="D3569">
            <v>39</v>
          </cell>
          <cell r="E3569">
            <v>1034</v>
          </cell>
        </row>
        <row r="3570">
          <cell r="A3570" t="str">
            <v>M|049|040</v>
          </cell>
          <cell r="B3570" t="str">
            <v>M</v>
          </cell>
          <cell r="C3570">
            <v>49</v>
          </cell>
          <cell r="D3570">
            <v>40</v>
          </cell>
          <cell r="E3570">
            <v>1034</v>
          </cell>
        </row>
        <row r="3571">
          <cell r="A3571" t="str">
            <v>M|049|041</v>
          </cell>
          <cell r="B3571" t="str">
            <v>M</v>
          </cell>
          <cell r="C3571">
            <v>49</v>
          </cell>
          <cell r="D3571">
            <v>41</v>
          </cell>
          <cell r="E3571">
            <v>1034</v>
          </cell>
        </row>
        <row r="3572">
          <cell r="A3572" t="str">
            <v>M|049|042</v>
          </cell>
          <cell r="B3572" t="str">
            <v>M</v>
          </cell>
          <cell r="C3572">
            <v>49</v>
          </cell>
          <cell r="D3572">
            <v>42</v>
          </cell>
          <cell r="E3572">
            <v>1032</v>
          </cell>
        </row>
        <row r="3573">
          <cell r="A3573" t="str">
            <v>M|049|043</v>
          </cell>
          <cell r="B3573" t="str">
            <v>M</v>
          </cell>
          <cell r="C3573">
            <v>49</v>
          </cell>
          <cell r="D3573">
            <v>43</v>
          </cell>
          <cell r="E3573">
            <v>1029</v>
          </cell>
        </row>
        <row r="3574">
          <cell r="A3574" t="str">
            <v>M|049|044</v>
          </cell>
          <cell r="B3574" t="str">
            <v>M</v>
          </cell>
          <cell r="C3574">
            <v>49</v>
          </cell>
          <cell r="D3574">
            <v>44</v>
          </cell>
          <cell r="E3574">
            <v>1024</v>
          </cell>
        </row>
        <row r="3575">
          <cell r="A3575" t="str">
            <v>M|049|045</v>
          </cell>
          <cell r="B3575" t="str">
            <v>M</v>
          </cell>
          <cell r="C3575">
            <v>49</v>
          </cell>
          <cell r="D3575">
            <v>45</v>
          </cell>
          <cell r="E3575">
            <v>1015</v>
          </cell>
        </row>
        <row r="3576">
          <cell r="A3576" t="str">
            <v>M|049|046</v>
          </cell>
          <cell r="B3576" t="str">
            <v>M</v>
          </cell>
          <cell r="C3576">
            <v>49</v>
          </cell>
          <cell r="D3576">
            <v>46</v>
          </cell>
          <cell r="E3576">
            <v>1030</v>
          </cell>
        </row>
        <row r="3577">
          <cell r="A3577" t="str">
            <v>M|050|000</v>
          </cell>
          <cell r="B3577" t="str">
            <v>M</v>
          </cell>
          <cell r="C3577">
            <v>50</v>
          </cell>
          <cell r="D3577">
            <v>0</v>
          </cell>
          <cell r="E3577">
            <v>937</v>
          </cell>
        </row>
        <row r="3578">
          <cell r="A3578" t="str">
            <v>M|050|001</v>
          </cell>
          <cell r="B3578" t="str">
            <v>M</v>
          </cell>
          <cell r="C3578">
            <v>50</v>
          </cell>
          <cell r="D3578">
            <v>1</v>
          </cell>
          <cell r="E3578">
            <v>940</v>
          </cell>
        </row>
        <row r="3579">
          <cell r="A3579" t="str">
            <v>M|050|002</v>
          </cell>
          <cell r="B3579" t="str">
            <v>M</v>
          </cell>
          <cell r="C3579">
            <v>50</v>
          </cell>
          <cell r="D3579">
            <v>2</v>
          </cell>
          <cell r="E3579">
            <v>942</v>
          </cell>
        </row>
        <row r="3580">
          <cell r="A3580" t="str">
            <v>M|050|003</v>
          </cell>
          <cell r="B3580" t="str">
            <v>M</v>
          </cell>
          <cell r="C3580">
            <v>50</v>
          </cell>
          <cell r="D3580">
            <v>3</v>
          </cell>
          <cell r="E3580">
            <v>945</v>
          </cell>
        </row>
        <row r="3581">
          <cell r="A3581" t="str">
            <v>M|050|004</v>
          </cell>
          <cell r="B3581" t="str">
            <v>M</v>
          </cell>
          <cell r="C3581">
            <v>50</v>
          </cell>
          <cell r="D3581">
            <v>4</v>
          </cell>
          <cell r="E3581">
            <v>948</v>
          </cell>
        </row>
        <row r="3582">
          <cell r="A3582" t="str">
            <v>M|050|005</v>
          </cell>
          <cell r="B3582" t="str">
            <v>M</v>
          </cell>
          <cell r="C3582">
            <v>50</v>
          </cell>
          <cell r="D3582">
            <v>5</v>
          </cell>
          <cell r="E3582">
            <v>950</v>
          </cell>
        </row>
        <row r="3583">
          <cell r="A3583" t="str">
            <v>M|050|006</v>
          </cell>
          <cell r="B3583" t="str">
            <v>M</v>
          </cell>
          <cell r="C3583">
            <v>50</v>
          </cell>
          <cell r="D3583">
            <v>6</v>
          </cell>
          <cell r="E3583">
            <v>953</v>
          </cell>
        </row>
        <row r="3584">
          <cell r="A3584" t="str">
            <v>M|050|007</v>
          </cell>
          <cell r="B3584" t="str">
            <v>M</v>
          </cell>
          <cell r="C3584">
            <v>50</v>
          </cell>
          <cell r="D3584">
            <v>7</v>
          </cell>
          <cell r="E3584">
            <v>956</v>
          </cell>
        </row>
        <row r="3585">
          <cell r="A3585" t="str">
            <v>M|050|008</v>
          </cell>
          <cell r="B3585" t="str">
            <v>M</v>
          </cell>
          <cell r="C3585">
            <v>50</v>
          </cell>
          <cell r="D3585">
            <v>8</v>
          </cell>
          <cell r="E3585">
            <v>959</v>
          </cell>
        </row>
        <row r="3586">
          <cell r="A3586" t="str">
            <v>M|050|009</v>
          </cell>
          <cell r="B3586" t="str">
            <v>M</v>
          </cell>
          <cell r="C3586">
            <v>50</v>
          </cell>
          <cell r="D3586">
            <v>9</v>
          </cell>
          <cell r="E3586">
            <v>962</v>
          </cell>
        </row>
        <row r="3587">
          <cell r="A3587" t="str">
            <v>M|050|010</v>
          </cell>
          <cell r="B3587" t="str">
            <v>M</v>
          </cell>
          <cell r="C3587">
            <v>50</v>
          </cell>
          <cell r="D3587">
            <v>10</v>
          </cell>
          <cell r="E3587">
            <v>965</v>
          </cell>
        </row>
        <row r="3588">
          <cell r="A3588" t="str">
            <v>M|050|011</v>
          </cell>
          <cell r="B3588" t="str">
            <v>M</v>
          </cell>
          <cell r="C3588">
            <v>50</v>
          </cell>
          <cell r="D3588">
            <v>11</v>
          </cell>
          <cell r="E3588">
            <v>968</v>
          </cell>
        </row>
        <row r="3589">
          <cell r="A3589" t="str">
            <v>M|050|012</v>
          </cell>
          <cell r="B3589" t="str">
            <v>M</v>
          </cell>
          <cell r="C3589">
            <v>50</v>
          </cell>
          <cell r="D3589">
            <v>12</v>
          </cell>
          <cell r="E3589">
            <v>971</v>
          </cell>
        </row>
        <row r="3590">
          <cell r="A3590" t="str">
            <v>M|050|013</v>
          </cell>
          <cell r="B3590" t="str">
            <v>M</v>
          </cell>
          <cell r="C3590">
            <v>50</v>
          </cell>
          <cell r="D3590">
            <v>13</v>
          </cell>
          <cell r="E3590">
            <v>974</v>
          </cell>
        </row>
        <row r="3591">
          <cell r="A3591" t="str">
            <v>M|050|014</v>
          </cell>
          <cell r="B3591" t="str">
            <v>M</v>
          </cell>
          <cell r="C3591">
            <v>50</v>
          </cell>
          <cell r="D3591">
            <v>14</v>
          </cell>
          <cell r="E3591">
            <v>977</v>
          </cell>
        </row>
        <row r="3592">
          <cell r="A3592" t="str">
            <v>M|050|015</v>
          </cell>
          <cell r="B3592" t="str">
            <v>M</v>
          </cell>
          <cell r="C3592">
            <v>50</v>
          </cell>
          <cell r="D3592">
            <v>15</v>
          </cell>
          <cell r="E3592">
            <v>981</v>
          </cell>
        </row>
        <row r="3593">
          <cell r="A3593" t="str">
            <v>M|050|016</v>
          </cell>
          <cell r="B3593" t="str">
            <v>M</v>
          </cell>
          <cell r="C3593">
            <v>50</v>
          </cell>
          <cell r="D3593">
            <v>16</v>
          </cell>
          <cell r="E3593">
            <v>984</v>
          </cell>
        </row>
        <row r="3594">
          <cell r="A3594" t="str">
            <v>M|050|017</v>
          </cell>
          <cell r="B3594" t="str">
            <v>M</v>
          </cell>
          <cell r="C3594">
            <v>50</v>
          </cell>
          <cell r="D3594">
            <v>17</v>
          </cell>
          <cell r="E3594">
            <v>987</v>
          </cell>
        </row>
        <row r="3595">
          <cell r="A3595" t="str">
            <v>M|050|018</v>
          </cell>
          <cell r="B3595" t="str">
            <v>M</v>
          </cell>
          <cell r="C3595">
            <v>50</v>
          </cell>
          <cell r="D3595">
            <v>18</v>
          </cell>
          <cell r="E3595">
            <v>990</v>
          </cell>
        </row>
        <row r="3596">
          <cell r="A3596" t="str">
            <v>M|050|019</v>
          </cell>
          <cell r="B3596" t="str">
            <v>M</v>
          </cell>
          <cell r="C3596">
            <v>50</v>
          </cell>
          <cell r="D3596">
            <v>19</v>
          </cell>
          <cell r="E3596">
            <v>993</v>
          </cell>
        </row>
        <row r="3597">
          <cell r="A3597" t="str">
            <v>M|050|020</v>
          </cell>
          <cell r="B3597" t="str">
            <v>M</v>
          </cell>
          <cell r="C3597">
            <v>50</v>
          </cell>
          <cell r="D3597">
            <v>20</v>
          </cell>
          <cell r="E3597">
            <v>996</v>
          </cell>
        </row>
        <row r="3598">
          <cell r="A3598" t="str">
            <v>M|050|021</v>
          </cell>
          <cell r="B3598" t="str">
            <v>M</v>
          </cell>
          <cell r="C3598">
            <v>50</v>
          </cell>
          <cell r="D3598">
            <v>21</v>
          </cell>
          <cell r="E3598">
            <v>999</v>
          </cell>
        </row>
        <row r="3599">
          <cell r="A3599" t="str">
            <v>M|050|022</v>
          </cell>
          <cell r="B3599" t="str">
            <v>M</v>
          </cell>
          <cell r="C3599">
            <v>50</v>
          </cell>
          <cell r="D3599">
            <v>22</v>
          </cell>
          <cell r="E3599">
            <v>1002</v>
          </cell>
        </row>
        <row r="3600">
          <cell r="A3600" t="str">
            <v>M|050|023</v>
          </cell>
          <cell r="B3600" t="str">
            <v>M</v>
          </cell>
          <cell r="C3600">
            <v>50</v>
          </cell>
          <cell r="D3600">
            <v>23</v>
          </cell>
          <cell r="E3600">
            <v>1005</v>
          </cell>
        </row>
        <row r="3601">
          <cell r="A3601" t="str">
            <v>M|050|024</v>
          </cell>
          <cell r="B3601" t="str">
            <v>M</v>
          </cell>
          <cell r="C3601">
            <v>50</v>
          </cell>
          <cell r="D3601">
            <v>24</v>
          </cell>
          <cell r="E3601">
            <v>1008</v>
          </cell>
        </row>
        <row r="3602">
          <cell r="A3602" t="str">
            <v>M|050|025</v>
          </cell>
          <cell r="B3602" t="str">
            <v>M</v>
          </cell>
          <cell r="C3602">
            <v>50</v>
          </cell>
          <cell r="D3602">
            <v>25</v>
          </cell>
          <cell r="E3602">
            <v>1011</v>
          </cell>
        </row>
        <row r="3603">
          <cell r="A3603" t="str">
            <v>M|050|026</v>
          </cell>
          <cell r="B3603" t="str">
            <v>M</v>
          </cell>
          <cell r="C3603">
            <v>50</v>
          </cell>
          <cell r="D3603">
            <v>26</v>
          </cell>
          <cell r="E3603">
            <v>1013</v>
          </cell>
        </row>
        <row r="3604">
          <cell r="A3604" t="str">
            <v>M|050|027</v>
          </cell>
          <cell r="B3604" t="str">
            <v>M</v>
          </cell>
          <cell r="C3604">
            <v>50</v>
          </cell>
          <cell r="D3604">
            <v>27</v>
          </cell>
          <cell r="E3604">
            <v>1016</v>
          </cell>
        </row>
        <row r="3605">
          <cell r="A3605" t="str">
            <v>M|050|028</v>
          </cell>
          <cell r="B3605" t="str">
            <v>M</v>
          </cell>
          <cell r="C3605">
            <v>50</v>
          </cell>
          <cell r="D3605">
            <v>28</v>
          </cell>
          <cell r="E3605">
            <v>1018</v>
          </cell>
        </row>
        <row r="3606">
          <cell r="A3606" t="str">
            <v>M|050|029</v>
          </cell>
          <cell r="B3606" t="str">
            <v>M</v>
          </cell>
          <cell r="C3606">
            <v>50</v>
          </cell>
          <cell r="D3606">
            <v>29</v>
          </cell>
          <cell r="E3606">
            <v>1020</v>
          </cell>
        </row>
        <row r="3607">
          <cell r="A3607" t="str">
            <v>M|050|030</v>
          </cell>
          <cell r="B3607" t="str">
            <v>M</v>
          </cell>
          <cell r="C3607">
            <v>50</v>
          </cell>
          <cell r="D3607">
            <v>30</v>
          </cell>
          <cell r="E3607">
            <v>1022</v>
          </cell>
        </row>
        <row r="3608">
          <cell r="A3608" t="str">
            <v>M|050|031</v>
          </cell>
          <cell r="B3608" t="str">
            <v>M</v>
          </cell>
          <cell r="C3608">
            <v>50</v>
          </cell>
          <cell r="D3608">
            <v>31</v>
          </cell>
          <cell r="E3608">
            <v>1024</v>
          </cell>
        </row>
        <row r="3609">
          <cell r="A3609" t="str">
            <v>M|050|032</v>
          </cell>
          <cell r="B3609" t="str">
            <v>M</v>
          </cell>
          <cell r="C3609">
            <v>50</v>
          </cell>
          <cell r="D3609">
            <v>32</v>
          </cell>
          <cell r="E3609">
            <v>1026</v>
          </cell>
        </row>
        <row r="3610">
          <cell r="A3610" t="str">
            <v>M|050|033</v>
          </cell>
          <cell r="B3610" t="str">
            <v>M</v>
          </cell>
          <cell r="C3610">
            <v>50</v>
          </cell>
          <cell r="D3610">
            <v>33</v>
          </cell>
          <cell r="E3610">
            <v>1028</v>
          </cell>
        </row>
        <row r="3611">
          <cell r="A3611" t="str">
            <v>M|050|034</v>
          </cell>
          <cell r="B3611" t="str">
            <v>M</v>
          </cell>
          <cell r="C3611">
            <v>50</v>
          </cell>
          <cell r="D3611">
            <v>34</v>
          </cell>
          <cell r="E3611">
            <v>1029</v>
          </cell>
        </row>
        <row r="3612">
          <cell r="A3612" t="str">
            <v>M|050|035</v>
          </cell>
          <cell r="B3612" t="str">
            <v>M</v>
          </cell>
          <cell r="C3612">
            <v>50</v>
          </cell>
          <cell r="D3612">
            <v>35</v>
          </cell>
          <cell r="E3612">
            <v>1031</v>
          </cell>
        </row>
        <row r="3613">
          <cell r="A3613" t="str">
            <v>M|050|036</v>
          </cell>
          <cell r="B3613" t="str">
            <v>M</v>
          </cell>
          <cell r="C3613">
            <v>50</v>
          </cell>
          <cell r="D3613">
            <v>36</v>
          </cell>
          <cell r="E3613">
            <v>1032</v>
          </cell>
        </row>
        <row r="3614">
          <cell r="A3614" t="str">
            <v>M|050|037</v>
          </cell>
          <cell r="B3614" t="str">
            <v>M</v>
          </cell>
          <cell r="C3614">
            <v>50</v>
          </cell>
          <cell r="D3614">
            <v>37</v>
          </cell>
          <cell r="E3614">
            <v>1033</v>
          </cell>
        </row>
        <row r="3615">
          <cell r="A3615" t="str">
            <v>M|050|038</v>
          </cell>
          <cell r="B3615" t="str">
            <v>M</v>
          </cell>
          <cell r="C3615">
            <v>50</v>
          </cell>
          <cell r="D3615">
            <v>38</v>
          </cell>
          <cell r="E3615">
            <v>1034</v>
          </cell>
        </row>
        <row r="3616">
          <cell r="A3616" t="str">
            <v>M|050|039</v>
          </cell>
          <cell r="B3616" t="str">
            <v>M</v>
          </cell>
          <cell r="C3616">
            <v>50</v>
          </cell>
          <cell r="D3616">
            <v>39</v>
          </cell>
          <cell r="E3616">
            <v>1034</v>
          </cell>
        </row>
        <row r="3617">
          <cell r="A3617" t="str">
            <v>M|050|040</v>
          </cell>
          <cell r="B3617" t="str">
            <v>M</v>
          </cell>
          <cell r="C3617">
            <v>50</v>
          </cell>
          <cell r="D3617">
            <v>40</v>
          </cell>
          <cell r="E3617">
            <v>1034</v>
          </cell>
        </row>
        <row r="3618">
          <cell r="A3618" t="str">
            <v>M|050|041</v>
          </cell>
          <cell r="B3618" t="str">
            <v>M</v>
          </cell>
          <cell r="C3618">
            <v>50</v>
          </cell>
          <cell r="D3618">
            <v>41</v>
          </cell>
          <cell r="E3618">
            <v>1032</v>
          </cell>
        </row>
        <row r="3619">
          <cell r="A3619" t="str">
            <v>M|050|042</v>
          </cell>
          <cell r="B3619" t="str">
            <v>M</v>
          </cell>
          <cell r="C3619">
            <v>50</v>
          </cell>
          <cell r="D3619">
            <v>42</v>
          </cell>
          <cell r="E3619">
            <v>1029</v>
          </cell>
        </row>
        <row r="3620">
          <cell r="A3620" t="str">
            <v>M|050|043</v>
          </cell>
          <cell r="B3620" t="str">
            <v>M</v>
          </cell>
          <cell r="C3620">
            <v>50</v>
          </cell>
          <cell r="D3620">
            <v>43</v>
          </cell>
          <cell r="E3620">
            <v>1024</v>
          </cell>
        </row>
        <row r="3621">
          <cell r="A3621" t="str">
            <v>M|050|044</v>
          </cell>
          <cell r="B3621" t="str">
            <v>M</v>
          </cell>
          <cell r="C3621">
            <v>50</v>
          </cell>
          <cell r="D3621">
            <v>44</v>
          </cell>
          <cell r="E3621">
            <v>1015</v>
          </cell>
        </row>
        <row r="3622">
          <cell r="A3622" t="str">
            <v>M|050|045</v>
          </cell>
          <cell r="B3622" t="str">
            <v>M</v>
          </cell>
          <cell r="C3622">
            <v>50</v>
          </cell>
          <cell r="D3622">
            <v>45</v>
          </cell>
          <cell r="E3622">
            <v>1030</v>
          </cell>
        </row>
        <row r="3623">
          <cell r="A3623" t="str">
            <v>M|051|000</v>
          </cell>
          <cell r="B3623" t="str">
            <v>M</v>
          </cell>
          <cell r="C3623">
            <v>51</v>
          </cell>
          <cell r="D3623">
            <v>0</v>
          </cell>
          <cell r="E3623">
            <v>940</v>
          </cell>
        </row>
        <row r="3624">
          <cell r="A3624" t="str">
            <v>M|051|001</v>
          </cell>
          <cell r="B3624" t="str">
            <v>M</v>
          </cell>
          <cell r="C3624">
            <v>51</v>
          </cell>
          <cell r="D3624">
            <v>1</v>
          </cell>
          <cell r="E3624">
            <v>942</v>
          </cell>
        </row>
        <row r="3625">
          <cell r="A3625" t="str">
            <v>M|051|002</v>
          </cell>
          <cell r="B3625" t="str">
            <v>M</v>
          </cell>
          <cell r="C3625">
            <v>51</v>
          </cell>
          <cell r="D3625">
            <v>2</v>
          </cell>
          <cell r="E3625">
            <v>945</v>
          </cell>
        </row>
        <row r="3626">
          <cell r="A3626" t="str">
            <v>M|051|003</v>
          </cell>
          <cell r="B3626" t="str">
            <v>M</v>
          </cell>
          <cell r="C3626">
            <v>51</v>
          </cell>
          <cell r="D3626">
            <v>3</v>
          </cell>
          <cell r="E3626">
            <v>948</v>
          </cell>
        </row>
        <row r="3627">
          <cell r="A3627" t="str">
            <v>M|051|004</v>
          </cell>
          <cell r="B3627" t="str">
            <v>M</v>
          </cell>
          <cell r="C3627">
            <v>51</v>
          </cell>
          <cell r="D3627">
            <v>4</v>
          </cell>
          <cell r="E3627">
            <v>950</v>
          </cell>
        </row>
        <row r="3628">
          <cell r="A3628" t="str">
            <v>M|051|005</v>
          </cell>
          <cell r="B3628" t="str">
            <v>M</v>
          </cell>
          <cell r="C3628">
            <v>51</v>
          </cell>
          <cell r="D3628">
            <v>5</v>
          </cell>
          <cell r="E3628">
            <v>953</v>
          </cell>
        </row>
        <row r="3629">
          <cell r="A3629" t="str">
            <v>M|051|006</v>
          </cell>
          <cell r="B3629" t="str">
            <v>M</v>
          </cell>
          <cell r="C3629">
            <v>51</v>
          </cell>
          <cell r="D3629">
            <v>6</v>
          </cell>
          <cell r="E3629">
            <v>956</v>
          </cell>
        </row>
        <row r="3630">
          <cell r="A3630" t="str">
            <v>M|051|007</v>
          </cell>
          <cell r="B3630" t="str">
            <v>M</v>
          </cell>
          <cell r="C3630">
            <v>51</v>
          </cell>
          <cell r="D3630">
            <v>7</v>
          </cell>
          <cell r="E3630">
            <v>959</v>
          </cell>
        </row>
        <row r="3631">
          <cell r="A3631" t="str">
            <v>M|051|008</v>
          </cell>
          <cell r="B3631" t="str">
            <v>M</v>
          </cell>
          <cell r="C3631">
            <v>51</v>
          </cell>
          <cell r="D3631">
            <v>8</v>
          </cell>
          <cell r="E3631">
            <v>962</v>
          </cell>
        </row>
        <row r="3632">
          <cell r="A3632" t="str">
            <v>M|051|009</v>
          </cell>
          <cell r="B3632" t="str">
            <v>M</v>
          </cell>
          <cell r="C3632">
            <v>51</v>
          </cell>
          <cell r="D3632">
            <v>9</v>
          </cell>
          <cell r="E3632">
            <v>965</v>
          </cell>
        </row>
        <row r="3633">
          <cell r="A3633" t="str">
            <v>M|051|010</v>
          </cell>
          <cell r="B3633" t="str">
            <v>M</v>
          </cell>
          <cell r="C3633">
            <v>51</v>
          </cell>
          <cell r="D3633">
            <v>10</v>
          </cell>
          <cell r="E3633">
            <v>968</v>
          </cell>
        </row>
        <row r="3634">
          <cell r="A3634" t="str">
            <v>M|051|011</v>
          </cell>
          <cell r="B3634" t="str">
            <v>M</v>
          </cell>
          <cell r="C3634">
            <v>51</v>
          </cell>
          <cell r="D3634">
            <v>11</v>
          </cell>
          <cell r="E3634">
            <v>971</v>
          </cell>
        </row>
        <row r="3635">
          <cell r="A3635" t="str">
            <v>M|051|012</v>
          </cell>
          <cell r="B3635" t="str">
            <v>M</v>
          </cell>
          <cell r="C3635">
            <v>51</v>
          </cell>
          <cell r="D3635">
            <v>12</v>
          </cell>
          <cell r="E3635">
            <v>974</v>
          </cell>
        </row>
        <row r="3636">
          <cell r="A3636" t="str">
            <v>M|051|013</v>
          </cell>
          <cell r="B3636" t="str">
            <v>M</v>
          </cell>
          <cell r="C3636">
            <v>51</v>
          </cell>
          <cell r="D3636">
            <v>13</v>
          </cell>
          <cell r="E3636">
            <v>977</v>
          </cell>
        </row>
        <row r="3637">
          <cell r="A3637" t="str">
            <v>M|051|014</v>
          </cell>
          <cell r="B3637" t="str">
            <v>M</v>
          </cell>
          <cell r="C3637">
            <v>51</v>
          </cell>
          <cell r="D3637">
            <v>14</v>
          </cell>
          <cell r="E3637">
            <v>981</v>
          </cell>
        </row>
        <row r="3638">
          <cell r="A3638" t="str">
            <v>M|051|015</v>
          </cell>
          <cell r="B3638" t="str">
            <v>M</v>
          </cell>
          <cell r="C3638">
            <v>51</v>
          </cell>
          <cell r="D3638">
            <v>15</v>
          </cell>
          <cell r="E3638">
            <v>984</v>
          </cell>
        </row>
        <row r="3639">
          <cell r="A3639" t="str">
            <v>M|051|016</v>
          </cell>
          <cell r="B3639" t="str">
            <v>M</v>
          </cell>
          <cell r="C3639">
            <v>51</v>
          </cell>
          <cell r="D3639">
            <v>16</v>
          </cell>
          <cell r="E3639">
            <v>987</v>
          </cell>
        </row>
        <row r="3640">
          <cell r="A3640" t="str">
            <v>M|051|017</v>
          </cell>
          <cell r="B3640" t="str">
            <v>M</v>
          </cell>
          <cell r="C3640">
            <v>51</v>
          </cell>
          <cell r="D3640">
            <v>17</v>
          </cell>
          <cell r="E3640">
            <v>990</v>
          </cell>
        </row>
        <row r="3641">
          <cell r="A3641" t="str">
            <v>M|051|018</v>
          </cell>
          <cell r="B3641" t="str">
            <v>M</v>
          </cell>
          <cell r="C3641">
            <v>51</v>
          </cell>
          <cell r="D3641">
            <v>18</v>
          </cell>
          <cell r="E3641">
            <v>993</v>
          </cell>
        </row>
        <row r="3642">
          <cell r="A3642" t="str">
            <v>M|051|019</v>
          </cell>
          <cell r="B3642" t="str">
            <v>M</v>
          </cell>
          <cell r="C3642">
            <v>51</v>
          </cell>
          <cell r="D3642">
            <v>19</v>
          </cell>
          <cell r="E3642">
            <v>996</v>
          </cell>
        </row>
        <row r="3643">
          <cell r="A3643" t="str">
            <v>M|051|020</v>
          </cell>
          <cell r="B3643" t="str">
            <v>M</v>
          </cell>
          <cell r="C3643">
            <v>51</v>
          </cell>
          <cell r="D3643">
            <v>20</v>
          </cell>
          <cell r="E3643">
            <v>999</v>
          </cell>
        </row>
        <row r="3644">
          <cell r="A3644" t="str">
            <v>M|051|021</v>
          </cell>
          <cell r="B3644" t="str">
            <v>M</v>
          </cell>
          <cell r="C3644">
            <v>51</v>
          </cell>
          <cell r="D3644">
            <v>21</v>
          </cell>
          <cell r="E3644">
            <v>1002</v>
          </cell>
        </row>
        <row r="3645">
          <cell r="A3645" t="str">
            <v>M|051|022</v>
          </cell>
          <cell r="B3645" t="str">
            <v>M</v>
          </cell>
          <cell r="C3645">
            <v>51</v>
          </cell>
          <cell r="D3645">
            <v>22</v>
          </cell>
          <cell r="E3645">
            <v>1005</v>
          </cell>
        </row>
        <row r="3646">
          <cell r="A3646" t="str">
            <v>M|051|023</v>
          </cell>
          <cell r="B3646" t="str">
            <v>M</v>
          </cell>
          <cell r="C3646">
            <v>51</v>
          </cell>
          <cell r="D3646">
            <v>23</v>
          </cell>
          <cell r="E3646">
            <v>1008</v>
          </cell>
        </row>
        <row r="3647">
          <cell r="A3647" t="str">
            <v>M|051|024</v>
          </cell>
          <cell r="B3647" t="str">
            <v>M</v>
          </cell>
          <cell r="C3647">
            <v>51</v>
          </cell>
          <cell r="D3647">
            <v>24</v>
          </cell>
          <cell r="E3647">
            <v>1011</v>
          </cell>
        </row>
        <row r="3648">
          <cell r="A3648" t="str">
            <v>M|051|025</v>
          </cell>
          <cell r="B3648" t="str">
            <v>M</v>
          </cell>
          <cell r="C3648">
            <v>51</v>
          </cell>
          <cell r="D3648">
            <v>25</v>
          </cell>
          <cell r="E3648">
            <v>1013</v>
          </cell>
        </row>
        <row r="3649">
          <cell r="A3649" t="str">
            <v>M|051|026</v>
          </cell>
          <cell r="B3649" t="str">
            <v>M</v>
          </cell>
          <cell r="C3649">
            <v>51</v>
          </cell>
          <cell r="D3649">
            <v>26</v>
          </cell>
          <cell r="E3649">
            <v>1016</v>
          </cell>
        </row>
        <row r="3650">
          <cell r="A3650" t="str">
            <v>M|051|027</v>
          </cell>
          <cell r="B3650" t="str">
            <v>M</v>
          </cell>
          <cell r="C3650">
            <v>51</v>
          </cell>
          <cell r="D3650">
            <v>27</v>
          </cell>
          <cell r="E3650">
            <v>1018</v>
          </cell>
        </row>
        <row r="3651">
          <cell r="A3651" t="str">
            <v>M|051|028</v>
          </cell>
          <cell r="B3651" t="str">
            <v>M</v>
          </cell>
          <cell r="C3651">
            <v>51</v>
          </cell>
          <cell r="D3651">
            <v>28</v>
          </cell>
          <cell r="E3651">
            <v>1020</v>
          </cell>
        </row>
        <row r="3652">
          <cell r="A3652" t="str">
            <v>M|051|029</v>
          </cell>
          <cell r="B3652" t="str">
            <v>M</v>
          </cell>
          <cell r="C3652">
            <v>51</v>
          </cell>
          <cell r="D3652">
            <v>29</v>
          </cell>
          <cell r="E3652">
            <v>1022</v>
          </cell>
        </row>
        <row r="3653">
          <cell r="A3653" t="str">
            <v>M|051|030</v>
          </cell>
          <cell r="B3653" t="str">
            <v>M</v>
          </cell>
          <cell r="C3653">
            <v>51</v>
          </cell>
          <cell r="D3653">
            <v>30</v>
          </cell>
          <cell r="E3653">
            <v>1024</v>
          </cell>
        </row>
        <row r="3654">
          <cell r="A3654" t="str">
            <v>M|051|031</v>
          </cell>
          <cell r="B3654" t="str">
            <v>M</v>
          </cell>
          <cell r="C3654">
            <v>51</v>
          </cell>
          <cell r="D3654">
            <v>31</v>
          </cell>
          <cell r="E3654">
            <v>1026</v>
          </cell>
        </row>
        <row r="3655">
          <cell r="A3655" t="str">
            <v>M|051|032</v>
          </cell>
          <cell r="B3655" t="str">
            <v>M</v>
          </cell>
          <cell r="C3655">
            <v>51</v>
          </cell>
          <cell r="D3655">
            <v>32</v>
          </cell>
          <cell r="E3655">
            <v>1028</v>
          </cell>
        </row>
        <row r="3656">
          <cell r="A3656" t="str">
            <v>M|051|033</v>
          </cell>
          <cell r="B3656" t="str">
            <v>M</v>
          </cell>
          <cell r="C3656">
            <v>51</v>
          </cell>
          <cell r="D3656">
            <v>33</v>
          </cell>
          <cell r="E3656">
            <v>1029</v>
          </cell>
        </row>
        <row r="3657">
          <cell r="A3657" t="str">
            <v>M|051|034</v>
          </cell>
          <cell r="B3657" t="str">
            <v>M</v>
          </cell>
          <cell r="C3657">
            <v>51</v>
          </cell>
          <cell r="D3657">
            <v>34</v>
          </cell>
          <cell r="E3657">
            <v>1031</v>
          </cell>
        </row>
        <row r="3658">
          <cell r="A3658" t="str">
            <v>M|051|035</v>
          </cell>
          <cell r="B3658" t="str">
            <v>M</v>
          </cell>
          <cell r="C3658">
            <v>51</v>
          </cell>
          <cell r="D3658">
            <v>35</v>
          </cell>
          <cell r="E3658">
            <v>1032</v>
          </cell>
        </row>
        <row r="3659">
          <cell r="A3659" t="str">
            <v>M|051|036</v>
          </cell>
          <cell r="B3659" t="str">
            <v>M</v>
          </cell>
          <cell r="C3659">
            <v>51</v>
          </cell>
          <cell r="D3659">
            <v>36</v>
          </cell>
          <cell r="E3659">
            <v>1033</v>
          </cell>
        </row>
        <row r="3660">
          <cell r="A3660" t="str">
            <v>M|051|037</v>
          </cell>
          <cell r="B3660" t="str">
            <v>M</v>
          </cell>
          <cell r="C3660">
            <v>51</v>
          </cell>
          <cell r="D3660">
            <v>37</v>
          </cell>
          <cell r="E3660">
            <v>1034</v>
          </cell>
        </row>
        <row r="3661">
          <cell r="A3661" t="str">
            <v>M|051|038</v>
          </cell>
          <cell r="B3661" t="str">
            <v>M</v>
          </cell>
          <cell r="C3661">
            <v>51</v>
          </cell>
          <cell r="D3661">
            <v>38</v>
          </cell>
          <cell r="E3661">
            <v>1034</v>
          </cell>
        </row>
        <row r="3662">
          <cell r="A3662" t="str">
            <v>M|051|039</v>
          </cell>
          <cell r="B3662" t="str">
            <v>M</v>
          </cell>
          <cell r="C3662">
            <v>51</v>
          </cell>
          <cell r="D3662">
            <v>39</v>
          </cell>
          <cell r="E3662">
            <v>1034</v>
          </cell>
        </row>
        <row r="3663">
          <cell r="A3663" t="str">
            <v>M|051|040</v>
          </cell>
          <cell r="B3663" t="str">
            <v>M</v>
          </cell>
          <cell r="C3663">
            <v>51</v>
          </cell>
          <cell r="D3663">
            <v>40</v>
          </cell>
          <cell r="E3663">
            <v>1032</v>
          </cell>
        </row>
        <row r="3664">
          <cell r="A3664" t="str">
            <v>M|051|041</v>
          </cell>
          <cell r="B3664" t="str">
            <v>M</v>
          </cell>
          <cell r="C3664">
            <v>51</v>
          </cell>
          <cell r="D3664">
            <v>41</v>
          </cell>
          <cell r="E3664">
            <v>1029</v>
          </cell>
        </row>
        <row r="3665">
          <cell r="A3665" t="str">
            <v>M|051|042</v>
          </cell>
          <cell r="B3665" t="str">
            <v>M</v>
          </cell>
          <cell r="C3665">
            <v>51</v>
          </cell>
          <cell r="D3665">
            <v>42</v>
          </cell>
          <cell r="E3665">
            <v>1024</v>
          </cell>
        </row>
        <row r="3666">
          <cell r="A3666" t="str">
            <v>M|051|043</v>
          </cell>
          <cell r="B3666" t="str">
            <v>M</v>
          </cell>
          <cell r="C3666">
            <v>51</v>
          </cell>
          <cell r="D3666">
            <v>43</v>
          </cell>
          <cell r="E3666">
            <v>1015</v>
          </cell>
        </row>
        <row r="3667">
          <cell r="A3667" t="str">
            <v>M|051|044</v>
          </cell>
          <cell r="B3667" t="str">
            <v>M</v>
          </cell>
          <cell r="C3667">
            <v>51</v>
          </cell>
          <cell r="D3667">
            <v>44</v>
          </cell>
          <cell r="E3667">
            <v>1030</v>
          </cell>
        </row>
        <row r="3668">
          <cell r="A3668" t="str">
            <v>M|052|000</v>
          </cell>
          <cell r="B3668" t="str">
            <v>M</v>
          </cell>
          <cell r="C3668">
            <v>52</v>
          </cell>
          <cell r="D3668">
            <v>0</v>
          </cell>
          <cell r="E3668">
            <v>942</v>
          </cell>
        </row>
        <row r="3669">
          <cell r="A3669" t="str">
            <v>M|052|001</v>
          </cell>
          <cell r="B3669" t="str">
            <v>M</v>
          </cell>
          <cell r="C3669">
            <v>52</v>
          </cell>
          <cell r="D3669">
            <v>1</v>
          </cell>
          <cell r="E3669">
            <v>945</v>
          </cell>
        </row>
        <row r="3670">
          <cell r="A3670" t="str">
            <v>M|052|002</v>
          </cell>
          <cell r="B3670" t="str">
            <v>M</v>
          </cell>
          <cell r="C3670">
            <v>52</v>
          </cell>
          <cell r="D3670">
            <v>2</v>
          </cell>
          <cell r="E3670">
            <v>948</v>
          </cell>
        </row>
        <row r="3671">
          <cell r="A3671" t="str">
            <v>M|052|003</v>
          </cell>
          <cell r="B3671" t="str">
            <v>M</v>
          </cell>
          <cell r="C3671">
            <v>52</v>
          </cell>
          <cell r="D3671">
            <v>3</v>
          </cell>
          <cell r="E3671">
            <v>950</v>
          </cell>
        </row>
        <row r="3672">
          <cell r="A3672" t="str">
            <v>M|052|004</v>
          </cell>
          <cell r="B3672" t="str">
            <v>M</v>
          </cell>
          <cell r="C3672">
            <v>52</v>
          </cell>
          <cell r="D3672">
            <v>4</v>
          </cell>
          <cell r="E3672">
            <v>953</v>
          </cell>
        </row>
        <row r="3673">
          <cell r="A3673" t="str">
            <v>M|052|005</v>
          </cell>
          <cell r="B3673" t="str">
            <v>M</v>
          </cell>
          <cell r="C3673">
            <v>52</v>
          </cell>
          <cell r="D3673">
            <v>5</v>
          </cell>
          <cell r="E3673">
            <v>956</v>
          </cell>
        </row>
        <row r="3674">
          <cell r="A3674" t="str">
            <v>M|052|006</v>
          </cell>
          <cell r="B3674" t="str">
            <v>M</v>
          </cell>
          <cell r="C3674">
            <v>52</v>
          </cell>
          <cell r="D3674">
            <v>6</v>
          </cell>
          <cell r="E3674">
            <v>959</v>
          </cell>
        </row>
        <row r="3675">
          <cell r="A3675" t="str">
            <v>M|052|007</v>
          </cell>
          <cell r="B3675" t="str">
            <v>M</v>
          </cell>
          <cell r="C3675">
            <v>52</v>
          </cell>
          <cell r="D3675">
            <v>7</v>
          </cell>
          <cell r="E3675">
            <v>962</v>
          </cell>
        </row>
        <row r="3676">
          <cell r="A3676" t="str">
            <v>M|052|008</v>
          </cell>
          <cell r="B3676" t="str">
            <v>M</v>
          </cell>
          <cell r="C3676">
            <v>52</v>
          </cell>
          <cell r="D3676">
            <v>8</v>
          </cell>
          <cell r="E3676">
            <v>965</v>
          </cell>
        </row>
        <row r="3677">
          <cell r="A3677" t="str">
            <v>M|052|009</v>
          </cell>
          <cell r="B3677" t="str">
            <v>M</v>
          </cell>
          <cell r="C3677">
            <v>52</v>
          </cell>
          <cell r="D3677">
            <v>9</v>
          </cell>
          <cell r="E3677">
            <v>968</v>
          </cell>
        </row>
        <row r="3678">
          <cell r="A3678" t="str">
            <v>M|052|010</v>
          </cell>
          <cell r="B3678" t="str">
            <v>M</v>
          </cell>
          <cell r="C3678">
            <v>52</v>
          </cell>
          <cell r="D3678">
            <v>10</v>
          </cell>
          <cell r="E3678">
            <v>971</v>
          </cell>
        </row>
        <row r="3679">
          <cell r="A3679" t="str">
            <v>M|052|011</v>
          </cell>
          <cell r="B3679" t="str">
            <v>M</v>
          </cell>
          <cell r="C3679">
            <v>52</v>
          </cell>
          <cell r="D3679">
            <v>11</v>
          </cell>
          <cell r="E3679">
            <v>974</v>
          </cell>
        </row>
        <row r="3680">
          <cell r="A3680" t="str">
            <v>M|052|012</v>
          </cell>
          <cell r="B3680" t="str">
            <v>M</v>
          </cell>
          <cell r="C3680">
            <v>52</v>
          </cell>
          <cell r="D3680">
            <v>12</v>
          </cell>
          <cell r="E3680">
            <v>977</v>
          </cell>
        </row>
        <row r="3681">
          <cell r="A3681" t="str">
            <v>M|052|013</v>
          </cell>
          <cell r="B3681" t="str">
            <v>M</v>
          </cell>
          <cell r="C3681">
            <v>52</v>
          </cell>
          <cell r="D3681">
            <v>13</v>
          </cell>
          <cell r="E3681">
            <v>981</v>
          </cell>
        </row>
        <row r="3682">
          <cell r="A3682" t="str">
            <v>M|052|014</v>
          </cell>
          <cell r="B3682" t="str">
            <v>M</v>
          </cell>
          <cell r="C3682">
            <v>52</v>
          </cell>
          <cell r="D3682">
            <v>14</v>
          </cell>
          <cell r="E3682">
            <v>984</v>
          </cell>
        </row>
        <row r="3683">
          <cell r="A3683" t="str">
            <v>M|052|015</v>
          </cell>
          <cell r="B3683" t="str">
            <v>M</v>
          </cell>
          <cell r="C3683">
            <v>52</v>
          </cell>
          <cell r="D3683">
            <v>15</v>
          </cell>
          <cell r="E3683">
            <v>987</v>
          </cell>
        </row>
        <row r="3684">
          <cell r="A3684" t="str">
            <v>M|052|016</v>
          </cell>
          <cell r="B3684" t="str">
            <v>M</v>
          </cell>
          <cell r="C3684">
            <v>52</v>
          </cell>
          <cell r="D3684">
            <v>16</v>
          </cell>
          <cell r="E3684">
            <v>990</v>
          </cell>
        </row>
        <row r="3685">
          <cell r="A3685" t="str">
            <v>M|052|017</v>
          </cell>
          <cell r="B3685" t="str">
            <v>M</v>
          </cell>
          <cell r="C3685">
            <v>52</v>
          </cell>
          <cell r="D3685">
            <v>17</v>
          </cell>
          <cell r="E3685">
            <v>993</v>
          </cell>
        </row>
        <row r="3686">
          <cell r="A3686" t="str">
            <v>M|052|018</v>
          </cell>
          <cell r="B3686" t="str">
            <v>M</v>
          </cell>
          <cell r="C3686">
            <v>52</v>
          </cell>
          <cell r="D3686">
            <v>18</v>
          </cell>
          <cell r="E3686">
            <v>996</v>
          </cell>
        </row>
        <row r="3687">
          <cell r="A3687" t="str">
            <v>M|052|019</v>
          </cell>
          <cell r="B3687" t="str">
            <v>M</v>
          </cell>
          <cell r="C3687">
            <v>52</v>
          </cell>
          <cell r="D3687">
            <v>19</v>
          </cell>
          <cell r="E3687">
            <v>999</v>
          </cell>
        </row>
        <row r="3688">
          <cell r="A3688" t="str">
            <v>M|052|020</v>
          </cell>
          <cell r="B3688" t="str">
            <v>M</v>
          </cell>
          <cell r="C3688">
            <v>52</v>
          </cell>
          <cell r="D3688">
            <v>20</v>
          </cell>
          <cell r="E3688">
            <v>1002</v>
          </cell>
        </row>
        <row r="3689">
          <cell r="A3689" t="str">
            <v>M|052|021</v>
          </cell>
          <cell r="B3689" t="str">
            <v>M</v>
          </cell>
          <cell r="C3689">
            <v>52</v>
          </cell>
          <cell r="D3689">
            <v>21</v>
          </cell>
          <cell r="E3689">
            <v>1005</v>
          </cell>
        </row>
        <row r="3690">
          <cell r="A3690" t="str">
            <v>M|052|022</v>
          </cell>
          <cell r="B3690" t="str">
            <v>M</v>
          </cell>
          <cell r="C3690">
            <v>52</v>
          </cell>
          <cell r="D3690">
            <v>22</v>
          </cell>
          <cell r="E3690">
            <v>1008</v>
          </cell>
        </row>
        <row r="3691">
          <cell r="A3691" t="str">
            <v>M|052|023</v>
          </cell>
          <cell r="B3691" t="str">
            <v>M</v>
          </cell>
          <cell r="C3691">
            <v>52</v>
          </cell>
          <cell r="D3691">
            <v>23</v>
          </cell>
          <cell r="E3691">
            <v>1011</v>
          </cell>
        </row>
        <row r="3692">
          <cell r="A3692" t="str">
            <v>M|052|024</v>
          </cell>
          <cell r="B3692" t="str">
            <v>M</v>
          </cell>
          <cell r="C3692">
            <v>52</v>
          </cell>
          <cell r="D3692">
            <v>24</v>
          </cell>
          <cell r="E3692">
            <v>1013</v>
          </cell>
        </row>
        <row r="3693">
          <cell r="A3693" t="str">
            <v>M|052|025</v>
          </cell>
          <cell r="B3693" t="str">
            <v>M</v>
          </cell>
          <cell r="C3693">
            <v>52</v>
          </cell>
          <cell r="D3693">
            <v>25</v>
          </cell>
          <cell r="E3693">
            <v>1016</v>
          </cell>
        </row>
        <row r="3694">
          <cell r="A3694" t="str">
            <v>M|052|026</v>
          </cell>
          <cell r="B3694" t="str">
            <v>M</v>
          </cell>
          <cell r="C3694">
            <v>52</v>
          </cell>
          <cell r="D3694">
            <v>26</v>
          </cell>
          <cell r="E3694">
            <v>1018</v>
          </cell>
        </row>
        <row r="3695">
          <cell r="A3695" t="str">
            <v>M|052|027</v>
          </cell>
          <cell r="B3695" t="str">
            <v>M</v>
          </cell>
          <cell r="C3695">
            <v>52</v>
          </cell>
          <cell r="D3695">
            <v>27</v>
          </cell>
          <cell r="E3695">
            <v>1020</v>
          </cell>
        </row>
        <row r="3696">
          <cell r="A3696" t="str">
            <v>M|052|028</v>
          </cell>
          <cell r="B3696" t="str">
            <v>M</v>
          </cell>
          <cell r="C3696">
            <v>52</v>
          </cell>
          <cell r="D3696">
            <v>28</v>
          </cell>
          <cell r="E3696">
            <v>1022</v>
          </cell>
        </row>
        <row r="3697">
          <cell r="A3697" t="str">
            <v>M|052|029</v>
          </cell>
          <cell r="B3697" t="str">
            <v>M</v>
          </cell>
          <cell r="C3697">
            <v>52</v>
          </cell>
          <cell r="D3697">
            <v>29</v>
          </cell>
          <cell r="E3697">
            <v>1024</v>
          </cell>
        </row>
        <row r="3698">
          <cell r="A3698" t="str">
            <v>M|052|030</v>
          </cell>
          <cell r="B3698" t="str">
            <v>M</v>
          </cell>
          <cell r="C3698">
            <v>52</v>
          </cell>
          <cell r="D3698">
            <v>30</v>
          </cell>
          <cell r="E3698">
            <v>1026</v>
          </cell>
        </row>
        <row r="3699">
          <cell r="A3699" t="str">
            <v>M|052|031</v>
          </cell>
          <cell r="B3699" t="str">
            <v>M</v>
          </cell>
          <cell r="C3699">
            <v>52</v>
          </cell>
          <cell r="D3699">
            <v>31</v>
          </cell>
          <cell r="E3699">
            <v>1028</v>
          </cell>
        </row>
        <row r="3700">
          <cell r="A3700" t="str">
            <v>M|052|032</v>
          </cell>
          <cell r="B3700" t="str">
            <v>M</v>
          </cell>
          <cell r="C3700">
            <v>52</v>
          </cell>
          <cell r="D3700">
            <v>32</v>
          </cell>
          <cell r="E3700">
            <v>1029</v>
          </cell>
        </row>
        <row r="3701">
          <cell r="A3701" t="str">
            <v>M|052|033</v>
          </cell>
          <cell r="B3701" t="str">
            <v>M</v>
          </cell>
          <cell r="C3701">
            <v>52</v>
          </cell>
          <cell r="D3701">
            <v>33</v>
          </cell>
          <cell r="E3701">
            <v>1031</v>
          </cell>
        </row>
        <row r="3702">
          <cell r="A3702" t="str">
            <v>M|052|034</v>
          </cell>
          <cell r="B3702" t="str">
            <v>M</v>
          </cell>
          <cell r="C3702">
            <v>52</v>
          </cell>
          <cell r="D3702">
            <v>34</v>
          </cell>
          <cell r="E3702">
            <v>1032</v>
          </cell>
        </row>
        <row r="3703">
          <cell r="A3703" t="str">
            <v>M|052|035</v>
          </cell>
          <cell r="B3703" t="str">
            <v>M</v>
          </cell>
          <cell r="C3703">
            <v>52</v>
          </cell>
          <cell r="D3703">
            <v>35</v>
          </cell>
          <cell r="E3703">
            <v>1033</v>
          </cell>
        </row>
        <row r="3704">
          <cell r="A3704" t="str">
            <v>M|052|036</v>
          </cell>
          <cell r="B3704" t="str">
            <v>M</v>
          </cell>
          <cell r="C3704">
            <v>52</v>
          </cell>
          <cell r="D3704">
            <v>36</v>
          </cell>
          <cell r="E3704">
            <v>1034</v>
          </cell>
        </row>
        <row r="3705">
          <cell r="A3705" t="str">
            <v>M|052|037</v>
          </cell>
          <cell r="B3705" t="str">
            <v>M</v>
          </cell>
          <cell r="C3705">
            <v>52</v>
          </cell>
          <cell r="D3705">
            <v>37</v>
          </cell>
          <cell r="E3705">
            <v>1034</v>
          </cell>
        </row>
        <row r="3706">
          <cell r="A3706" t="str">
            <v>M|052|038</v>
          </cell>
          <cell r="B3706" t="str">
            <v>M</v>
          </cell>
          <cell r="C3706">
            <v>52</v>
          </cell>
          <cell r="D3706">
            <v>38</v>
          </cell>
          <cell r="E3706">
            <v>1034</v>
          </cell>
        </row>
        <row r="3707">
          <cell r="A3707" t="str">
            <v>M|052|039</v>
          </cell>
          <cell r="B3707" t="str">
            <v>M</v>
          </cell>
          <cell r="C3707">
            <v>52</v>
          </cell>
          <cell r="D3707">
            <v>39</v>
          </cell>
          <cell r="E3707">
            <v>1032</v>
          </cell>
        </row>
        <row r="3708">
          <cell r="A3708" t="str">
            <v>M|052|040</v>
          </cell>
          <cell r="B3708" t="str">
            <v>M</v>
          </cell>
          <cell r="C3708">
            <v>52</v>
          </cell>
          <cell r="D3708">
            <v>40</v>
          </cell>
          <cell r="E3708">
            <v>1029</v>
          </cell>
        </row>
        <row r="3709">
          <cell r="A3709" t="str">
            <v>M|052|041</v>
          </cell>
          <cell r="B3709" t="str">
            <v>M</v>
          </cell>
          <cell r="C3709">
            <v>52</v>
          </cell>
          <cell r="D3709">
            <v>41</v>
          </cell>
          <cell r="E3709">
            <v>1024</v>
          </cell>
        </row>
        <row r="3710">
          <cell r="A3710" t="str">
            <v>M|052|042</v>
          </cell>
          <cell r="B3710" t="str">
            <v>M</v>
          </cell>
          <cell r="C3710">
            <v>52</v>
          </cell>
          <cell r="D3710">
            <v>42</v>
          </cell>
          <cell r="E3710">
            <v>1015</v>
          </cell>
        </row>
        <row r="3711">
          <cell r="A3711" t="str">
            <v>M|052|043</v>
          </cell>
          <cell r="B3711" t="str">
            <v>M</v>
          </cell>
          <cell r="C3711">
            <v>52</v>
          </cell>
          <cell r="D3711">
            <v>43</v>
          </cell>
          <cell r="E3711">
            <v>1030</v>
          </cell>
        </row>
        <row r="3712">
          <cell r="A3712" t="str">
            <v>M|053|000</v>
          </cell>
          <cell r="B3712" t="str">
            <v>M</v>
          </cell>
          <cell r="C3712">
            <v>53</v>
          </cell>
          <cell r="D3712">
            <v>0</v>
          </cell>
          <cell r="E3712">
            <v>945</v>
          </cell>
        </row>
        <row r="3713">
          <cell r="A3713" t="str">
            <v>M|053|001</v>
          </cell>
          <cell r="B3713" t="str">
            <v>M</v>
          </cell>
          <cell r="C3713">
            <v>53</v>
          </cell>
          <cell r="D3713">
            <v>1</v>
          </cell>
          <cell r="E3713">
            <v>948</v>
          </cell>
        </row>
        <row r="3714">
          <cell r="A3714" t="str">
            <v>M|053|002</v>
          </cell>
          <cell r="B3714" t="str">
            <v>M</v>
          </cell>
          <cell r="C3714">
            <v>53</v>
          </cell>
          <cell r="D3714">
            <v>2</v>
          </cell>
          <cell r="E3714">
            <v>950</v>
          </cell>
        </row>
        <row r="3715">
          <cell r="A3715" t="str">
            <v>M|053|003</v>
          </cell>
          <cell r="B3715" t="str">
            <v>M</v>
          </cell>
          <cell r="C3715">
            <v>53</v>
          </cell>
          <cell r="D3715">
            <v>3</v>
          </cell>
          <cell r="E3715">
            <v>953</v>
          </cell>
        </row>
        <row r="3716">
          <cell r="A3716" t="str">
            <v>M|053|004</v>
          </cell>
          <cell r="B3716" t="str">
            <v>M</v>
          </cell>
          <cell r="C3716">
            <v>53</v>
          </cell>
          <cell r="D3716">
            <v>4</v>
          </cell>
          <cell r="E3716">
            <v>956</v>
          </cell>
        </row>
        <row r="3717">
          <cell r="A3717" t="str">
            <v>M|053|005</v>
          </cell>
          <cell r="B3717" t="str">
            <v>M</v>
          </cell>
          <cell r="C3717">
            <v>53</v>
          </cell>
          <cell r="D3717">
            <v>5</v>
          </cell>
          <cell r="E3717">
            <v>959</v>
          </cell>
        </row>
        <row r="3718">
          <cell r="A3718" t="str">
            <v>M|053|006</v>
          </cell>
          <cell r="B3718" t="str">
            <v>M</v>
          </cell>
          <cell r="C3718">
            <v>53</v>
          </cell>
          <cell r="D3718">
            <v>6</v>
          </cell>
          <cell r="E3718">
            <v>962</v>
          </cell>
        </row>
        <row r="3719">
          <cell r="A3719" t="str">
            <v>M|053|007</v>
          </cell>
          <cell r="B3719" t="str">
            <v>M</v>
          </cell>
          <cell r="C3719">
            <v>53</v>
          </cell>
          <cell r="D3719">
            <v>7</v>
          </cell>
          <cell r="E3719">
            <v>965</v>
          </cell>
        </row>
        <row r="3720">
          <cell r="A3720" t="str">
            <v>M|053|008</v>
          </cell>
          <cell r="B3720" t="str">
            <v>M</v>
          </cell>
          <cell r="C3720">
            <v>53</v>
          </cell>
          <cell r="D3720">
            <v>8</v>
          </cell>
          <cell r="E3720">
            <v>968</v>
          </cell>
        </row>
        <row r="3721">
          <cell r="A3721" t="str">
            <v>M|053|009</v>
          </cell>
          <cell r="B3721" t="str">
            <v>M</v>
          </cell>
          <cell r="C3721">
            <v>53</v>
          </cell>
          <cell r="D3721">
            <v>9</v>
          </cell>
          <cell r="E3721">
            <v>971</v>
          </cell>
        </row>
        <row r="3722">
          <cell r="A3722" t="str">
            <v>M|053|010</v>
          </cell>
          <cell r="B3722" t="str">
            <v>M</v>
          </cell>
          <cell r="C3722">
            <v>53</v>
          </cell>
          <cell r="D3722">
            <v>10</v>
          </cell>
          <cell r="E3722">
            <v>974</v>
          </cell>
        </row>
        <row r="3723">
          <cell r="A3723" t="str">
            <v>M|053|011</v>
          </cell>
          <cell r="B3723" t="str">
            <v>M</v>
          </cell>
          <cell r="C3723">
            <v>53</v>
          </cell>
          <cell r="D3723">
            <v>11</v>
          </cell>
          <cell r="E3723">
            <v>977</v>
          </cell>
        </row>
        <row r="3724">
          <cell r="A3724" t="str">
            <v>M|053|012</v>
          </cell>
          <cell r="B3724" t="str">
            <v>M</v>
          </cell>
          <cell r="C3724">
            <v>53</v>
          </cell>
          <cell r="D3724">
            <v>12</v>
          </cell>
          <cell r="E3724">
            <v>981</v>
          </cell>
        </row>
        <row r="3725">
          <cell r="A3725" t="str">
            <v>M|053|013</v>
          </cell>
          <cell r="B3725" t="str">
            <v>M</v>
          </cell>
          <cell r="C3725">
            <v>53</v>
          </cell>
          <cell r="D3725">
            <v>13</v>
          </cell>
          <cell r="E3725">
            <v>984</v>
          </cell>
        </row>
        <row r="3726">
          <cell r="A3726" t="str">
            <v>M|053|014</v>
          </cell>
          <cell r="B3726" t="str">
            <v>M</v>
          </cell>
          <cell r="C3726">
            <v>53</v>
          </cell>
          <cell r="D3726">
            <v>14</v>
          </cell>
          <cell r="E3726">
            <v>987</v>
          </cell>
        </row>
        <row r="3727">
          <cell r="A3727" t="str">
            <v>M|053|015</v>
          </cell>
          <cell r="B3727" t="str">
            <v>M</v>
          </cell>
          <cell r="C3727">
            <v>53</v>
          </cell>
          <cell r="D3727">
            <v>15</v>
          </cell>
          <cell r="E3727">
            <v>990</v>
          </cell>
        </row>
        <row r="3728">
          <cell r="A3728" t="str">
            <v>M|053|016</v>
          </cell>
          <cell r="B3728" t="str">
            <v>M</v>
          </cell>
          <cell r="C3728">
            <v>53</v>
          </cell>
          <cell r="D3728">
            <v>16</v>
          </cell>
          <cell r="E3728">
            <v>993</v>
          </cell>
        </row>
        <row r="3729">
          <cell r="A3729" t="str">
            <v>M|053|017</v>
          </cell>
          <cell r="B3729" t="str">
            <v>M</v>
          </cell>
          <cell r="C3729">
            <v>53</v>
          </cell>
          <cell r="D3729">
            <v>17</v>
          </cell>
          <cell r="E3729">
            <v>996</v>
          </cell>
        </row>
        <row r="3730">
          <cell r="A3730" t="str">
            <v>M|053|018</v>
          </cell>
          <cell r="B3730" t="str">
            <v>M</v>
          </cell>
          <cell r="C3730">
            <v>53</v>
          </cell>
          <cell r="D3730">
            <v>18</v>
          </cell>
          <cell r="E3730">
            <v>999</v>
          </cell>
        </row>
        <row r="3731">
          <cell r="A3731" t="str">
            <v>M|053|019</v>
          </cell>
          <cell r="B3731" t="str">
            <v>M</v>
          </cell>
          <cell r="C3731">
            <v>53</v>
          </cell>
          <cell r="D3731">
            <v>19</v>
          </cell>
          <cell r="E3731">
            <v>1002</v>
          </cell>
        </row>
        <row r="3732">
          <cell r="A3732" t="str">
            <v>M|053|020</v>
          </cell>
          <cell r="B3732" t="str">
            <v>M</v>
          </cell>
          <cell r="C3732">
            <v>53</v>
          </cell>
          <cell r="D3732">
            <v>20</v>
          </cell>
          <cell r="E3732">
            <v>1005</v>
          </cell>
        </row>
        <row r="3733">
          <cell r="A3733" t="str">
            <v>M|053|021</v>
          </cell>
          <cell r="B3733" t="str">
            <v>M</v>
          </cell>
          <cell r="C3733">
            <v>53</v>
          </cell>
          <cell r="D3733">
            <v>21</v>
          </cell>
          <cell r="E3733">
            <v>1008</v>
          </cell>
        </row>
        <row r="3734">
          <cell r="A3734" t="str">
            <v>M|053|022</v>
          </cell>
          <cell r="B3734" t="str">
            <v>M</v>
          </cell>
          <cell r="C3734">
            <v>53</v>
          </cell>
          <cell r="D3734">
            <v>22</v>
          </cell>
          <cell r="E3734">
            <v>1011</v>
          </cell>
        </row>
        <row r="3735">
          <cell r="A3735" t="str">
            <v>M|053|023</v>
          </cell>
          <cell r="B3735" t="str">
            <v>M</v>
          </cell>
          <cell r="C3735">
            <v>53</v>
          </cell>
          <cell r="D3735">
            <v>23</v>
          </cell>
          <cell r="E3735">
            <v>1013</v>
          </cell>
        </row>
        <row r="3736">
          <cell r="A3736" t="str">
            <v>M|053|024</v>
          </cell>
          <cell r="B3736" t="str">
            <v>M</v>
          </cell>
          <cell r="C3736">
            <v>53</v>
          </cell>
          <cell r="D3736">
            <v>24</v>
          </cell>
          <cell r="E3736">
            <v>1016</v>
          </cell>
        </row>
        <row r="3737">
          <cell r="A3737" t="str">
            <v>M|053|025</v>
          </cell>
          <cell r="B3737" t="str">
            <v>M</v>
          </cell>
          <cell r="C3737">
            <v>53</v>
          </cell>
          <cell r="D3737">
            <v>25</v>
          </cell>
          <cell r="E3737">
            <v>1018</v>
          </cell>
        </row>
        <row r="3738">
          <cell r="A3738" t="str">
            <v>M|053|026</v>
          </cell>
          <cell r="B3738" t="str">
            <v>M</v>
          </cell>
          <cell r="C3738">
            <v>53</v>
          </cell>
          <cell r="D3738">
            <v>26</v>
          </cell>
          <cell r="E3738">
            <v>1020</v>
          </cell>
        </row>
        <row r="3739">
          <cell r="A3739" t="str">
            <v>M|053|027</v>
          </cell>
          <cell r="B3739" t="str">
            <v>M</v>
          </cell>
          <cell r="C3739">
            <v>53</v>
          </cell>
          <cell r="D3739">
            <v>27</v>
          </cell>
          <cell r="E3739">
            <v>1022</v>
          </cell>
        </row>
        <row r="3740">
          <cell r="A3740" t="str">
            <v>M|053|028</v>
          </cell>
          <cell r="B3740" t="str">
            <v>M</v>
          </cell>
          <cell r="C3740">
            <v>53</v>
          </cell>
          <cell r="D3740">
            <v>28</v>
          </cell>
          <cell r="E3740">
            <v>1024</v>
          </cell>
        </row>
        <row r="3741">
          <cell r="A3741" t="str">
            <v>M|053|029</v>
          </cell>
          <cell r="B3741" t="str">
            <v>M</v>
          </cell>
          <cell r="C3741">
            <v>53</v>
          </cell>
          <cell r="D3741">
            <v>29</v>
          </cell>
          <cell r="E3741">
            <v>1026</v>
          </cell>
        </row>
        <row r="3742">
          <cell r="A3742" t="str">
            <v>M|053|030</v>
          </cell>
          <cell r="B3742" t="str">
            <v>M</v>
          </cell>
          <cell r="C3742">
            <v>53</v>
          </cell>
          <cell r="D3742">
            <v>30</v>
          </cell>
          <cell r="E3742">
            <v>1028</v>
          </cell>
        </row>
        <row r="3743">
          <cell r="A3743" t="str">
            <v>M|053|031</v>
          </cell>
          <cell r="B3743" t="str">
            <v>M</v>
          </cell>
          <cell r="C3743">
            <v>53</v>
          </cell>
          <cell r="D3743">
            <v>31</v>
          </cell>
          <cell r="E3743">
            <v>1029</v>
          </cell>
        </row>
        <row r="3744">
          <cell r="A3744" t="str">
            <v>M|053|032</v>
          </cell>
          <cell r="B3744" t="str">
            <v>M</v>
          </cell>
          <cell r="C3744">
            <v>53</v>
          </cell>
          <cell r="D3744">
            <v>32</v>
          </cell>
          <cell r="E3744">
            <v>1031</v>
          </cell>
        </row>
        <row r="3745">
          <cell r="A3745" t="str">
            <v>M|053|033</v>
          </cell>
          <cell r="B3745" t="str">
            <v>M</v>
          </cell>
          <cell r="C3745">
            <v>53</v>
          </cell>
          <cell r="D3745">
            <v>33</v>
          </cell>
          <cell r="E3745">
            <v>1032</v>
          </cell>
        </row>
        <row r="3746">
          <cell r="A3746" t="str">
            <v>M|053|034</v>
          </cell>
          <cell r="B3746" t="str">
            <v>M</v>
          </cell>
          <cell r="C3746">
            <v>53</v>
          </cell>
          <cell r="D3746">
            <v>34</v>
          </cell>
          <cell r="E3746">
            <v>1033</v>
          </cell>
        </row>
        <row r="3747">
          <cell r="A3747" t="str">
            <v>M|053|035</v>
          </cell>
          <cell r="B3747" t="str">
            <v>M</v>
          </cell>
          <cell r="C3747">
            <v>53</v>
          </cell>
          <cell r="D3747">
            <v>35</v>
          </cell>
          <cell r="E3747">
            <v>1034</v>
          </cell>
        </row>
        <row r="3748">
          <cell r="A3748" t="str">
            <v>M|053|036</v>
          </cell>
          <cell r="B3748" t="str">
            <v>M</v>
          </cell>
          <cell r="C3748">
            <v>53</v>
          </cell>
          <cell r="D3748">
            <v>36</v>
          </cell>
          <cell r="E3748">
            <v>1034</v>
          </cell>
        </row>
        <row r="3749">
          <cell r="A3749" t="str">
            <v>M|053|037</v>
          </cell>
          <cell r="B3749" t="str">
            <v>M</v>
          </cell>
          <cell r="C3749">
            <v>53</v>
          </cell>
          <cell r="D3749">
            <v>37</v>
          </cell>
          <cell r="E3749">
            <v>1034</v>
          </cell>
        </row>
        <row r="3750">
          <cell r="A3750" t="str">
            <v>M|053|038</v>
          </cell>
          <cell r="B3750" t="str">
            <v>M</v>
          </cell>
          <cell r="C3750">
            <v>53</v>
          </cell>
          <cell r="D3750">
            <v>38</v>
          </cell>
          <cell r="E3750">
            <v>1032</v>
          </cell>
        </row>
        <row r="3751">
          <cell r="A3751" t="str">
            <v>M|053|039</v>
          </cell>
          <cell r="B3751" t="str">
            <v>M</v>
          </cell>
          <cell r="C3751">
            <v>53</v>
          </cell>
          <cell r="D3751">
            <v>39</v>
          </cell>
          <cell r="E3751">
            <v>1029</v>
          </cell>
        </row>
        <row r="3752">
          <cell r="A3752" t="str">
            <v>M|053|040</v>
          </cell>
          <cell r="B3752" t="str">
            <v>M</v>
          </cell>
          <cell r="C3752">
            <v>53</v>
          </cell>
          <cell r="D3752">
            <v>40</v>
          </cell>
          <cell r="E3752">
            <v>1024</v>
          </cell>
        </row>
        <row r="3753">
          <cell r="A3753" t="str">
            <v>M|053|041</v>
          </cell>
          <cell r="B3753" t="str">
            <v>M</v>
          </cell>
          <cell r="C3753">
            <v>53</v>
          </cell>
          <cell r="D3753">
            <v>41</v>
          </cell>
          <cell r="E3753">
            <v>1015</v>
          </cell>
        </row>
        <row r="3754">
          <cell r="A3754" t="str">
            <v>M|053|042</v>
          </cell>
          <cell r="B3754" t="str">
            <v>M</v>
          </cell>
          <cell r="C3754">
            <v>53</v>
          </cell>
          <cell r="D3754">
            <v>42</v>
          </cell>
          <cell r="E3754">
            <v>1030</v>
          </cell>
        </row>
        <row r="3755">
          <cell r="A3755" t="str">
            <v>M|054|000</v>
          </cell>
          <cell r="B3755" t="str">
            <v>M</v>
          </cell>
          <cell r="C3755">
            <v>54</v>
          </cell>
          <cell r="D3755">
            <v>0</v>
          </cell>
          <cell r="E3755">
            <v>948</v>
          </cell>
        </row>
        <row r="3756">
          <cell r="A3756" t="str">
            <v>M|054|001</v>
          </cell>
          <cell r="B3756" t="str">
            <v>M</v>
          </cell>
          <cell r="C3756">
            <v>54</v>
          </cell>
          <cell r="D3756">
            <v>1</v>
          </cell>
          <cell r="E3756">
            <v>950</v>
          </cell>
        </row>
        <row r="3757">
          <cell r="A3757" t="str">
            <v>M|054|002</v>
          </cell>
          <cell r="B3757" t="str">
            <v>M</v>
          </cell>
          <cell r="C3757">
            <v>54</v>
          </cell>
          <cell r="D3757">
            <v>2</v>
          </cell>
          <cell r="E3757">
            <v>953</v>
          </cell>
        </row>
        <row r="3758">
          <cell r="A3758" t="str">
            <v>M|054|003</v>
          </cell>
          <cell r="B3758" t="str">
            <v>M</v>
          </cell>
          <cell r="C3758">
            <v>54</v>
          </cell>
          <cell r="D3758">
            <v>3</v>
          </cell>
          <cell r="E3758">
            <v>956</v>
          </cell>
        </row>
        <row r="3759">
          <cell r="A3759" t="str">
            <v>M|054|004</v>
          </cell>
          <cell r="B3759" t="str">
            <v>M</v>
          </cell>
          <cell r="C3759">
            <v>54</v>
          </cell>
          <cell r="D3759">
            <v>4</v>
          </cell>
          <cell r="E3759">
            <v>959</v>
          </cell>
        </row>
        <row r="3760">
          <cell r="A3760" t="str">
            <v>M|054|005</v>
          </cell>
          <cell r="B3760" t="str">
            <v>M</v>
          </cell>
          <cell r="C3760">
            <v>54</v>
          </cell>
          <cell r="D3760">
            <v>5</v>
          </cell>
          <cell r="E3760">
            <v>962</v>
          </cell>
        </row>
        <row r="3761">
          <cell r="A3761" t="str">
            <v>M|054|006</v>
          </cell>
          <cell r="B3761" t="str">
            <v>M</v>
          </cell>
          <cell r="C3761">
            <v>54</v>
          </cell>
          <cell r="D3761">
            <v>6</v>
          </cell>
          <cell r="E3761">
            <v>965</v>
          </cell>
        </row>
        <row r="3762">
          <cell r="A3762" t="str">
            <v>M|054|007</v>
          </cell>
          <cell r="B3762" t="str">
            <v>M</v>
          </cell>
          <cell r="C3762">
            <v>54</v>
          </cell>
          <cell r="D3762">
            <v>7</v>
          </cell>
          <cell r="E3762">
            <v>968</v>
          </cell>
        </row>
        <row r="3763">
          <cell r="A3763" t="str">
            <v>M|054|008</v>
          </cell>
          <cell r="B3763" t="str">
            <v>M</v>
          </cell>
          <cell r="C3763">
            <v>54</v>
          </cell>
          <cell r="D3763">
            <v>8</v>
          </cell>
          <cell r="E3763">
            <v>971</v>
          </cell>
        </row>
        <row r="3764">
          <cell r="A3764" t="str">
            <v>M|054|009</v>
          </cell>
          <cell r="B3764" t="str">
            <v>M</v>
          </cell>
          <cell r="C3764">
            <v>54</v>
          </cell>
          <cell r="D3764">
            <v>9</v>
          </cell>
          <cell r="E3764">
            <v>974</v>
          </cell>
        </row>
        <row r="3765">
          <cell r="A3765" t="str">
            <v>M|054|010</v>
          </cell>
          <cell r="B3765" t="str">
            <v>M</v>
          </cell>
          <cell r="C3765">
            <v>54</v>
          </cell>
          <cell r="D3765">
            <v>10</v>
          </cell>
          <cell r="E3765">
            <v>977</v>
          </cell>
        </row>
        <row r="3766">
          <cell r="A3766" t="str">
            <v>M|054|011</v>
          </cell>
          <cell r="B3766" t="str">
            <v>M</v>
          </cell>
          <cell r="C3766">
            <v>54</v>
          </cell>
          <cell r="D3766">
            <v>11</v>
          </cell>
          <cell r="E3766">
            <v>981</v>
          </cell>
        </row>
        <row r="3767">
          <cell r="A3767" t="str">
            <v>M|054|012</v>
          </cell>
          <cell r="B3767" t="str">
            <v>M</v>
          </cell>
          <cell r="C3767">
            <v>54</v>
          </cell>
          <cell r="D3767">
            <v>12</v>
          </cell>
          <cell r="E3767">
            <v>984</v>
          </cell>
        </row>
        <row r="3768">
          <cell r="A3768" t="str">
            <v>M|054|013</v>
          </cell>
          <cell r="B3768" t="str">
            <v>M</v>
          </cell>
          <cell r="C3768">
            <v>54</v>
          </cell>
          <cell r="D3768">
            <v>13</v>
          </cell>
          <cell r="E3768">
            <v>987</v>
          </cell>
        </row>
        <row r="3769">
          <cell r="A3769" t="str">
            <v>M|054|014</v>
          </cell>
          <cell r="B3769" t="str">
            <v>M</v>
          </cell>
          <cell r="C3769">
            <v>54</v>
          </cell>
          <cell r="D3769">
            <v>14</v>
          </cell>
          <cell r="E3769">
            <v>990</v>
          </cell>
        </row>
        <row r="3770">
          <cell r="A3770" t="str">
            <v>M|054|015</v>
          </cell>
          <cell r="B3770" t="str">
            <v>M</v>
          </cell>
          <cell r="C3770">
            <v>54</v>
          </cell>
          <cell r="D3770">
            <v>15</v>
          </cell>
          <cell r="E3770">
            <v>993</v>
          </cell>
        </row>
        <row r="3771">
          <cell r="A3771" t="str">
            <v>M|054|016</v>
          </cell>
          <cell r="B3771" t="str">
            <v>M</v>
          </cell>
          <cell r="C3771">
            <v>54</v>
          </cell>
          <cell r="D3771">
            <v>16</v>
          </cell>
          <cell r="E3771">
            <v>996</v>
          </cell>
        </row>
        <row r="3772">
          <cell r="A3772" t="str">
            <v>M|054|017</v>
          </cell>
          <cell r="B3772" t="str">
            <v>M</v>
          </cell>
          <cell r="C3772">
            <v>54</v>
          </cell>
          <cell r="D3772">
            <v>17</v>
          </cell>
          <cell r="E3772">
            <v>999</v>
          </cell>
        </row>
        <row r="3773">
          <cell r="A3773" t="str">
            <v>M|054|018</v>
          </cell>
          <cell r="B3773" t="str">
            <v>M</v>
          </cell>
          <cell r="C3773">
            <v>54</v>
          </cell>
          <cell r="D3773">
            <v>18</v>
          </cell>
          <cell r="E3773">
            <v>1002</v>
          </cell>
        </row>
        <row r="3774">
          <cell r="A3774" t="str">
            <v>M|054|019</v>
          </cell>
          <cell r="B3774" t="str">
            <v>M</v>
          </cell>
          <cell r="C3774">
            <v>54</v>
          </cell>
          <cell r="D3774">
            <v>19</v>
          </cell>
          <cell r="E3774">
            <v>1005</v>
          </cell>
        </row>
        <row r="3775">
          <cell r="A3775" t="str">
            <v>M|054|020</v>
          </cell>
          <cell r="B3775" t="str">
            <v>M</v>
          </cell>
          <cell r="C3775">
            <v>54</v>
          </cell>
          <cell r="D3775">
            <v>20</v>
          </cell>
          <cell r="E3775">
            <v>1008</v>
          </cell>
        </row>
        <row r="3776">
          <cell r="A3776" t="str">
            <v>M|054|021</v>
          </cell>
          <cell r="B3776" t="str">
            <v>M</v>
          </cell>
          <cell r="C3776">
            <v>54</v>
          </cell>
          <cell r="D3776">
            <v>21</v>
          </cell>
          <cell r="E3776">
            <v>1011</v>
          </cell>
        </row>
        <row r="3777">
          <cell r="A3777" t="str">
            <v>M|054|022</v>
          </cell>
          <cell r="B3777" t="str">
            <v>M</v>
          </cell>
          <cell r="C3777">
            <v>54</v>
          </cell>
          <cell r="D3777">
            <v>22</v>
          </cell>
          <cell r="E3777">
            <v>1013</v>
          </cell>
        </row>
        <row r="3778">
          <cell r="A3778" t="str">
            <v>M|054|023</v>
          </cell>
          <cell r="B3778" t="str">
            <v>M</v>
          </cell>
          <cell r="C3778">
            <v>54</v>
          </cell>
          <cell r="D3778">
            <v>23</v>
          </cell>
          <cell r="E3778">
            <v>1016</v>
          </cell>
        </row>
        <row r="3779">
          <cell r="A3779" t="str">
            <v>M|054|024</v>
          </cell>
          <cell r="B3779" t="str">
            <v>M</v>
          </cell>
          <cell r="C3779">
            <v>54</v>
          </cell>
          <cell r="D3779">
            <v>24</v>
          </cell>
          <cell r="E3779">
            <v>1018</v>
          </cell>
        </row>
        <row r="3780">
          <cell r="A3780" t="str">
            <v>M|054|025</v>
          </cell>
          <cell r="B3780" t="str">
            <v>M</v>
          </cell>
          <cell r="C3780">
            <v>54</v>
          </cell>
          <cell r="D3780">
            <v>25</v>
          </cell>
          <cell r="E3780">
            <v>1020</v>
          </cell>
        </row>
        <row r="3781">
          <cell r="A3781" t="str">
            <v>M|054|026</v>
          </cell>
          <cell r="B3781" t="str">
            <v>M</v>
          </cell>
          <cell r="C3781">
            <v>54</v>
          </cell>
          <cell r="D3781">
            <v>26</v>
          </cell>
          <cell r="E3781">
            <v>1022</v>
          </cell>
        </row>
        <row r="3782">
          <cell r="A3782" t="str">
            <v>M|054|027</v>
          </cell>
          <cell r="B3782" t="str">
            <v>M</v>
          </cell>
          <cell r="C3782">
            <v>54</v>
          </cell>
          <cell r="D3782">
            <v>27</v>
          </cell>
          <cell r="E3782">
            <v>1024</v>
          </cell>
        </row>
        <row r="3783">
          <cell r="A3783" t="str">
            <v>M|054|028</v>
          </cell>
          <cell r="B3783" t="str">
            <v>M</v>
          </cell>
          <cell r="C3783">
            <v>54</v>
          </cell>
          <cell r="D3783">
            <v>28</v>
          </cell>
          <cell r="E3783">
            <v>1026</v>
          </cell>
        </row>
        <row r="3784">
          <cell r="A3784" t="str">
            <v>M|054|029</v>
          </cell>
          <cell r="B3784" t="str">
            <v>M</v>
          </cell>
          <cell r="C3784">
            <v>54</v>
          </cell>
          <cell r="D3784">
            <v>29</v>
          </cell>
          <cell r="E3784">
            <v>1028</v>
          </cell>
        </row>
        <row r="3785">
          <cell r="A3785" t="str">
            <v>M|054|030</v>
          </cell>
          <cell r="B3785" t="str">
            <v>M</v>
          </cell>
          <cell r="C3785">
            <v>54</v>
          </cell>
          <cell r="D3785">
            <v>30</v>
          </cell>
          <cell r="E3785">
            <v>1029</v>
          </cell>
        </row>
        <row r="3786">
          <cell r="A3786" t="str">
            <v>M|054|031</v>
          </cell>
          <cell r="B3786" t="str">
            <v>M</v>
          </cell>
          <cell r="C3786">
            <v>54</v>
          </cell>
          <cell r="D3786">
            <v>31</v>
          </cell>
          <cell r="E3786">
            <v>1031</v>
          </cell>
        </row>
        <row r="3787">
          <cell r="A3787" t="str">
            <v>M|054|032</v>
          </cell>
          <cell r="B3787" t="str">
            <v>M</v>
          </cell>
          <cell r="C3787">
            <v>54</v>
          </cell>
          <cell r="D3787">
            <v>32</v>
          </cell>
          <cell r="E3787">
            <v>1032</v>
          </cell>
        </row>
        <row r="3788">
          <cell r="A3788" t="str">
            <v>M|054|033</v>
          </cell>
          <cell r="B3788" t="str">
            <v>M</v>
          </cell>
          <cell r="C3788">
            <v>54</v>
          </cell>
          <cell r="D3788">
            <v>33</v>
          </cell>
          <cell r="E3788">
            <v>1033</v>
          </cell>
        </row>
        <row r="3789">
          <cell r="A3789" t="str">
            <v>M|054|034</v>
          </cell>
          <cell r="B3789" t="str">
            <v>M</v>
          </cell>
          <cell r="C3789">
            <v>54</v>
          </cell>
          <cell r="D3789">
            <v>34</v>
          </cell>
          <cell r="E3789">
            <v>1034</v>
          </cell>
        </row>
        <row r="3790">
          <cell r="A3790" t="str">
            <v>M|054|035</v>
          </cell>
          <cell r="B3790" t="str">
            <v>M</v>
          </cell>
          <cell r="C3790">
            <v>54</v>
          </cell>
          <cell r="D3790">
            <v>35</v>
          </cell>
          <cell r="E3790">
            <v>1034</v>
          </cell>
        </row>
        <row r="3791">
          <cell r="A3791" t="str">
            <v>M|054|036</v>
          </cell>
          <cell r="B3791" t="str">
            <v>M</v>
          </cell>
          <cell r="C3791">
            <v>54</v>
          </cell>
          <cell r="D3791">
            <v>36</v>
          </cell>
          <cell r="E3791">
            <v>1034</v>
          </cell>
        </row>
        <row r="3792">
          <cell r="A3792" t="str">
            <v>M|054|037</v>
          </cell>
          <cell r="B3792" t="str">
            <v>M</v>
          </cell>
          <cell r="C3792">
            <v>54</v>
          </cell>
          <cell r="D3792">
            <v>37</v>
          </cell>
          <cell r="E3792">
            <v>1032</v>
          </cell>
        </row>
        <row r="3793">
          <cell r="A3793" t="str">
            <v>M|054|038</v>
          </cell>
          <cell r="B3793" t="str">
            <v>M</v>
          </cell>
          <cell r="C3793">
            <v>54</v>
          </cell>
          <cell r="D3793">
            <v>38</v>
          </cell>
          <cell r="E3793">
            <v>1029</v>
          </cell>
        </row>
        <row r="3794">
          <cell r="A3794" t="str">
            <v>M|054|039</v>
          </cell>
          <cell r="B3794" t="str">
            <v>M</v>
          </cell>
          <cell r="C3794">
            <v>54</v>
          </cell>
          <cell r="D3794">
            <v>39</v>
          </cell>
          <cell r="E3794">
            <v>1024</v>
          </cell>
        </row>
        <row r="3795">
          <cell r="A3795" t="str">
            <v>M|054|040</v>
          </cell>
          <cell r="B3795" t="str">
            <v>M</v>
          </cell>
          <cell r="C3795">
            <v>54</v>
          </cell>
          <cell r="D3795">
            <v>40</v>
          </cell>
          <cell r="E3795">
            <v>1015</v>
          </cell>
        </row>
        <row r="3796">
          <cell r="A3796" t="str">
            <v>M|054|041</v>
          </cell>
          <cell r="B3796" t="str">
            <v>M</v>
          </cell>
          <cell r="C3796">
            <v>54</v>
          </cell>
          <cell r="D3796">
            <v>41</v>
          </cell>
          <cell r="E3796">
            <v>1030</v>
          </cell>
        </row>
        <row r="3797">
          <cell r="A3797" t="str">
            <v>M|055|000</v>
          </cell>
          <cell r="B3797" t="str">
            <v>M</v>
          </cell>
          <cell r="C3797">
            <v>55</v>
          </cell>
          <cell r="D3797">
            <v>0</v>
          </cell>
          <cell r="E3797">
            <v>950</v>
          </cell>
        </row>
        <row r="3798">
          <cell r="A3798" t="str">
            <v>M|055|001</v>
          </cell>
          <cell r="B3798" t="str">
            <v>M</v>
          </cell>
          <cell r="C3798">
            <v>55</v>
          </cell>
          <cell r="D3798">
            <v>1</v>
          </cell>
          <cell r="E3798">
            <v>953</v>
          </cell>
        </row>
        <row r="3799">
          <cell r="A3799" t="str">
            <v>M|055|002</v>
          </cell>
          <cell r="B3799" t="str">
            <v>M</v>
          </cell>
          <cell r="C3799">
            <v>55</v>
          </cell>
          <cell r="D3799">
            <v>2</v>
          </cell>
          <cell r="E3799">
            <v>956</v>
          </cell>
        </row>
        <row r="3800">
          <cell r="A3800" t="str">
            <v>M|055|003</v>
          </cell>
          <cell r="B3800" t="str">
            <v>M</v>
          </cell>
          <cell r="C3800">
            <v>55</v>
          </cell>
          <cell r="D3800">
            <v>3</v>
          </cell>
          <cell r="E3800">
            <v>959</v>
          </cell>
        </row>
        <row r="3801">
          <cell r="A3801" t="str">
            <v>M|055|004</v>
          </cell>
          <cell r="B3801" t="str">
            <v>M</v>
          </cell>
          <cell r="C3801">
            <v>55</v>
          </cell>
          <cell r="D3801">
            <v>4</v>
          </cell>
          <cell r="E3801">
            <v>962</v>
          </cell>
        </row>
        <row r="3802">
          <cell r="A3802" t="str">
            <v>M|055|005</v>
          </cell>
          <cell r="B3802" t="str">
            <v>M</v>
          </cell>
          <cell r="C3802">
            <v>55</v>
          </cell>
          <cell r="D3802">
            <v>5</v>
          </cell>
          <cell r="E3802">
            <v>965</v>
          </cell>
        </row>
        <row r="3803">
          <cell r="A3803" t="str">
            <v>M|055|006</v>
          </cell>
          <cell r="B3803" t="str">
            <v>M</v>
          </cell>
          <cell r="C3803">
            <v>55</v>
          </cell>
          <cell r="D3803">
            <v>6</v>
          </cell>
          <cell r="E3803">
            <v>968</v>
          </cell>
        </row>
        <row r="3804">
          <cell r="A3804" t="str">
            <v>M|055|007</v>
          </cell>
          <cell r="B3804" t="str">
            <v>M</v>
          </cell>
          <cell r="C3804">
            <v>55</v>
          </cell>
          <cell r="D3804">
            <v>7</v>
          </cell>
          <cell r="E3804">
            <v>971</v>
          </cell>
        </row>
        <row r="3805">
          <cell r="A3805" t="str">
            <v>M|055|008</v>
          </cell>
          <cell r="B3805" t="str">
            <v>M</v>
          </cell>
          <cell r="C3805">
            <v>55</v>
          </cell>
          <cell r="D3805">
            <v>8</v>
          </cell>
          <cell r="E3805">
            <v>974</v>
          </cell>
        </row>
        <row r="3806">
          <cell r="A3806" t="str">
            <v>M|055|009</v>
          </cell>
          <cell r="B3806" t="str">
            <v>M</v>
          </cell>
          <cell r="C3806">
            <v>55</v>
          </cell>
          <cell r="D3806">
            <v>9</v>
          </cell>
          <cell r="E3806">
            <v>977</v>
          </cell>
        </row>
        <row r="3807">
          <cell r="A3807" t="str">
            <v>M|055|010</v>
          </cell>
          <cell r="B3807" t="str">
            <v>M</v>
          </cell>
          <cell r="C3807">
            <v>55</v>
          </cell>
          <cell r="D3807">
            <v>10</v>
          </cell>
          <cell r="E3807">
            <v>981</v>
          </cell>
        </row>
        <row r="3808">
          <cell r="A3808" t="str">
            <v>M|055|011</v>
          </cell>
          <cell r="B3808" t="str">
            <v>M</v>
          </cell>
          <cell r="C3808">
            <v>55</v>
          </cell>
          <cell r="D3808">
            <v>11</v>
          </cell>
          <cell r="E3808">
            <v>984</v>
          </cell>
        </row>
        <row r="3809">
          <cell r="A3809" t="str">
            <v>M|055|012</v>
          </cell>
          <cell r="B3809" t="str">
            <v>M</v>
          </cell>
          <cell r="C3809">
            <v>55</v>
          </cell>
          <cell r="D3809">
            <v>12</v>
          </cell>
          <cell r="E3809">
            <v>987</v>
          </cell>
        </row>
        <row r="3810">
          <cell r="A3810" t="str">
            <v>M|055|013</v>
          </cell>
          <cell r="B3810" t="str">
            <v>M</v>
          </cell>
          <cell r="C3810">
            <v>55</v>
          </cell>
          <cell r="D3810">
            <v>13</v>
          </cell>
          <cell r="E3810">
            <v>990</v>
          </cell>
        </row>
        <row r="3811">
          <cell r="A3811" t="str">
            <v>M|055|014</v>
          </cell>
          <cell r="B3811" t="str">
            <v>M</v>
          </cell>
          <cell r="C3811">
            <v>55</v>
          </cell>
          <cell r="D3811">
            <v>14</v>
          </cell>
          <cell r="E3811">
            <v>993</v>
          </cell>
        </row>
        <row r="3812">
          <cell r="A3812" t="str">
            <v>M|055|015</v>
          </cell>
          <cell r="B3812" t="str">
            <v>M</v>
          </cell>
          <cell r="C3812">
            <v>55</v>
          </cell>
          <cell r="D3812">
            <v>15</v>
          </cell>
          <cell r="E3812">
            <v>996</v>
          </cell>
        </row>
        <row r="3813">
          <cell r="A3813" t="str">
            <v>M|055|016</v>
          </cell>
          <cell r="B3813" t="str">
            <v>M</v>
          </cell>
          <cell r="C3813">
            <v>55</v>
          </cell>
          <cell r="D3813">
            <v>16</v>
          </cell>
          <cell r="E3813">
            <v>999</v>
          </cell>
        </row>
        <row r="3814">
          <cell r="A3814" t="str">
            <v>M|055|017</v>
          </cell>
          <cell r="B3814" t="str">
            <v>M</v>
          </cell>
          <cell r="C3814">
            <v>55</v>
          </cell>
          <cell r="D3814">
            <v>17</v>
          </cell>
          <cell r="E3814">
            <v>1002</v>
          </cell>
        </row>
        <row r="3815">
          <cell r="A3815" t="str">
            <v>M|055|018</v>
          </cell>
          <cell r="B3815" t="str">
            <v>M</v>
          </cell>
          <cell r="C3815">
            <v>55</v>
          </cell>
          <cell r="D3815">
            <v>18</v>
          </cell>
          <cell r="E3815">
            <v>1005</v>
          </cell>
        </row>
        <row r="3816">
          <cell r="A3816" t="str">
            <v>M|055|019</v>
          </cell>
          <cell r="B3816" t="str">
            <v>M</v>
          </cell>
          <cell r="C3816">
            <v>55</v>
          </cell>
          <cell r="D3816">
            <v>19</v>
          </cell>
          <cell r="E3816">
            <v>1008</v>
          </cell>
        </row>
        <row r="3817">
          <cell r="A3817" t="str">
            <v>M|055|020</v>
          </cell>
          <cell r="B3817" t="str">
            <v>M</v>
          </cell>
          <cell r="C3817">
            <v>55</v>
          </cell>
          <cell r="D3817">
            <v>20</v>
          </cell>
          <cell r="E3817">
            <v>1011</v>
          </cell>
        </row>
        <row r="3818">
          <cell r="A3818" t="str">
            <v>M|055|021</v>
          </cell>
          <cell r="B3818" t="str">
            <v>M</v>
          </cell>
          <cell r="C3818">
            <v>55</v>
          </cell>
          <cell r="D3818">
            <v>21</v>
          </cell>
          <cell r="E3818">
            <v>1013</v>
          </cell>
        </row>
        <row r="3819">
          <cell r="A3819" t="str">
            <v>M|055|022</v>
          </cell>
          <cell r="B3819" t="str">
            <v>M</v>
          </cell>
          <cell r="C3819">
            <v>55</v>
          </cell>
          <cell r="D3819">
            <v>22</v>
          </cell>
          <cell r="E3819">
            <v>1016</v>
          </cell>
        </row>
        <row r="3820">
          <cell r="A3820" t="str">
            <v>M|055|023</v>
          </cell>
          <cell r="B3820" t="str">
            <v>M</v>
          </cell>
          <cell r="C3820">
            <v>55</v>
          </cell>
          <cell r="D3820">
            <v>23</v>
          </cell>
          <cell r="E3820">
            <v>1018</v>
          </cell>
        </row>
        <row r="3821">
          <cell r="A3821" t="str">
            <v>M|055|024</v>
          </cell>
          <cell r="B3821" t="str">
            <v>M</v>
          </cell>
          <cell r="C3821">
            <v>55</v>
          </cell>
          <cell r="D3821">
            <v>24</v>
          </cell>
          <cell r="E3821">
            <v>1020</v>
          </cell>
        </row>
        <row r="3822">
          <cell r="A3822" t="str">
            <v>M|055|025</v>
          </cell>
          <cell r="B3822" t="str">
            <v>M</v>
          </cell>
          <cell r="C3822">
            <v>55</v>
          </cell>
          <cell r="D3822">
            <v>25</v>
          </cell>
          <cell r="E3822">
            <v>1022</v>
          </cell>
        </row>
        <row r="3823">
          <cell r="A3823" t="str">
            <v>M|055|026</v>
          </cell>
          <cell r="B3823" t="str">
            <v>M</v>
          </cell>
          <cell r="C3823">
            <v>55</v>
          </cell>
          <cell r="D3823">
            <v>26</v>
          </cell>
          <cell r="E3823">
            <v>1024</v>
          </cell>
        </row>
        <row r="3824">
          <cell r="A3824" t="str">
            <v>M|055|027</v>
          </cell>
          <cell r="B3824" t="str">
            <v>M</v>
          </cell>
          <cell r="C3824">
            <v>55</v>
          </cell>
          <cell r="D3824">
            <v>27</v>
          </cell>
          <cell r="E3824">
            <v>1026</v>
          </cell>
        </row>
        <row r="3825">
          <cell r="A3825" t="str">
            <v>M|055|028</v>
          </cell>
          <cell r="B3825" t="str">
            <v>M</v>
          </cell>
          <cell r="C3825">
            <v>55</v>
          </cell>
          <cell r="D3825">
            <v>28</v>
          </cell>
          <cell r="E3825">
            <v>1028</v>
          </cell>
        </row>
        <row r="3826">
          <cell r="A3826" t="str">
            <v>M|055|029</v>
          </cell>
          <cell r="B3826" t="str">
            <v>M</v>
          </cell>
          <cell r="C3826">
            <v>55</v>
          </cell>
          <cell r="D3826">
            <v>29</v>
          </cell>
          <cell r="E3826">
            <v>1029</v>
          </cell>
        </row>
        <row r="3827">
          <cell r="A3827" t="str">
            <v>M|055|030</v>
          </cell>
          <cell r="B3827" t="str">
            <v>M</v>
          </cell>
          <cell r="C3827">
            <v>55</v>
          </cell>
          <cell r="D3827">
            <v>30</v>
          </cell>
          <cell r="E3827">
            <v>1031</v>
          </cell>
        </row>
        <row r="3828">
          <cell r="A3828" t="str">
            <v>M|055|031</v>
          </cell>
          <cell r="B3828" t="str">
            <v>M</v>
          </cell>
          <cell r="C3828">
            <v>55</v>
          </cell>
          <cell r="D3828">
            <v>31</v>
          </cell>
          <cell r="E3828">
            <v>1032</v>
          </cell>
        </row>
        <row r="3829">
          <cell r="A3829" t="str">
            <v>M|055|032</v>
          </cell>
          <cell r="B3829" t="str">
            <v>M</v>
          </cell>
          <cell r="C3829">
            <v>55</v>
          </cell>
          <cell r="D3829">
            <v>32</v>
          </cell>
          <cell r="E3829">
            <v>1033</v>
          </cell>
        </row>
        <row r="3830">
          <cell r="A3830" t="str">
            <v>M|055|033</v>
          </cell>
          <cell r="B3830" t="str">
            <v>M</v>
          </cell>
          <cell r="C3830">
            <v>55</v>
          </cell>
          <cell r="D3830">
            <v>33</v>
          </cell>
          <cell r="E3830">
            <v>1034</v>
          </cell>
        </row>
        <row r="3831">
          <cell r="A3831" t="str">
            <v>M|055|034</v>
          </cell>
          <cell r="B3831" t="str">
            <v>M</v>
          </cell>
          <cell r="C3831">
            <v>55</v>
          </cell>
          <cell r="D3831">
            <v>34</v>
          </cell>
          <cell r="E3831">
            <v>1034</v>
          </cell>
        </row>
        <row r="3832">
          <cell r="A3832" t="str">
            <v>M|055|035</v>
          </cell>
          <cell r="B3832" t="str">
            <v>M</v>
          </cell>
          <cell r="C3832">
            <v>55</v>
          </cell>
          <cell r="D3832">
            <v>35</v>
          </cell>
          <cell r="E3832">
            <v>1034</v>
          </cell>
        </row>
        <row r="3833">
          <cell r="A3833" t="str">
            <v>M|055|036</v>
          </cell>
          <cell r="B3833" t="str">
            <v>M</v>
          </cell>
          <cell r="C3833">
            <v>55</v>
          </cell>
          <cell r="D3833">
            <v>36</v>
          </cell>
          <cell r="E3833">
            <v>1032</v>
          </cell>
        </row>
        <row r="3834">
          <cell r="A3834" t="str">
            <v>M|055|037</v>
          </cell>
          <cell r="B3834" t="str">
            <v>M</v>
          </cell>
          <cell r="C3834">
            <v>55</v>
          </cell>
          <cell r="D3834">
            <v>37</v>
          </cell>
          <cell r="E3834">
            <v>1029</v>
          </cell>
        </row>
        <row r="3835">
          <cell r="A3835" t="str">
            <v>M|055|038</v>
          </cell>
          <cell r="B3835" t="str">
            <v>M</v>
          </cell>
          <cell r="C3835">
            <v>55</v>
          </cell>
          <cell r="D3835">
            <v>38</v>
          </cell>
          <cell r="E3835">
            <v>1024</v>
          </cell>
        </row>
        <row r="3836">
          <cell r="A3836" t="str">
            <v>M|055|039</v>
          </cell>
          <cell r="B3836" t="str">
            <v>M</v>
          </cell>
          <cell r="C3836">
            <v>55</v>
          </cell>
          <cell r="D3836">
            <v>39</v>
          </cell>
          <cell r="E3836">
            <v>1015</v>
          </cell>
        </row>
        <row r="3837">
          <cell r="A3837" t="str">
            <v>M|055|040</v>
          </cell>
          <cell r="B3837" t="str">
            <v>M</v>
          </cell>
          <cell r="C3837">
            <v>55</v>
          </cell>
          <cell r="D3837">
            <v>40</v>
          </cell>
          <cell r="E3837">
            <v>1030</v>
          </cell>
        </row>
        <row r="3838">
          <cell r="A3838" t="str">
            <v>M|056|000</v>
          </cell>
          <cell r="B3838" t="str">
            <v>M</v>
          </cell>
          <cell r="C3838">
            <v>56</v>
          </cell>
          <cell r="D3838">
            <v>0</v>
          </cell>
          <cell r="E3838">
            <v>953</v>
          </cell>
        </row>
        <row r="3839">
          <cell r="A3839" t="str">
            <v>M|056|001</v>
          </cell>
          <cell r="B3839" t="str">
            <v>M</v>
          </cell>
          <cell r="C3839">
            <v>56</v>
          </cell>
          <cell r="D3839">
            <v>1</v>
          </cell>
          <cell r="E3839">
            <v>956</v>
          </cell>
        </row>
        <row r="3840">
          <cell r="A3840" t="str">
            <v>M|056|002</v>
          </cell>
          <cell r="B3840" t="str">
            <v>M</v>
          </cell>
          <cell r="C3840">
            <v>56</v>
          </cell>
          <cell r="D3840">
            <v>2</v>
          </cell>
          <cell r="E3840">
            <v>959</v>
          </cell>
        </row>
        <row r="3841">
          <cell r="A3841" t="str">
            <v>M|056|003</v>
          </cell>
          <cell r="B3841" t="str">
            <v>M</v>
          </cell>
          <cell r="C3841">
            <v>56</v>
          </cell>
          <cell r="D3841">
            <v>3</v>
          </cell>
          <cell r="E3841">
            <v>962</v>
          </cell>
        </row>
        <row r="3842">
          <cell r="A3842" t="str">
            <v>M|056|004</v>
          </cell>
          <cell r="B3842" t="str">
            <v>M</v>
          </cell>
          <cell r="C3842">
            <v>56</v>
          </cell>
          <cell r="D3842">
            <v>4</v>
          </cell>
          <cell r="E3842">
            <v>965</v>
          </cell>
        </row>
        <row r="3843">
          <cell r="A3843" t="str">
            <v>M|056|005</v>
          </cell>
          <cell r="B3843" t="str">
            <v>M</v>
          </cell>
          <cell r="C3843">
            <v>56</v>
          </cell>
          <cell r="D3843">
            <v>5</v>
          </cell>
          <cell r="E3843">
            <v>968</v>
          </cell>
        </row>
        <row r="3844">
          <cell r="A3844" t="str">
            <v>M|056|006</v>
          </cell>
          <cell r="B3844" t="str">
            <v>M</v>
          </cell>
          <cell r="C3844">
            <v>56</v>
          </cell>
          <cell r="D3844">
            <v>6</v>
          </cell>
          <cell r="E3844">
            <v>971</v>
          </cell>
        </row>
        <row r="3845">
          <cell r="A3845" t="str">
            <v>M|056|007</v>
          </cell>
          <cell r="B3845" t="str">
            <v>M</v>
          </cell>
          <cell r="C3845">
            <v>56</v>
          </cell>
          <cell r="D3845">
            <v>7</v>
          </cell>
          <cell r="E3845">
            <v>974</v>
          </cell>
        </row>
        <row r="3846">
          <cell r="A3846" t="str">
            <v>M|056|008</v>
          </cell>
          <cell r="B3846" t="str">
            <v>M</v>
          </cell>
          <cell r="C3846">
            <v>56</v>
          </cell>
          <cell r="D3846">
            <v>8</v>
          </cell>
          <cell r="E3846">
            <v>977</v>
          </cell>
        </row>
        <row r="3847">
          <cell r="A3847" t="str">
            <v>M|056|009</v>
          </cell>
          <cell r="B3847" t="str">
            <v>M</v>
          </cell>
          <cell r="C3847">
            <v>56</v>
          </cell>
          <cell r="D3847">
            <v>9</v>
          </cell>
          <cell r="E3847">
            <v>981</v>
          </cell>
        </row>
        <row r="3848">
          <cell r="A3848" t="str">
            <v>M|056|010</v>
          </cell>
          <cell r="B3848" t="str">
            <v>M</v>
          </cell>
          <cell r="C3848">
            <v>56</v>
          </cell>
          <cell r="D3848">
            <v>10</v>
          </cell>
          <cell r="E3848">
            <v>984</v>
          </cell>
        </row>
        <row r="3849">
          <cell r="A3849" t="str">
            <v>M|056|011</v>
          </cell>
          <cell r="B3849" t="str">
            <v>M</v>
          </cell>
          <cell r="C3849">
            <v>56</v>
          </cell>
          <cell r="D3849">
            <v>11</v>
          </cell>
          <cell r="E3849">
            <v>987</v>
          </cell>
        </row>
        <row r="3850">
          <cell r="A3850" t="str">
            <v>M|056|012</v>
          </cell>
          <cell r="B3850" t="str">
            <v>M</v>
          </cell>
          <cell r="C3850">
            <v>56</v>
          </cell>
          <cell r="D3850">
            <v>12</v>
          </cell>
          <cell r="E3850">
            <v>990</v>
          </cell>
        </row>
        <row r="3851">
          <cell r="A3851" t="str">
            <v>M|056|013</v>
          </cell>
          <cell r="B3851" t="str">
            <v>M</v>
          </cell>
          <cell r="C3851">
            <v>56</v>
          </cell>
          <cell r="D3851">
            <v>13</v>
          </cell>
          <cell r="E3851">
            <v>993</v>
          </cell>
        </row>
        <row r="3852">
          <cell r="A3852" t="str">
            <v>M|056|014</v>
          </cell>
          <cell r="B3852" t="str">
            <v>M</v>
          </cell>
          <cell r="C3852">
            <v>56</v>
          </cell>
          <cell r="D3852">
            <v>14</v>
          </cell>
          <cell r="E3852">
            <v>996</v>
          </cell>
        </row>
        <row r="3853">
          <cell r="A3853" t="str">
            <v>M|056|015</v>
          </cell>
          <cell r="B3853" t="str">
            <v>M</v>
          </cell>
          <cell r="C3853">
            <v>56</v>
          </cell>
          <cell r="D3853">
            <v>15</v>
          </cell>
          <cell r="E3853">
            <v>999</v>
          </cell>
        </row>
        <row r="3854">
          <cell r="A3854" t="str">
            <v>M|056|016</v>
          </cell>
          <cell r="B3854" t="str">
            <v>M</v>
          </cell>
          <cell r="C3854">
            <v>56</v>
          </cell>
          <cell r="D3854">
            <v>16</v>
          </cell>
          <cell r="E3854">
            <v>1002</v>
          </cell>
        </row>
        <row r="3855">
          <cell r="A3855" t="str">
            <v>M|056|017</v>
          </cell>
          <cell r="B3855" t="str">
            <v>M</v>
          </cell>
          <cell r="C3855">
            <v>56</v>
          </cell>
          <cell r="D3855">
            <v>17</v>
          </cell>
          <cell r="E3855">
            <v>1005</v>
          </cell>
        </row>
        <row r="3856">
          <cell r="A3856" t="str">
            <v>M|056|018</v>
          </cell>
          <cell r="B3856" t="str">
            <v>M</v>
          </cell>
          <cell r="C3856">
            <v>56</v>
          </cell>
          <cell r="D3856">
            <v>18</v>
          </cell>
          <cell r="E3856">
            <v>1008</v>
          </cell>
        </row>
        <row r="3857">
          <cell r="A3857" t="str">
            <v>M|056|019</v>
          </cell>
          <cell r="B3857" t="str">
            <v>M</v>
          </cell>
          <cell r="C3857">
            <v>56</v>
          </cell>
          <cell r="D3857">
            <v>19</v>
          </cell>
          <cell r="E3857">
            <v>1011</v>
          </cell>
        </row>
        <row r="3858">
          <cell r="A3858" t="str">
            <v>M|056|020</v>
          </cell>
          <cell r="B3858" t="str">
            <v>M</v>
          </cell>
          <cell r="C3858">
            <v>56</v>
          </cell>
          <cell r="D3858">
            <v>20</v>
          </cell>
          <cell r="E3858">
            <v>1013</v>
          </cell>
        </row>
        <row r="3859">
          <cell r="A3859" t="str">
            <v>M|056|021</v>
          </cell>
          <cell r="B3859" t="str">
            <v>M</v>
          </cell>
          <cell r="C3859">
            <v>56</v>
          </cell>
          <cell r="D3859">
            <v>21</v>
          </cell>
          <cell r="E3859">
            <v>1016</v>
          </cell>
        </row>
        <row r="3860">
          <cell r="A3860" t="str">
            <v>M|056|022</v>
          </cell>
          <cell r="B3860" t="str">
            <v>M</v>
          </cell>
          <cell r="C3860">
            <v>56</v>
          </cell>
          <cell r="D3860">
            <v>22</v>
          </cell>
          <cell r="E3860">
            <v>1018</v>
          </cell>
        </row>
        <row r="3861">
          <cell r="A3861" t="str">
            <v>M|056|023</v>
          </cell>
          <cell r="B3861" t="str">
            <v>M</v>
          </cell>
          <cell r="C3861">
            <v>56</v>
          </cell>
          <cell r="D3861">
            <v>23</v>
          </cell>
          <cell r="E3861">
            <v>1020</v>
          </cell>
        </row>
        <row r="3862">
          <cell r="A3862" t="str">
            <v>M|056|024</v>
          </cell>
          <cell r="B3862" t="str">
            <v>M</v>
          </cell>
          <cell r="C3862">
            <v>56</v>
          </cell>
          <cell r="D3862">
            <v>24</v>
          </cell>
          <cell r="E3862">
            <v>1022</v>
          </cell>
        </row>
        <row r="3863">
          <cell r="A3863" t="str">
            <v>M|056|025</v>
          </cell>
          <cell r="B3863" t="str">
            <v>M</v>
          </cell>
          <cell r="C3863">
            <v>56</v>
          </cell>
          <cell r="D3863">
            <v>25</v>
          </cell>
          <cell r="E3863">
            <v>1024</v>
          </cell>
        </row>
        <row r="3864">
          <cell r="A3864" t="str">
            <v>M|056|026</v>
          </cell>
          <cell r="B3864" t="str">
            <v>M</v>
          </cell>
          <cell r="C3864">
            <v>56</v>
          </cell>
          <cell r="D3864">
            <v>26</v>
          </cell>
          <cell r="E3864">
            <v>1026</v>
          </cell>
        </row>
        <row r="3865">
          <cell r="A3865" t="str">
            <v>M|056|027</v>
          </cell>
          <cell r="B3865" t="str">
            <v>M</v>
          </cell>
          <cell r="C3865">
            <v>56</v>
          </cell>
          <cell r="D3865">
            <v>27</v>
          </cell>
          <cell r="E3865">
            <v>1028</v>
          </cell>
        </row>
        <row r="3866">
          <cell r="A3866" t="str">
            <v>M|056|028</v>
          </cell>
          <cell r="B3866" t="str">
            <v>M</v>
          </cell>
          <cell r="C3866">
            <v>56</v>
          </cell>
          <cell r="D3866">
            <v>28</v>
          </cell>
          <cell r="E3866">
            <v>1029</v>
          </cell>
        </row>
        <row r="3867">
          <cell r="A3867" t="str">
            <v>M|056|029</v>
          </cell>
          <cell r="B3867" t="str">
            <v>M</v>
          </cell>
          <cell r="C3867">
            <v>56</v>
          </cell>
          <cell r="D3867">
            <v>29</v>
          </cell>
          <cell r="E3867">
            <v>1031</v>
          </cell>
        </row>
        <row r="3868">
          <cell r="A3868" t="str">
            <v>M|056|030</v>
          </cell>
          <cell r="B3868" t="str">
            <v>M</v>
          </cell>
          <cell r="C3868">
            <v>56</v>
          </cell>
          <cell r="D3868">
            <v>30</v>
          </cell>
          <cell r="E3868">
            <v>1032</v>
          </cell>
        </row>
        <row r="3869">
          <cell r="A3869" t="str">
            <v>M|056|031</v>
          </cell>
          <cell r="B3869" t="str">
            <v>M</v>
          </cell>
          <cell r="C3869">
            <v>56</v>
          </cell>
          <cell r="D3869">
            <v>31</v>
          </cell>
          <cell r="E3869">
            <v>1033</v>
          </cell>
        </row>
        <row r="3870">
          <cell r="A3870" t="str">
            <v>M|056|032</v>
          </cell>
          <cell r="B3870" t="str">
            <v>M</v>
          </cell>
          <cell r="C3870">
            <v>56</v>
          </cell>
          <cell r="D3870">
            <v>32</v>
          </cell>
          <cell r="E3870">
            <v>1034</v>
          </cell>
        </row>
        <row r="3871">
          <cell r="A3871" t="str">
            <v>M|056|033</v>
          </cell>
          <cell r="B3871" t="str">
            <v>M</v>
          </cell>
          <cell r="C3871">
            <v>56</v>
          </cell>
          <cell r="D3871">
            <v>33</v>
          </cell>
          <cell r="E3871">
            <v>1034</v>
          </cell>
        </row>
        <row r="3872">
          <cell r="A3872" t="str">
            <v>M|056|034</v>
          </cell>
          <cell r="B3872" t="str">
            <v>M</v>
          </cell>
          <cell r="C3872">
            <v>56</v>
          </cell>
          <cell r="D3872">
            <v>34</v>
          </cell>
          <cell r="E3872">
            <v>1034</v>
          </cell>
        </row>
        <row r="3873">
          <cell r="A3873" t="str">
            <v>M|056|035</v>
          </cell>
          <cell r="B3873" t="str">
            <v>M</v>
          </cell>
          <cell r="C3873">
            <v>56</v>
          </cell>
          <cell r="D3873">
            <v>35</v>
          </cell>
          <cell r="E3873">
            <v>1032</v>
          </cell>
        </row>
        <row r="3874">
          <cell r="A3874" t="str">
            <v>M|056|036</v>
          </cell>
          <cell r="B3874" t="str">
            <v>M</v>
          </cell>
          <cell r="C3874">
            <v>56</v>
          </cell>
          <cell r="D3874">
            <v>36</v>
          </cell>
          <cell r="E3874">
            <v>1029</v>
          </cell>
        </row>
        <row r="3875">
          <cell r="A3875" t="str">
            <v>M|056|037</v>
          </cell>
          <cell r="B3875" t="str">
            <v>M</v>
          </cell>
          <cell r="C3875">
            <v>56</v>
          </cell>
          <cell r="D3875">
            <v>37</v>
          </cell>
          <cell r="E3875">
            <v>1024</v>
          </cell>
        </row>
        <row r="3876">
          <cell r="A3876" t="str">
            <v>M|056|038</v>
          </cell>
          <cell r="B3876" t="str">
            <v>M</v>
          </cell>
          <cell r="C3876">
            <v>56</v>
          </cell>
          <cell r="D3876">
            <v>38</v>
          </cell>
          <cell r="E3876">
            <v>1015</v>
          </cell>
        </row>
        <row r="3877">
          <cell r="A3877" t="str">
            <v>M|056|039</v>
          </cell>
          <cell r="B3877" t="str">
            <v>M</v>
          </cell>
          <cell r="C3877">
            <v>56</v>
          </cell>
          <cell r="D3877">
            <v>39</v>
          </cell>
          <cell r="E3877">
            <v>1030</v>
          </cell>
        </row>
        <row r="3878">
          <cell r="A3878" t="str">
            <v>M|057|000</v>
          </cell>
          <cell r="B3878" t="str">
            <v>M</v>
          </cell>
          <cell r="C3878">
            <v>57</v>
          </cell>
          <cell r="D3878">
            <v>0</v>
          </cell>
          <cell r="E3878">
            <v>956</v>
          </cell>
        </row>
        <row r="3879">
          <cell r="A3879" t="str">
            <v>M|057|001</v>
          </cell>
          <cell r="B3879" t="str">
            <v>M</v>
          </cell>
          <cell r="C3879">
            <v>57</v>
          </cell>
          <cell r="D3879">
            <v>1</v>
          </cell>
          <cell r="E3879">
            <v>959</v>
          </cell>
        </row>
        <row r="3880">
          <cell r="A3880" t="str">
            <v>M|057|002</v>
          </cell>
          <cell r="B3880" t="str">
            <v>M</v>
          </cell>
          <cell r="C3880">
            <v>57</v>
          </cell>
          <cell r="D3880">
            <v>2</v>
          </cell>
          <cell r="E3880">
            <v>962</v>
          </cell>
        </row>
        <row r="3881">
          <cell r="A3881" t="str">
            <v>M|057|003</v>
          </cell>
          <cell r="B3881" t="str">
            <v>M</v>
          </cell>
          <cell r="C3881">
            <v>57</v>
          </cell>
          <cell r="D3881">
            <v>3</v>
          </cell>
          <cell r="E3881">
            <v>965</v>
          </cell>
        </row>
        <row r="3882">
          <cell r="A3882" t="str">
            <v>M|057|004</v>
          </cell>
          <cell r="B3882" t="str">
            <v>M</v>
          </cell>
          <cell r="C3882">
            <v>57</v>
          </cell>
          <cell r="D3882">
            <v>4</v>
          </cell>
          <cell r="E3882">
            <v>968</v>
          </cell>
        </row>
        <row r="3883">
          <cell r="A3883" t="str">
            <v>M|057|005</v>
          </cell>
          <cell r="B3883" t="str">
            <v>M</v>
          </cell>
          <cell r="C3883">
            <v>57</v>
          </cell>
          <cell r="D3883">
            <v>5</v>
          </cell>
          <cell r="E3883">
            <v>971</v>
          </cell>
        </row>
        <row r="3884">
          <cell r="A3884" t="str">
            <v>M|057|006</v>
          </cell>
          <cell r="B3884" t="str">
            <v>M</v>
          </cell>
          <cell r="C3884">
            <v>57</v>
          </cell>
          <cell r="D3884">
            <v>6</v>
          </cell>
          <cell r="E3884">
            <v>974</v>
          </cell>
        </row>
        <row r="3885">
          <cell r="A3885" t="str">
            <v>M|057|007</v>
          </cell>
          <cell r="B3885" t="str">
            <v>M</v>
          </cell>
          <cell r="C3885">
            <v>57</v>
          </cell>
          <cell r="D3885">
            <v>7</v>
          </cell>
          <cell r="E3885">
            <v>977</v>
          </cell>
        </row>
        <row r="3886">
          <cell r="A3886" t="str">
            <v>M|057|008</v>
          </cell>
          <cell r="B3886" t="str">
            <v>M</v>
          </cell>
          <cell r="C3886">
            <v>57</v>
          </cell>
          <cell r="D3886">
            <v>8</v>
          </cell>
          <cell r="E3886">
            <v>981</v>
          </cell>
        </row>
        <row r="3887">
          <cell r="A3887" t="str">
            <v>M|057|009</v>
          </cell>
          <cell r="B3887" t="str">
            <v>M</v>
          </cell>
          <cell r="C3887">
            <v>57</v>
          </cell>
          <cell r="D3887">
            <v>9</v>
          </cell>
          <cell r="E3887">
            <v>984</v>
          </cell>
        </row>
        <row r="3888">
          <cell r="A3888" t="str">
            <v>M|057|010</v>
          </cell>
          <cell r="B3888" t="str">
            <v>M</v>
          </cell>
          <cell r="C3888">
            <v>57</v>
          </cell>
          <cell r="D3888">
            <v>10</v>
          </cell>
          <cell r="E3888">
            <v>987</v>
          </cell>
        </row>
        <row r="3889">
          <cell r="A3889" t="str">
            <v>M|057|011</v>
          </cell>
          <cell r="B3889" t="str">
            <v>M</v>
          </cell>
          <cell r="C3889">
            <v>57</v>
          </cell>
          <cell r="D3889">
            <v>11</v>
          </cell>
          <cell r="E3889">
            <v>990</v>
          </cell>
        </row>
        <row r="3890">
          <cell r="A3890" t="str">
            <v>M|057|012</v>
          </cell>
          <cell r="B3890" t="str">
            <v>M</v>
          </cell>
          <cell r="C3890">
            <v>57</v>
          </cell>
          <cell r="D3890">
            <v>12</v>
          </cell>
          <cell r="E3890">
            <v>993</v>
          </cell>
        </row>
        <row r="3891">
          <cell r="A3891" t="str">
            <v>M|057|013</v>
          </cell>
          <cell r="B3891" t="str">
            <v>M</v>
          </cell>
          <cell r="C3891">
            <v>57</v>
          </cell>
          <cell r="D3891">
            <v>13</v>
          </cell>
          <cell r="E3891">
            <v>996</v>
          </cell>
        </row>
        <row r="3892">
          <cell r="A3892" t="str">
            <v>M|057|014</v>
          </cell>
          <cell r="B3892" t="str">
            <v>M</v>
          </cell>
          <cell r="C3892">
            <v>57</v>
          </cell>
          <cell r="D3892">
            <v>14</v>
          </cell>
          <cell r="E3892">
            <v>999</v>
          </cell>
        </row>
        <row r="3893">
          <cell r="A3893" t="str">
            <v>M|057|015</v>
          </cell>
          <cell r="B3893" t="str">
            <v>M</v>
          </cell>
          <cell r="C3893">
            <v>57</v>
          </cell>
          <cell r="D3893">
            <v>15</v>
          </cell>
          <cell r="E3893">
            <v>1002</v>
          </cell>
        </row>
        <row r="3894">
          <cell r="A3894" t="str">
            <v>M|057|016</v>
          </cell>
          <cell r="B3894" t="str">
            <v>M</v>
          </cell>
          <cell r="C3894">
            <v>57</v>
          </cell>
          <cell r="D3894">
            <v>16</v>
          </cell>
          <cell r="E3894">
            <v>1005</v>
          </cell>
        </row>
        <row r="3895">
          <cell r="A3895" t="str">
            <v>M|057|017</v>
          </cell>
          <cell r="B3895" t="str">
            <v>M</v>
          </cell>
          <cell r="C3895">
            <v>57</v>
          </cell>
          <cell r="D3895">
            <v>17</v>
          </cell>
          <cell r="E3895">
            <v>1008</v>
          </cell>
        </row>
        <row r="3896">
          <cell r="A3896" t="str">
            <v>M|057|018</v>
          </cell>
          <cell r="B3896" t="str">
            <v>M</v>
          </cell>
          <cell r="C3896">
            <v>57</v>
          </cell>
          <cell r="D3896">
            <v>18</v>
          </cell>
          <cell r="E3896">
            <v>1011</v>
          </cell>
        </row>
        <row r="3897">
          <cell r="A3897" t="str">
            <v>M|057|019</v>
          </cell>
          <cell r="B3897" t="str">
            <v>M</v>
          </cell>
          <cell r="C3897">
            <v>57</v>
          </cell>
          <cell r="D3897">
            <v>19</v>
          </cell>
          <cell r="E3897">
            <v>1013</v>
          </cell>
        </row>
        <row r="3898">
          <cell r="A3898" t="str">
            <v>M|057|020</v>
          </cell>
          <cell r="B3898" t="str">
            <v>M</v>
          </cell>
          <cell r="C3898">
            <v>57</v>
          </cell>
          <cell r="D3898">
            <v>20</v>
          </cell>
          <cell r="E3898">
            <v>1016</v>
          </cell>
        </row>
        <row r="3899">
          <cell r="A3899" t="str">
            <v>M|057|021</v>
          </cell>
          <cell r="B3899" t="str">
            <v>M</v>
          </cell>
          <cell r="C3899">
            <v>57</v>
          </cell>
          <cell r="D3899">
            <v>21</v>
          </cell>
          <cell r="E3899">
            <v>1018</v>
          </cell>
        </row>
        <row r="3900">
          <cell r="A3900" t="str">
            <v>M|057|022</v>
          </cell>
          <cell r="B3900" t="str">
            <v>M</v>
          </cell>
          <cell r="C3900">
            <v>57</v>
          </cell>
          <cell r="D3900">
            <v>22</v>
          </cell>
          <cell r="E3900">
            <v>1020</v>
          </cell>
        </row>
        <row r="3901">
          <cell r="A3901" t="str">
            <v>M|057|023</v>
          </cell>
          <cell r="B3901" t="str">
            <v>M</v>
          </cell>
          <cell r="C3901">
            <v>57</v>
          </cell>
          <cell r="D3901">
            <v>23</v>
          </cell>
          <cell r="E3901">
            <v>1022</v>
          </cell>
        </row>
        <row r="3902">
          <cell r="A3902" t="str">
            <v>M|057|024</v>
          </cell>
          <cell r="B3902" t="str">
            <v>M</v>
          </cell>
          <cell r="C3902">
            <v>57</v>
          </cell>
          <cell r="D3902">
            <v>24</v>
          </cell>
          <cell r="E3902">
            <v>1024</v>
          </cell>
        </row>
        <row r="3903">
          <cell r="A3903" t="str">
            <v>M|057|025</v>
          </cell>
          <cell r="B3903" t="str">
            <v>M</v>
          </cell>
          <cell r="C3903">
            <v>57</v>
          </cell>
          <cell r="D3903">
            <v>25</v>
          </cell>
          <cell r="E3903">
            <v>1026</v>
          </cell>
        </row>
        <row r="3904">
          <cell r="A3904" t="str">
            <v>M|057|026</v>
          </cell>
          <cell r="B3904" t="str">
            <v>M</v>
          </cell>
          <cell r="C3904">
            <v>57</v>
          </cell>
          <cell r="D3904">
            <v>26</v>
          </cell>
          <cell r="E3904">
            <v>1028</v>
          </cell>
        </row>
        <row r="3905">
          <cell r="A3905" t="str">
            <v>M|057|027</v>
          </cell>
          <cell r="B3905" t="str">
            <v>M</v>
          </cell>
          <cell r="C3905">
            <v>57</v>
          </cell>
          <cell r="D3905">
            <v>27</v>
          </cell>
          <cell r="E3905">
            <v>1029</v>
          </cell>
        </row>
        <row r="3906">
          <cell r="A3906" t="str">
            <v>M|057|028</v>
          </cell>
          <cell r="B3906" t="str">
            <v>M</v>
          </cell>
          <cell r="C3906">
            <v>57</v>
          </cell>
          <cell r="D3906">
            <v>28</v>
          </cell>
          <cell r="E3906">
            <v>1031</v>
          </cell>
        </row>
        <row r="3907">
          <cell r="A3907" t="str">
            <v>M|057|029</v>
          </cell>
          <cell r="B3907" t="str">
            <v>M</v>
          </cell>
          <cell r="C3907">
            <v>57</v>
          </cell>
          <cell r="D3907">
            <v>29</v>
          </cell>
          <cell r="E3907">
            <v>1032</v>
          </cell>
        </row>
        <row r="3908">
          <cell r="A3908" t="str">
            <v>M|057|030</v>
          </cell>
          <cell r="B3908" t="str">
            <v>M</v>
          </cell>
          <cell r="C3908">
            <v>57</v>
          </cell>
          <cell r="D3908">
            <v>30</v>
          </cell>
          <cell r="E3908">
            <v>1033</v>
          </cell>
        </row>
        <row r="3909">
          <cell r="A3909" t="str">
            <v>M|057|031</v>
          </cell>
          <cell r="B3909" t="str">
            <v>M</v>
          </cell>
          <cell r="C3909">
            <v>57</v>
          </cell>
          <cell r="D3909">
            <v>31</v>
          </cell>
          <cell r="E3909">
            <v>1034</v>
          </cell>
        </row>
        <row r="3910">
          <cell r="A3910" t="str">
            <v>M|057|032</v>
          </cell>
          <cell r="B3910" t="str">
            <v>M</v>
          </cell>
          <cell r="C3910">
            <v>57</v>
          </cell>
          <cell r="D3910">
            <v>32</v>
          </cell>
          <cell r="E3910">
            <v>1034</v>
          </cell>
        </row>
        <row r="3911">
          <cell r="A3911" t="str">
            <v>M|057|033</v>
          </cell>
          <cell r="B3911" t="str">
            <v>M</v>
          </cell>
          <cell r="C3911">
            <v>57</v>
          </cell>
          <cell r="D3911">
            <v>33</v>
          </cell>
          <cell r="E3911">
            <v>1034</v>
          </cell>
        </row>
        <row r="3912">
          <cell r="A3912" t="str">
            <v>M|057|034</v>
          </cell>
          <cell r="B3912" t="str">
            <v>M</v>
          </cell>
          <cell r="C3912">
            <v>57</v>
          </cell>
          <cell r="D3912">
            <v>34</v>
          </cell>
          <cell r="E3912">
            <v>1032</v>
          </cell>
        </row>
        <row r="3913">
          <cell r="A3913" t="str">
            <v>M|057|035</v>
          </cell>
          <cell r="B3913" t="str">
            <v>M</v>
          </cell>
          <cell r="C3913">
            <v>57</v>
          </cell>
          <cell r="D3913">
            <v>35</v>
          </cell>
          <cell r="E3913">
            <v>1029</v>
          </cell>
        </row>
        <row r="3914">
          <cell r="A3914" t="str">
            <v>M|057|036</v>
          </cell>
          <cell r="B3914" t="str">
            <v>M</v>
          </cell>
          <cell r="C3914">
            <v>57</v>
          </cell>
          <cell r="D3914">
            <v>36</v>
          </cell>
          <cell r="E3914">
            <v>1024</v>
          </cell>
        </row>
        <row r="3915">
          <cell r="A3915" t="str">
            <v>M|057|037</v>
          </cell>
          <cell r="B3915" t="str">
            <v>M</v>
          </cell>
          <cell r="C3915">
            <v>57</v>
          </cell>
          <cell r="D3915">
            <v>37</v>
          </cell>
          <cell r="E3915">
            <v>1015</v>
          </cell>
        </row>
        <row r="3916">
          <cell r="A3916" t="str">
            <v>M|057|038</v>
          </cell>
          <cell r="B3916" t="str">
            <v>M</v>
          </cell>
          <cell r="C3916">
            <v>57</v>
          </cell>
          <cell r="D3916">
            <v>38</v>
          </cell>
          <cell r="E3916">
            <v>1030</v>
          </cell>
        </row>
        <row r="3917">
          <cell r="A3917" t="str">
            <v>M|058|000</v>
          </cell>
          <cell r="B3917" t="str">
            <v>M</v>
          </cell>
          <cell r="C3917">
            <v>58</v>
          </cell>
          <cell r="D3917">
            <v>0</v>
          </cell>
          <cell r="E3917">
            <v>959</v>
          </cell>
        </row>
        <row r="3918">
          <cell r="A3918" t="str">
            <v>M|058|001</v>
          </cell>
          <cell r="B3918" t="str">
            <v>M</v>
          </cell>
          <cell r="C3918">
            <v>58</v>
          </cell>
          <cell r="D3918">
            <v>1</v>
          </cell>
          <cell r="E3918">
            <v>962</v>
          </cell>
        </row>
        <row r="3919">
          <cell r="A3919" t="str">
            <v>M|058|002</v>
          </cell>
          <cell r="B3919" t="str">
            <v>M</v>
          </cell>
          <cell r="C3919">
            <v>58</v>
          </cell>
          <cell r="D3919">
            <v>2</v>
          </cell>
          <cell r="E3919">
            <v>965</v>
          </cell>
        </row>
        <row r="3920">
          <cell r="A3920" t="str">
            <v>M|058|003</v>
          </cell>
          <cell r="B3920" t="str">
            <v>M</v>
          </cell>
          <cell r="C3920">
            <v>58</v>
          </cell>
          <cell r="D3920">
            <v>3</v>
          </cell>
          <cell r="E3920">
            <v>968</v>
          </cell>
        </row>
        <row r="3921">
          <cell r="A3921" t="str">
            <v>M|058|004</v>
          </cell>
          <cell r="B3921" t="str">
            <v>M</v>
          </cell>
          <cell r="C3921">
            <v>58</v>
          </cell>
          <cell r="D3921">
            <v>4</v>
          </cell>
          <cell r="E3921">
            <v>971</v>
          </cell>
        </row>
        <row r="3922">
          <cell r="A3922" t="str">
            <v>M|058|005</v>
          </cell>
          <cell r="B3922" t="str">
            <v>M</v>
          </cell>
          <cell r="C3922">
            <v>58</v>
          </cell>
          <cell r="D3922">
            <v>5</v>
          </cell>
          <cell r="E3922">
            <v>974</v>
          </cell>
        </row>
        <row r="3923">
          <cell r="A3923" t="str">
            <v>M|058|006</v>
          </cell>
          <cell r="B3923" t="str">
            <v>M</v>
          </cell>
          <cell r="C3923">
            <v>58</v>
          </cell>
          <cell r="D3923">
            <v>6</v>
          </cell>
          <cell r="E3923">
            <v>977</v>
          </cell>
        </row>
        <row r="3924">
          <cell r="A3924" t="str">
            <v>M|058|007</v>
          </cell>
          <cell r="B3924" t="str">
            <v>M</v>
          </cell>
          <cell r="C3924">
            <v>58</v>
          </cell>
          <cell r="D3924">
            <v>7</v>
          </cell>
          <cell r="E3924">
            <v>981</v>
          </cell>
        </row>
        <row r="3925">
          <cell r="A3925" t="str">
            <v>M|058|008</v>
          </cell>
          <cell r="B3925" t="str">
            <v>M</v>
          </cell>
          <cell r="C3925">
            <v>58</v>
          </cell>
          <cell r="D3925">
            <v>8</v>
          </cell>
          <cell r="E3925">
            <v>984</v>
          </cell>
        </row>
        <row r="3926">
          <cell r="A3926" t="str">
            <v>M|058|009</v>
          </cell>
          <cell r="B3926" t="str">
            <v>M</v>
          </cell>
          <cell r="C3926">
            <v>58</v>
          </cell>
          <cell r="D3926">
            <v>9</v>
          </cell>
          <cell r="E3926">
            <v>987</v>
          </cell>
        </row>
        <row r="3927">
          <cell r="A3927" t="str">
            <v>M|058|010</v>
          </cell>
          <cell r="B3927" t="str">
            <v>M</v>
          </cell>
          <cell r="C3927">
            <v>58</v>
          </cell>
          <cell r="D3927">
            <v>10</v>
          </cell>
          <cell r="E3927">
            <v>990</v>
          </cell>
        </row>
        <row r="3928">
          <cell r="A3928" t="str">
            <v>M|058|011</v>
          </cell>
          <cell r="B3928" t="str">
            <v>M</v>
          </cell>
          <cell r="C3928">
            <v>58</v>
          </cell>
          <cell r="D3928">
            <v>11</v>
          </cell>
          <cell r="E3928">
            <v>993</v>
          </cell>
        </row>
        <row r="3929">
          <cell r="A3929" t="str">
            <v>M|058|012</v>
          </cell>
          <cell r="B3929" t="str">
            <v>M</v>
          </cell>
          <cell r="C3929">
            <v>58</v>
          </cell>
          <cell r="D3929">
            <v>12</v>
          </cell>
          <cell r="E3929">
            <v>996</v>
          </cell>
        </row>
        <row r="3930">
          <cell r="A3930" t="str">
            <v>M|058|013</v>
          </cell>
          <cell r="B3930" t="str">
            <v>M</v>
          </cell>
          <cell r="C3930">
            <v>58</v>
          </cell>
          <cell r="D3930">
            <v>13</v>
          </cell>
          <cell r="E3930">
            <v>999</v>
          </cell>
        </row>
        <row r="3931">
          <cell r="A3931" t="str">
            <v>M|058|014</v>
          </cell>
          <cell r="B3931" t="str">
            <v>M</v>
          </cell>
          <cell r="C3931">
            <v>58</v>
          </cell>
          <cell r="D3931">
            <v>14</v>
          </cell>
          <cell r="E3931">
            <v>1002</v>
          </cell>
        </row>
        <row r="3932">
          <cell r="A3932" t="str">
            <v>M|058|015</v>
          </cell>
          <cell r="B3932" t="str">
            <v>M</v>
          </cell>
          <cell r="C3932">
            <v>58</v>
          </cell>
          <cell r="D3932">
            <v>15</v>
          </cell>
          <cell r="E3932">
            <v>1005</v>
          </cell>
        </row>
        <row r="3933">
          <cell r="A3933" t="str">
            <v>M|058|016</v>
          </cell>
          <cell r="B3933" t="str">
            <v>M</v>
          </cell>
          <cell r="C3933">
            <v>58</v>
          </cell>
          <cell r="D3933">
            <v>16</v>
          </cell>
          <cell r="E3933">
            <v>1008</v>
          </cell>
        </row>
        <row r="3934">
          <cell r="A3934" t="str">
            <v>M|058|017</v>
          </cell>
          <cell r="B3934" t="str">
            <v>M</v>
          </cell>
          <cell r="C3934">
            <v>58</v>
          </cell>
          <cell r="D3934">
            <v>17</v>
          </cell>
          <cell r="E3934">
            <v>1011</v>
          </cell>
        </row>
        <row r="3935">
          <cell r="A3935" t="str">
            <v>M|058|018</v>
          </cell>
          <cell r="B3935" t="str">
            <v>M</v>
          </cell>
          <cell r="C3935">
            <v>58</v>
          </cell>
          <cell r="D3935">
            <v>18</v>
          </cell>
          <cell r="E3935">
            <v>1013</v>
          </cell>
        </row>
        <row r="3936">
          <cell r="A3936" t="str">
            <v>M|058|019</v>
          </cell>
          <cell r="B3936" t="str">
            <v>M</v>
          </cell>
          <cell r="C3936">
            <v>58</v>
          </cell>
          <cell r="D3936">
            <v>19</v>
          </cell>
          <cell r="E3936">
            <v>1016</v>
          </cell>
        </row>
        <row r="3937">
          <cell r="A3937" t="str">
            <v>M|058|020</v>
          </cell>
          <cell r="B3937" t="str">
            <v>M</v>
          </cell>
          <cell r="C3937">
            <v>58</v>
          </cell>
          <cell r="D3937">
            <v>20</v>
          </cell>
          <cell r="E3937">
            <v>1018</v>
          </cell>
        </row>
        <row r="3938">
          <cell r="A3938" t="str">
            <v>M|058|021</v>
          </cell>
          <cell r="B3938" t="str">
            <v>M</v>
          </cell>
          <cell r="C3938">
            <v>58</v>
          </cell>
          <cell r="D3938">
            <v>21</v>
          </cell>
          <cell r="E3938">
            <v>1020</v>
          </cell>
        </row>
        <row r="3939">
          <cell r="A3939" t="str">
            <v>M|058|022</v>
          </cell>
          <cell r="B3939" t="str">
            <v>M</v>
          </cell>
          <cell r="C3939">
            <v>58</v>
          </cell>
          <cell r="D3939">
            <v>22</v>
          </cell>
          <cell r="E3939">
            <v>1022</v>
          </cell>
        </row>
        <row r="3940">
          <cell r="A3940" t="str">
            <v>M|058|023</v>
          </cell>
          <cell r="B3940" t="str">
            <v>M</v>
          </cell>
          <cell r="C3940">
            <v>58</v>
          </cell>
          <cell r="D3940">
            <v>23</v>
          </cell>
          <cell r="E3940">
            <v>1024</v>
          </cell>
        </row>
        <row r="3941">
          <cell r="A3941" t="str">
            <v>M|058|024</v>
          </cell>
          <cell r="B3941" t="str">
            <v>M</v>
          </cell>
          <cell r="C3941">
            <v>58</v>
          </cell>
          <cell r="D3941">
            <v>24</v>
          </cell>
          <cell r="E3941">
            <v>1026</v>
          </cell>
        </row>
        <row r="3942">
          <cell r="A3942" t="str">
            <v>M|058|025</v>
          </cell>
          <cell r="B3942" t="str">
            <v>M</v>
          </cell>
          <cell r="C3942">
            <v>58</v>
          </cell>
          <cell r="D3942">
            <v>25</v>
          </cell>
          <cell r="E3942">
            <v>1028</v>
          </cell>
        </row>
        <row r="3943">
          <cell r="A3943" t="str">
            <v>M|058|026</v>
          </cell>
          <cell r="B3943" t="str">
            <v>M</v>
          </cell>
          <cell r="C3943">
            <v>58</v>
          </cell>
          <cell r="D3943">
            <v>26</v>
          </cell>
          <cell r="E3943">
            <v>1029</v>
          </cell>
        </row>
        <row r="3944">
          <cell r="A3944" t="str">
            <v>M|058|027</v>
          </cell>
          <cell r="B3944" t="str">
            <v>M</v>
          </cell>
          <cell r="C3944">
            <v>58</v>
          </cell>
          <cell r="D3944">
            <v>27</v>
          </cell>
          <cell r="E3944">
            <v>1031</v>
          </cell>
        </row>
        <row r="3945">
          <cell r="A3945" t="str">
            <v>M|058|028</v>
          </cell>
          <cell r="B3945" t="str">
            <v>M</v>
          </cell>
          <cell r="C3945">
            <v>58</v>
          </cell>
          <cell r="D3945">
            <v>28</v>
          </cell>
          <cell r="E3945">
            <v>1032</v>
          </cell>
        </row>
        <row r="3946">
          <cell r="A3946" t="str">
            <v>M|058|029</v>
          </cell>
          <cell r="B3946" t="str">
            <v>M</v>
          </cell>
          <cell r="C3946">
            <v>58</v>
          </cell>
          <cell r="D3946">
            <v>29</v>
          </cell>
          <cell r="E3946">
            <v>1033</v>
          </cell>
        </row>
        <row r="3947">
          <cell r="A3947" t="str">
            <v>M|058|030</v>
          </cell>
          <cell r="B3947" t="str">
            <v>M</v>
          </cell>
          <cell r="C3947">
            <v>58</v>
          </cell>
          <cell r="D3947">
            <v>30</v>
          </cell>
          <cell r="E3947">
            <v>1034</v>
          </cell>
        </row>
        <row r="3948">
          <cell r="A3948" t="str">
            <v>M|058|031</v>
          </cell>
          <cell r="B3948" t="str">
            <v>M</v>
          </cell>
          <cell r="C3948">
            <v>58</v>
          </cell>
          <cell r="D3948">
            <v>31</v>
          </cell>
          <cell r="E3948">
            <v>1034</v>
          </cell>
        </row>
        <row r="3949">
          <cell r="A3949" t="str">
            <v>M|058|032</v>
          </cell>
          <cell r="B3949" t="str">
            <v>M</v>
          </cell>
          <cell r="C3949">
            <v>58</v>
          </cell>
          <cell r="D3949">
            <v>32</v>
          </cell>
          <cell r="E3949">
            <v>1034</v>
          </cell>
        </row>
        <row r="3950">
          <cell r="A3950" t="str">
            <v>M|058|033</v>
          </cell>
          <cell r="B3950" t="str">
            <v>M</v>
          </cell>
          <cell r="C3950">
            <v>58</v>
          </cell>
          <cell r="D3950">
            <v>33</v>
          </cell>
          <cell r="E3950">
            <v>1032</v>
          </cell>
        </row>
        <row r="3951">
          <cell r="A3951" t="str">
            <v>M|058|034</v>
          </cell>
          <cell r="B3951" t="str">
            <v>M</v>
          </cell>
          <cell r="C3951">
            <v>58</v>
          </cell>
          <cell r="D3951">
            <v>34</v>
          </cell>
          <cell r="E3951">
            <v>1029</v>
          </cell>
        </row>
        <row r="3952">
          <cell r="A3952" t="str">
            <v>M|058|035</v>
          </cell>
          <cell r="B3952" t="str">
            <v>M</v>
          </cell>
          <cell r="C3952">
            <v>58</v>
          </cell>
          <cell r="D3952">
            <v>35</v>
          </cell>
          <cell r="E3952">
            <v>1024</v>
          </cell>
        </row>
        <row r="3953">
          <cell r="A3953" t="str">
            <v>M|058|036</v>
          </cell>
          <cell r="B3953" t="str">
            <v>M</v>
          </cell>
          <cell r="C3953">
            <v>58</v>
          </cell>
          <cell r="D3953">
            <v>36</v>
          </cell>
          <cell r="E3953">
            <v>1015</v>
          </cell>
        </row>
        <row r="3954">
          <cell r="A3954" t="str">
            <v>M|058|037</v>
          </cell>
          <cell r="B3954" t="str">
            <v>M</v>
          </cell>
          <cell r="C3954">
            <v>58</v>
          </cell>
          <cell r="D3954">
            <v>37</v>
          </cell>
          <cell r="E3954">
            <v>1030</v>
          </cell>
        </row>
        <row r="3955">
          <cell r="A3955" t="str">
            <v>M|059|000</v>
          </cell>
          <cell r="B3955" t="str">
            <v>M</v>
          </cell>
          <cell r="C3955">
            <v>59</v>
          </cell>
          <cell r="D3955">
            <v>0</v>
          </cell>
          <cell r="E3955">
            <v>962</v>
          </cell>
        </row>
        <row r="3956">
          <cell r="A3956" t="str">
            <v>M|059|001</v>
          </cell>
          <cell r="B3956" t="str">
            <v>M</v>
          </cell>
          <cell r="C3956">
            <v>59</v>
          </cell>
          <cell r="D3956">
            <v>1</v>
          </cell>
          <cell r="E3956">
            <v>965</v>
          </cell>
        </row>
        <row r="3957">
          <cell r="A3957" t="str">
            <v>M|059|002</v>
          </cell>
          <cell r="B3957" t="str">
            <v>M</v>
          </cell>
          <cell r="C3957">
            <v>59</v>
          </cell>
          <cell r="D3957">
            <v>2</v>
          </cell>
          <cell r="E3957">
            <v>968</v>
          </cell>
        </row>
        <row r="3958">
          <cell r="A3958" t="str">
            <v>M|059|003</v>
          </cell>
          <cell r="B3958" t="str">
            <v>M</v>
          </cell>
          <cell r="C3958">
            <v>59</v>
          </cell>
          <cell r="D3958">
            <v>3</v>
          </cell>
          <cell r="E3958">
            <v>971</v>
          </cell>
        </row>
        <row r="3959">
          <cell r="A3959" t="str">
            <v>M|059|004</v>
          </cell>
          <cell r="B3959" t="str">
            <v>M</v>
          </cell>
          <cell r="C3959">
            <v>59</v>
          </cell>
          <cell r="D3959">
            <v>4</v>
          </cell>
          <cell r="E3959">
            <v>974</v>
          </cell>
        </row>
        <row r="3960">
          <cell r="A3960" t="str">
            <v>M|059|005</v>
          </cell>
          <cell r="B3960" t="str">
            <v>M</v>
          </cell>
          <cell r="C3960">
            <v>59</v>
          </cell>
          <cell r="D3960">
            <v>5</v>
          </cell>
          <cell r="E3960">
            <v>977</v>
          </cell>
        </row>
        <row r="3961">
          <cell r="A3961" t="str">
            <v>M|059|006</v>
          </cell>
          <cell r="B3961" t="str">
            <v>M</v>
          </cell>
          <cell r="C3961">
            <v>59</v>
          </cell>
          <cell r="D3961">
            <v>6</v>
          </cell>
          <cell r="E3961">
            <v>981</v>
          </cell>
        </row>
        <row r="3962">
          <cell r="A3962" t="str">
            <v>M|059|007</v>
          </cell>
          <cell r="B3962" t="str">
            <v>M</v>
          </cell>
          <cell r="C3962">
            <v>59</v>
          </cell>
          <cell r="D3962">
            <v>7</v>
          </cell>
          <cell r="E3962">
            <v>984</v>
          </cell>
        </row>
        <row r="3963">
          <cell r="A3963" t="str">
            <v>M|059|008</v>
          </cell>
          <cell r="B3963" t="str">
            <v>M</v>
          </cell>
          <cell r="C3963">
            <v>59</v>
          </cell>
          <cell r="D3963">
            <v>8</v>
          </cell>
          <cell r="E3963">
            <v>987</v>
          </cell>
        </row>
        <row r="3964">
          <cell r="A3964" t="str">
            <v>M|059|009</v>
          </cell>
          <cell r="B3964" t="str">
            <v>M</v>
          </cell>
          <cell r="C3964">
            <v>59</v>
          </cell>
          <cell r="D3964">
            <v>9</v>
          </cell>
          <cell r="E3964">
            <v>990</v>
          </cell>
        </row>
        <row r="3965">
          <cell r="A3965" t="str">
            <v>M|059|010</v>
          </cell>
          <cell r="B3965" t="str">
            <v>M</v>
          </cell>
          <cell r="C3965">
            <v>59</v>
          </cell>
          <cell r="D3965">
            <v>10</v>
          </cell>
          <cell r="E3965">
            <v>993</v>
          </cell>
        </row>
        <row r="3966">
          <cell r="A3966" t="str">
            <v>M|059|011</v>
          </cell>
          <cell r="B3966" t="str">
            <v>M</v>
          </cell>
          <cell r="C3966">
            <v>59</v>
          </cell>
          <cell r="D3966">
            <v>11</v>
          </cell>
          <cell r="E3966">
            <v>996</v>
          </cell>
        </row>
        <row r="3967">
          <cell r="A3967" t="str">
            <v>M|059|012</v>
          </cell>
          <cell r="B3967" t="str">
            <v>M</v>
          </cell>
          <cell r="C3967">
            <v>59</v>
          </cell>
          <cell r="D3967">
            <v>12</v>
          </cell>
          <cell r="E3967">
            <v>999</v>
          </cell>
        </row>
        <row r="3968">
          <cell r="A3968" t="str">
            <v>M|059|013</v>
          </cell>
          <cell r="B3968" t="str">
            <v>M</v>
          </cell>
          <cell r="C3968">
            <v>59</v>
          </cell>
          <cell r="D3968">
            <v>13</v>
          </cell>
          <cell r="E3968">
            <v>1002</v>
          </cell>
        </row>
        <row r="3969">
          <cell r="A3969" t="str">
            <v>M|059|014</v>
          </cell>
          <cell r="B3969" t="str">
            <v>M</v>
          </cell>
          <cell r="C3969">
            <v>59</v>
          </cell>
          <cell r="D3969">
            <v>14</v>
          </cell>
          <cell r="E3969">
            <v>1005</v>
          </cell>
        </row>
        <row r="3970">
          <cell r="A3970" t="str">
            <v>M|059|015</v>
          </cell>
          <cell r="B3970" t="str">
            <v>M</v>
          </cell>
          <cell r="C3970">
            <v>59</v>
          </cell>
          <cell r="D3970">
            <v>15</v>
          </cell>
          <cell r="E3970">
            <v>1008</v>
          </cell>
        </row>
        <row r="3971">
          <cell r="A3971" t="str">
            <v>M|059|016</v>
          </cell>
          <cell r="B3971" t="str">
            <v>M</v>
          </cell>
          <cell r="C3971">
            <v>59</v>
          </cell>
          <cell r="D3971">
            <v>16</v>
          </cell>
          <cell r="E3971">
            <v>1011</v>
          </cell>
        </row>
        <row r="3972">
          <cell r="A3972" t="str">
            <v>M|059|017</v>
          </cell>
          <cell r="B3972" t="str">
            <v>M</v>
          </cell>
          <cell r="C3972">
            <v>59</v>
          </cell>
          <cell r="D3972">
            <v>17</v>
          </cell>
          <cell r="E3972">
            <v>1013</v>
          </cell>
        </row>
        <row r="3973">
          <cell r="A3973" t="str">
            <v>M|059|018</v>
          </cell>
          <cell r="B3973" t="str">
            <v>M</v>
          </cell>
          <cell r="C3973">
            <v>59</v>
          </cell>
          <cell r="D3973">
            <v>18</v>
          </cell>
          <cell r="E3973">
            <v>1016</v>
          </cell>
        </row>
        <row r="3974">
          <cell r="A3974" t="str">
            <v>M|059|019</v>
          </cell>
          <cell r="B3974" t="str">
            <v>M</v>
          </cell>
          <cell r="C3974">
            <v>59</v>
          </cell>
          <cell r="D3974">
            <v>19</v>
          </cell>
          <cell r="E3974">
            <v>1018</v>
          </cell>
        </row>
        <row r="3975">
          <cell r="A3975" t="str">
            <v>M|059|020</v>
          </cell>
          <cell r="B3975" t="str">
            <v>M</v>
          </cell>
          <cell r="C3975">
            <v>59</v>
          </cell>
          <cell r="D3975">
            <v>20</v>
          </cell>
          <cell r="E3975">
            <v>1020</v>
          </cell>
        </row>
        <row r="3976">
          <cell r="A3976" t="str">
            <v>M|059|021</v>
          </cell>
          <cell r="B3976" t="str">
            <v>M</v>
          </cell>
          <cell r="C3976">
            <v>59</v>
          </cell>
          <cell r="D3976">
            <v>21</v>
          </cell>
          <cell r="E3976">
            <v>1022</v>
          </cell>
        </row>
        <row r="3977">
          <cell r="A3977" t="str">
            <v>M|059|022</v>
          </cell>
          <cell r="B3977" t="str">
            <v>M</v>
          </cell>
          <cell r="C3977">
            <v>59</v>
          </cell>
          <cell r="D3977">
            <v>22</v>
          </cell>
          <cell r="E3977">
            <v>1024</v>
          </cell>
        </row>
        <row r="3978">
          <cell r="A3978" t="str">
            <v>M|059|023</v>
          </cell>
          <cell r="B3978" t="str">
            <v>M</v>
          </cell>
          <cell r="C3978">
            <v>59</v>
          </cell>
          <cell r="D3978">
            <v>23</v>
          </cell>
          <cell r="E3978">
            <v>1026</v>
          </cell>
        </row>
        <row r="3979">
          <cell r="A3979" t="str">
            <v>M|059|024</v>
          </cell>
          <cell r="B3979" t="str">
            <v>M</v>
          </cell>
          <cell r="C3979">
            <v>59</v>
          </cell>
          <cell r="D3979">
            <v>24</v>
          </cell>
          <cell r="E3979">
            <v>1028</v>
          </cell>
        </row>
        <row r="3980">
          <cell r="A3980" t="str">
            <v>M|059|025</v>
          </cell>
          <cell r="B3980" t="str">
            <v>M</v>
          </cell>
          <cell r="C3980">
            <v>59</v>
          </cell>
          <cell r="D3980">
            <v>25</v>
          </cell>
          <cell r="E3980">
            <v>1029</v>
          </cell>
        </row>
        <row r="3981">
          <cell r="A3981" t="str">
            <v>M|059|026</v>
          </cell>
          <cell r="B3981" t="str">
            <v>M</v>
          </cell>
          <cell r="C3981">
            <v>59</v>
          </cell>
          <cell r="D3981">
            <v>26</v>
          </cell>
          <cell r="E3981">
            <v>1031</v>
          </cell>
        </row>
        <row r="3982">
          <cell r="A3982" t="str">
            <v>M|059|027</v>
          </cell>
          <cell r="B3982" t="str">
            <v>M</v>
          </cell>
          <cell r="C3982">
            <v>59</v>
          </cell>
          <cell r="D3982">
            <v>27</v>
          </cell>
          <cell r="E3982">
            <v>1032</v>
          </cell>
        </row>
        <row r="3983">
          <cell r="A3983" t="str">
            <v>M|059|028</v>
          </cell>
          <cell r="B3983" t="str">
            <v>M</v>
          </cell>
          <cell r="C3983">
            <v>59</v>
          </cell>
          <cell r="D3983">
            <v>28</v>
          </cell>
          <cell r="E3983">
            <v>1033</v>
          </cell>
        </row>
        <row r="3984">
          <cell r="A3984" t="str">
            <v>M|059|029</v>
          </cell>
          <cell r="B3984" t="str">
            <v>M</v>
          </cell>
          <cell r="C3984">
            <v>59</v>
          </cell>
          <cell r="D3984">
            <v>29</v>
          </cell>
          <cell r="E3984">
            <v>1034</v>
          </cell>
        </row>
        <row r="3985">
          <cell r="A3985" t="str">
            <v>M|059|030</v>
          </cell>
          <cell r="B3985" t="str">
            <v>M</v>
          </cell>
          <cell r="C3985">
            <v>59</v>
          </cell>
          <cell r="D3985">
            <v>30</v>
          </cell>
          <cell r="E3985">
            <v>1034</v>
          </cell>
        </row>
        <row r="3986">
          <cell r="A3986" t="str">
            <v>M|059|031</v>
          </cell>
          <cell r="B3986" t="str">
            <v>M</v>
          </cell>
          <cell r="C3986">
            <v>59</v>
          </cell>
          <cell r="D3986">
            <v>31</v>
          </cell>
          <cell r="E3986">
            <v>1034</v>
          </cell>
        </row>
        <row r="3987">
          <cell r="A3987" t="str">
            <v>M|059|032</v>
          </cell>
          <cell r="B3987" t="str">
            <v>M</v>
          </cell>
          <cell r="C3987">
            <v>59</v>
          </cell>
          <cell r="D3987">
            <v>32</v>
          </cell>
          <cell r="E3987">
            <v>1032</v>
          </cell>
        </row>
        <row r="3988">
          <cell r="A3988" t="str">
            <v>M|059|033</v>
          </cell>
          <cell r="B3988" t="str">
            <v>M</v>
          </cell>
          <cell r="C3988">
            <v>59</v>
          </cell>
          <cell r="D3988">
            <v>33</v>
          </cell>
          <cell r="E3988">
            <v>1029</v>
          </cell>
        </row>
        <row r="3989">
          <cell r="A3989" t="str">
            <v>M|059|034</v>
          </cell>
          <cell r="B3989" t="str">
            <v>M</v>
          </cell>
          <cell r="C3989">
            <v>59</v>
          </cell>
          <cell r="D3989">
            <v>34</v>
          </cell>
          <cell r="E3989">
            <v>1024</v>
          </cell>
        </row>
        <row r="3990">
          <cell r="A3990" t="str">
            <v>M|059|035</v>
          </cell>
          <cell r="B3990" t="str">
            <v>M</v>
          </cell>
          <cell r="C3990">
            <v>59</v>
          </cell>
          <cell r="D3990">
            <v>35</v>
          </cell>
          <cell r="E3990">
            <v>1015</v>
          </cell>
        </row>
        <row r="3991">
          <cell r="A3991" t="str">
            <v>M|059|036</v>
          </cell>
          <cell r="B3991" t="str">
            <v>M</v>
          </cell>
          <cell r="C3991">
            <v>59</v>
          </cell>
          <cell r="D3991">
            <v>36</v>
          </cell>
          <cell r="E3991">
            <v>1030</v>
          </cell>
        </row>
        <row r="3992">
          <cell r="A3992" t="str">
            <v>M|060|000</v>
          </cell>
          <cell r="B3992" t="str">
            <v>M</v>
          </cell>
          <cell r="C3992">
            <v>60</v>
          </cell>
          <cell r="D3992">
            <v>0</v>
          </cell>
          <cell r="E3992">
            <v>965</v>
          </cell>
        </row>
        <row r="3993">
          <cell r="A3993" t="str">
            <v>M|060|001</v>
          </cell>
          <cell r="B3993" t="str">
            <v>M</v>
          </cell>
          <cell r="C3993">
            <v>60</v>
          </cell>
          <cell r="D3993">
            <v>1</v>
          </cell>
          <cell r="E3993">
            <v>968</v>
          </cell>
        </row>
        <row r="3994">
          <cell r="A3994" t="str">
            <v>M|060|002</v>
          </cell>
          <cell r="B3994" t="str">
            <v>M</v>
          </cell>
          <cell r="C3994">
            <v>60</v>
          </cell>
          <cell r="D3994">
            <v>2</v>
          </cell>
          <cell r="E3994">
            <v>971</v>
          </cell>
        </row>
        <row r="3995">
          <cell r="A3995" t="str">
            <v>M|060|003</v>
          </cell>
          <cell r="B3995" t="str">
            <v>M</v>
          </cell>
          <cell r="C3995">
            <v>60</v>
          </cell>
          <cell r="D3995">
            <v>3</v>
          </cell>
          <cell r="E3995">
            <v>974</v>
          </cell>
        </row>
        <row r="3996">
          <cell r="A3996" t="str">
            <v>M|060|004</v>
          </cell>
          <cell r="B3996" t="str">
            <v>M</v>
          </cell>
          <cell r="C3996">
            <v>60</v>
          </cell>
          <cell r="D3996">
            <v>4</v>
          </cell>
          <cell r="E3996">
            <v>977</v>
          </cell>
        </row>
        <row r="3997">
          <cell r="A3997" t="str">
            <v>M|060|005</v>
          </cell>
          <cell r="B3997" t="str">
            <v>M</v>
          </cell>
          <cell r="C3997">
            <v>60</v>
          </cell>
          <cell r="D3997">
            <v>5</v>
          </cell>
          <cell r="E3997">
            <v>981</v>
          </cell>
        </row>
        <row r="3998">
          <cell r="A3998" t="str">
            <v>M|060|006</v>
          </cell>
          <cell r="B3998" t="str">
            <v>M</v>
          </cell>
          <cell r="C3998">
            <v>60</v>
          </cell>
          <cell r="D3998">
            <v>6</v>
          </cell>
          <cell r="E3998">
            <v>984</v>
          </cell>
        </row>
        <row r="3999">
          <cell r="A3999" t="str">
            <v>M|060|007</v>
          </cell>
          <cell r="B3999" t="str">
            <v>M</v>
          </cell>
          <cell r="C3999">
            <v>60</v>
          </cell>
          <cell r="D3999">
            <v>7</v>
          </cell>
          <cell r="E3999">
            <v>987</v>
          </cell>
        </row>
        <row r="4000">
          <cell r="A4000" t="str">
            <v>M|060|008</v>
          </cell>
          <cell r="B4000" t="str">
            <v>M</v>
          </cell>
          <cell r="C4000">
            <v>60</v>
          </cell>
          <cell r="D4000">
            <v>8</v>
          </cell>
          <cell r="E4000">
            <v>990</v>
          </cell>
        </row>
        <row r="4001">
          <cell r="A4001" t="str">
            <v>M|060|009</v>
          </cell>
          <cell r="B4001" t="str">
            <v>M</v>
          </cell>
          <cell r="C4001">
            <v>60</v>
          </cell>
          <cell r="D4001">
            <v>9</v>
          </cell>
          <cell r="E4001">
            <v>993</v>
          </cell>
        </row>
        <row r="4002">
          <cell r="A4002" t="str">
            <v>M|060|010</v>
          </cell>
          <cell r="B4002" t="str">
            <v>M</v>
          </cell>
          <cell r="C4002">
            <v>60</v>
          </cell>
          <cell r="D4002">
            <v>10</v>
          </cell>
          <cell r="E4002">
            <v>996</v>
          </cell>
        </row>
        <row r="4003">
          <cell r="A4003" t="str">
            <v>M|060|011</v>
          </cell>
          <cell r="B4003" t="str">
            <v>M</v>
          </cell>
          <cell r="C4003">
            <v>60</v>
          </cell>
          <cell r="D4003">
            <v>11</v>
          </cell>
          <cell r="E4003">
            <v>999</v>
          </cell>
        </row>
        <row r="4004">
          <cell r="A4004" t="str">
            <v>M|060|012</v>
          </cell>
          <cell r="B4004" t="str">
            <v>M</v>
          </cell>
          <cell r="C4004">
            <v>60</v>
          </cell>
          <cell r="D4004">
            <v>12</v>
          </cell>
          <cell r="E4004">
            <v>1002</v>
          </cell>
        </row>
        <row r="4005">
          <cell r="A4005" t="str">
            <v>M|060|013</v>
          </cell>
          <cell r="B4005" t="str">
            <v>M</v>
          </cell>
          <cell r="C4005">
            <v>60</v>
          </cell>
          <cell r="D4005">
            <v>13</v>
          </cell>
          <cell r="E4005">
            <v>1005</v>
          </cell>
        </row>
        <row r="4006">
          <cell r="A4006" t="str">
            <v>M|060|014</v>
          </cell>
          <cell r="B4006" t="str">
            <v>M</v>
          </cell>
          <cell r="C4006">
            <v>60</v>
          </cell>
          <cell r="D4006">
            <v>14</v>
          </cell>
          <cell r="E4006">
            <v>1008</v>
          </cell>
        </row>
        <row r="4007">
          <cell r="A4007" t="str">
            <v>M|060|015</v>
          </cell>
          <cell r="B4007" t="str">
            <v>M</v>
          </cell>
          <cell r="C4007">
            <v>60</v>
          </cell>
          <cell r="D4007">
            <v>15</v>
          </cell>
          <cell r="E4007">
            <v>1011</v>
          </cell>
        </row>
        <row r="4008">
          <cell r="A4008" t="str">
            <v>M|060|016</v>
          </cell>
          <cell r="B4008" t="str">
            <v>M</v>
          </cell>
          <cell r="C4008">
            <v>60</v>
          </cell>
          <cell r="D4008">
            <v>16</v>
          </cell>
          <cell r="E4008">
            <v>1013</v>
          </cell>
        </row>
        <row r="4009">
          <cell r="A4009" t="str">
            <v>M|060|017</v>
          </cell>
          <cell r="B4009" t="str">
            <v>M</v>
          </cell>
          <cell r="C4009">
            <v>60</v>
          </cell>
          <cell r="D4009">
            <v>17</v>
          </cell>
          <cell r="E4009">
            <v>1016</v>
          </cell>
        </row>
        <row r="4010">
          <cell r="A4010" t="str">
            <v>M|060|018</v>
          </cell>
          <cell r="B4010" t="str">
            <v>M</v>
          </cell>
          <cell r="C4010">
            <v>60</v>
          </cell>
          <cell r="D4010">
            <v>18</v>
          </cell>
          <cell r="E4010">
            <v>1018</v>
          </cell>
        </row>
        <row r="4011">
          <cell r="A4011" t="str">
            <v>M|060|019</v>
          </cell>
          <cell r="B4011" t="str">
            <v>M</v>
          </cell>
          <cell r="C4011">
            <v>60</v>
          </cell>
          <cell r="D4011">
            <v>19</v>
          </cell>
          <cell r="E4011">
            <v>1020</v>
          </cell>
        </row>
        <row r="4012">
          <cell r="A4012" t="str">
            <v>M|060|020</v>
          </cell>
          <cell r="B4012" t="str">
            <v>M</v>
          </cell>
          <cell r="C4012">
            <v>60</v>
          </cell>
          <cell r="D4012">
            <v>20</v>
          </cell>
          <cell r="E4012">
            <v>1022</v>
          </cell>
        </row>
        <row r="4013">
          <cell r="A4013" t="str">
            <v>M|060|021</v>
          </cell>
          <cell r="B4013" t="str">
            <v>M</v>
          </cell>
          <cell r="C4013">
            <v>60</v>
          </cell>
          <cell r="D4013">
            <v>21</v>
          </cell>
          <cell r="E4013">
            <v>1024</v>
          </cell>
        </row>
        <row r="4014">
          <cell r="A4014" t="str">
            <v>M|060|022</v>
          </cell>
          <cell r="B4014" t="str">
            <v>M</v>
          </cell>
          <cell r="C4014">
            <v>60</v>
          </cell>
          <cell r="D4014">
            <v>22</v>
          </cell>
          <cell r="E4014">
            <v>1026</v>
          </cell>
        </row>
        <row r="4015">
          <cell r="A4015" t="str">
            <v>M|060|023</v>
          </cell>
          <cell r="B4015" t="str">
            <v>M</v>
          </cell>
          <cell r="C4015">
            <v>60</v>
          </cell>
          <cell r="D4015">
            <v>23</v>
          </cell>
          <cell r="E4015">
            <v>1028</v>
          </cell>
        </row>
        <row r="4016">
          <cell r="A4016" t="str">
            <v>M|060|024</v>
          </cell>
          <cell r="B4016" t="str">
            <v>M</v>
          </cell>
          <cell r="C4016">
            <v>60</v>
          </cell>
          <cell r="D4016">
            <v>24</v>
          </cell>
          <cell r="E4016">
            <v>1029</v>
          </cell>
        </row>
        <row r="4017">
          <cell r="A4017" t="str">
            <v>M|060|025</v>
          </cell>
          <cell r="B4017" t="str">
            <v>M</v>
          </cell>
          <cell r="C4017">
            <v>60</v>
          </cell>
          <cell r="D4017">
            <v>25</v>
          </cell>
          <cell r="E4017">
            <v>1031</v>
          </cell>
        </row>
        <row r="4018">
          <cell r="A4018" t="str">
            <v>M|060|026</v>
          </cell>
          <cell r="B4018" t="str">
            <v>M</v>
          </cell>
          <cell r="C4018">
            <v>60</v>
          </cell>
          <cell r="D4018">
            <v>26</v>
          </cell>
          <cell r="E4018">
            <v>1032</v>
          </cell>
        </row>
        <row r="4019">
          <cell r="A4019" t="str">
            <v>M|060|027</v>
          </cell>
          <cell r="B4019" t="str">
            <v>M</v>
          </cell>
          <cell r="C4019">
            <v>60</v>
          </cell>
          <cell r="D4019">
            <v>27</v>
          </cell>
          <cell r="E4019">
            <v>1033</v>
          </cell>
        </row>
        <row r="4020">
          <cell r="A4020" t="str">
            <v>M|060|028</v>
          </cell>
          <cell r="B4020" t="str">
            <v>M</v>
          </cell>
          <cell r="C4020">
            <v>60</v>
          </cell>
          <cell r="D4020">
            <v>28</v>
          </cell>
          <cell r="E4020">
            <v>1034</v>
          </cell>
        </row>
        <row r="4021">
          <cell r="A4021" t="str">
            <v>M|060|029</v>
          </cell>
          <cell r="B4021" t="str">
            <v>M</v>
          </cell>
          <cell r="C4021">
            <v>60</v>
          </cell>
          <cell r="D4021">
            <v>29</v>
          </cell>
          <cell r="E4021">
            <v>1034</v>
          </cell>
        </row>
        <row r="4022">
          <cell r="A4022" t="str">
            <v>M|060|030</v>
          </cell>
          <cell r="B4022" t="str">
            <v>M</v>
          </cell>
          <cell r="C4022">
            <v>60</v>
          </cell>
          <cell r="D4022">
            <v>30</v>
          </cell>
          <cell r="E4022">
            <v>1034</v>
          </cell>
        </row>
        <row r="4023">
          <cell r="A4023" t="str">
            <v>M|060|031</v>
          </cell>
          <cell r="B4023" t="str">
            <v>M</v>
          </cell>
          <cell r="C4023">
            <v>60</v>
          </cell>
          <cell r="D4023">
            <v>31</v>
          </cell>
          <cell r="E4023">
            <v>1032</v>
          </cell>
        </row>
        <row r="4024">
          <cell r="A4024" t="str">
            <v>M|060|032</v>
          </cell>
          <cell r="B4024" t="str">
            <v>M</v>
          </cell>
          <cell r="C4024">
            <v>60</v>
          </cell>
          <cell r="D4024">
            <v>32</v>
          </cell>
          <cell r="E4024">
            <v>1029</v>
          </cell>
        </row>
        <row r="4025">
          <cell r="A4025" t="str">
            <v>M|060|033</v>
          </cell>
          <cell r="B4025" t="str">
            <v>M</v>
          </cell>
          <cell r="C4025">
            <v>60</v>
          </cell>
          <cell r="D4025">
            <v>33</v>
          </cell>
          <cell r="E4025">
            <v>1024</v>
          </cell>
        </row>
        <row r="4026">
          <cell r="A4026" t="str">
            <v>M|060|034</v>
          </cell>
          <cell r="B4026" t="str">
            <v>M</v>
          </cell>
          <cell r="C4026">
            <v>60</v>
          </cell>
          <cell r="D4026">
            <v>34</v>
          </cell>
          <cell r="E4026">
            <v>1015</v>
          </cell>
        </row>
        <row r="4027">
          <cell r="A4027" t="str">
            <v>M|060|035</v>
          </cell>
          <cell r="B4027" t="str">
            <v>M</v>
          </cell>
          <cell r="C4027">
            <v>60</v>
          </cell>
          <cell r="D4027">
            <v>35</v>
          </cell>
          <cell r="E4027">
            <v>1030</v>
          </cell>
        </row>
        <row r="4028">
          <cell r="A4028" t="str">
            <v>M|061|000</v>
          </cell>
          <cell r="B4028" t="str">
            <v>M</v>
          </cell>
          <cell r="C4028">
            <v>61</v>
          </cell>
          <cell r="D4028">
            <v>0</v>
          </cell>
          <cell r="E4028">
            <v>968</v>
          </cell>
        </row>
        <row r="4029">
          <cell r="A4029" t="str">
            <v>M|061|001</v>
          </cell>
          <cell r="B4029" t="str">
            <v>M</v>
          </cell>
          <cell r="C4029">
            <v>61</v>
          </cell>
          <cell r="D4029">
            <v>1</v>
          </cell>
          <cell r="E4029">
            <v>971</v>
          </cell>
        </row>
        <row r="4030">
          <cell r="A4030" t="str">
            <v>M|061|002</v>
          </cell>
          <cell r="B4030" t="str">
            <v>M</v>
          </cell>
          <cell r="C4030">
            <v>61</v>
          </cell>
          <cell r="D4030">
            <v>2</v>
          </cell>
          <cell r="E4030">
            <v>974</v>
          </cell>
        </row>
        <row r="4031">
          <cell r="A4031" t="str">
            <v>M|061|003</v>
          </cell>
          <cell r="B4031" t="str">
            <v>M</v>
          </cell>
          <cell r="C4031">
            <v>61</v>
          </cell>
          <cell r="D4031">
            <v>3</v>
          </cell>
          <cell r="E4031">
            <v>977</v>
          </cell>
        </row>
        <row r="4032">
          <cell r="A4032" t="str">
            <v>M|061|004</v>
          </cell>
          <cell r="B4032" t="str">
            <v>M</v>
          </cell>
          <cell r="C4032">
            <v>61</v>
          </cell>
          <cell r="D4032">
            <v>4</v>
          </cell>
          <cell r="E4032">
            <v>981</v>
          </cell>
        </row>
        <row r="4033">
          <cell r="A4033" t="str">
            <v>M|061|005</v>
          </cell>
          <cell r="B4033" t="str">
            <v>M</v>
          </cell>
          <cell r="C4033">
            <v>61</v>
          </cell>
          <cell r="D4033">
            <v>5</v>
          </cell>
          <cell r="E4033">
            <v>984</v>
          </cell>
        </row>
        <row r="4034">
          <cell r="A4034" t="str">
            <v>M|061|006</v>
          </cell>
          <cell r="B4034" t="str">
            <v>M</v>
          </cell>
          <cell r="C4034">
            <v>61</v>
          </cell>
          <cell r="D4034">
            <v>6</v>
          </cell>
          <cell r="E4034">
            <v>987</v>
          </cell>
        </row>
        <row r="4035">
          <cell r="A4035" t="str">
            <v>M|061|007</v>
          </cell>
          <cell r="B4035" t="str">
            <v>M</v>
          </cell>
          <cell r="C4035">
            <v>61</v>
          </cell>
          <cell r="D4035">
            <v>7</v>
          </cell>
          <cell r="E4035">
            <v>990</v>
          </cell>
        </row>
        <row r="4036">
          <cell r="A4036" t="str">
            <v>M|061|008</v>
          </cell>
          <cell r="B4036" t="str">
            <v>M</v>
          </cell>
          <cell r="C4036">
            <v>61</v>
          </cell>
          <cell r="D4036">
            <v>8</v>
          </cell>
          <cell r="E4036">
            <v>993</v>
          </cell>
        </row>
        <row r="4037">
          <cell r="A4037" t="str">
            <v>M|061|009</v>
          </cell>
          <cell r="B4037" t="str">
            <v>M</v>
          </cell>
          <cell r="C4037">
            <v>61</v>
          </cell>
          <cell r="D4037">
            <v>9</v>
          </cell>
          <cell r="E4037">
            <v>996</v>
          </cell>
        </row>
        <row r="4038">
          <cell r="A4038" t="str">
            <v>M|061|010</v>
          </cell>
          <cell r="B4038" t="str">
            <v>M</v>
          </cell>
          <cell r="C4038">
            <v>61</v>
          </cell>
          <cell r="D4038">
            <v>10</v>
          </cell>
          <cell r="E4038">
            <v>999</v>
          </cell>
        </row>
        <row r="4039">
          <cell r="A4039" t="str">
            <v>M|061|011</v>
          </cell>
          <cell r="B4039" t="str">
            <v>M</v>
          </cell>
          <cell r="C4039">
            <v>61</v>
          </cell>
          <cell r="D4039">
            <v>11</v>
          </cell>
          <cell r="E4039">
            <v>1002</v>
          </cell>
        </row>
        <row r="4040">
          <cell r="A4040" t="str">
            <v>M|061|012</v>
          </cell>
          <cell r="B4040" t="str">
            <v>M</v>
          </cell>
          <cell r="C4040">
            <v>61</v>
          </cell>
          <cell r="D4040">
            <v>12</v>
          </cell>
          <cell r="E4040">
            <v>1005</v>
          </cell>
        </row>
        <row r="4041">
          <cell r="A4041" t="str">
            <v>M|061|013</v>
          </cell>
          <cell r="B4041" t="str">
            <v>M</v>
          </cell>
          <cell r="C4041">
            <v>61</v>
          </cell>
          <cell r="D4041">
            <v>13</v>
          </cell>
          <cell r="E4041">
            <v>1008</v>
          </cell>
        </row>
        <row r="4042">
          <cell r="A4042" t="str">
            <v>M|061|014</v>
          </cell>
          <cell r="B4042" t="str">
            <v>M</v>
          </cell>
          <cell r="C4042">
            <v>61</v>
          </cell>
          <cell r="D4042">
            <v>14</v>
          </cell>
          <cell r="E4042">
            <v>1011</v>
          </cell>
        </row>
        <row r="4043">
          <cell r="A4043" t="str">
            <v>M|061|015</v>
          </cell>
          <cell r="B4043" t="str">
            <v>M</v>
          </cell>
          <cell r="C4043">
            <v>61</v>
          </cell>
          <cell r="D4043">
            <v>15</v>
          </cell>
          <cell r="E4043">
            <v>1013</v>
          </cell>
        </row>
        <row r="4044">
          <cell r="A4044" t="str">
            <v>M|061|016</v>
          </cell>
          <cell r="B4044" t="str">
            <v>M</v>
          </cell>
          <cell r="C4044">
            <v>61</v>
          </cell>
          <cell r="D4044">
            <v>16</v>
          </cell>
          <cell r="E4044">
            <v>1016</v>
          </cell>
        </row>
        <row r="4045">
          <cell r="A4045" t="str">
            <v>M|061|017</v>
          </cell>
          <cell r="B4045" t="str">
            <v>M</v>
          </cell>
          <cell r="C4045">
            <v>61</v>
          </cell>
          <cell r="D4045">
            <v>17</v>
          </cell>
          <cell r="E4045">
            <v>1018</v>
          </cell>
        </row>
        <row r="4046">
          <cell r="A4046" t="str">
            <v>M|061|018</v>
          </cell>
          <cell r="B4046" t="str">
            <v>M</v>
          </cell>
          <cell r="C4046">
            <v>61</v>
          </cell>
          <cell r="D4046">
            <v>18</v>
          </cell>
          <cell r="E4046">
            <v>1020</v>
          </cell>
        </row>
        <row r="4047">
          <cell r="A4047" t="str">
            <v>M|061|019</v>
          </cell>
          <cell r="B4047" t="str">
            <v>M</v>
          </cell>
          <cell r="C4047">
            <v>61</v>
          </cell>
          <cell r="D4047">
            <v>19</v>
          </cell>
          <cell r="E4047">
            <v>1022</v>
          </cell>
        </row>
        <row r="4048">
          <cell r="A4048" t="str">
            <v>M|061|020</v>
          </cell>
          <cell r="B4048" t="str">
            <v>M</v>
          </cell>
          <cell r="C4048">
            <v>61</v>
          </cell>
          <cell r="D4048">
            <v>20</v>
          </cell>
          <cell r="E4048">
            <v>1024</v>
          </cell>
        </row>
        <row r="4049">
          <cell r="A4049" t="str">
            <v>M|061|021</v>
          </cell>
          <cell r="B4049" t="str">
            <v>M</v>
          </cell>
          <cell r="C4049">
            <v>61</v>
          </cell>
          <cell r="D4049">
            <v>21</v>
          </cell>
          <cell r="E4049">
            <v>1026</v>
          </cell>
        </row>
        <row r="4050">
          <cell r="A4050" t="str">
            <v>M|061|022</v>
          </cell>
          <cell r="B4050" t="str">
            <v>M</v>
          </cell>
          <cell r="C4050">
            <v>61</v>
          </cell>
          <cell r="D4050">
            <v>22</v>
          </cell>
          <cell r="E4050">
            <v>1028</v>
          </cell>
        </row>
        <row r="4051">
          <cell r="A4051" t="str">
            <v>M|061|023</v>
          </cell>
          <cell r="B4051" t="str">
            <v>M</v>
          </cell>
          <cell r="C4051">
            <v>61</v>
          </cell>
          <cell r="D4051">
            <v>23</v>
          </cell>
          <cell r="E4051">
            <v>1029</v>
          </cell>
        </row>
        <row r="4052">
          <cell r="A4052" t="str">
            <v>M|061|024</v>
          </cell>
          <cell r="B4052" t="str">
            <v>M</v>
          </cell>
          <cell r="C4052">
            <v>61</v>
          </cell>
          <cell r="D4052">
            <v>24</v>
          </cell>
          <cell r="E4052">
            <v>1031</v>
          </cell>
        </row>
        <row r="4053">
          <cell r="A4053" t="str">
            <v>M|061|025</v>
          </cell>
          <cell r="B4053" t="str">
            <v>M</v>
          </cell>
          <cell r="C4053">
            <v>61</v>
          </cell>
          <cell r="D4053">
            <v>25</v>
          </cell>
          <cell r="E4053">
            <v>1032</v>
          </cell>
        </row>
        <row r="4054">
          <cell r="A4054" t="str">
            <v>M|061|026</v>
          </cell>
          <cell r="B4054" t="str">
            <v>M</v>
          </cell>
          <cell r="C4054">
            <v>61</v>
          </cell>
          <cell r="D4054">
            <v>26</v>
          </cell>
          <cell r="E4054">
            <v>1033</v>
          </cell>
        </row>
        <row r="4055">
          <cell r="A4055" t="str">
            <v>M|061|027</v>
          </cell>
          <cell r="B4055" t="str">
            <v>M</v>
          </cell>
          <cell r="C4055">
            <v>61</v>
          </cell>
          <cell r="D4055">
            <v>27</v>
          </cell>
          <cell r="E4055">
            <v>1034</v>
          </cell>
        </row>
        <row r="4056">
          <cell r="A4056" t="str">
            <v>M|061|028</v>
          </cell>
          <cell r="B4056" t="str">
            <v>M</v>
          </cell>
          <cell r="C4056">
            <v>61</v>
          </cell>
          <cell r="D4056">
            <v>28</v>
          </cell>
          <cell r="E4056">
            <v>1034</v>
          </cell>
        </row>
        <row r="4057">
          <cell r="A4057" t="str">
            <v>M|061|029</v>
          </cell>
          <cell r="B4057" t="str">
            <v>M</v>
          </cell>
          <cell r="C4057">
            <v>61</v>
          </cell>
          <cell r="D4057">
            <v>29</v>
          </cell>
          <cell r="E4057">
            <v>1034</v>
          </cell>
        </row>
        <row r="4058">
          <cell r="A4058" t="str">
            <v>M|061|030</v>
          </cell>
          <cell r="B4058" t="str">
            <v>M</v>
          </cell>
          <cell r="C4058">
            <v>61</v>
          </cell>
          <cell r="D4058">
            <v>30</v>
          </cell>
          <cell r="E4058">
            <v>1032</v>
          </cell>
        </row>
        <row r="4059">
          <cell r="A4059" t="str">
            <v>M|061|031</v>
          </cell>
          <cell r="B4059" t="str">
            <v>M</v>
          </cell>
          <cell r="C4059">
            <v>61</v>
          </cell>
          <cell r="D4059">
            <v>31</v>
          </cell>
          <cell r="E4059">
            <v>1029</v>
          </cell>
        </row>
        <row r="4060">
          <cell r="A4060" t="str">
            <v>M|061|032</v>
          </cell>
          <cell r="B4060" t="str">
            <v>M</v>
          </cell>
          <cell r="C4060">
            <v>61</v>
          </cell>
          <cell r="D4060">
            <v>32</v>
          </cell>
          <cell r="E4060">
            <v>1024</v>
          </cell>
        </row>
        <row r="4061">
          <cell r="A4061" t="str">
            <v>M|061|033</v>
          </cell>
          <cell r="B4061" t="str">
            <v>M</v>
          </cell>
          <cell r="C4061">
            <v>61</v>
          </cell>
          <cell r="D4061">
            <v>33</v>
          </cell>
          <cell r="E4061">
            <v>1015</v>
          </cell>
        </row>
        <row r="4062">
          <cell r="A4062" t="str">
            <v>M|061|034</v>
          </cell>
          <cell r="B4062" t="str">
            <v>M</v>
          </cell>
          <cell r="C4062">
            <v>61</v>
          </cell>
          <cell r="D4062">
            <v>34</v>
          </cell>
          <cell r="E4062">
            <v>1030</v>
          </cell>
        </row>
        <row r="4063">
          <cell r="A4063" t="str">
            <v>M|062|000</v>
          </cell>
          <cell r="B4063" t="str">
            <v>M</v>
          </cell>
          <cell r="C4063">
            <v>62</v>
          </cell>
          <cell r="D4063">
            <v>0</v>
          </cell>
          <cell r="E4063">
            <v>971</v>
          </cell>
        </row>
        <row r="4064">
          <cell r="A4064" t="str">
            <v>M|062|001</v>
          </cell>
          <cell r="B4064" t="str">
            <v>M</v>
          </cell>
          <cell r="C4064">
            <v>62</v>
          </cell>
          <cell r="D4064">
            <v>1</v>
          </cell>
          <cell r="E4064">
            <v>974</v>
          </cell>
        </row>
        <row r="4065">
          <cell r="A4065" t="str">
            <v>M|062|002</v>
          </cell>
          <cell r="B4065" t="str">
            <v>M</v>
          </cell>
          <cell r="C4065">
            <v>62</v>
          </cell>
          <cell r="D4065">
            <v>2</v>
          </cell>
          <cell r="E4065">
            <v>977</v>
          </cell>
        </row>
        <row r="4066">
          <cell r="A4066" t="str">
            <v>M|062|003</v>
          </cell>
          <cell r="B4066" t="str">
            <v>M</v>
          </cell>
          <cell r="C4066">
            <v>62</v>
          </cell>
          <cell r="D4066">
            <v>3</v>
          </cell>
          <cell r="E4066">
            <v>981</v>
          </cell>
        </row>
        <row r="4067">
          <cell r="A4067" t="str">
            <v>M|062|004</v>
          </cell>
          <cell r="B4067" t="str">
            <v>M</v>
          </cell>
          <cell r="C4067">
            <v>62</v>
          </cell>
          <cell r="D4067">
            <v>4</v>
          </cell>
          <cell r="E4067">
            <v>984</v>
          </cell>
        </row>
        <row r="4068">
          <cell r="A4068" t="str">
            <v>M|062|005</v>
          </cell>
          <cell r="B4068" t="str">
            <v>M</v>
          </cell>
          <cell r="C4068">
            <v>62</v>
          </cell>
          <cell r="D4068">
            <v>5</v>
          </cell>
          <cell r="E4068">
            <v>987</v>
          </cell>
        </row>
        <row r="4069">
          <cell r="A4069" t="str">
            <v>M|062|006</v>
          </cell>
          <cell r="B4069" t="str">
            <v>M</v>
          </cell>
          <cell r="C4069">
            <v>62</v>
          </cell>
          <cell r="D4069">
            <v>6</v>
          </cell>
          <cell r="E4069">
            <v>990</v>
          </cell>
        </row>
        <row r="4070">
          <cell r="A4070" t="str">
            <v>M|062|007</v>
          </cell>
          <cell r="B4070" t="str">
            <v>M</v>
          </cell>
          <cell r="C4070">
            <v>62</v>
          </cell>
          <cell r="D4070">
            <v>7</v>
          </cell>
          <cell r="E4070">
            <v>993</v>
          </cell>
        </row>
        <row r="4071">
          <cell r="A4071" t="str">
            <v>M|062|008</v>
          </cell>
          <cell r="B4071" t="str">
            <v>M</v>
          </cell>
          <cell r="C4071">
            <v>62</v>
          </cell>
          <cell r="D4071">
            <v>8</v>
          </cell>
          <cell r="E4071">
            <v>996</v>
          </cell>
        </row>
        <row r="4072">
          <cell r="A4072" t="str">
            <v>M|062|009</v>
          </cell>
          <cell r="B4072" t="str">
            <v>M</v>
          </cell>
          <cell r="C4072">
            <v>62</v>
          </cell>
          <cell r="D4072">
            <v>9</v>
          </cell>
          <cell r="E4072">
            <v>999</v>
          </cell>
        </row>
        <row r="4073">
          <cell r="A4073" t="str">
            <v>M|062|010</v>
          </cell>
          <cell r="B4073" t="str">
            <v>M</v>
          </cell>
          <cell r="C4073">
            <v>62</v>
          </cell>
          <cell r="D4073">
            <v>10</v>
          </cell>
          <cell r="E4073">
            <v>1002</v>
          </cell>
        </row>
        <row r="4074">
          <cell r="A4074" t="str">
            <v>M|062|011</v>
          </cell>
          <cell r="B4074" t="str">
            <v>M</v>
          </cell>
          <cell r="C4074">
            <v>62</v>
          </cell>
          <cell r="D4074">
            <v>11</v>
          </cell>
          <cell r="E4074">
            <v>1005</v>
          </cell>
        </row>
        <row r="4075">
          <cell r="A4075" t="str">
            <v>M|062|012</v>
          </cell>
          <cell r="B4075" t="str">
            <v>M</v>
          </cell>
          <cell r="C4075">
            <v>62</v>
          </cell>
          <cell r="D4075">
            <v>12</v>
          </cell>
          <cell r="E4075">
            <v>1008</v>
          </cell>
        </row>
        <row r="4076">
          <cell r="A4076" t="str">
            <v>M|062|013</v>
          </cell>
          <cell r="B4076" t="str">
            <v>M</v>
          </cell>
          <cell r="C4076">
            <v>62</v>
          </cell>
          <cell r="D4076">
            <v>13</v>
          </cell>
          <cell r="E4076">
            <v>1011</v>
          </cell>
        </row>
        <row r="4077">
          <cell r="A4077" t="str">
            <v>M|062|014</v>
          </cell>
          <cell r="B4077" t="str">
            <v>M</v>
          </cell>
          <cell r="C4077">
            <v>62</v>
          </cell>
          <cell r="D4077">
            <v>14</v>
          </cell>
          <cell r="E4077">
            <v>1013</v>
          </cell>
        </row>
        <row r="4078">
          <cell r="A4078" t="str">
            <v>M|062|015</v>
          </cell>
          <cell r="B4078" t="str">
            <v>M</v>
          </cell>
          <cell r="C4078">
            <v>62</v>
          </cell>
          <cell r="D4078">
            <v>15</v>
          </cell>
          <cell r="E4078">
            <v>1016</v>
          </cell>
        </row>
        <row r="4079">
          <cell r="A4079" t="str">
            <v>M|062|016</v>
          </cell>
          <cell r="B4079" t="str">
            <v>M</v>
          </cell>
          <cell r="C4079">
            <v>62</v>
          </cell>
          <cell r="D4079">
            <v>16</v>
          </cell>
          <cell r="E4079">
            <v>1018</v>
          </cell>
        </row>
        <row r="4080">
          <cell r="A4080" t="str">
            <v>M|062|017</v>
          </cell>
          <cell r="B4080" t="str">
            <v>M</v>
          </cell>
          <cell r="C4080">
            <v>62</v>
          </cell>
          <cell r="D4080">
            <v>17</v>
          </cell>
          <cell r="E4080">
            <v>1020</v>
          </cell>
        </row>
        <row r="4081">
          <cell r="A4081" t="str">
            <v>M|062|018</v>
          </cell>
          <cell r="B4081" t="str">
            <v>M</v>
          </cell>
          <cell r="C4081">
            <v>62</v>
          </cell>
          <cell r="D4081">
            <v>18</v>
          </cell>
          <cell r="E4081">
            <v>1022</v>
          </cell>
        </row>
        <row r="4082">
          <cell r="A4082" t="str">
            <v>M|062|019</v>
          </cell>
          <cell r="B4082" t="str">
            <v>M</v>
          </cell>
          <cell r="C4082">
            <v>62</v>
          </cell>
          <cell r="D4082">
            <v>19</v>
          </cell>
          <cell r="E4082">
            <v>1024</v>
          </cell>
        </row>
        <row r="4083">
          <cell r="A4083" t="str">
            <v>M|062|020</v>
          </cell>
          <cell r="B4083" t="str">
            <v>M</v>
          </cell>
          <cell r="C4083">
            <v>62</v>
          </cell>
          <cell r="D4083">
            <v>20</v>
          </cell>
          <cell r="E4083">
            <v>1026</v>
          </cell>
        </row>
        <row r="4084">
          <cell r="A4084" t="str">
            <v>M|062|021</v>
          </cell>
          <cell r="B4084" t="str">
            <v>M</v>
          </cell>
          <cell r="C4084">
            <v>62</v>
          </cell>
          <cell r="D4084">
            <v>21</v>
          </cell>
          <cell r="E4084">
            <v>1028</v>
          </cell>
        </row>
        <row r="4085">
          <cell r="A4085" t="str">
            <v>M|062|022</v>
          </cell>
          <cell r="B4085" t="str">
            <v>M</v>
          </cell>
          <cell r="C4085">
            <v>62</v>
          </cell>
          <cell r="D4085">
            <v>22</v>
          </cell>
          <cell r="E4085">
            <v>1029</v>
          </cell>
        </row>
        <row r="4086">
          <cell r="A4086" t="str">
            <v>M|062|023</v>
          </cell>
          <cell r="B4086" t="str">
            <v>M</v>
          </cell>
          <cell r="C4086">
            <v>62</v>
          </cell>
          <cell r="D4086">
            <v>23</v>
          </cell>
          <cell r="E4086">
            <v>1031</v>
          </cell>
        </row>
        <row r="4087">
          <cell r="A4087" t="str">
            <v>M|062|024</v>
          </cell>
          <cell r="B4087" t="str">
            <v>M</v>
          </cell>
          <cell r="C4087">
            <v>62</v>
          </cell>
          <cell r="D4087">
            <v>24</v>
          </cell>
          <cell r="E4087">
            <v>1032</v>
          </cell>
        </row>
        <row r="4088">
          <cell r="A4088" t="str">
            <v>M|062|025</v>
          </cell>
          <cell r="B4088" t="str">
            <v>M</v>
          </cell>
          <cell r="C4088">
            <v>62</v>
          </cell>
          <cell r="D4088">
            <v>25</v>
          </cell>
          <cell r="E4088">
            <v>1033</v>
          </cell>
        </row>
        <row r="4089">
          <cell r="A4089" t="str">
            <v>M|062|026</v>
          </cell>
          <cell r="B4089" t="str">
            <v>M</v>
          </cell>
          <cell r="C4089">
            <v>62</v>
          </cell>
          <cell r="D4089">
            <v>26</v>
          </cell>
          <cell r="E4089">
            <v>1034</v>
          </cell>
        </row>
        <row r="4090">
          <cell r="A4090" t="str">
            <v>M|062|027</v>
          </cell>
          <cell r="B4090" t="str">
            <v>M</v>
          </cell>
          <cell r="C4090">
            <v>62</v>
          </cell>
          <cell r="D4090">
            <v>27</v>
          </cell>
          <cell r="E4090">
            <v>1034</v>
          </cell>
        </row>
        <row r="4091">
          <cell r="A4091" t="str">
            <v>M|062|028</v>
          </cell>
          <cell r="B4091" t="str">
            <v>M</v>
          </cell>
          <cell r="C4091">
            <v>62</v>
          </cell>
          <cell r="D4091">
            <v>28</v>
          </cell>
          <cell r="E4091">
            <v>1034</v>
          </cell>
        </row>
        <row r="4092">
          <cell r="A4092" t="str">
            <v>M|062|029</v>
          </cell>
          <cell r="B4092" t="str">
            <v>M</v>
          </cell>
          <cell r="C4092">
            <v>62</v>
          </cell>
          <cell r="D4092">
            <v>29</v>
          </cell>
          <cell r="E4092">
            <v>1032</v>
          </cell>
        </row>
        <row r="4093">
          <cell r="A4093" t="str">
            <v>M|062|030</v>
          </cell>
          <cell r="B4093" t="str">
            <v>M</v>
          </cell>
          <cell r="C4093">
            <v>62</v>
          </cell>
          <cell r="D4093">
            <v>30</v>
          </cell>
          <cell r="E4093">
            <v>1029</v>
          </cell>
        </row>
        <row r="4094">
          <cell r="A4094" t="str">
            <v>M|062|031</v>
          </cell>
          <cell r="B4094" t="str">
            <v>M</v>
          </cell>
          <cell r="C4094">
            <v>62</v>
          </cell>
          <cell r="D4094">
            <v>31</v>
          </cell>
          <cell r="E4094">
            <v>1024</v>
          </cell>
        </row>
        <row r="4095">
          <cell r="A4095" t="str">
            <v>M|062|032</v>
          </cell>
          <cell r="B4095" t="str">
            <v>M</v>
          </cell>
          <cell r="C4095">
            <v>62</v>
          </cell>
          <cell r="D4095">
            <v>32</v>
          </cell>
          <cell r="E4095">
            <v>1015</v>
          </cell>
        </row>
        <row r="4096">
          <cell r="A4096" t="str">
            <v>M|062|033</v>
          </cell>
          <cell r="B4096" t="str">
            <v>M</v>
          </cell>
          <cell r="C4096">
            <v>62</v>
          </cell>
          <cell r="D4096">
            <v>33</v>
          </cell>
          <cell r="E4096">
            <v>1030</v>
          </cell>
        </row>
        <row r="4097">
          <cell r="A4097" t="str">
            <v>M|063|000</v>
          </cell>
          <cell r="B4097" t="str">
            <v>M</v>
          </cell>
          <cell r="C4097">
            <v>63</v>
          </cell>
          <cell r="D4097">
            <v>0</v>
          </cell>
          <cell r="E4097">
            <v>974</v>
          </cell>
        </row>
        <row r="4098">
          <cell r="A4098" t="str">
            <v>M|063|001</v>
          </cell>
          <cell r="B4098" t="str">
            <v>M</v>
          </cell>
          <cell r="C4098">
            <v>63</v>
          </cell>
          <cell r="D4098">
            <v>1</v>
          </cell>
          <cell r="E4098">
            <v>977</v>
          </cell>
        </row>
        <row r="4099">
          <cell r="A4099" t="str">
            <v>M|063|002</v>
          </cell>
          <cell r="B4099" t="str">
            <v>M</v>
          </cell>
          <cell r="C4099">
            <v>63</v>
          </cell>
          <cell r="D4099">
            <v>2</v>
          </cell>
          <cell r="E4099">
            <v>981</v>
          </cell>
        </row>
        <row r="4100">
          <cell r="A4100" t="str">
            <v>M|063|003</v>
          </cell>
          <cell r="B4100" t="str">
            <v>M</v>
          </cell>
          <cell r="C4100">
            <v>63</v>
          </cell>
          <cell r="D4100">
            <v>3</v>
          </cell>
          <cell r="E4100">
            <v>984</v>
          </cell>
        </row>
        <row r="4101">
          <cell r="A4101" t="str">
            <v>M|063|004</v>
          </cell>
          <cell r="B4101" t="str">
            <v>M</v>
          </cell>
          <cell r="C4101">
            <v>63</v>
          </cell>
          <cell r="D4101">
            <v>4</v>
          </cell>
          <cell r="E4101">
            <v>987</v>
          </cell>
        </row>
        <row r="4102">
          <cell r="A4102" t="str">
            <v>M|063|005</v>
          </cell>
          <cell r="B4102" t="str">
            <v>M</v>
          </cell>
          <cell r="C4102">
            <v>63</v>
          </cell>
          <cell r="D4102">
            <v>5</v>
          </cell>
          <cell r="E4102">
            <v>990</v>
          </cell>
        </row>
        <row r="4103">
          <cell r="A4103" t="str">
            <v>M|063|006</v>
          </cell>
          <cell r="B4103" t="str">
            <v>M</v>
          </cell>
          <cell r="C4103">
            <v>63</v>
          </cell>
          <cell r="D4103">
            <v>6</v>
          </cell>
          <cell r="E4103">
            <v>993</v>
          </cell>
        </row>
        <row r="4104">
          <cell r="A4104" t="str">
            <v>M|063|007</v>
          </cell>
          <cell r="B4104" t="str">
            <v>M</v>
          </cell>
          <cell r="C4104">
            <v>63</v>
          </cell>
          <cell r="D4104">
            <v>7</v>
          </cell>
          <cell r="E4104">
            <v>996</v>
          </cell>
        </row>
        <row r="4105">
          <cell r="A4105" t="str">
            <v>M|063|008</v>
          </cell>
          <cell r="B4105" t="str">
            <v>M</v>
          </cell>
          <cell r="C4105">
            <v>63</v>
          </cell>
          <cell r="D4105">
            <v>8</v>
          </cell>
          <cell r="E4105">
            <v>999</v>
          </cell>
        </row>
        <row r="4106">
          <cell r="A4106" t="str">
            <v>M|063|009</v>
          </cell>
          <cell r="B4106" t="str">
            <v>M</v>
          </cell>
          <cell r="C4106">
            <v>63</v>
          </cell>
          <cell r="D4106">
            <v>9</v>
          </cell>
          <cell r="E4106">
            <v>1002</v>
          </cell>
        </row>
        <row r="4107">
          <cell r="A4107" t="str">
            <v>M|063|010</v>
          </cell>
          <cell r="B4107" t="str">
            <v>M</v>
          </cell>
          <cell r="C4107">
            <v>63</v>
          </cell>
          <cell r="D4107">
            <v>10</v>
          </cell>
          <cell r="E4107">
            <v>1005</v>
          </cell>
        </row>
        <row r="4108">
          <cell r="A4108" t="str">
            <v>M|063|011</v>
          </cell>
          <cell r="B4108" t="str">
            <v>M</v>
          </cell>
          <cell r="C4108">
            <v>63</v>
          </cell>
          <cell r="D4108">
            <v>11</v>
          </cell>
          <cell r="E4108">
            <v>1008</v>
          </cell>
        </row>
        <row r="4109">
          <cell r="A4109" t="str">
            <v>M|063|012</v>
          </cell>
          <cell r="B4109" t="str">
            <v>M</v>
          </cell>
          <cell r="C4109">
            <v>63</v>
          </cell>
          <cell r="D4109">
            <v>12</v>
          </cell>
          <cell r="E4109">
            <v>1011</v>
          </cell>
        </row>
        <row r="4110">
          <cell r="A4110" t="str">
            <v>M|063|013</v>
          </cell>
          <cell r="B4110" t="str">
            <v>M</v>
          </cell>
          <cell r="C4110">
            <v>63</v>
          </cell>
          <cell r="D4110">
            <v>13</v>
          </cell>
          <cell r="E4110">
            <v>1013</v>
          </cell>
        </row>
        <row r="4111">
          <cell r="A4111" t="str">
            <v>M|063|014</v>
          </cell>
          <cell r="B4111" t="str">
            <v>M</v>
          </cell>
          <cell r="C4111">
            <v>63</v>
          </cell>
          <cell r="D4111">
            <v>14</v>
          </cell>
          <cell r="E4111">
            <v>1016</v>
          </cell>
        </row>
        <row r="4112">
          <cell r="A4112" t="str">
            <v>M|063|015</v>
          </cell>
          <cell r="B4112" t="str">
            <v>M</v>
          </cell>
          <cell r="C4112">
            <v>63</v>
          </cell>
          <cell r="D4112">
            <v>15</v>
          </cell>
          <cell r="E4112">
            <v>1018</v>
          </cell>
        </row>
        <row r="4113">
          <cell r="A4113" t="str">
            <v>M|063|016</v>
          </cell>
          <cell r="B4113" t="str">
            <v>M</v>
          </cell>
          <cell r="C4113">
            <v>63</v>
          </cell>
          <cell r="D4113">
            <v>16</v>
          </cell>
          <cell r="E4113">
            <v>1020</v>
          </cell>
        </row>
        <row r="4114">
          <cell r="A4114" t="str">
            <v>M|063|017</v>
          </cell>
          <cell r="B4114" t="str">
            <v>M</v>
          </cell>
          <cell r="C4114">
            <v>63</v>
          </cell>
          <cell r="D4114">
            <v>17</v>
          </cell>
          <cell r="E4114">
            <v>1022</v>
          </cell>
        </row>
        <row r="4115">
          <cell r="A4115" t="str">
            <v>M|063|018</v>
          </cell>
          <cell r="B4115" t="str">
            <v>M</v>
          </cell>
          <cell r="C4115">
            <v>63</v>
          </cell>
          <cell r="D4115">
            <v>18</v>
          </cell>
          <cell r="E4115">
            <v>1024</v>
          </cell>
        </row>
        <row r="4116">
          <cell r="A4116" t="str">
            <v>M|063|019</v>
          </cell>
          <cell r="B4116" t="str">
            <v>M</v>
          </cell>
          <cell r="C4116">
            <v>63</v>
          </cell>
          <cell r="D4116">
            <v>19</v>
          </cell>
          <cell r="E4116">
            <v>1026</v>
          </cell>
        </row>
        <row r="4117">
          <cell r="A4117" t="str">
            <v>M|063|020</v>
          </cell>
          <cell r="B4117" t="str">
            <v>M</v>
          </cell>
          <cell r="C4117">
            <v>63</v>
          </cell>
          <cell r="D4117">
            <v>20</v>
          </cell>
          <cell r="E4117">
            <v>1028</v>
          </cell>
        </row>
        <row r="4118">
          <cell r="A4118" t="str">
            <v>M|063|021</v>
          </cell>
          <cell r="B4118" t="str">
            <v>M</v>
          </cell>
          <cell r="C4118">
            <v>63</v>
          </cell>
          <cell r="D4118">
            <v>21</v>
          </cell>
          <cell r="E4118">
            <v>1029</v>
          </cell>
        </row>
        <row r="4119">
          <cell r="A4119" t="str">
            <v>M|063|022</v>
          </cell>
          <cell r="B4119" t="str">
            <v>M</v>
          </cell>
          <cell r="C4119">
            <v>63</v>
          </cell>
          <cell r="D4119">
            <v>22</v>
          </cell>
          <cell r="E4119">
            <v>1031</v>
          </cell>
        </row>
        <row r="4120">
          <cell r="A4120" t="str">
            <v>M|063|023</v>
          </cell>
          <cell r="B4120" t="str">
            <v>M</v>
          </cell>
          <cell r="C4120">
            <v>63</v>
          </cell>
          <cell r="D4120">
            <v>23</v>
          </cell>
          <cell r="E4120">
            <v>1032</v>
          </cell>
        </row>
        <row r="4121">
          <cell r="A4121" t="str">
            <v>M|063|024</v>
          </cell>
          <cell r="B4121" t="str">
            <v>M</v>
          </cell>
          <cell r="C4121">
            <v>63</v>
          </cell>
          <cell r="D4121">
            <v>24</v>
          </cell>
          <cell r="E4121">
            <v>1033</v>
          </cell>
        </row>
        <row r="4122">
          <cell r="A4122" t="str">
            <v>M|063|025</v>
          </cell>
          <cell r="B4122" t="str">
            <v>M</v>
          </cell>
          <cell r="C4122">
            <v>63</v>
          </cell>
          <cell r="D4122">
            <v>25</v>
          </cell>
          <cell r="E4122">
            <v>1034</v>
          </cell>
        </row>
        <row r="4123">
          <cell r="A4123" t="str">
            <v>M|063|026</v>
          </cell>
          <cell r="B4123" t="str">
            <v>M</v>
          </cell>
          <cell r="C4123">
            <v>63</v>
          </cell>
          <cell r="D4123">
            <v>26</v>
          </cell>
          <cell r="E4123">
            <v>1034</v>
          </cell>
        </row>
        <row r="4124">
          <cell r="A4124" t="str">
            <v>M|063|027</v>
          </cell>
          <cell r="B4124" t="str">
            <v>M</v>
          </cell>
          <cell r="C4124">
            <v>63</v>
          </cell>
          <cell r="D4124">
            <v>27</v>
          </cell>
          <cell r="E4124">
            <v>1034</v>
          </cell>
        </row>
        <row r="4125">
          <cell r="A4125" t="str">
            <v>M|063|028</v>
          </cell>
          <cell r="B4125" t="str">
            <v>M</v>
          </cell>
          <cell r="C4125">
            <v>63</v>
          </cell>
          <cell r="D4125">
            <v>28</v>
          </cell>
          <cell r="E4125">
            <v>1032</v>
          </cell>
        </row>
        <row r="4126">
          <cell r="A4126" t="str">
            <v>M|063|029</v>
          </cell>
          <cell r="B4126" t="str">
            <v>M</v>
          </cell>
          <cell r="C4126">
            <v>63</v>
          </cell>
          <cell r="D4126">
            <v>29</v>
          </cell>
          <cell r="E4126">
            <v>1029</v>
          </cell>
        </row>
        <row r="4127">
          <cell r="A4127" t="str">
            <v>M|063|030</v>
          </cell>
          <cell r="B4127" t="str">
            <v>M</v>
          </cell>
          <cell r="C4127">
            <v>63</v>
          </cell>
          <cell r="D4127">
            <v>30</v>
          </cell>
          <cell r="E4127">
            <v>1024</v>
          </cell>
        </row>
        <row r="4128">
          <cell r="A4128" t="str">
            <v>M|063|031</v>
          </cell>
          <cell r="B4128" t="str">
            <v>M</v>
          </cell>
          <cell r="C4128">
            <v>63</v>
          </cell>
          <cell r="D4128">
            <v>31</v>
          </cell>
          <cell r="E4128">
            <v>1015</v>
          </cell>
        </row>
        <row r="4129">
          <cell r="A4129" t="str">
            <v>M|063|032</v>
          </cell>
          <cell r="B4129" t="str">
            <v>M</v>
          </cell>
          <cell r="C4129">
            <v>63</v>
          </cell>
          <cell r="D4129">
            <v>32</v>
          </cell>
          <cell r="E4129">
            <v>1030</v>
          </cell>
        </row>
        <row r="4130">
          <cell r="A4130" t="str">
            <v>M|064|000</v>
          </cell>
          <cell r="B4130" t="str">
            <v>M</v>
          </cell>
          <cell r="C4130">
            <v>64</v>
          </cell>
          <cell r="D4130">
            <v>0</v>
          </cell>
          <cell r="E4130">
            <v>977</v>
          </cell>
        </row>
        <row r="4131">
          <cell r="A4131" t="str">
            <v>M|064|001</v>
          </cell>
          <cell r="B4131" t="str">
            <v>M</v>
          </cell>
          <cell r="C4131">
            <v>64</v>
          </cell>
          <cell r="D4131">
            <v>1</v>
          </cell>
          <cell r="E4131">
            <v>981</v>
          </cell>
        </row>
        <row r="4132">
          <cell r="A4132" t="str">
            <v>M|064|002</v>
          </cell>
          <cell r="B4132" t="str">
            <v>M</v>
          </cell>
          <cell r="C4132">
            <v>64</v>
          </cell>
          <cell r="D4132">
            <v>2</v>
          </cell>
          <cell r="E4132">
            <v>984</v>
          </cell>
        </row>
        <row r="4133">
          <cell r="A4133" t="str">
            <v>M|064|003</v>
          </cell>
          <cell r="B4133" t="str">
            <v>M</v>
          </cell>
          <cell r="C4133">
            <v>64</v>
          </cell>
          <cell r="D4133">
            <v>3</v>
          </cell>
          <cell r="E4133">
            <v>987</v>
          </cell>
        </row>
        <row r="4134">
          <cell r="A4134" t="str">
            <v>M|064|004</v>
          </cell>
          <cell r="B4134" t="str">
            <v>M</v>
          </cell>
          <cell r="C4134">
            <v>64</v>
          </cell>
          <cell r="D4134">
            <v>4</v>
          </cell>
          <cell r="E4134">
            <v>990</v>
          </cell>
        </row>
        <row r="4135">
          <cell r="A4135" t="str">
            <v>M|064|005</v>
          </cell>
          <cell r="B4135" t="str">
            <v>M</v>
          </cell>
          <cell r="C4135">
            <v>64</v>
          </cell>
          <cell r="D4135">
            <v>5</v>
          </cell>
          <cell r="E4135">
            <v>993</v>
          </cell>
        </row>
        <row r="4136">
          <cell r="A4136" t="str">
            <v>M|064|006</v>
          </cell>
          <cell r="B4136" t="str">
            <v>M</v>
          </cell>
          <cell r="C4136">
            <v>64</v>
          </cell>
          <cell r="D4136">
            <v>6</v>
          </cell>
          <cell r="E4136">
            <v>996</v>
          </cell>
        </row>
        <row r="4137">
          <cell r="A4137" t="str">
            <v>M|064|007</v>
          </cell>
          <cell r="B4137" t="str">
            <v>M</v>
          </cell>
          <cell r="C4137">
            <v>64</v>
          </cell>
          <cell r="D4137">
            <v>7</v>
          </cell>
          <cell r="E4137">
            <v>999</v>
          </cell>
        </row>
        <row r="4138">
          <cell r="A4138" t="str">
            <v>M|064|008</v>
          </cell>
          <cell r="B4138" t="str">
            <v>M</v>
          </cell>
          <cell r="C4138">
            <v>64</v>
          </cell>
          <cell r="D4138">
            <v>8</v>
          </cell>
          <cell r="E4138">
            <v>1002</v>
          </cell>
        </row>
        <row r="4139">
          <cell r="A4139" t="str">
            <v>M|064|009</v>
          </cell>
          <cell r="B4139" t="str">
            <v>M</v>
          </cell>
          <cell r="C4139">
            <v>64</v>
          </cell>
          <cell r="D4139">
            <v>9</v>
          </cell>
          <cell r="E4139">
            <v>1005</v>
          </cell>
        </row>
        <row r="4140">
          <cell r="A4140" t="str">
            <v>M|064|010</v>
          </cell>
          <cell r="B4140" t="str">
            <v>M</v>
          </cell>
          <cell r="C4140">
            <v>64</v>
          </cell>
          <cell r="D4140">
            <v>10</v>
          </cell>
          <cell r="E4140">
            <v>1008</v>
          </cell>
        </row>
        <row r="4141">
          <cell r="A4141" t="str">
            <v>M|064|011</v>
          </cell>
          <cell r="B4141" t="str">
            <v>M</v>
          </cell>
          <cell r="C4141">
            <v>64</v>
          </cell>
          <cell r="D4141">
            <v>11</v>
          </cell>
          <cell r="E4141">
            <v>1011</v>
          </cell>
        </row>
        <row r="4142">
          <cell r="A4142" t="str">
            <v>M|064|012</v>
          </cell>
          <cell r="B4142" t="str">
            <v>M</v>
          </cell>
          <cell r="C4142">
            <v>64</v>
          </cell>
          <cell r="D4142">
            <v>12</v>
          </cell>
          <cell r="E4142">
            <v>1013</v>
          </cell>
        </row>
        <row r="4143">
          <cell r="A4143" t="str">
            <v>M|064|013</v>
          </cell>
          <cell r="B4143" t="str">
            <v>M</v>
          </cell>
          <cell r="C4143">
            <v>64</v>
          </cell>
          <cell r="D4143">
            <v>13</v>
          </cell>
          <cell r="E4143">
            <v>1016</v>
          </cell>
        </row>
        <row r="4144">
          <cell r="A4144" t="str">
            <v>M|064|014</v>
          </cell>
          <cell r="B4144" t="str">
            <v>M</v>
          </cell>
          <cell r="C4144">
            <v>64</v>
          </cell>
          <cell r="D4144">
            <v>14</v>
          </cell>
          <cell r="E4144">
            <v>1018</v>
          </cell>
        </row>
        <row r="4145">
          <cell r="A4145" t="str">
            <v>M|064|015</v>
          </cell>
          <cell r="B4145" t="str">
            <v>M</v>
          </cell>
          <cell r="C4145">
            <v>64</v>
          </cell>
          <cell r="D4145">
            <v>15</v>
          </cell>
          <cell r="E4145">
            <v>1020</v>
          </cell>
        </row>
        <row r="4146">
          <cell r="A4146" t="str">
            <v>M|064|016</v>
          </cell>
          <cell r="B4146" t="str">
            <v>M</v>
          </cell>
          <cell r="C4146">
            <v>64</v>
          </cell>
          <cell r="D4146">
            <v>16</v>
          </cell>
          <cell r="E4146">
            <v>1022</v>
          </cell>
        </row>
        <row r="4147">
          <cell r="A4147" t="str">
            <v>M|064|017</v>
          </cell>
          <cell r="B4147" t="str">
            <v>M</v>
          </cell>
          <cell r="C4147">
            <v>64</v>
          </cell>
          <cell r="D4147">
            <v>17</v>
          </cell>
          <cell r="E4147">
            <v>1024</v>
          </cell>
        </row>
        <row r="4148">
          <cell r="A4148" t="str">
            <v>M|064|018</v>
          </cell>
          <cell r="B4148" t="str">
            <v>M</v>
          </cell>
          <cell r="C4148">
            <v>64</v>
          </cell>
          <cell r="D4148">
            <v>18</v>
          </cell>
          <cell r="E4148">
            <v>1026</v>
          </cell>
        </row>
        <row r="4149">
          <cell r="A4149" t="str">
            <v>M|064|019</v>
          </cell>
          <cell r="B4149" t="str">
            <v>M</v>
          </cell>
          <cell r="C4149">
            <v>64</v>
          </cell>
          <cell r="D4149">
            <v>19</v>
          </cell>
          <cell r="E4149">
            <v>1028</v>
          </cell>
        </row>
        <row r="4150">
          <cell r="A4150" t="str">
            <v>M|064|020</v>
          </cell>
          <cell r="B4150" t="str">
            <v>M</v>
          </cell>
          <cell r="C4150">
            <v>64</v>
          </cell>
          <cell r="D4150">
            <v>20</v>
          </cell>
          <cell r="E4150">
            <v>1029</v>
          </cell>
        </row>
        <row r="4151">
          <cell r="A4151" t="str">
            <v>M|064|021</v>
          </cell>
          <cell r="B4151" t="str">
            <v>M</v>
          </cell>
          <cell r="C4151">
            <v>64</v>
          </cell>
          <cell r="D4151">
            <v>21</v>
          </cell>
          <cell r="E4151">
            <v>1031</v>
          </cell>
        </row>
        <row r="4152">
          <cell r="A4152" t="str">
            <v>M|064|022</v>
          </cell>
          <cell r="B4152" t="str">
            <v>M</v>
          </cell>
          <cell r="C4152">
            <v>64</v>
          </cell>
          <cell r="D4152">
            <v>22</v>
          </cell>
          <cell r="E4152">
            <v>1032</v>
          </cell>
        </row>
        <row r="4153">
          <cell r="A4153" t="str">
            <v>M|064|023</v>
          </cell>
          <cell r="B4153" t="str">
            <v>M</v>
          </cell>
          <cell r="C4153">
            <v>64</v>
          </cell>
          <cell r="D4153">
            <v>23</v>
          </cell>
          <cell r="E4153">
            <v>1033</v>
          </cell>
        </row>
        <row r="4154">
          <cell r="A4154" t="str">
            <v>M|064|024</v>
          </cell>
          <cell r="B4154" t="str">
            <v>M</v>
          </cell>
          <cell r="C4154">
            <v>64</v>
          </cell>
          <cell r="D4154">
            <v>24</v>
          </cell>
          <cell r="E4154">
            <v>1034</v>
          </cell>
        </row>
        <row r="4155">
          <cell r="A4155" t="str">
            <v>M|064|025</v>
          </cell>
          <cell r="B4155" t="str">
            <v>M</v>
          </cell>
          <cell r="C4155">
            <v>64</v>
          </cell>
          <cell r="D4155">
            <v>25</v>
          </cell>
          <cell r="E4155">
            <v>1034</v>
          </cell>
        </row>
        <row r="4156">
          <cell r="A4156" t="str">
            <v>M|064|026</v>
          </cell>
          <cell r="B4156" t="str">
            <v>M</v>
          </cell>
          <cell r="C4156">
            <v>64</v>
          </cell>
          <cell r="D4156">
            <v>26</v>
          </cell>
          <cell r="E4156">
            <v>1034</v>
          </cell>
        </row>
        <row r="4157">
          <cell r="A4157" t="str">
            <v>M|064|027</v>
          </cell>
          <cell r="B4157" t="str">
            <v>M</v>
          </cell>
          <cell r="C4157">
            <v>64</v>
          </cell>
          <cell r="D4157">
            <v>27</v>
          </cell>
          <cell r="E4157">
            <v>1032</v>
          </cell>
        </row>
        <row r="4158">
          <cell r="A4158" t="str">
            <v>M|064|028</v>
          </cell>
          <cell r="B4158" t="str">
            <v>M</v>
          </cell>
          <cell r="C4158">
            <v>64</v>
          </cell>
          <cell r="D4158">
            <v>28</v>
          </cell>
          <cell r="E4158">
            <v>1029</v>
          </cell>
        </row>
        <row r="4159">
          <cell r="A4159" t="str">
            <v>M|064|029</v>
          </cell>
          <cell r="B4159" t="str">
            <v>M</v>
          </cell>
          <cell r="C4159">
            <v>64</v>
          </cell>
          <cell r="D4159">
            <v>29</v>
          </cell>
          <cell r="E4159">
            <v>1024</v>
          </cell>
        </row>
        <row r="4160">
          <cell r="A4160" t="str">
            <v>M|064|030</v>
          </cell>
          <cell r="B4160" t="str">
            <v>M</v>
          </cell>
          <cell r="C4160">
            <v>64</v>
          </cell>
          <cell r="D4160">
            <v>30</v>
          </cell>
          <cell r="E4160">
            <v>1015</v>
          </cell>
        </row>
        <row r="4161">
          <cell r="A4161" t="str">
            <v>M|064|031</v>
          </cell>
          <cell r="B4161" t="str">
            <v>M</v>
          </cell>
          <cell r="C4161">
            <v>64</v>
          </cell>
          <cell r="D4161">
            <v>31</v>
          </cell>
          <cell r="E4161">
            <v>1030</v>
          </cell>
        </row>
        <row r="4162">
          <cell r="A4162" t="str">
            <v>M|065|000</v>
          </cell>
          <cell r="B4162" t="str">
            <v>M</v>
          </cell>
          <cell r="C4162">
            <v>65</v>
          </cell>
          <cell r="D4162">
            <v>0</v>
          </cell>
          <cell r="E4162">
            <v>981</v>
          </cell>
        </row>
        <row r="4163">
          <cell r="A4163" t="str">
            <v>M|065|001</v>
          </cell>
          <cell r="B4163" t="str">
            <v>M</v>
          </cell>
          <cell r="C4163">
            <v>65</v>
          </cell>
          <cell r="D4163">
            <v>1</v>
          </cell>
          <cell r="E4163">
            <v>984</v>
          </cell>
        </row>
        <row r="4164">
          <cell r="A4164" t="str">
            <v>M|065|002</v>
          </cell>
          <cell r="B4164" t="str">
            <v>M</v>
          </cell>
          <cell r="C4164">
            <v>65</v>
          </cell>
          <cell r="D4164">
            <v>2</v>
          </cell>
          <cell r="E4164">
            <v>987</v>
          </cell>
        </row>
        <row r="4165">
          <cell r="A4165" t="str">
            <v>M|065|003</v>
          </cell>
          <cell r="B4165" t="str">
            <v>M</v>
          </cell>
          <cell r="C4165">
            <v>65</v>
          </cell>
          <cell r="D4165">
            <v>3</v>
          </cell>
          <cell r="E4165">
            <v>990</v>
          </cell>
        </row>
        <row r="4166">
          <cell r="A4166" t="str">
            <v>M|065|004</v>
          </cell>
          <cell r="B4166" t="str">
            <v>M</v>
          </cell>
          <cell r="C4166">
            <v>65</v>
          </cell>
          <cell r="D4166">
            <v>4</v>
          </cell>
          <cell r="E4166">
            <v>993</v>
          </cell>
        </row>
        <row r="4167">
          <cell r="A4167" t="str">
            <v>M|065|005</v>
          </cell>
          <cell r="B4167" t="str">
            <v>M</v>
          </cell>
          <cell r="C4167">
            <v>65</v>
          </cell>
          <cell r="D4167">
            <v>5</v>
          </cell>
          <cell r="E4167">
            <v>996</v>
          </cell>
        </row>
        <row r="4168">
          <cell r="A4168" t="str">
            <v>M|065|006</v>
          </cell>
          <cell r="B4168" t="str">
            <v>M</v>
          </cell>
          <cell r="C4168">
            <v>65</v>
          </cell>
          <cell r="D4168">
            <v>6</v>
          </cell>
          <cell r="E4168">
            <v>999</v>
          </cell>
        </row>
        <row r="4169">
          <cell r="A4169" t="str">
            <v>M|065|007</v>
          </cell>
          <cell r="B4169" t="str">
            <v>M</v>
          </cell>
          <cell r="C4169">
            <v>65</v>
          </cell>
          <cell r="D4169">
            <v>7</v>
          </cell>
          <cell r="E4169">
            <v>1002</v>
          </cell>
        </row>
        <row r="4170">
          <cell r="A4170" t="str">
            <v>M|065|008</v>
          </cell>
          <cell r="B4170" t="str">
            <v>M</v>
          </cell>
          <cell r="C4170">
            <v>65</v>
          </cell>
          <cell r="D4170">
            <v>8</v>
          </cell>
          <cell r="E4170">
            <v>1005</v>
          </cell>
        </row>
        <row r="4171">
          <cell r="A4171" t="str">
            <v>M|065|009</v>
          </cell>
          <cell r="B4171" t="str">
            <v>M</v>
          </cell>
          <cell r="C4171">
            <v>65</v>
          </cell>
          <cell r="D4171">
            <v>9</v>
          </cell>
          <cell r="E4171">
            <v>1008</v>
          </cell>
        </row>
        <row r="4172">
          <cell r="A4172" t="str">
            <v>M|065|010</v>
          </cell>
          <cell r="B4172" t="str">
            <v>M</v>
          </cell>
          <cell r="C4172">
            <v>65</v>
          </cell>
          <cell r="D4172">
            <v>10</v>
          </cell>
          <cell r="E4172">
            <v>1011</v>
          </cell>
        </row>
        <row r="4173">
          <cell r="A4173" t="str">
            <v>M|065|011</v>
          </cell>
          <cell r="B4173" t="str">
            <v>M</v>
          </cell>
          <cell r="C4173">
            <v>65</v>
          </cell>
          <cell r="D4173">
            <v>11</v>
          </cell>
          <cell r="E4173">
            <v>1013</v>
          </cell>
        </row>
        <row r="4174">
          <cell r="A4174" t="str">
            <v>M|065|012</v>
          </cell>
          <cell r="B4174" t="str">
            <v>M</v>
          </cell>
          <cell r="C4174">
            <v>65</v>
          </cell>
          <cell r="D4174">
            <v>12</v>
          </cell>
          <cell r="E4174">
            <v>1016</v>
          </cell>
        </row>
        <row r="4175">
          <cell r="A4175" t="str">
            <v>M|065|013</v>
          </cell>
          <cell r="B4175" t="str">
            <v>M</v>
          </cell>
          <cell r="C4175">
            <v>65</v>
          </cell>
          <cell r="D4175">
            <v>13</v>
          </cell>
          <cell r="E4175">
            <v>1018</v>
          </cell>
        </row>
        <row r="4176">
          <cell r="A4176" t="str">
            <v>M|065|014</v>
          </cell>
          <cell r="B4176" t="str">
            <v>M</v>
          </cell>
          <cell r="C4176">
            <v>65</v>
          </cell>
          <cell r="D4176">
            <v>14</v>
          </cell>
          <cell r="E4176">
            <v>1020</v>
          </cell>
        </row>
        <row r="4177">
          <cell r="A4177" t="str">
            <v>M|065|015</v>
          </cell>
          <cell r="B4177" t="str">
            <v>M</v>
          </cell>
          <cell r="C4177">
            <v>65</v>
          </cell>
          <cell r="D4177">
            <v>15</v>
          </cell>
          <cell r="E4177">
            <v>1022</v>
          </cell>
        </row>
        <row r="4178">
          <cell r="A4178" t="str">
            <v>M|065|016</v>
          </cell>
          <cell r="B4178" t="str">
            <v>M</v>
          </cell>
          <cell r="C4178">
            <v>65</v>
          </cell>
          <cell r="D4178">
            <v>16</v>
          </cell>
          <cell r="E4178">
            <v>1024</v>
          </cell>
        </row>
        <row r="4179">
          <cell r="A4179" t="str">
            <v>M|065|017</v>
          </cell>
          <cell r="B4179" t="str">
            <v>M</v>
          </cell>
          <cell r="C4179">
            <v>65</v>
          </cell>
          <cell r="D4179">
            <v>17</v>
          </cell>
          <cell r="E4179">
            <v>1026</v>
          </cell>
        </row>
        <row r="4180">
          <cell r="A4180" t="str">
            <v>M|065|018</v>
          </cell>
          <cell r="B4180" t="str">
            <v>M</v>
          </cell>
          <cell r="C4180">
            <v>65</v>
          </cell>
          <cell r="D4180">
            <v>18</v>
          </cell>
          <cell r="E4180">
            <v>1028</v>
          </cell>
        </row>
        <row r="4181">
          <cell r="A4181" t="str">
            <v>M|065|019</v>
          </cell>
          <cell r="B4181" t="str">
            <v>M</v>
          </cell>
          <cell r="C4181">
            <v>65</v>
          </cell>
          <cell r="D4181">
            <v>19</v>
          </cell>
          <cell r="E4181">
            <v>1029</v>
          </cell>
        </row>
        <row r="4182">
          <cell r="A4182" t="str">
            <v>M|065|020</v>
          </cell>
          <cell r="B4182" t="str">
            <v>M</v>
          </cell>
          <cell r="C4182">
            <v>65</v>
          </cell>
          <cell r="D4182">
            <v>20</v>
          </cell>
          <cell r="E4182">
            <v>1031</v>
          </cell>
        </row>
        <row r="4183">
          <cell r="A4183" t="str">
            <v>M|065|021</v>
          </cell>
          <cell r="B4183" t="str">
            <v>M</v>
          </cell>
          <cell r="C4183">
            <v>65</v>
          </cell>
          <cell r="D4183">
            <v>21</v>
          </cell>
          <cell r="E4183">
            <v>1032</v>
          </cell>
        </row>
        <row r="4184">
          <cell r="A4184" t="str">
            <v>M|065|022</v>
          </cell>
          <cell r="B4184" t="str">
            <v>M</v>
          </cell>
          <cell r="C4184">
            <v>65</v>
          </cell>
          <cell r="D4184">
            <v>22</v>
          </cell>
          <cell r="E4184">
            <v>1033</v>
          </cell>
        </row>
        <row r="4185">
          <cell r="A4185" t="str">
            <v>M|065|023</v>
          </cell>
          <cell r="B4185" t="str">
            <v>M</v>
          </cell>
          <cell r="C4185">
            <v>65</v>
          </cell>
          <cell r="D4185">
            <v>23</v>
          </cell>
          <cell r="E4185">
            <v>1034</v>
          </cell>
        </row>
        <row r="4186">
          <cell r="A4186" t="str">
            <v>M|065|024</v>
          </cell>
          <cell r="B4186" t="str">
            <v>M</v>
          </cell>
          <cell r="C4186">
            <v>65</v>
          </cell>
          <cell r="D4186">
            <v>24</v>
          </cell>
          <cell r="E4186">
            <v>1034</v>
          </cell>
        </row>
        <row r="4187">
          <cell r="A4187" t="str">
            <v>M|065|025</v>
          </cell>
          <cell r="B4187" t="str">
            <v>M</v>
          </cell>
          <cell r="C4187">
            <v>65</v>
          </cell>
          <cell r="D4187">
            <v>25</v>
          </cell>
          <cell r="E4187">
            <v>1034</v>
          </cell>
        </row>
        <row r="4188">
          <cell r="A4188" t="str">
            <v>M|065|026</v>
          </cell>
          <cell r="B4188" t="str">
            <v>M</v>
          </cell>
          <cell r="C4188">
            <v>65</v>
          </cell>
          <cell r="D4188">
            <v>26</v>
          </cell>
          <cell r="E4188">
            <v>1032</v>
          </cell>
        </row>
        <row r="4189">
          <cell r="A4189" t="str">
            <v>M|065|027</v>
          </cell>
          <cell r="B4189" t="str">
            <v>M</v>
          </cell>
          <cell r="C4189">
            <v>65</v>
          </cell>
          <cell r="D4189">
            <v>27</v>
          </cell>
          <cell r="E4189">
            <v>1029</v>
          </cell>
        </row>
        <row r="4190">
          <cell r="A4190" t="str">
            <v>M|065|028</v>
          </cell>
          <cell r="B4190" t="str">
            <v>M</v>
          </cell>
          <cell r="C4190">
            <v>65</v>
          </cell>
          <cell r="D4190">
            <v>28</v>
          </cell>
          <cell r="E4190">
            <v>1024</v>
          </cell>
        </row>
        <row r="4191">
          <cell r="A4191" t="str">
            <v>M|065|029</v>
          </cell>
          <cell r="B4191" t="str">
            <v>M</v>
          </cell>
          <cell r="C4191">
            <v>65</v>
          </cell>
          <cell r="D4191">
            <v>29</v>
          </cell>
          <cell r="E4191">
            <v>1015</v>
          </cell>
        </row>
        <row r="4192">
          <cell r="A4192" t="str">
            <v>M|065|030</v>
          </cell>
          <cell r="B4192" t="str">
            <v>M</v>
          </cell>
          <cell r="C4192">
            <v>65</v>
          </cell>
          <cell r="D4192">
            <v>30</v>
          </cell>
          <cell r="E4192">
            <v>1030</v>
          </cell>
        </row>
        <row r="4193">
          <cell r="A4193" t="str">
            <v>M|066|000</v>
          </cell>
          <cell r="B4193" t="str">
            <v>M</v>
          </cell>
          <cell r="C4193">
            <v>66</v>
          </cell>
          <cell r="D4193">
            <v>0</v>
          </cell>
          <cell r="E4193">
            <v>984</v>
          </cell>
        </row>
        <row r="4194">
          <cell r="A4194" t="str">
            <v>M|066|001</v>
          </cell>
          <cell r="B4194" t="str">
            <v>M</v>
          </cell>
          <cell r="C4194">
            <v>66</v>
          </cell>
          <cell r="D4194">
            <v>1</v>
          </cell>
          <cell r="E4194">
            <v>987</v>
          </cell>
        </row>
        <row r="4195">
          <cell r="A4195" t="str">
            <v>M|066|002</v>
          </cell>
          <cell r="B4195" t="str">
            <v>M</v>
          </cell>
          <cell r="C4195">
            <v>66</v>
          </cell>
          <cell r="D4195">
            <v>2</v>
          </cell>
          <cell r="E4195">
            <v>990</v>
          </cell>
        </row>
        <row r="4196">
          <cell r="A4196" t="str">
            <v>M|066|003</v>
          </cell>
          <cell r="B4196" t="str">
            <v>M</v>
          </cell>
          <cell r="C4196">
            <v>66</v>
          </cell>
          <cell r="D4196">
            <v>3</v>
          </cell>
          <cell r="E4196">
            <v>993</v>
          </cell>
        </row>
        <row r="4197">
          <cell r="A4197" t="str">
            <v>M|066|004</v>
          </cell>
          <cell r="B4197" t="str">
            <v>M</v>
          </cell>
          <cell r="C4197">
            <v>66</v>
          </cell>
          <cell r="D4197">
            <v>4</v>
          </cell>
          <cell r="E4197">
            <v>996</v>
          </cell>
        </row>
        <row r="4198">
          <cell r="A4198" t="str">
            <v>M|066|005</v>
          </cell>
          <cell r="B4198" t="str">
            <v>M</v>
          </cell>
          <cell r="C4198">
            <v>66</v>
          </cell>
          <cell r="D4198">
            <v>5</v>
          </cell>
          <cell r="E4198">
            <v>999</v>
          </cell>
        </row>
        <row r="4199">
          <cell r="A4199" t="str">
            <v>M|066|006</v>
          </cell>
          <cell r="B4199" t="str">
            <v>M</v>
          </cell>
          <cell r="C4199">
            <v>66</v>
          </cell>
          <cell r="D4199">
            <v>6</v>
          </cell>
          <cell r="E4199">
            <v>1002</v>
          </cell>
        </row>
        <row r="4200">
          <cell r="A4200" t="str">
            <v>M|066|007</v>
          </cell>
          <cell r="B4200" t="str">
            <v>M</v>
          </cell>
          <cell r="C4200">
            <v>66</v>
          </cell>
          <cell r="D4200">
            <v>7</v>
          </cell>
          <cell r="E4200">
            <v>1005</v>
          </cell>
        </row>
        <row r="4201">
          <cell r="A4201" t="str">
            <v>M|066|008</v>
          </cell>
          <cell r="B4201" t="str">
            <v>M</v>
          </cell>
          <cell r="C4201">
            <v>66</v>
          </cell>
          <cell r="D4201">
            <v>8</v>
          </cell>
          <cell r="E4201">
            <v>1008</v>
          </cell>
        </row>
        <row r="4202">
          <cell r="A4202" t="str">
            <v>M|066|009</v>
          </cell>
          <cell r="B4202" t="str">
            <v>M</v>
          </cell>
          <cell r="C4202">
            <v>66</v>
          </cell>
          <cell r="D4202">
            <v>9</v>
          </cell>
          <cell r="E4202">
            <v>1011</v>
          </cell>
        </row>
        <row r="4203">
          <cell r="A4203" t="str">
            <v>M|066|010</v>
          </cell>
          <cell r="B4203" t="str">
            <v>M</v>
          </cell>
          <cell r="C4203">
            <v>66</v>
          </cell>
          <cell r="D4203">
            <v>10</v>
          </cell>
          <cell r="E4203">
            <v>1013</v>
          </cell>
        </row>
        <row r="4204">
          <cell r="A4204" t="str">
            <v>M|066|011</v>
          </cell>
          <cell r="B4204" t="str">
            <v>M</v>
          </cell>
          <cell r="C4204">
            <v>66</v>
          </cell>
          <cell r="D4204">
            <v>11</v>
          </cell>
          <cell r="E4204">
            <v>1016</v>
          </cell>
        </row>
        <row r="4205">
          <cell r="A4205" t="str">
            <v>M|066|012</v>
          </cell>
          <cell r="B4205" t="str">
            <v>M</v>
          </cell>
          <cell r="C4205">
            <v>66</v>
          </cell>
          <cell r="D4205">
            <v>12</v>
          </cell>
          <cell r="E4205">
            <v>1018</v>
          </cell>
        </row>
        <row r="4206">
          <cell r="A4206" t="str">
            <v>M|066|013</v>
          </cell>
          <cell r="B4206" t="str">
            <v>M</v>
          </cell>
          <cell r="C4206">
            <v>66</v>
          </cell>
          <cell r="D4206">
            <v>13</v>
          </cell>
          <cell r="E4206">
            <v>1020</v>
          </cell>
        </row>
        <row r="4207">
          <cell r="A4207" t="str">
            <v>M|066|014</v>
          </cell>
          <cell r="B4207" t="str">
            <v>M</v>
          </cell>
          <cell r="C4207">
            <v>66</v>
          </cell>
          <cell r="D4207">
            <v>14</v>
          </cell>
          <cell r="E4207">
            <v>1022</v>
          </cell>
        </row>
        <row r="4208">
          <cell r="A4208" t="str">
            <v>M|066|015</v>
          </cell>
          <cell r="B4208" t="str">
            <v>M</v>
          </cell>
          <cell r="C4208">
            <v>66</v>
          </cell>
          <cell r="D4208">
            <v>15</v>
          </cell>
          <cell r="E4208">
            <v>1024</v>
          </cell>
        </row>
        <row r="4209">
          <cell r="A4209" t="str">
            <v>M|066|016</v>
          </cell>
          <cell r="B4209" t="str">
            <v>M</v>
          </cell>
          <cell r="C4209">
            <v>66</v>
          </cell>
          <cell r="D4209">
            <v>16</v>
          </cell>
          <cell r="E4209">
            <v>1026</v>
          </cell>
        </row>
        <row r="4210">
          <cell r="A4210" t="str">
            <v>M|066|017</v>
          </cell>
          <cell r="B4210" t="str">
            <v>M</v>
          </cell>
          <cell r="C4210">
            <v>66</v>
          </cell>
          <cell r="D4210">
            <v>17</v>
          </cell>
          <cell r="E4210">
            <v>1028</v>
          </cell>
        </row>
        <row r="4211">
          <cell r="A4211" t="str">
            <v>M|066|018</v>
          </cell>
          <cell r="B4211" t="str">
            <v>M</v>
          </cell>
          <cell r="C4211">
            <v>66</v>
          </cell>
          <cell r="D4211">
            <v>18</v>
          </cell>
          <cell r="E4211">
            <v>1029</v>
          </cell>
        </row>
        <row r="4212">
          <cell r="A4212" t="str">
            <v>M|066|019</v>
          </cell>
          <cell r="B4212" t="str">
            <v>M</v>
          </cell>
          <cell r="C4212">
            <v>66</v>
          </cell>
          <cell r="D4212">
            <v>19</v>
          </cell>
          <cell r="E4212">
            <v>1031</v>
          </cell>
        </row>
        <row r="4213">
          <cell r="A4213" t="str">
            <v>M|066|020</v>
          </cell>
          <cell r="B4213" t="str">
            <v>M</v>
          </cell>
          <cell r="C4213">
            <v>66</v>
          </cell>
          <cell r="D4213">
            <v>20</v>
          </cell>
          <cell r="E4213">
            <v>1032</v>
          </cell>
        </row>
        <row r="4214">
          <cell r="A4214" t="str">
            <v>M|066|021</v>
          </cell>
          <cell r="B4214" t="str">
            <v>M</v>
          </cell>
          <cell r="C4214">
            <v>66</v>
          </cell>
          <cell r="D4214">
            <v>21</v>
          </cell>
          <cell r="E4214">
            <v>1033</v>
          </cell>
        </row>
        <row r="4215">
          <cell r="A4215" t="str">
            <v>M|066|022</v>
          </cell>
          <cell r="B4215" t="str">
            <v>M</v>
          </cell>
          <cell r="C4215">
            <v>66</v>
          </cell>
          <cell r="D4215">
            <v>22</v>
          </cell>
          <cell r="E4215">
            <v>1034</v>
          </cell>
        </row>
        <row r="4216">
          <cell r="A4216" t="str">
            <v>M|066|023</v>
          </cell>
          <cell r="B4216" t="str">
            <v>M</v>
          </cell>
          <cell r="C4216">
            <v>66</v>
          </cell>
          <cell r="D4216">
            <v>23</v>
          </cell>
          <cell r="E4216">
            <v>1034</v>
          </cell>
        </row>
        <row r="4217">
          <cell r="A4217" t="str">
            <v>M|066|024</v>
          </cell>
          <cell r="B4217" t="str">
            <v>M</v>
          </cell>
          <cell r="C4217">
            <v>66</v>
          </cell>
          <cell r="D4217">
            <v>24</v>
          </cell>
          <cell r="E4217">
            <v>1034</v>
          </cell>
        </row>
        <row r="4218">
          <cell r="A4218" t="str">
            <v>M|066|025</v>
          </cell>
          <cell r="B4218" t="str">
            <v>M</v>
          </cell>
          <cell r="C4218">
            <v>66</v>
          </cell>
          <cell r="D4218">
            <v>25</v>
          </cell>
          <cell r="E4218">
            <v>1032</v>
          </cell>
        </row>
        <row r="4219">
          <cell r="A4219" t="str">
            <v>M|066|026</v>
          </cell>
          <cell r="B4219" t="str">
            <v>M</v>
          </cell>
          <cell r="C4219">
            <v>66</v>
          </cell>
          <cell r="D4219">
            <v>26</v>
          </cell>
          <cell r="E4219">
            <v>1029</v>
          </cell>
        </row>
        <row r="4220">
          <cell r="A4220" t="str">
            <v>M|066|027</v>
          </cell>
          <cell r="B4220" t="str">
            <v>M</v>
          </cell>
          <cell r="C4220">
            <v>66</v>
          </cell>
          <cell r="D4220">
            <v>27</v>
          </cell>
          <cell r="E4220">
            <v>1024</v>
          </cell>
        </row>
        <row r="4221">
          <cell r="A4221" t="str">
            <v>M|066|028</v>
          </cell>
          <cell r="B4221" t="str">
            <v>M</v>
          </cell>
          <cell r="C4221">
            <v>66</v>
          </cell>
          <cell r="D4221">
            <v>28</v>
          </cell>
          <cell r="E4221">
            <v>1015</v>
          </cell>
        </row>
        <row r="4222">
          <cell r="A4222" t="str">
            <v>M|066|029</v>
          </cell>
          <cell r="B4222" t="str">
            <v>M</v>
          </cell>
          <cell r="C4222">
            <v>66</v>
          </cell>
          <cell r="D4222">
            <v>29</v>
          </cell>
          <cell r="E4222">
            <v>1030</v>
          </cell>
        </row>
        <row r="4223">
          <cell r="A4223" t="str">
            <v>M|067|000</v>
          </cell>
          <cell r="B4223" t="str">
            <v>M</v>
          </cell>
          <cell r="C4223">
            <v>67</v>
          </cell>
          <cell r="D4223">
            <v>0</v>
          </cell>
          <cell r="E4223">
            <v>987</v>
          </cell>
        </row>
        <row r="4224">
          <cell r="A4224" t="str">
            <v>M|067|001</v>
          </cell>
          <cell r="B4224" t="str">
            <v>M</v>
          </cell>
          <cell r="C4224">
            <v>67</v>
          </cell>
          <cell r="D4224">
            <v>1</v>
          </cell>
          <cell r="E4224">
            <v>990</v>
          </cell>
        </row>
        <row r="4225">
          <cell r="A4225" t="str">
            <v>M|067|002</v>
          </cell>
          <cell r="B4225" t="str">
            <v>M</v>
          </cell>
          <cell r="C4225">
            <v>67</v>
          </cell>
          <cell r="D4225">
            <v>2</v>
          </cell>
          <cell r="E4225">
            <v>993</v>
          </cell>
        </row>
        <row r="4226">
          <cell r="A4226" t="str">
            <v>M|067|003</v>
          </cell>
          <cell r="B4226" t="str">
            <v>M</v>
          </cell>
          <cell r="C4226">
            <v>67</v>
          </cell>
          <cell r="D4226">
            <v>3</v>
          </cell>
          <cell r="E4226">
            <v>996</v>
          </cell>
        </row>
        <row r="4227">
          <cell r="A4227" t="str">
            <v>M|067|004</v>
          </cell>
          <cell r="B4227" t="str">
            <v>M</v>
          </cell>
          <cell r="C4227">
            <v>67</v>
          </cell>
          <cell r="D4227">
            <v>4</v>
          </cell>
          <cell r="E4227">
            <v>999</v>
          </cell>
        </row>
        <row r="4228">
          <cell r="A4228" t="str">
            <v>M|067|005</v>
          </cell>
          <cell r="B4228" t="str">
            <v>M</v>
          </cell>
          <cell r="C4228">
            <v>67</v>
          </cell>
          <cell r="D4228">
            <v>5</v>
          </cell>
          <cell r="E4228">
            <v>1002</v>
          </cell>
        </row>
        <row r="4229">
          <cell r="A4229" t="str">
            <v>M|067|006</v>
          </cell>
          <cell r="B4229" t="str">
            <v>M</v>
          </cell>
          <cell r="C4229">
            <v>67</v>
          </cell>
          <cell r="D4229">
            <v>6</v>
          </cell>
          <cell r="E4229">
            <v>1005</v>
          </cell>
        </row>
        <row r="4230">
          <cell r="A4230" t="str">
            <v>M|067|007</v>
          </cell>
          <cell r="B4230" t="str">
            <v>M</v>
          </cell>
          <cell r="C4230">
            <v>67</v>
          </cell>
          <cell r="D4230">
            <v>7</v>
          </cell>
          <cell r="E4230">
            <v>1008</v>
          </cell>
        </row>
        <row r="4231">
          <cell r="A4231" t="str">
            <v>M|067|008</v>
          </cell>
          <cell r="B4231" t="str">
            <v>M</v>
          </cell>
          <cell r="C4231">
            <v>67</v>
          </cell>
          <cell r="D4231">
            <v>8</v>
          </cell>
          <cell r="E4231">
            <v>1011</v>
          </cell>
        </row>
        <row r="4232">
          <cell r="A4232" t="str">
            <v>M|067|009</v>
          </cell>
          <cell r="B4232" t="str">
            <v>M</v>
          </cell>
          <cell r="C4232">
            <v>67</v>
          </cell>
          <cell r="D4232">
            <v>9</v>
          </cell>
          <cell r="E4232">
            <v>1013</v>
          </cell>
        </row>
        <row r="4233">
          <cell r="A4233" t="str">
            <v>M|067|010</v>
          </cell>
          <cell r="B4233" t="str">
            <v>M</v>
          </cell>
          <cell r="C4233">
            <v>67</v>
          </cell>
          <cell r="D4233">
            <v>10</v>
          </cell>
          <cell r="E4233">
            <v>1016</v>
          </cell>
        </row>
        <row r="4234">
          <cell r="A4234" t="str">
            <v>M|067|011</v>
          </cell>
          <cell r="B4234" t="str">
            <v>M</v>
          </cell>
          <cell r="C4234">
            <v>67</v>
          </cell>
          <cell r="D4234">
            <v>11</v>
          </cell>
          <cell r="E4234">
            <v>1018</v>
          </cell>
        </row>
        <row r="4235">
          <cell r="A4235" t="str">
            <v>M|067|012</v>
          </cell>
          <cell r="B4235" t="str">
            <v>M</v>
          </cell>
          <cell r="C4235">
            <v>67</v>
          </cell>
          <cell r="D4235">
            <v>12</v>
          </cell>
          <cell r="E4235">
            <v>1020</v>
          </cell>
        </row>
        <row r="4236">
          <cell r="A4236" t="str">
            <v>M|067|013</v>
          </cell>
          <cell r="B4236" t="str">
            <v>M</v>
          </cell>
          <cell r="C4236">
            <v>67</v>
          </cell>
          <cell r="D4236">
            <v>13</v>
          </cell>
          <cell r="E4236">
            <v>1022</v>
          </cell>
        </row>
        <row r="4237">
          <cell r="A4237" t="str">
            <v>M|067|014</v>
          </cell>
          <cell r="B4237" t="str">
            <v>M</v>
          </cell>
          <cell r="C4237">
            <v>67</v>
          </cell>
          <cell r="D4237">
            <v>14</v>
          </cell>
          <cell r="E4237">
            <v>1024</v>
          </cell>
        </row>
        <row r="4238">
          <cell r="A4238" t="str">
            <v>M|067|015</v>
          </cell>
          <cell r="B4238" t="str">
            <v>M</v>
          </cell>
          <cell r="C4238">
            <v>67</v>
          </cell>
          <cell r="D4238">
            <v>15</v>
          </cell>
          <cell r="E4238">
            <v>1026</v>
          </cell>
        </row>
        <row r="4239">
          <cell r="A4239" t="str">
            <v>M|067|016</v>
          </cell>
          <cell r="B4239" t="str">
            <v>M</v>
          </cell>
          <cell r="C4239">
            <v>67</v>
          </cell>
          <cell r="D4239">
            <v>16</v>
          </cell>
          <cell r="E4239">
            <v>1028</v>
          </cell>
        </row>
        <row r="4240">
          <cell r="A4240" t="str">
            <v>M|067|017</v>
          </cell>
          <cell r="B4240" t="str">
            <v>M</v>
          </cell>
          <cell r="C4240">
            <v>67</v>
          </cell>
          <cell r="D4240">
            <v>17</v>
          </cell>
          <cell r="E4240">
            <v>1029</v>
          </cell>
        </row>
        <row r="4241">
          <cell r="A4241" t="str">
            <v>M|067|018</v>
          </cell>
          <cell r="B4241" t="str">
            <v>M</v>
          </cell>
          <cell r="C4241">
            <v>67</v>
          </cell>
          <cell r="D4241">
            <v>18</v>
          </cell>
          <cell r="E4241">
            <v>1031</v>
          </cell>
        </row>
        <row r="4242">
          <cell r="A4242" t="str">
            <v>M|067|019</v>
          </cell>
          <cell r="B4242" t="str">
            <v>M</v>
          </cell>
          <cell r="C4242">
            <v>67</v>
          </cell>
          <cell r="D4242">
            <v>19</v>
          </cell>
          <cell r="E4242">
            <v>1032</v>
          </cell>
        </row>
        <row r="4243">
          <cell r="A4243" t="str">
            <v>M|067|020</v>
          </cell>
          <cell r="B4243" t="str">
            <v>M</v>
          </cell>
          <cell r="C4243">
            <v>67</v>
          </cell>
          <cell r="D4243">
            <v>20</v>
          </cell>
          <cell r="E4243">
            <v>1033</v>
          </cell>
        </row>
        <row r="4244">
          <cell r="A4244" t="str">
            <v>M|067|021</v>
          </cell>
          <cell r="B4244" t="str">
            <v>M</v>
          </cell>
          <cell r="C4244">
            <v>67</v>
          </cell>
          <cell r="D4244">
            <v>21</v>
          </cell>
          <cell r="E4244">
            <v>1034</v>
          </cell>
        </row>
        <row r="4245">
          <cell r="A4245" t="str">
            <v>M|067|022</v>
          </cell>
          <cell r="B4245" t="str">
            <v>M</v>
          </cell>
          <cell r="C4245">
            <v>67</v>
          </cell>
          <cell r="D4245">
            <v>22</v>
          </cell>
          <cell r="E4245">
            <v>1034</v>
          </cell>
        </row>
        <row r="4246">
          <cell r="A4246" t="str">
            <v>M|067|023</v>
          </cell>
          <cell r="B4246" t="str">
            <v>M</v>
          </cell>
          <cell r="C4246">
            <v>67</v>
          </cell>
          <cell r="D4246">
            <v>23</v>
          </cell>
          <cell r="E4246">
            <v>1034</v>
          </cell>
        </row>
        <row r="4247">
          <cell r="A4247" t="str">
            <v>M|067|024</v>
          </cell>
          <cell r="B4247" t="str">
            <v>M</v>
          </cell>
          <cell r="C4247">
            <v>67</v>
          </cell>
          <cell r="D4247">
            <v>24</v>
          </cell>
          <cell r="E4247">
            <v>1032</v>
          </cell>
        </row>
        <row r="4248">
          <cell r="A4248" t="str">
            <v>M|067|025</v>
          </cell>
          <cell r="B4248" t="str">
            <v>M</v>
          </cell>
          <cell r="C4248">
            <v>67</v>
          </cell>
          <cell r="D4248">
            <v>25</v>
          </cell>
          <cell r="E4248">
            <v>1029</v>
          </cell>
        </row>
        <row r="4249">
          <cell r="A4249" t="str">
            <v>M|067|026</v>
          </cell>
          <cell r="B4249" t="str">
            <v>M</v>
          </cell>
          <cell r="C4249">
            <v>67</v>
          </cell>
          <cell r="D4249">
            <v>26</v>
          </cell>
          <cell r="E4249">
            <v>1024</v>
          </cell>
        </row>
        <row r="4250">
          <cell r="A4250" t="str">
            <v>M|067|027</v>
          </cell>
          <cell r="B4250" t="str">
            <v>M</v>
          </cell>
          <cell r="C4250">
            <v>67</v>
          </cell>
          <cell r="D4250">
            <v>27</v>
          </cell>
          <cell r="E4250">
            <v>1015</v>
          </cell>
        </row>
        <row r="4251">
          <cell r="A4251" t="str">
            <v>M|067|028</v>
          </cell>
          <cell r="B4251" t="str">
            <v>M</v>
          </cell>
          <cell r="C4251">
            <v>67</v>
          </cell>
          <cell r="D4251">
            <v>28</v>
          </cell>
          <cell r="E4251">
            <v>1030</v>
          </cell>
        </row>
        <row r="4252">
          <cell r="A4252" t="str">
            <v>M|068|000</v>
          </cell>
          <cell r="B4252" t="str">
            <v>M</v>
          </cell>
          <cell r="C4252">
            <v>68</v>
          </cell>
          <cell r="D4252">
            <v>0</v>
          </cell>
          <cell r="E4252">
            <v>990</v>
          </cell>
        </row>
        <row r="4253">
          <cell r="A4253" t="str">
            <v>M|068|001</v>
          </cell>
          <cell r="B4253" t="str">
            <v>M</v>
          </cell>
          <cell r="C4253">
            <v>68</v>
          </cell>
          <cell r="D4253">
            <v>1</v>
          </cell>
          <cell r="E4253">
            <v>993</v>
          </cell>
        </row>
        <row r="4254">
          <cell r="A4254" t="str">
            <v>M|068|002</v>
          </cell>
          <cell r="B4254" t="str">
            <v>M</v>
          </cell>
          <cell r="C4254">
            <v>68</v>
          </cell>
          <cell r="D4254">
            <v>2</v>
          </cell>
          <cell r="E4254">
            <v>996</v>
          </cell>
        </row>
        <row r="4255">
          <cell r="A4255" t="str">
            <v>M|068|003</v>
          </cell>
          <cell r="B4255" t="str">
            <v>M</v>
          </cell>
          <cell r="C4255">
            <v>68</v>
          </cell>
          <cell r="D4255">
            <v>3</v>
          </cell>
          <cell r="E4255">
            <v>999</v>
          </cell>
        </row>
        <row r="4256">
          <cell r="A4256" t="str">
            <v>M|068|004</v>
          </cell>
          <cell r="B4256" t="str">
            <v>M</v>
          </cell>
          <cell r="C4256">
            <v>68</v>
          </cell>
          <cell r="D4256">
            <v>4</v>
          </cell>
          <cell r="E4256">
            <v>1002</v>
          </cell>
        </row>
        <row r="4257">
          <cell r="A4257" t="str">
            <v>M|068|005</v>
          </cell>
          <cell r="B4257" t="str">
            <v>M</v>
          </cell>
          <cell r="C4257">
            <v>68</v>
          </cell>
          <cell r="D4257">
            <v>5</v>
          </cell>
          <cell r="E4257">
            <v>1005</v>
          </cell>
        </row>
        <row r="4258">
          <cell r="A4258" t="str">
            <v>M|068|006</v>
          </cell>
          <cell r="B4258" t="str">
            <v>M</v>
          </cell>
          <cell r="C4258">
            <v>68</v>
          </cell>
          <cell r="D4258">
            <v>6</v>
          </cell>
          <cell r="E4258">
            <v>1008</v>
          </cell>
        </row>
        <row r="4259">
          <cell r="A4259" t="str">
            <v>M|068|007</v>
          </cell>
          <cell r="B4259" t="str">
            <v>M</v>
          </cell>
          <cell r="C4259">
            <v>68</v>
          </cell>
          <cell r="D4259">
            <v>7</v>
          </cell>
          <cell r="E4259">
            <v>1011</v>
          </cell>
        </row>
        <row r="4260">
          <cell r="A4260" t="str">
            <v>M|068|008</v>
          </cell>
          <cell r="B4260" t="str">
            <v>M</v>
          </cell>
          <cell r="C4260">
            <v>68</v>
          </cell>
          <cell r="D4260">
            <v>8</v>
          </cell>
          <cell r="E4260">
            <v>1013</v>
          </cell>
        </row>
        <row r="4261">
          <cell r="A4261" t="str">
            <v>M|068|009</v>
          </cell>
          <cell r="B4261" t="str">
            <v>M</v>
          </cell>
          <cell r="C4261">
            <v>68</v>
          </cell>
          <cell r="D4261">
            <v>9</v>
          </cell>
          <cell r="E4261">
            <v>1016</v>
          </cell>
        </row>
        <row r="4262">
          <cell r="A4262" t="str">
            <v>M|068|010</v>
          </cell>
          <cell r="B4262" t="str">
            <v>M</v>
          </cell>
          <cell r="C4262">
            <v>68</v>
          </cell>
          <cell r="D4262">
            <v>10</v>
          </cell>
          <cell r="E4262">
            <v>1018</v>
          </cell>
        </row>
        <row r="4263">
          <cell r="A4263" t="str">
            <v>M|068|011</v>
          </cell>
          <cell r="B4263" t="str">
            <v>M</v>
          </cell>
          <cell r="C4263">
            <v>68</v>
          </cell>
          <cell r="D4263">
            <v>11</v>
          </cell>
          <cell r="E4263">
            <v>1020</v>
          </cell>
        </row>
        <row r="4264">
          <cell r="A4264" t="str">
            <v>M|068|012</v>
          </cell>
          <cell r="B4264" t="str">
            <v>M</v>
          </cell>
          <cell r="C4264">
            <v>68</v>
          </cell>
          <cell r="D4264">
            <v>12</v>
          </cell>
          <cell r="E4264">
            <v>1022</v>
          </cell>
        </row>
        <row r="4265">
          <cell r="A4265" t="str">
            <v>M|068|013</v>
          </cell>
          <cell r="B4265" t="str">
            <v>M</v>
          </cell>
          <cell r="C4265">
            <v>68</v>
          </cell>
          <cell r="D4265">
            <v>13</v>
          </cell>
          <cell r="E4265">
            <v>1024</v>
          </cell>
        </row>
        <row r="4266">
          <cell r="A4266" t="str">
            <v>M|068|014</v>
          </cell>
          <cell r="B4266" t="str">
            <v>M</v>
          </cell>
          <cell r="C4266">
            <v>68</v>
          </cell>
          <cell r="D4266">
            <v>14</v>
          </cell>
          <cell r="E4266">
            <v>1026</v>
          </cell>
        </row>
        <row r="4267">
          <cell r="A4267" t="str">
            <v>M|068|015</v>
          </cell>
          <cell r="B4267" t="str">
            <v>M</v>
          </cell>
          <cell r="C4267">
            <v>68</v>
          </cell>
          <cell r="D4267">
            <v>15</v>
          </cell>
          <cell r="E4267">
            <v>1028</v>
          </cell>
        </row>
        <row r="4268">
          <cell r="A4268" t="str">
            <v>M|068|016</v>
          </cell>
          <cell r="B4268" t="str">
            <v>M</v>
          </cell>
          <cell r="C4268">
            <v>68</v>
          </cell>
          <cell r="D4268">
            <v>16</v>
          </cell>
          <cell r="E4268">
            <v>1029</v>
          </cell>
        </row>
        <row r="4269">
          <cell r="A4269" t="str">
            <v>M|068|017</v>
          </cell>
          <cell r="B4269" t="str">
            <v>M</v>
          </cell>
          <cell r="C4269">
            <v>68</v>
          </cell>
          <cell r="D4269">
            <v>17</v>
          </cell>
          <cell r="E4269">
            <v>1031</v>
          </cell>
        </row>
        <row r="4270">
          <cell r="A4270" t="str">
            <v>M|068|018</v>
          </cell>
          <cell r="B4270" t="str">
            <v>M</v>
          </cell>
          <cell r="C4270">
            <v>68</v>
          </cell>
          <cell r="D4270">
            <v>18</v>
          </cell>
          <cell r="E4270">
            <v>1032</v>
          </cell>
        </row>
        <row r="4271">
          <cell r="A4271" t="str">
            <v>M|068|019</v>
          </cell>
          <cell r="B4271" t="str">
            <v>M</v>
          </cell>
          <cell r="C4271">
            <v>68</v>
          </cell>
          <cell r="D4271">
            <v>19</v>
          </cell>
          <cell r="E4271">
            <v>1033</v>
          </cell>
        </row>
        <row r="4272">
          <cell r="A4272" t="str">
            <v>M|068|020</v>
          </cell>
          <cell r="B4272" t="str">
            <v>M</v>
          </cell>
          <cell r="C4272">
            <v>68</v>
          </cell>
          <cell r="D4272">
            <v>20</v>
          </cell>
          <cell r="E4272">
            <v>1034</v>
          </cell>
        </row>
        <row r="4273">
          <cell r="A4273" t="str">
            <v>M|068|021</v>
          </cell>
          <cell r="B4273" t="str">
            <v>M</v>
          </cell>
          <cell r="C4273">
            <v>68</v>
          </cell>
          <cell r="D4273">
            <v>21</v>
          </cell>
          <cell r="E4273">
            <v>1034</v>
          </cell>
        </row>
        <row r="4274">
          <cell r="A4274" t="str">
            <v>M|068|022</v>
          </cell>
          <cell r="B4274" t="str">
            <v>M</v>
          </cell>
          <cell r="C4274">
            <v>68</v>
          </cell>
          <cell r="D4274">
            <v>22</v>
          </cell>
          <cell r="E4274">
            <v>1034</v>
          </cell>
        </row>
        <row r="4275">
          <cell r="A4275" t="str">
            <v>M|068|023</v>
          </cell>
          <cell r="B4275" t="str">
            <v>M</v>
          </cell>
          <cell r="C4275">
            <v>68</v>
          </cell>
          <cell r="D4275">
            <v>23</v>
          </cell>
          <cell r="E4275">
            <v>1032</v>
          </cell>
        </row>
        <row r="4276">
          <cell r="A4276" t="str">
            <v>M|068|024</v>
          </cell>
          <cell r="B4276" t="str">
            <v>M</v>
          </cell>
          <cell r="C4276">
            <v>68</v>
          </cell>
          <cell r="D4276">
            <v>24</v>
          </cell>
          <cell r="E4276">
            <v>1029</v>
          </cell>
        </row>
        <row r="4277">
          <cell r="A4277" t="str">
            <v>M|068|025</v>
          </cell>
          <cell r="B4277" t="str">
            <v>M</v>
          </cell>
          <cell r="C4277">
            <v>68</v>
          </cell>
          <cell r="D4277">
            <v>25</v>
          </cell>
          <cell r="E4277">
            <v>1024</v>
          </cell>
        </row>
        <row r="4278">
          <cell r="A4278" t="str">
            <v>M|068|026</v>
          </cell>
          <cell r="B4278" t="str">
            <v>M</v>
          </cell>
          <cell r="C4278">
            <v>68</v>
          </cell>
          <cell r="D4278">
            <v>26</v>
          </cell>
          <cell r="E4278">
            <v>1015</v>
          </cell>
        </row>
        <row r="4279">
          <cell r="A4279" t="str">
            <v>M|068|027</v>
          </cell>
          <cell r="B4279" t="str">
            <v>M</v>
          </cell>
          <cell r="C4279">
            <v>68</v>
          </cell>
          <cell r="D4279">
            <v>27</v>
          </cell>
          <cell r="E4279">
            <v>1030</v>
          </cell>
        </row>
        <row r="4280">
          <cell r="A4280" t="str">
            <v>M|069|000</v>
          </cell>
          <cell r="B4280" t="str">
            <v>M</v>
          </cell>
          <cell r="C4280">
            <v>69</v>
          </cell>
          <cell r="D4280">
            <v>0</v>
          </cell>
          <cell r="E4280">
            <v>993</v>
          </cell>
        </row>
        <row r="4281">
          <cell r="A4281" t="str">
            <v>M|069|001</v>
          </cell>
          <cell r="B4281" t="str">
            <v>M</v>
          </cell>
          <cell r="C4281">
            <v>69</v>
          </cell>
          <cell r="D4281">
            <v>1</v>
          </cell>
          <cell r="E4281">
            <v>996</v>
          </cell>
        </row>
        <row r="4282">
          <cell r="A4282" t="str">
            <v>M|069|002</v>
          </cell>
          <cell r="B4282" t="str">
            <v>M</v>
          </cell>
          <cell r="C4282">
            <v>69</v>
          </cell>
          <cell r="D4282">
            <v>2</v>
          </cell>
          <cell r="E4282">
            <v>999</v>
          </cell>
        </row>
        <row r="4283">
          <cell r="A4283" t="str">
            <v>M|069|003</v>
          </cell>
          <cell r="B4283" t="str">
            <v>M</v>
          </cell>
          <cell r="C4283">
            <v>69</v>
          </cell>
          <cell r="D4283">
            <v>3</v>
          </cell>
          <cell r="E4283">
            <v>1002</v>
          </cell>
        </row>
        <row r="4284">
          <cell r="A4284" t="str">
            <v>M|069|004</v>
          </cell>
          <cell r="B4284" t="str">
            <v>M</v>
          </cell>
          <cell r="C4284">
            <v>69</v>
          </cell>
          <cell r="D4284">
            <v>4</v>
          </cell>
          <cell r="E4284">
            <v>1005</v>
          </cell>
        </row>
        <row r="4285">
          <cell r="A4285" t="str">
            <v>M|069|005</v>
          </cell>
          <cell r="B4285" t="str">
            <v>M</v>
          </cell>
          <cell r="C4285">
            <v>69</v>
          </cell>
          <cell r="D4285">
            <v>5</v>
          </cell>
          <cell r="E4285">
            <v>1008</v>
          </cell>
        </row>
        <row r="4286">
          <cell r="A4286" t="str">
            <v>M|069|006</v>
          </cell>
          <cell r="B4286" t="str">
            <v>M</v>
          </cell>
          <cell r="C4286">
            <v>69</v>
          </cell>
          <cell r="D4286">
            <v>6</v>
          </cell>
          <cell r="E4286">
            <v>1011</v>
          </cell>
        </row>
        <row r="4287">
          <cell r="A4287" t="str">
            <v>M|069|007</v>
          </cell>
          <cell r="B4287" t="str">
            <v>M</v>
          </cell>
          <cell r="C4287">
            <v>69</v>
          </cell>
          <cell r="D4287">
            <v>7</v>
          </cell>
          <cell r="E4287">
            <v>1013</v>
          </cell>
        </row>
        <row r="4288">
          <cell r="A4288" t="str">
            <v>M|069|008</v>
          </cell>
          <cell r="B4288" t="str">
            <v>M</v>
          </cell>
          <cell r="C4288">
            <v>69</v>
          </cell>
          <cell r="D4288">
            <v>8</v>
          </cell>
          <cell r="E4288">
            <v>1016</v>
          </cell>
        </row>
        <row r="4289">
          <cell r="A4289" t="str">
            <v>M|069|009</v>
          </cell>
          <cell r="B4289" t="str">
            <v>M</v>
          </cell>
          <cell r="C4289">
            <v>69</v>
          </cell>
          <cell r="D4289">
            <v>9</v>
          </cell>
          <cell r="E4289">
            <v>1018</v>
          </cell>
        </row>
        <row r="4290">
          <cell r="A4290" t="str">
            <v>M|069|010</v>
          </cell>
          <cell r="B4290" t="str">
            <v>M</v>
          </cell>
          <cell r="C4290">
            <v>69</v>
          </cell>
          <cell r="D4290">
            <v>10</v>
          </cell>
          <cell r="E4290">
            <v>1020</v>
          </cell>
        </row>
        <row r="4291">
          <cell r="A4291" t="str">
            <v>M|069|011</v>
          </cell>
          <cell r="B4291" t="str">
            <v>M</v>
          </cell>
          <cell r="C4291">
            <v>69</v>
          </cell>
          <cell r="D4291">
            <v>11</v>
          </cell>
          <cell r="E4291">
            <v>1022</v>
          </cell>
        </row>
        <row r="4292">
          <cell r="A4292" t="str">
            <v>M|069|012</v>
          </cell>
          <cell r="B4292" t="str">
            <v>M</v>
          </cell>
          <cell r="C4292">
            <v>69</v>
          </cell>
          <cell r="D4292">
            <v>12</v>
          </cell>
          <cell r="E4292">
            <v>1024</v>
          </cell>
        </row>
        <row r="4293">
          <cell r="A4293" t="str">
            <v>M|069|013</v>
          </cell>
          <cell r="B4293" t="str">
            <v>M</v>
          </cell>
          <cell r="C4293">
            <v>69</v>
          </cell>
          <cell r="D4293">
            <v>13</v>
          </cell>
          <cell r="E4293">
            <v>1026</v>
          </cell>
        </row>
        <row r="4294">
          <cell r="A4294" t="str">
            <v>M|069|014</v>
          </cell>
          <cell r="B4294" t="str">
            <v>M</v>
          </cell>
          <cell r="C4294">
            <v>69</v>
          </cell>
          <cell r="D4294">
            <v>14</v>
          </cell>
          <cell r="E4294">
            <v>1028</v>
          </cell>
        </row>
        <row r="4295">
          <cell r="A4295" t="str">
            <v>M|069|015</v>
          </cell>
          <cell r="B4295" t="str">
            <v>M</v>
          </cell>
          <cell r="C4295">
            <v>69</v>
          </cell>
          <cell r="D4295">
            <v>15</v>
          </cell>
          <cell r="E4295">
            <v>1029</v>
          </cell>
        </row>
        <row r="4296">
          <cell r="A4296" t="str">
            <v>M|069|016</v>
          </cell>
          <cell r="B4296" t="str">
            <v>M</v>
          </cell>
          <cell r="C4296">
            <v>69</v>
          </cell>
          <cell r="D4296">
            <v>16</v>
          </cell>
          <cell r="E4296">
            <v>1031</v>
          </cell>
        </row>
        <row r="4297">
          <cell r="A4297" t="str">
            <v>M|069|017</v>
          </cell>
          <cell r="B4297" t="str">
            <v>M</v>
          </cell>
          <cell r="C4297">
            <v>69</v>
          </cell>
          <cell r="D4297">
            <v>17</v>
          </cell>
          <cell r="E4297">
            <v>1032</v>
          </cell>
        </row>
        <row r="4298">
          <cell r="A4298" t="str">
            <v>M|069|018</v>
          </cell>
          <cell r="B4298" t="str">
            <v>M</v>
          </cell>
          <cell r="C4298">
            <v>69</v>
          </cell>
          <cell r="D4298">
            <v>18</v>
          </cell>
          <cell r="E4298">
            <v>1033</v>
          </cell>
        </row>
        <row r="4299">
          <cell r="A4299" t="str">
            <v>M|069|019</v>
          </cell>
          <cell r="B4299" t="str">
            <v>M</v>
          </cell>
          <cell r="C4299">
            <v>69</v>
          </cell>
          <cell r="D4299">
            <v>19</v>
          </cell>
          <cell r="E4299">
            <v>1034</v>
          </cell>
        </row>
        <row r="4300">
          <cell r="A4300" t="str">
            <v>M|069|020</v>
          </cell>
          <cell r="B4300" t="str">
            <v>M</v>
          </cell>
          <cell r="C4300">
            <v>69</v>
          </cell>
          <cell r="D4300">
            <v>20</v>
          </cell>
          <cell r="E4300">
            <v>1034</v>
          </cell>
        </row>
        <row r="4301">
          <cell r="A4301" t="str">
            <v>M|069|021</v>
          </cell>
          <cell r="B4301" t="str">
            <v>M</v>
          </cell>
          <cell r="C4301">
            <v>69</v>
          </cell>
          <cell r="D4301">
            <v>21</v>
          </cell>
          <cell r="E4301">
            <v>1034</v>
          </cell>
        </row>
        <row r="4302">
          <cell r="A4302" t="str">
            <v>M|069|022</v>
          </cell>
          <cell r="B4302" t="str">
            <v>M</v>
          </cell>
          <cell r="C4302">
            <v>69</v>
          </cell>
          <cell r="D4302">
            <v>22</v>
          </cell>
          <cell r="E4302">
            <v>1032</v>
          </cell>
        </row>
        <row r="4303">
          <cell r="A4303" t="str">
            <v>M|069|023</v>
          </cell>
          <cell r="B4303" t="str">
            <v>M</v>
          </cell>
          <cell r="C4303">
            <v>69</v>
          </cell>
          <cell r="D4303">
            <v>23</v>
          </cell>
          <cell r="E4303">
            <v>1029</v>
          </cell>
        </row>
        <row r="4304">
          <cell r="A4304" t="str">
            <v>M|069|024</v>
          </cell>
          <cell r="B4304" t="str">
            <v>M</v>
          </cell>
          <cell r="C4304">
            <v>69</v>
          </cell>
          <cell r="D4304">
            <v>24</v>
          </cell>
          <cell r="E4304">
            <v>1024</v>
          </cell>
        </row>
        <row r="4305">
          <cell r="A4305" t="str">
            <v>M|069|025</v>
          </cell>
          <cell r="B4305" t="str">
            <v>M</v>
          </cell>
          <cell r="C4305">
            <v>69</v>
          </cell>
          <cell r="D4305">
            <v>25</v>
          </cell>
          <cell r="E4305">
            <v>1015</v>
          </cell>
        </row>
        <row r="4306">
          <cell r="A4306" t="str">
            <v>M|069|026</v>
          </cell>
          <cell r="B4306" t="str">
            <v>M</v>
          </cell>
          <cell r="C4306">
            <v>69</v>
          </cell>
          <cell r="D4306">
            <v>26</v>
          </cell>
          <cell r="E4306">
            <v>1030</v>
          </cell>
        </row>
        <row r="4307">
          <cell r="A4307" t="str">
            <v>M|070|000</v>
          </cell>
          <cell r="B4307" t="str">
            <v>M</v>
          </cell>
          <cell r="C4307">
            <v>70</v>
          </cell>
          <cell r="D4307">
            <v>0</v>
          </cell>
          <cell r="E4307">
            <v>996</v>
          </cell>
        </row>
        <row r="4308">
          <cell r="A4308" t="str">
            <v>M|070|001</v>
          </cell>
          <cell r="B4308" t="str">
            <v>M</v>
          </cell>
          <cell r="C4308">
            <v>70</v>
          </cell>
          <cell r="D4308">
            <v>1</v>
          </cell>
          <cell r="E4308">
            <v>999</v>
          </cell>
        </row>
        <row r="4309">
          <cell r="A4309" t="str">
            <v>M|070|002</v>
          </cell>
          <cell r="B4309" t="str">
            <v>M</v>
          </cell>
          <cell r="C4309">
            <v>70</v>
          </cell>
          <cell r="D4309">
            <v>2</v>
          </cell>
          <cell r="E4309">
            <v>1002</v>
          </cell>
        </row>
        <row r="4310">
          <cell r="A4310" t="str">
            <v>M|070|003</v>
          </cell>
          <cell r="B4310" t="str">
            <v>M</v>
          </cell>
          <cell r="C4310">
            <v>70</v>
          </cell>
          <cell r="D4310">
            <v>3</v>
          </cell>
          <cell r="E4310">
            <v>1005</v>
          </cell>
        </row>
        <row r="4311">
          <cell r="A4311" t="str">
            <v>M|070|004</v>
          </cell>
          <cell r="B4311" t="str">
            <v>M</v>
          </cell>
          <cell r="C4311">
            <v>70</v>
          </cell>
          <cell r="D4311">
            <v>4</v>
          </cell>
          <cell r="E4311">
            <v>1008</v>
          </cell>
        </row>
        <row r="4312">
          <cell r="A4312" t="str">
            <v>M|070|005</v>
          </cell>
          <cell r="B4312" t="str">
            <v>M</v>
          </cell>
          <cell r="C4312">
            <v>70</v>
          </cell>
          <cell r="D4312">
            <v>5</v>
          </cell>
          <cell r="E4312">
            <v>1011</v>
          </cell>
        </row>
        <row r="4313">
          <cell r="A4313" t="str">
            <v>M|070|006</v>
          </cell>
          <cell r="B4313" t="str">
            <v>M</v>
          </cell>
          <cell r="C4313">
            <v>70</v>
          </cell>
          <cell r="D4313">
            <v>6</v>
          </cell>
          <cell r="E4313">
            <v>1013</v>
          </cell>
        </row>
        <row r="4314">
          <cell r="A4314" t="str">
            <v>M|070|007</v>
          </cell>
          <cell r="B4314" t="str">
            <v>M</v>
          </cell>
          <cell r="C4314">
            <v>70</v>
          </cell>
          <cell r="D4314">
            <v>7</v>
          </cell>
          <cell r="E4314">
            <v>1016</v>
          </cell>
        </row>
        <row r="4315">
          <cell r="A4315" t="str">
            <v>M|070|008</v>
          </cell>
          <cell r="B4315" t="str">
            <v>M</v>
          </cell>
          <cell r="C4315">
            <v>70</v>
          </cell>
          <cell r="D4315">
            <v>8</v>
          </cell>
          <cell r="E4315">
            <v>1018</v>
          </cell>
        </row>
        <row r="4316">
          <cell r="A4316" t="str">
            <v>M|070|009</v>
          </cell>
          <cell r="B4316" t="str">
            <v>M</v>
          </cell>
          <cell r="C4316">
            <v>70</v>
          </cell>
          <cell r="D4316">
            <v>9</v>
          </cell>
          <cell r="E4316">
            <v>1020</v>
          </cell>
        </row>
        <row r="4317">
          <cell r="A4317" t="str">
            <v>M|070|010</v>
          </cell>
          <cell r="B4317" t="str">
            <v>M</v>
          </cell>
          <cell r="C4317">
            <v>70</v>
          </cell>
          <cell r="D4317">
            <v>10</v>
          </cell>
          <cell r="E4317">
            <v>1022</v>
          </cell>
        </row>
        <row r="4318">
          <cell r="A4318" t="str">
            <v>M|070|011</v>
          </cell>
          <cell r="B4318" t="str">
            <v>M</v>
          </cell>
          <cell r="C4318">
            <v>70</v>
          </cell>
          <cell r="D4318">
            <v>11</v>
          </cell>
          <cell r="E4318">
            <v>1024</v>
          </cell>
        </row>
        <row r="4319">
          <cell r="A4319" t="str">
            <v>M|070|012</v>
          </cell>
          <cell r="B4319" t="str">
            <v>M</v>
          </cell>
          <cell r="C4319">
            <v>70</v>
          </cell>
          <cell r="D4319">
            <v>12</v>
          </cell>
          <cell r="E4319">
            <v>1026</v>
          </cell>
        </row>
        <row r="4320">
          <cell r="A4320" t="str">
            <v>M|070|013</v>
          </cell>
          <cell r="B4320" t="str">
            <v>M</v>
          </cell>
          <cell r="C4320">
            <v>70</v>
          </cell>
          <cell r="D4320">
            <v>13</v>
          </cell>
          <cell r="E4320">
            <v>1028</v>
          </cell>
        </row>
        <row r="4321">
          <cell r="A4321" t="str">
            <v>M|070|014</v>
          </cell>
          <cell r="B4321" t="str">
            <v>M</v>
          </cell>
          <cell r="C4321">
            <v>70</v>
          </cell>
          <cell r="D4321">
            <v>14</v>
          </cell>
          <cell r="E4321">
            <v>1029</v>
          </cell>
        </row>
        <row r="4322">
          <cell r="A4322" t="str">
            <v>M|070|015</v>
          </cell>
          <cell r="B4322" t="str">
            <v>M</v>
          </cell>
          <cell r="C4322">
            <v>70</v>
          </cell>
          <cell r="D4322">
            <v>15</v>
          </cell>
          <cell r="E4322">
            <v>1031</v>
          </cell>
        </row>
        <row r="4323">
          <cell r="A4323" t="str">
            <v>M|070|016</v>
          </cell>
          <cell r="B4323" t="str">
            <v>M</v>
          </cell>
          <cell r="C4323">
            <v>70</v>
          </cell>
          <cell r="D4323">
            <v>16</v>
          </cell>
          <cell r="E4323">
            <v>1032</v>
          </cell>
        </row>
        <row r="4324">
          <cell r="A4324" t="str">
            <v>M|070|017</v>
          </cell>
          <cell r="B4324" t="str">
            <v>M</v>
          </cell>
          <cell r="C4324">
            <v>70</v>
          </cell>
          <cell r="D4324">
            <v>17</v>
          </cell>
          <cell r="E4324">
            <v>1033</v>
          </cell>
        </row>
        <row r="4325">
          <cell r="A4325" t="str">
            <v>M|070|018</v>
          </cell>
          <cell r="B4325" t="str">
            <v>M</v>
          </cell>
          <cell r="C4325">
            <v>70</v>
          </cell>
          <cell r="D4325">
            <v>18</v>
          </cell>
          <cell r="E4325">
            <v>1034</v>
          </cell>
        </row>
        <row r="4326">
          <cell r="A4326" t="str">
            <v>M|070|019</v>
          </cell>
          <cell r="B4326" t="str">
            <v>M</v>
          </cell>
          <cell r="C4326">
            <v>70</v>
          </cell>
          <cell r="D4326">
            <v>19</v>
          </cell>
          <cell r="E4326">
            <v>1034</v>
          </cell>
        </row>
        <row r="4327">
          <cell r="A4327" t="str">
            <v>M|070|020</v>
          </cell>
          <cell r="B4327" t="str">
            <v>M</v>
          </cell>
          <cell r="C4327">
            <v>70</v>
          </cell>
          <cell r="D4327">
            <v>20</v>
          </cell>
          <cell r="E4327">
            <v>1034</v>
          </cell>
        </row>
        <row r="4328">
          <cell r="A4328" t="str">
            <v>M|070|021</v>
          </cell>
          <cell r="B4328" t="str">
            <v>M</v>
          </cell>
          <cell r="C4328">
            <v>70</v>
          </cell>
          <cell r="D4328">
            <v>21</v>
          </cell>
          <cell r="E4328">
            <v>1032</v>
          </cell>
        </row>
        <row r="4329">
          <cell r="A4329" t="str">
            <v>M|070|022</v>
          </cell>
          <cell r="B4329" t="str">
            <v>M</v>
          </cell>
          <cell r="C4329">
            <v>70</v>
          </cell>
          <cell r="D4329">
            <v>22</v>
          </cell>
          <cell r="E4329">
            <v>1029</v>
          </cell>
        </row>
        <row r="4330">
          <cell r="A4330" t="str">
            <v>M|070|023</v>
          </cell>
          <cell r="B4330" t="str">
            <v>M</v>
          </cell>
          <cell r="C4330">
            <v>70</v>
          </cell>
          <cell r="D4330">
            <v>23</v>
          </cell>
          <cell r="E4330">
            <v>1024</v>
          </cell>
        </row>
        <row r="4331">
          <cell r="A4331" t="str">
            <v>M|070|024</v>
          </cell>
          <cell r="B4331" t="str">
            <v>M</v>
          </cell>
          <cell r="C4331">
            <v>70</v>
          </cell>
          <cell r="D4331">
            <v>24</v>
          </cell>
          <cell r="E4331">
            <v>1015</v>
          </cell>
        </row>
        <row r="4332">
          <cell r="A4332" t="str">
            <v>M|070|025</v>
          </cell>
          <cell r="B4332" t="str">
            <v>M</v>
          </cell>
          <cell r="C4332">
            <v>70</v>
          </cell>
          <cell r="D4332">
            <v>25</v>
          </cell>
          <cell r="E4332">
            <v>1030</v>
          </cell>
        </row>
        <row r="4333">
          <cell r="A4333" t="str">
            <v>F|000|000</v>
          </cell>
          <cell r="B4333" t="str">
            <v>F</v>
          </cell>
          <cell r="C4333">
            <v>0</v>
          </cell>
          <cell r="D4333">
            <v>0</v>
          </cell>
          <cell r="E4333">
            <v>861</v>
          </cell>
        </row>
        <row r="4334">
          <cell r="A4334" t="str">
            <v>F|000|001</v>
          </cell>
          <cell r="B4334" t="str">
            <v>F</v>
          </cell>
          <cell r="C4334">
            <v>0</v>
          </cell>
          <cell r="D4334">
            <v>1</v>
          </cell>
          <cell r="E4334">
            <v>862</v>
          </cell>
        </row>
        <row r="4335">
          <cell r="A4335" t="str">
            <v>F|000|002</v>
          </cell>
          <cell r="B4335" t="str">
            <v>F</v>
          </cell>
          <cell r="C4335">
            <v>0</v>
          </cell>
          <cell r="D4335">
            <v>2</v>
          </cell>
          <cell r="E4335">
            <v>862</v>
          </cell>
        </row>
        <row r="4336">
          <cell r="A4336" t="str">
            <v>F|000|003</v>
          </cell>
          <cell r="B4336" t="str">
            <v>F</v>
          </cell>
          <cell r="C4336">
            <v>0</v>
          </cell>
          <cell r="D4336">
            <v>3</v>
          </cell>
          <cell r="E4336">
            <v>863</v>
          </cell>
        </row>
        <row r="4337">
          <cell r="A4337" t="str">
            <v>F|000|004</v>
          </cell>
          <cell r="B4337" t="str">
            <v>F</v>
          </cell>
          <cell r="C4337">
            <v>0</v>
          </cell>
          <cell r="D4337">
            <v>4</v>
          </cell>
          <cell r="E4337">
            <v>863</v>
          </cell>
        </row>
        <row r="4338">
          <cell r="A4338" t="str">
            <v>F|000|005</v>
          </cell>
          <cell r="B4338" t="str">
            <v>F</v>
          </cell>
          <cell r="C4338">
            <v>0</v>
          </cell>
          <cell r="D4338">
            <v>5</v>
          </cell>
          <cell r="E4338">
            <v>864</v>
          </cell>
        </row>
        <row r="4339">
          <cell r="A4339" t="str">
            <v>F|000|006</v>
          </cell>
          <cell r="B4339" t="str">
            <v>F</v>
          </cell>
          <cell r="C4339">
            <v>0</v>
          </cell>
          <cell r="D4339">
            <v>6</v>
          </cell>
          <cell r="E4339">
            <v>864</v>
          </cell>
        </row>
        <row r="4340">
          <cell r="A4340" t="str">
            <v>F|000|007</v>
          </cell>
          <cell r="B4340" t="str">
            <v>F</v>
          </cell>
          <cell r="C4340">
            <v>0</v>
          </cell>
          <cell r="D4340">
            <v>7</v>
          </cell>
          <cell r="E4340">
            <v>865</v>
          </cell>
        </row>
        <row r="4341">
          <cell r="A4341" t="str">
            <v>F|000|008</v>
          </cell>
          <cell r="B4341" t="str">
            <v>F</v>
          </cell>
          <cell r="C4341">
            <v>0</v>
          </cell>
          <cell r="D4341">
            <v>8</v>
          </cell>
          <cell r="E4341">
            <v>866</v>
          </cell>
        </row>
        <row r="4342">
          <cell r="A4342" t="str">
            <v>F|000|009</v>
          </cell>
          <cell r="B4342" t="str">
            <v>F</v>
          </cell>
          <cell r="C4342">
            <v>0</v>
          </cell>
          <cell r="D4342">
            <v>9</v>
          </cell>
          <cell r="E4342">
            <v>866</v>
          </cell>
        </row>
        <row r="4343">
          <cell r="A4343" t="str">
            <v>F|000|010</v>
          </cell>
          <cell r="B4343" t="str">
            <v>F</v>
          </cell>
          <cell r="C4343">
            <v>0</v>
          </cell>
          <cell r="D4343">
            <v>10</v>
          </cell>
          <cell r="E4343">
            <v>867</v>
          </cell>
        </row>
        <row r="4344">
          <cell r="A4344" t="str">
            <v>F|000|011</v>
          </cell>
          <cell r="B4344" t="str">
            <v>F</v>
          </cell>
          <cell r="C4344">
            <v>0</v>
          </cell>
          <cell r="D4344">
            <v>11</v>
          </cell>
          <cell r="E4344">
            <v>868</v>
          </cell>
        </row>
        <row r="4345">
          <cell r="A4345" t="str">
            <v>F|000|012</v>
          </cell>
          <cell r="B4345" t="str">
            <v>F</v>
          </cell>
          <cell r="C4345">
            <v>0</v>
          </cell>
          <cell r="D4345">
            <v>12</v>
          </cell>
          <cell r="E4345">
            <v>869</v>
          </cell>
        </row>
        <row r="4346">
          <cell r="A4346" t="str">
            <v>F|000|013</v>
          </cell>
          <cell r="B4346" t="str">
            <v>F</v>
          </cell>
          <cell r="C4346">
            <v>0</v>
          </cell>
          <cell r="D4346">
            <v>13</v>
          </cell>
          <cell r="E4346">
            <v>869</v>
          </cell>
        </row>
        <row r="4347">
          <cell r="A4347" t="str">
            <v>F|000|014</v>
          </cell>
          <cell r="B4347" t="str">
            <v>F</v>
          </cell>
          <cell r="C4347">
            <v>0</v>
          </cell>
          <cell r="D4347">
            <v>14</v>
          </cell>
          <cell r="E4347">
            <v>870</v>
          </cell>
        </row>
        <row r="4348">
          <cell r="A4348" t="str">
            <v>F|000|015</v>
          </cell>
          <cell r="B4348" t="str">
            <v>F</v>
          </cell>
          <cell r="C4348">
            <v>0</v>
          </cell>
          <cell r="D4348">
            <v>15</v>
          </cell>
          <cell r="E4348">
            <v>871</v>
          </cell>
        </row>
        <row r="4349">
          <cell r="A4349" t="str">
            <v>F|000|016</v>
          </cell>
          <cell r="B4349" t="str">
            <v>F</v>
          </cell>
          <cell r="C4349">
            <v>0</v>
          </cell>
          <cell r="D4349">
            <v>16</v>
          </cell>
          <cell r="E4349">
            <v>872</v>
          </cell>
        </row>
        <row r="4350">
          <cell r="A4350" t="str">
            <v>F|000|017</v>
          </cell>
          <cell r="B4350" t="str">
            <v>F</v>
          </cell>
          <cell r="C4350">
            <v>0</v>
          </cell>
          <cell r="D4350">
            <v>17</v>
          </cell>
          <cell r="E4350">
            <v>873</v>
          </cell>
        </row>
        <row r="4351">
          <cell r="A4351" t="str">
            <v>F|000|018</v>
          </cell>
          <cell r="B4351" t="str">
            <v>F</v>
          </cell>
          <cell r="C4351">
            <v>0</v>
          </cell>
          <cell r="D4351">
            <v>18</v>
          </cell>
          <cell r="E4351">
            <v>874</v>
          </cell>
        </row>
        <row r="4352">
          <cell r="A4352" t="str">
            <v>F|000|019</v>
          </cell>
          <cell r="B4352" t="str">
            <v>F</v>
          </cell>
          <cell r="C4352">
            <v>0</v>
          </cell>
          <cell r="D4352">
            <v>19</v>
          </cell>
          <cell r="E4352">
            <v>875</v>
          </cell>
        </row>
        <row r="4353">
          <cell r="A4353" t="str">
            <v>F|000|020</v>
          </cell>
          <cell r="B4353" t="str">
            <v>F</v>
          </cell>
          <cell r="C4353">
            <v>0</v>
          </cell>
          <cell r="D4353">
            <v>20</v>
          </cell>
          <cell r="E4353">
            <v>876</v>
          </cell>
        </row>
        <row r="4354">
          <cell r="A4354" t="str">
            <v>F|000|021</v>
          </cell>
          <cell r="B4354" t="str">
            <v>F</v>
          </cell>
          <cell r="C4354">
            <v>0</v>
          </cell>
          <cell r="D4354">
            <v>21</v>
          </cell>
          <cell r="E4354">
            <v>877</v>
          </cell>
        </row>
        <row r="4355">
          <cell r="A4355" t="str">
            <v>F|000|022</v>
          </cell>
          <cell r="B4355" t="str">
            <v>F</v>
          </cell>
          <cell r="C4355">
            <v>0</v>
          </cell>
          <cell r="D4355">
            <v>22</v>
          </cell>
          <cell r="E4355">
            <v>878</v>
          </cell>
        </row>
        <row r="4356">
          <cell r="A4356" t="str">
            <v>F|000|023</v>
          </cell>
          <cell r="B4356" t="str">
            <v>F</v>
          </cell>
          <cell r="C4356">
            <v>0</v>
          </cell>
          <cell r="D4356">
            <v>23</v>
          </cell>
          <cell r="E4356">
            <v>879</v>
          </cell>
        </row>
        <row r="4357">
          <cell r="A4357" t="str">
            <v>F|000|024</v>
          </cell>
          <cell r="B4357" t="str">
            <v>F</v>
          </cell>
          <cell r="C4357">
            <v>0</v>
          </cell>
          <cell r="D4357">
            <v>24</v>
          </cell>
          <cell r="E4357">
            <v>880</v>
          </cell>
        </row>
        <row r="4358">
          <cell r="A4358" t="str">
            <v>F|000|025</v>
          </cell>
          <cell r="B4358" t="str">
            <v>F</v>
          </cell>
          <cell r="C4358">
            <v>0</v>
          </cell>
          <cell r="D4358">
            <v>25</v>
          </cell>
          <cell r="E4358">
            <v>881</v>
          </cell>
        </row>
        <row r="4359">
          <cell r="A4359" t="str">
            <v>F|000|026</v>
          </cell>
          <cell r="B4359" t="str">
            <v>F</v>
          </cell>
          <cell r="C4359">
            <v>0</v>
          </cell>
          <cell r="D4359">
            <v>26</v>
          </cell>
          <cell r="E4359">
            <v>882</v>
          </cell>
        </row>
        <row r="4360">
          <cell r="A4360" t="str">
            <v>F|000|027</v>
          </cell>
          <cell r="B4360" t="str">
            <v>F</v>
          </cell>
          <cell r="C4360">
            <v>0</v>
          </cell>
          <cell r="D4360">
            <v>27</v>
          </cell>
          <cell r="E4360">
            <v>883</v>
          </cell>
        </row>
        <row r="4361">
          <cell r="A4361" t="str">
            <v>F|000|028</v>
          </cell>
          <cell r="B4361" t="str">
            <v>F</v>
          </cell>
          <cell r="C4361">
            <v>0</v>
          </cell>
          <cell r="D4361">
            <v>28</v>
          </cell>
          <cell r="E4361">
            <v>885</v>
          </cell>
        </row>
        <row r="4362">
          <cell r="A4362" t="str">
            <v>F|000|029</v>
          </cell>
          <cell r="B4362" t="str">
            <v>F</v>
          </cell>
          <cell r="C4362">
            <v>0</v>
          </cell>
          <cell r="D4362">
            <v>29</v>
          </cell>
          <cell r="E4362">
            <v>886</v>
          </cell>
        </row>
        <row r="4363">
          <cell r="A4363" t="str">
            <v>F|000|030</v>
          </cell>
          <cell r="B4363" t="str">
            <v>F</v>
          </cell>
          <cell r="C4363">
            <v>0</v>
          </cell>
          <cell r="D4363">
            <v>30</v>
          </cell>
          <cell r="E4363">
            <v>887</v>
          </cell>
        </row>
        <row r="4364">
          <cell r="A4364" t="str">
            <v>F|000|031</v>
          </cell>
          <cell r="B4364" t="str">
            <v>F</v>
          </cell>
          <cell r="C4364">
            <v>0</v>
          </cell>
          <cell r="D4364">
            <v>31</v>
          </cell>
          <cell r="E4364">
            <v>889</v>
          </cell>
        </row>
        <row r="4365">
          <cell r="A4365" t="str">
            <v>F|000|032</v>
          </cell>
          <cell r="B4365" t="str">
            <v>F</v>
          </cell>
          <cell r="C4365">
            <v>0</v>
          </cell>
          <cell r="D4365">
            <v>32</v>
          </cell>
          <cell r="E4365">
            <v>890</v>
          </cell>
        </row>
        <row r="4366">
          <cell r="A4366" t="str">
            <v>F|000|033</v>
          </cell>
          <cell r="B4366" t="str">
            <v>F</v>
          </cell>
          <cell r="C4366">
            <v>0</v>
          </cell>
          <cell r="D4366">
            <v>33</v>
          </cell>
          <cell r="E4366">
            <v>891</v>
          </cell>
        </row>
        <row r="4367">
          <cell r="A4367" t="str">
            <v>F|000|034</v>
          </cell>
          <cell r="B4367" t="str">
            <v>F</v>
          </cell>
          <cell r="C4367">
            <v>0</v>
          </cell>
          <cell r="D4367">
            <v>34</v>
          </cell>
          <cell r="E4367">
            <v>893</v>
          </cell>
        </row>
        <row r="4368">
          <cell r="A4368" t="str">
            <v>F|000|035</v>
          </cell>
          <cell r="B4368" t="str">
            <v>F</v>
          </cell>
          <cell r="C4368">
            <v>0</v>
          </cell>
          <cell r="D4368">
            <v>35</v>
          </cell>
          <cell r="E4368">
            <v>895</v>
          </cell>
        </row>
        <row r="4369">
          <cell r="A4369" t="str">
            <v>F|000|036</v>
          </cell>
          <cell r="B4369" t="str">
            <v>F</v>
          </cell>
          <cell r="C4369">
            <v>0</v>
          </cell>
          <cell r="D4369">
            <v>36</v>
          </cell>
          <cell r="E4369">
            <v>896</v>
          </cell>
        </row>
        <row r="4370">
          <cell r="A4370" t="str">
            <v>F|000|037</v>
          </cell>
          <cell r="B4370" t="str">
            <v>F</v>
          </cell>
          <cell r="C4370">
            <v>0</v>
          </cell>
          <cell r="D4370">
            <v>37</v>
          </cell>
          <cell r="E4370">
            <v>898</v>
          </cell>
        </row>
        <row r="4371">
          <cell r="A4371" t="str">
            <v>F|000|038</v>
          </cell>
          <cell r="B4371" t="str">
            <v>F</v>
          </cell>
          <cell r="C4371">
            <v>0</v>
          </cell>
          <cell r="D4371">
            <v>38</v>
          </cell>
          <cell r="E4371">
            <v>900</v>
          </cell>
        </row>
        <row r="4372">
          <cell r="A4372" t="str">
            <v>F|000|039</v>
          </cell>
          <cell r="B4372" t="str">
            <v>F</v>
          </cell>
          <cell r="C4372">
            <v>0</v>
          </cell>
          <cell r="D4372">
            <v>39</v>
          </cell>
          <cell r="E4372">
            <v>901</v>
          </cell>
        </row>
        <row r="4373">
          <cell r="A4373" t="str">
            <v>F|000|040</v>
          </cell>
          <cell r="B4373" t="str">
            <v>F</v>
          </cell>
          <cell r="C4373">
            <v>0</v>
          </cell>
          <cell r="D4373">
            <v>40</v>
          </cell>
          <cell r="E4373">
            <v>903</v>
          </cell>
        </row>
        <row r="4374">
          <cell r="A4374" t="str">
            <v>F|000|041</v>
          </cell>
          <cell r="B4374" t="str">
            <v>F</v>
          </cell>
          <cell r="C4374">
            <v>0</v>
          </cell>
          <cell r="D4374">
            <v>41</v>
          </cell>
          <cell r="E4374">
            <v>905</v>
          </cell>
        </row>
        <row r="4375">
          <cell r="A4375" t="str">
            <v>F|000|042</v>
          </cell>
          <cell r="B4375" t="str">
            <v>F</v>
          </cell>
          <cell r="C4375">
            <v>0</v>
          </cell>
          <cell r="D4375">
            <v>42</v>
          </cell>
          <cell r="E4375">
            <v>907</v>
          </cell>
        </row>
        <row r="4376">
          <cell r="A4376" t="str">
            <v>F|000|043</v>
          </cell>
          <cell r="B4376" t="str">
            <v>F</v>
          </cell>
          <cell r="C4376">
            <v>0</v>
          </cell>
          <cell r="D4376">
            <v>43</v>
          </cell>
          <cell r="E4376">
            <v>909</v>
          </cell>
        </row>
        <row r="4377">
          <cell r="A4377" t="str">
            <v>F|000|044</v>
          </cell>
          <cell r="B4377" t="str">
            <v>F</v>
          </cell>
          <cell r="C4377">
            <v>0</v>
          </cell>
          <cell r="D4377">
            <v>44</v>
          </cell>
          <cell r="E4377">
            <v>911</v>
          </cell>
        </row>
        <row r="4378">
          <cell r="A4378" t="str">
            <v>F|000|045</v>
          </cell>
          <cell r="B4378" t="str">
            <v>F</v>
          </cell>
          <cell r="C4378">
            <v>0</v>
          </cell>
          <cell r="D4378">
            <v>45</v>
          </cell>
          <cell r="E4378">
            <v>913</v>
          </cell>
        </row>
        <row r="4379">
          <cell r="A4379" t="str">
            <v>F|000|046</v>
          </cell>
          <cell r="B4379" t="str">
            <v>F</v>
          </cell>
          <cell r="C4379">
            <v>0</v>
          </cell>
          <cell r="D4379">
            <v>46</v>
          </cell>
          <cell r="E4379">
            <v>916</v>
          </cell>
        </row>
        <row r="4380">
          <cell r="A4380" t="str">
            <v>F|000|047</v>
          </cell>
          <cell r="B4380" t="str">
            <v>F</v>
          </cell>
          <cell r="C4380">
            <v>0</v>
          </cell>
          <cell r="D4380">
            <v>47</v>
          </cell>
          <cell r="E4380">
            <v>918</v>
          </cell>
        </row>
        <row r="4381">
          <cell r="A4381" t="str">
            <v>F|000|048</v>
          </cell>
          <cell r="B4381" t="str">
            <v>F</v>
          </cell>
          <cell r="C4381">
            <v>0</v>
          </cell>
          <cell r="D4381">
            <v>48</v>
          </cell>
          <cell r="E4381">
            <v>920</v>
          </cell>
        </row>
        <row r="4382">
          <cell r="A4382" t="str">
            <v>F|000|049</v>
          </cell>
          <cell r="B4382" t="str">
            <v>F</v>
          </cell>
          <cell r="C4382">
            <v>0</v>
          </cell>
          <cell r="D4382">
            <v>49</v>
          </cell>
          <cell r="E4382">
            <v>922</v>
          </cell>
        </row>
        <row r="4383">
          <cell r="A4383" t="str">
            <v>F|000|050</v>
          </cell>
          <cell r="B4383" t="str">
            <v>F</v>
          </cell>
          <cell r="C4383">
            <v>0</v>
          </cell>
          <cell r="D4383">
            <v>50</v>
          </cell>
          <cell r="E4383">
            <v>925</v>
          </cell>
        </row>
        <row r="4384">
          <cell r="A4384" t="str">
            <v>F|000|051</v>
          </cell>
          <cell r="B4384" t="str">
            <v>F</v>
          </cell>
          <cell r="C4384">
            <v>0</v>
          </cell>
          <cell r="D4384">
            <v>51</v>
          </cell>
          <cell r="E4384">
            <v>927</v>
          </cell>
        </row>
        <row r="4385">
          <cell r="A4385" t="str">
            <v>F|000|052</v>
          </cell>
          <cell r="B4385" t="str">
            <v>F</v>
          </cell>
          <cell r="C4385">
            <v>0</v>
          </cell>
          <cell r="D4385">
            <v>52</v>
          </cell>
          <cell r="E4385">
            <v>930</v>
          </cell>
        </row>
        <row r="4386">
          <cell r="A4386" t="str">
            <v>F|000|053</v>
          </cell>
          <cell r="B4386" t="str">
            <v>F</v>
          </cell>
          <cell r="C4386">
            <v>0</v>
          </cell>
          <cell r="D4386">
            <v>53</v>
          </cell>
          <cell r="E4386">
            <v>933</v>
          </cell>
        </row>
        <row r="4387">
          <cell r="A4387" t="str">
            <v>F|000|054</v>
          </cell>
          <cell r="B4387" t="str">
            <v>F</v>
          </cell>
          <cell r="C4387">
            <v>0</v>
          </cell>
          <cell r="D4387">
            <v>54</v>
          </cell>
          <cell r="E4387">
            <v>935</v>
          </cell>
        </row>
        <row r="4388">
          <cell r="A4388" t="str">
            <v>F|000|055</v>
          </cell>
          <cell r="B4388" t="str">
            <v>F</v>
          </cell>
          <cell r="C4388">
            <v>0</v>
          </cell>
          <cell r="D4388">
            <v>55</v>
          </cell>
          <cell r="E4388">
            <v>938</v>
          </cell>
        </row>
        <row r="4389">
          <cell r="A4389" t="str">
            <v>F|000|056</v>
          </cell>
          <cell r="B4389" t="str">
            <v>F</v>
          </cell>
          <cell r="C4389">
            <v>0</v>
          </cell>
          <cell r="D4389">
            <v>56</v>
          </cell>
          <cell r="E4389">
            <v>941</v>
          </cell>
        </row>
        <row r="4390">
          <cell r="A4390" t="str">
            <v>F|000|057</v>
          </cell>
          <cell r="B4390" t="str">
            <v>F</v>
          </cell>
          <cell r="C4390">
            <v>0</v>
          </cell>
          <cell r="D4390">
            <v>57</v>
          </cell>
          <cell r="E4390">
            <v>944</v>
          </cell>
        </row>
        <row r="4391">
          <cell r="A4391" t="str">
            <v>F|000|058</v>
          </cell>
          <cell r="B4391" t="str">
            <v>F</v>
          </cell>
          <cell r="C4391">
            <v>0</v>
          </cell>
          <cell r="D4391">
            <v>58</v>
          </cell>
          <cell r="E4391">
            <v>947</v>
          </cell>
        </row>
        <row r="4392">
          <cell r="A4392" t="str">
            <v>F|000|059</v>
          </cell>
          <cell r="B4392" t="str">
            <v>F</v>
          </cell>
          <cell r="C4392">
            <v>0</v>
          </cell>
          <cell r="D4392">
            <v>59</v>
          </cell>
          <cell r="E4392">
            <v>950</v>
          </cell>
        </row>
        <row r="4393">
          <cell r="A4393" t="str">
            <v>F|000|060</v>
          </cell>
          <cell r="B4393" t="str">
            <v>F</v>
          </cell>
          <cell r="C4393">
            <v>0</v>
          </cell>
          <cell r="D4393">
            <v>60</v>
          </cell>
          <cell r="E4393">
            <v>953</v>
          </cell>
        </row>
        <row r="4394">
          <cell r="A4394" t="str">
            <v>F|000|061</v>
          </cell>
          <cell r="B4394" t="str">
            <v>F</v>
          </cell>
          <cell r="C4394">
            <v>0</v>
          </cell>
          <cell r="D4394">
            <v>61</v>
          </cell>
          <cell r="E4394">
            <v>956</v>
          </cell>
        </row>
        <row r="4395">
          <cell r="A4395" t="str">
            <v>F|000|062</v>
          </cell>
          <cell r="B4395" t="str">
            <v>F</v>
          </cell>
          <cell r="C4395">
            <v>0</v>
          </cell>
          <cell r="D4395">
            <v>62</v>
          </cell>
          <cell r="E4395">
            <v>959</v>
          </cell>
        </row>
        <row r="4396">
          <cell r="A4396" t="str">
            <v>F|000|063</v>
          </cell>
          <cell r="B4396" t="str">
            <v>F</v>
          </cell>
          <cell r="C4396">
            <v>0</v>
          </cell>
          <cell r="D4396">
            <v>63</v>
          </cell>
          <cell r="E4396">
            <v>963</v>
          </cell>
        </row>
        <row r="4397">
          <cell r="A4397" t="str">
            <v>F|000|064</v>
          </cell>
          <cell r="B4397" t="str">
            <v>F</v>
          </cell>
          <cell r="C4397">
            <v>0</v>
          </cell>
          <cell r="D4397">
            <v>64</v>
          </cell>
          <cell r="E4397">
            <v>966</v>
          </cell>
        </row>
        <row r="4398">
          <cell r="A4398" t="str">
            <v>F|000|065</v>
          </cell>
          <cell r="B4398" t="str">
            <v>F</v>
          </cell>
          <cell r="C4398">
            <v>0</v>
          </cell>
          <cell r="D4398">
            <v>65</v>
          </cell>
          <cell r="E4398">
            <v>969</v>
          </cell>
        </row>
        <row r="4399">
          <cell r="A4399" t="str">
            <v>F|000|066</v>
          </cell>
          <cell r="B4399" t="str">
            <v>F</v>
          </cell>
          <cell r="C4399">
            <v>0</v>
          </cell>
          <cell r="D4399">
            <v>66</v>
          </cell>
          <cell r="E4399">
            <v>973</v>
          </cell>
        </row>
        <row r="4400">
          <cell r="A4400" t="str">
            <v>F|000|067</v>
          </cell>
          <cell r="B4400" t="str">
            <v>F</v>
          </cell>
          <cell r="C4400">
            <v>0</v>
          </cell>
          <cell r="D4400">
            <v>67</v>
          </cell>
          <cell r="E4400">
            <v>976</v>
          </cell>
        </row>
        <row r="4401">
          <cell r="A4401" t="str">
            <v>F|000|068</v>
          </cell>
          <cell r="B4401" t="str">
            <v>F</v>
          </cell>
          <cell r="C4401">
            <v>0</v>
          </cell>
          <cell r="D4401">
            <v>68</v>
          </cell>
          <cell r="E4401">
            <v>980</v>
          </cell>
        </row>
        <row r="4402">
          <cell r="A4402" t="str">
            <v>F|000|069</v>
          </cell>
          <cell r="B4402" t="str">
            <v>F</v>
          </cell>
          <cell r="C4402">
            <v>0</v>
          </cell>
          <cell r="D4402">
            <v>69</v>
          </cell>
          <cell r="E4402">
            <v>983</v>
          </cell>
        </row>
        <row r="4403">
          <cell r="A4403" t="str">
            <v>F|000|070</v>
          </cell>
          <cell r="B4403" t="str">
            <v>F</v>
          </cell>
          <cell r="C4403">
            <v>0</v>
          </cell>
          <cell r="D4403">
            <v>70</v>
          </cell>
          <cell r="E4403">
            <v>986</v>
          </cell>
        </row>
        <row r="4404">
          <cell r="A4404" t="str">
            <v>F|000|071</v>
          </cell>
          <cell r="B4404" t="str">
            <v>F</v>
          </cell>
          <cell r="C4404">
            <v>0</v>
          </cell>
          <cell r="D4404">
            <v>71</v>
          </cell>
          <cell r="E4404">
            <v>990</v>
          </cell>
        </row>
        <row r="4405">
          <cell r="A4405" t="str">
            <v>F|000|072</v>
          </cell>
          <cell r="B4405" t="str">
            <v>F</v>
          </cell>
          <cell r="C4405">
            <v>0</v>
          </cell>
          <cell r="D4405">
            <v>72</v>
          </cell>
          <cell r="E4405">
            <v>993</v>
          </cell>
        </row>
        <row r="4406">
          <cell r="A4406" t="str">
            <v>F|000|073</v>
          </cell>
          <cell r="B4406" t="str">
            <v>F</v>
          </cell>
          <cell r="C4406">
            <v>0</v>
          </cell>
          <cell r="D4406">
            <v>73</v>
          </cell>
          <cell r="E4406">
            <v>996</v>
          </cell>
        </row>
        <row r="4407">
          <cell r="A4407" t="str">
            <v>F|000|074</v>
          </cell>
          <cell r="B4407" t="str">
            <v>F</v>
          </cell>
          <cell r="C4407">
            <v>0</v>
          </cell>
          <cell r="D4407">
            <v>74</v>
          </cell>
          <cell r="E4407">
            <v>999</v>
          </cell>
        </row>
        <row r="4408">
          <cell r="A4408" t="str">
            <v>F|000|075</v>
          </cell>
          <cell r="B4408" t="str">
            <v>F</v>
          </cell>
          <cell r="C4408">
            <v>0</v>
          </cell>
          <cell r="D4408">
            <v>75</v>
          </cell>
          <cell r="E4408">
            <v>1002</v>
          </cell>
        </row>
        <row r="4409">
          <cell r="A4409" t="str">
            <v>F|000|076</v>
          </cell>
          <cell r="B4409" t="str">
            <v>F</v>
          </cell>
          <cell r="C4409">
            <v>0</v>
          </cell>
          <cell r="D4409">
            <v>76</v>
          </cell>
          <cell r="E4409">
            <v>1005</v>
          </cell>
        </row>
        <row r="4410">
          <cell r="A4410" t="str">
            <v>F|000|077</v>
          </cell>
          <cell r="B4410" t="str">
            <v>F</v>
          </cell>
          <cell r="C4410">
            <v>0</v>
          </cell>
          <cell r="D4410">
            <v>77</v>
          </cell>
          <cell r="E4410">
            <v>1008</v>
          </cell>
        </row>
        <row r="4411">
          <cell r="A4411" t="str">
            <v>F|000|078</v>
          </cell>
          <cell r="B4411" t="str">
            <v>F</v>
          </cell>
          <cell r="C4411">
            <v>0</v>
          </cell>
          <cell r="D4411">
            <v>78</v>
          </cell>
          <cell r="E4411">
            <v>1011</v>
          </cell>
        </row>
        <row r="4412">
          <cell r="A4412" t="str">
            <v>F|000|079</v>
          </cell>
          <cell r="B4412" t="str">
            <v>F</v>
          </cell>
          <cell r="C4412">
            <v>0</v>
          </cell>
          <cell r="D4412">
            <v>79</v>
          </cell>
          <cell r="E4412">
            <v>1013</v>
          </cell>
        </row>
        <row r="4413">
          <cell r="A4413" t="str">
            <v>F|000|080</v>
          </cell>
          <cell r="B4413" t="str">
            <v>F</v>
          </cell>
          <cell r="C4413">
            <v>0</v>
          </cell>
          <cell r="D4413">
            <v>80</v>
          </cell>
          <cell r="E4413">
            <v>1016</v>
          </cell>
        </row>
        <row r="4414">
          <cell r="A4414" t="str">
            <v>F|000|081</v>
          </cell>
          <cell r="B4414" t="str">
            <v>F</v>
          </cell>
          <cell r="C4414">
            <v>0</v>
          </cell>
          <cell r="D4414">
            <v>81</v>
          </cell>
          <cell r="E4414">
            <v>1018</v>
          </cell>
        </row>
        <row r="4415">
          <cell r="A4415" t="str">
            <v>F|000|082</v>
          </cell>
          <cell r="B4415" t="str">
            <v>F</v>
          </cell>
          <cell r="C4415">
            <v>0</v>
          </cell>
          <cell r="D4415">
            <v>82</v>
          </cell>
          <cell r="E4415">
            <v>1021</v>
          </cell>
        </row>
        <row r="4416">
          <cell r="A4416" t="str">
            <v>F|000|083</v>
          </cell>
          <cell r="B4416" t="str">
            <v>F</v>
          </cell>
          <cell r="C4416">
            <v>0</v>
          </cell>
          <cell r="D4416">
            <v>83</v>
          </cell>
          <cell r="E4416">
            <v>1023</v>
          </cell>
        </row>
        <row r="4417">
          <cell r="A4417" t="str">
            <v>F|000|084</v>
          </cell>
          <cell r="B4417" t="str">
            <v>F</v>
          </cell>
          <cell r="C4417">
            <v>0</v>
          </cell>
          <cell r="D4417">
            <v>84</v>
          </cell>
          <cell r="E4417">
            <v>1025</v>
          </cell>
        </row>
        <row r="4418">
          <cell r="A4418" t="str">
            <v>F|000|085</v>
          </cell>
          <cell r="B4418" t="str">
            <v>F</v>
          </cell>
          <cell r="C4418">
            <v>0</v>
          </cell>
          <cell r="D4418">
            <v>85</v>
          </cell>
          <cell r="E4418">
            <v>1026</v>
          </cell>
        </row>
        <row r="4419">
          <cell r="A4419" t="str">
            <v>F|000|086</v>
          </cell>
          <cell r="B4419" t="str">
            <v>F</v>
          </cell>
          <cell r="C4419">
            <v>0</v>
          </cell>
          <cell r="D4419">
            <v>86</v>
          </cell>
          <cell r="E4419">
            <v>1028</v>
          </cell>
        </row>
        <row r="4420">
          <cell r="A4420" t="str">
            <v>F|000|087</v>
          </cell>
          <cell r="B4420" t="str">
            <v>F</v>
          </cell>
          <cell r="C4420">
            <v>0</v>
          </cell>
          <cell r="D4420">
            <v>87</v>
          </cell>
          <cell r="E4420">
            <v>1029</v>
          </cell>
        </row>
        <row r="4421">
          <cell r="A4421" t="str">
            <v>F|000|088</v>
          </cell>
          <cell r="B4421" t="str">
            <v>F</v>
          </cell>
          <cell r="C4421">
            <v>0</v>
          </cell>
          <cell r="D4421">
            <v>88</v>
          </cell>
          <cell r="E4421">
            <v>1030</v>
          </cell>
        </row>
        <row r="4422">
          <cell r="A4422" t="str">
            <v>F|000|089</v>
          </cell>
          <cell r="B4422" t="str">
            <v>F</v>
          </cell>
          <cell r="C4422">
            <v>0</v>
          </cell>
          <cell r="D4422">
            <v>89</v>
          </cell>
          <cell r="E4422">
            <v>1030</v>
          </cell>
        </row>
        <row r="4423">
          <cell r="A4423" t="str">
            <v>F|000|090</v>
          </cell>
          <cell r="B4423" t="str">
            <v>F</v>
          </cell>
          <cell r="C4423">
            <v>0</v>
          </cell>
          <cell r="D4423">
            <v>90</v>
          </cell>
          <cell r="E4423">
            <v>1030</v>
          </cell>
        </row>
        <row r="4424">
          <cell r="A4424" t="str">
            <v>F|000|091</v>
          </cell>
          <cell r="B4424" t="str">
            <v>F</v>
          </cell>
          <cell r="C4424">
            <v>0</v>
          </cell>
          <cell r="D4424">
            <v>91</v>
          </cell>
          <cell r="E4424">
            <v>1029</v>
          </cell>
        </row>
        <row r="4425">
          <cell r="A4425" t="str">
            <v>F|000|092</v>
          </cell>
          <cell r="B4425" t="str">
            <v>F</v>
          </cell>
          <cell r="C4425">
            <v>0</v>
          </cell>
          <cell r="D4425">
            <v>92</v>
          </cell>
          <cell r="E4425">
            <v>1027</v>
          </cell>
        </row>
        <row r="4426">
          <cell r="A4426" t="str">
            <v>F|000|093</v>
          </cell>
          <cell r="B4426" t="str">
            <v>F</v>
          </cell>
          <cell r="C4426">
            <v>0</v>
          </cell>
          <cell r="D4426">
            <v>93</v>
          </cell>
          <cell r="E4426">
            <v>1022</v>
          </cell>
        </row>
        <row r="4427">
          <cell r="A4427" t="str">
            <v>F|000|094</v>
          </cell>
          <cell r="B4427" t="str">
            <v>F</v>
          </cell>
          <cell r="C4427">
            <v>0</v>
          </cell>
          <cell r="D4427">
            <v>94</v>
          </cell>
          <cell r="E4427">
            <v>1014</v>
          </cell>
        </row>
        <row r="4428">
          <cell r="A4428" t="str">
            <v>F|000|095</v>
          </cell>
          <cell r="B4428" t="str">
            <v>F</v>
          </cell>
          <cell r="C4428">
            <v>0</v>
          </cell>
          <cell r="D4428">
            <v>95</v>
          </cell>
          <cell r="E4428">
            <v>1030</v>
          </cell>
        </row>
        <row r="4429">
          <cell r="A4429" t="str">
            <v>F|001|000</v>
          </cell>
          <cell r="B4429" t="str">
            <v>F</v>
          </cell>
          <cell r="C4429">
            <v>1</v>
          </cell>
          <cell r="D4429">
            <v>0</v>
          </cell>
          <cell r="E4429">
            <v>862</v>
          </cell>
        </row>
        <row r="4430">
          <cell r="A4430" t="str">
            <v>F|001|001</v>
          </cell>
          <cell r="B4430" t="str">
            <v>F</v>
          </cell>
          <cell r="C4430">
            <v>1</v>
          </cell>
          <cell r="D4430">
            <v>1</v>
          </cell>
          <cell r="E4430">
            <v>862</v>
          </cell>
        </row>
        <row r="4431">
          <cell r="A4431" t="str">
            <v>F|001|002</v>
          </cell>
          <cell r="B4431" t="str">
            <v>F</v>
          </cell>
          <cell r="C4431">
            <v>1</v>
          </cell>
          <cell r="D4431">
            <v>2</v>
          </cell>
          <cell r="E4431">
            <v>863</v>
          </cell>
        </row>
        <row r="4432">
          <cell r="A4432" t="str">
            <v>F|001|003</v>
          </cell>
          <cell r="B4432" t="str">
            <v>F</v>
          </cell>
          <cell r="C4432">
            <v>1</v>
          </cell>
          <cell r="D4432">
            <v>3</v>
          </cell>
          <cell r="E4432">
            <v>863</v>
          </cell>
        </row>
        <row r="4433">
          <cell r="A4433" t="str">
            <v>F|001|004</v>
          </cell>
          <cell r="B4433" t="str">
            <v>F</v>
          </cell>
          <cell r="C4433">
            <v>1</v>
          </cell>
          <cell r="D4433">
            <v>4</v>
          </cell>
          <cell r="E4433">
            <v>864</v>
          </cell>
        </row>
        <row r="4434">
          <cell r="A4434" t="str">
            <v>F|001|005</v>
          </cell>
          <cell r="B4434" t="str">
            <v>F</v>
          </cell>
          <cell r="C4434">
            <v>1</v>
          </cell>
          <cell r="D4434">
            <v>5</v>
          </cell>
          <cell r="E4434">
            <v>864</v>
          </cell>
        </row>
        <row r="4435">
          <cell r="A4435" t="str">
            <v>F|001|006</v>
          </cell>
          <cell r="B4435" t="str">
            <v>F</v>
          </cell>
          <cell r="C4435">
            <v>1</v>
          </cell>
          <cell r="D4435">
            <v>6</v>
          </cell>
          <cell r="E4435">
            <v>865</v>
          </cell>
        </row>
        <row r="4436">
          <cell r="A4436" t="str">
            <v>F|001|007</v>
          </cell>
          <cell r="B4436" t="str">
            <v>F</v>
          </cell>
          <cell r="C4436">
            <v>1</v>
          </cell>
          <cell r="D4436">
            <v>7</v>
          </cell>
          <cell r="E4436">
            <v>866</v>
          </cell>
        </row>
        <row r="4437">
          <cell r="A4437" t="str">
            <v>F|001|008</v>
          </cell>
          <cell r="B4437" t="str">
            <v>F</v>
          </cell>
          <cell r="C4437">
            <v>1</v>
          </cell>
          <cell r="D4437">
            <v>8</v>
          </cell>
          <cell r="E4437">
            <v>866</v>
          </cell>
        </row>
        <row r="4438">
          <cell r="A4438" t="str">
            <v>F|001|009</v>
          </cell>
          <cell r="B4438" t="str">
            <v>F</v>
          </cell>
          <cell r="C4438">
            <v>1</v>
          </cell>
          <cell r="D4438">
            <v>9</v>
          </cell>
          <cell r="E4438">
            <v>867</v>
          </cell>
        </row>
        <row r="4439">
          <cell r="A4439" t="str">
            <v>F|001|010</v>
          </cell>
          <cell r="B4439" t="str">
            <v>F</v>
          </cell>
          <cell r="C4439">
            <v>1</v>
          </cell>
          <cell r="D4439">
            <v>10</v>
          </cell>
          <cell r="E4439">
            <v>868</v>
          </cell>
        </row>
        <row r="4440">
          <cell r="A4440" t="str">
            <v>F|001|011</v>
          </cell>
          <cell r="B4440" t="str">
            <v>F</v>
          </cell>
          <cell r="C4440">
            <v>1</v>
          </cell>
          <cell r="D4440">
            <v>11</v>
          </cell>
          <cell r="E4440">
            <v>869</v>
          </cell>
        </row>
        <row r="4441">
          <cell r="A4441" t="str">
            <v>F|001|012</v>
          </cell>
          <cell r="B4441" t="str">
            <v>F</v>
          </cell>
          <cell r="C4441">
            <v>1</v>
          </cell>
          <cell r="D4441">
            <v>12</v>
          </cell>
          <cell r="E4441">
            <v>869</v>
          </cell>
        </row>
        <row r="4442">
          <cell r="A4442" t="str">
            <v>F|001|013</v>
          </cell>
          <cell r="B4442" t="str">
            <v>F</v>
          </cell>
          <cell r="C4442">
            <v>1</v>
          </cell>
          <cell r="D4442">
            <v>13</v>
          </cell>
          <cell r="E4442">
            <v>870</v>
          </cell>
        </row>
        <row r="4443">
          <cell r="A4443" t="str">
            <v>F|001|014</v>
          </cell>
          <cell r="B4443" t="str">
            <v>F</v>
          </cell>
          <cell r="C4443">
            <v>1</v>
          </cell>
          <cell r="D4443">
            <v>14</v>
          </cell>
          <cell r="E4443">
            <v>871</v>
          </cell>
        </row>
        <row r="4444">
          <cell r="A4444" t="str">
            <v>F|001|015</v>
          </cell>
          <cell r="B4444" t="str">
            <v>F</v>
          </cell>
          <cell r="C4444">
            <v>1</v>
          </cell>
          <cell r="D4444">
            <v>15</v>
          </cell>
          <cell r="E4444">
            <v>872</v>
          </cell>
        </row>
        <row r="4445">
          <cell r="A4445" t="str">
            <v>F|001|016</v>
          </cell>
          <cell r="B4445" t="str">
            <v>F</v>
          </cell>
          <cell r="C4445">
            <v>1</v>
          </cell>
          <cell r="D4445">
            <v>16</v>
          </cell>
          <cell r="E4445">
            <v>873</v>
          </cell>
        </row>
        <row r="4446">
          <cell r="A4446" t="str">
            <v>F|001|017</v>
          </cell>
          <cell r="B4446" t="str">
            <v>F</v>
          </cell>
          <cell r="C4446">
            <v>1</v>
          </cell>
          <cell r="D4446">
            <v>17</v>
          </cell>
          <cell r="E4446">
            <v>874</v>
          </cell>
        </row>
        <row r="4447">
          <cell r="A4447" t="str">
            <v>F|001|018</v>
          </cell>
          <cell r="B4447" t="str">
            <v>F</v>
          </cell>
          <cell r="C4447">
            <v>1</v>
          </cell>
          <cell r="D4447">
            <v>18</v>
          </cell>
          <cell r="E4447">
            <v>875</v>
          </cell>
        </row>
        <row r="4448">
          <cell r="A4448" t="str">
            <v>F|001|019</v>
          </cell>
          <cell r="B4448" t="str">
            <v>F</v>
          </cell>
          <cell r="C4448">
            <v>1</v>
          </cell>
          <cell r="D4448">
            <v>19</v>
          </cell>
          <cell r="E4448">
            <v>876</v>
          </cell>
        </row>
        <row r="4449">
          <cell r="A4449" t="str">
            <v>F|001|020</v>
          </cell>
          <cell r="B4449" t="str">
            <v>F</v>
          </cell>
          <cell r="C4449">
            <v>1</v>
          </cell>
          <cell r="D4449">
            <v>20</v>
          </cell>
          <cell r="E4449">
            <v>877</v>
          </cell>
        </row>
        <row r="4450">
          <cell r="A4450" t="str">
            <v>F|001|021</v>
          </cell>
          <cell r="B4450" t="str">
            <v>F</v>
          </cell>
          <cell r="C4450">
            <v>1</v>
          </cell>
          <cell r="D4450">
            <v>21</v>
          </cell>
          <cell r="E4450">
            <v>878</v>
          </cell>
        </row>
        <row r="4451">
          <cell r="A4451" t="str">
            <v>F|001|022</v>
          </cell>
          <cell r="B4451" t="str">
            <v>F</v>
          </cell>
          <cell r="C4451">
            <v>1</v>
          </cell>
          <cell r="D4451">
            <v>22</v>
          </cell>
          <cell r="E4451">
            <v>879</v>
          </cell>
        </row>
        <row r="4452">
          <cell r="A4452" t="str">
            <v>F|001|023</v>
          </cell>
          <cell r="B4452" t="str">
            <v>F</v>
          </cell>
          <cell r="C4452">
            <v>1</v>
          </cell>
          <cell r="D4452">
            <v>23</v>
          </cell>
          <cell r="E4452">
            <v>880</v>
          </cell>
        </row>
        <row r="4453">
          <cell r="A4453" t="str">
            <v>F|001|024</v>
          </cell>
          <cell r="B4453" t="str">
            <v>F</v>
          </cell>
          <cell r="C4453">
            <v>1</v>
          </cell>
          <cell r="D4453">
            <v>24</v>
          </cell>
          <cell r="E4453">
            <v>881</v>
          </cell>
        </row>
        <row r="4454">
          <cell r="A4454" t="str">
            <v>F|001|025</v>
          </cell>
          <cell r="B4454" t="str">
            <v>F</v>
          </cell>
          <cell r="C4454">
            <v>1</v>
          </cell>
          <cell r="D4454">
            <v>25</v>
          </cell>
          <cell r="E4454">
            <v>882</v>
          </cell>
        </row>
        <row r="4455">
          <cell r="A4455" t="str">
            <v>F|001|026</v>
          </cell>
          <cell r="B4455" t="str">
            <v>F</v>
          </cell>
          <cell r="C4455">
            <v>1</v>
          </cell>
          <cell r="D4455">
            <v>26</v>
          </cell>
          <cell r="E4455">
            <v>883</v>
          </cell>
        </row>
        <row r="4456">
          <cell r="A4456" t="str">
            <v>F|001|027</v>
          </cell>
          <cell r="B4456" t="str">
            <v>F</v>
          </cell>
          <cell r="C4456">
            <v>1</v>
          </cell>
          <cell r="D4456">
            <v>27</v>
          </cell>
          <cell r="E4456">
            <v>885</v>
          </cell>
        </row>
        <row r="4457">
          <cell r="A4457" t="str">
            <v>F|001|028</v>
          </cell>
          <cell r="B4457" t="str">
            <v>F</v>
          </cell>
          <cell r="C4457">
            <v>1</v>
          </cell>
          <cell r="D4457">
            <v>28</v>
          </cell>
          <cell r="E4457">
            <v>886</v>
          </cell>
        </row>
        <row r="4458">
          <cell r="A4458" t="str">
            <v>F|001|029</v>
          </cell>
          <cell r="B4458" t="str">
            <v>F</v>
          </cell>
          <cell r="C4458">
            <v>1</v>
          </cell>
          <cell r="D4458">
            <v>29</v>
          </cell>
          <cell r="E4458">
            <v>887</v>
          </cell>
        </row>
        <row r="4459">
          <cell r="A4459" t="str">
            <v>F|001|030</v>
          </cell>
          <cell r="B4459" t="str">
            <v>F</v>
          </cell>
          <cell r="C4459">
            <v>1</v>
          </cell>
          <cell r="D4459">
            <v>30</v>
          </cell>
          <cell r="E4459">
            <v>889</v>
          </cell>
        </row>
        <row r="4460">
          <cell r="A4460" t="str">
            <v>F|001|031</v>
          </cell>
          <cell r="B4460" t="str">
            <v>F</v>
          </cell>
          <cell r="C4460">
            <v>1</v>
          </cell>
          <cell r="D4460">
            <v>31</v>
          </cell>
          <cell r="E4460">
            <v>890</v>
          </cell>
        </row>
        <row r="4461">
          <cell r="A4461" t="str">
            <v>F|001|032</v>
          </cell>
          <cell r="B4461" t="str">
            <v>F</v>
          </cell>
          <cell r="C4461">
            <v>1</v>
          </cell>
          <cell r="D4461">
            <v>32</v>
          </cell>
          <cell r="E4461">
            <v>891</v>
          </cell>
        </row>
        <row r="4462">
          <cell r="A4462" t="str">
            <v>F|001|033</v>
          </cell>
          <cell r="B4462" t="str">
            <v>F</v>
          </cell>
          <cell r="C4462">
            <v>1</v>
          </cell>
          <cell r="D4462">
            <v>33</v>
          </cell>
          <cell r="E4462">
            <v>893</v>
          </cell>
        </row>
        <row r="4463">
          <cell r="A4463" t="str">
            <v>F|001|034</v>
          </cell>
          <cell r="B4463" t="str">
            <v>F</v>
          </cell>
          <cell r="C4463">
            <v>1</v>
          </cell>
          <cell r="D4463">
            <v>34</v>
          </cell>
          <cell r="E4463">
            <v>895</v>
          </cell>
        </row>
        <row r="4464">
          <cell r="A4464" t="str">
            <v>F|001|035</v>
          </cell>
          <cell r="B4464" t="str">
            <v>F</v>
          </cell>
          <cell r="C4464">
            <v>1</v>
          </cell>
          <cell r="D4464">
            <v>35</v>
          </cell>
          <cell r="E4464">
            <v>896</v>
          </cell>
        </row>
        <row r="4465">
          <cell r="A4465" t="str">
            <v>F|001|036</v>
          </cell>
          <cell r="B4465" t="str">
            <v>F</v>
          </cell>
          <cell r="C4465">
            <v>1</v>
          </cell>
          <cell r="D4465">
            <v>36</v>
          </cell>
          <cell r="E4465">
            <v>898</v>
          </cell>
        </row>
        <row r="4466">
          <cell r="A4466" t="str">
            <v>F|001|037</v>
          </cell>
          <cell r="B4466" t="str">
            <v>F</v>
          </cell>
          <cell r="C4466">
            <v>1</v>
          </cell>
          <cell r="D4466">
            <v>37</v>
          </cell>
          <cell r="E4466">
            <v>900</v>
          </cell>
        </row>
        <row r="4467">
          <cell r="A4467" t="str">
            <v>F|001|038</v>
          </cell>
          <cell r="B4467" t="str">
            <v>F</v>
          </cell>
          <cell r="C4467">
            <v>1</v>
          </cell>
          <cell r="D4467">
            <v>38</v>
          </cell>
          <cell r="E4467">
            <v>901</v>
          </cell>
        </row>
        <row r="4468">
          <cell r="A4468" t="str">
            <v>F|001|039</v>
          </cell>
          <cell r="B4468" t="str">
            <v>F</v>
          </cell>
          <cell r="C4468">
            <v>1</v>
          </cell>
          <cell r="D4468">
            <v>39</v>
          </cell>
          <cell r="E4468">
            <v>903</v>
          </cell>
        </row>
        <row r="4469">
          <cell r="A4469" t="str">
            <v>F|001|040</v>
          </cell>
          <cell r="B4469" t="str">
            <v>F</v>
          </cell>
          <cell r="C4469">
            <v>1</v>
          </cell>
          <cell r="D4469">
            <v>40</v>
          </cell>
          <cell r="E4469">
            <v>905</v>
          </cell>
        </row>
        <row r="4470">
          <cell r="A4470" t="str">
            <v>F|001|041</v>
          </cell>
          <cell r="B4470" t="str">
            <v>F</v>
          </cell>
          <cell r="C4470">
            <v>1</v>
          </cell>
          <cell r="D4470">
            <v>41</v>
          </cell>
          <cell r="E4470">
            <v>907</v>
          </cell>
        </row>
        <row r="4471">
          <cell r="A4471" t="str">
            <v>F|001|042</v>
          </cell>
          <cell r="B4471" t="str">
            <v>F</v>
          </cell>
          <cell r="C4471">
            <v>1</v>
          </cell>
          <cell r="D4471">
            <v>42</v>
          </cell>
          <cell r="E4471">
            <v>909</v>
          </cell>
        </row>
        <row r="4472">
          <cell r="A4472" t="str">
            <v>F|001|043</v>
          </cell>
          <cell r="B4472" t="str">
            <v>F</v>
          </cell>
          <cell r="C4472">
            <v>1</v>
          </cell>
          <cell r="D4472">
            <v>43</v>
          </cell>
          <cell r="E4472">
            <v>911</v>
          </cell>
        </row>
        <row r="4473">
          <cell r="A4473" t="str">
            <v>F|001|044</v>
          </cell>
          <cell r="B4473" t="str">
            <v>F</v>
          </cell>
          <cell r="C4473">
            <v>1</v>
          </cell>
          <cell r="D4473">
            <v>44</v>
          </cell>
          <cell r="E4473">
            <v>913</v>
          </cell>
        </row>
        <row r="4474">
          <cell r="A4474" t="str">
            <v>F|001|045</v>
          </cell>
          <cell r="B4474" t="str">
            <v>F</v>
          </cell>
          <cell r="C4474">
            <v>1</v>
          </cell>
          <cell r="D4474">
            <v>45</v>
          </cell>
          <cell r="E4474">
            <v>916</v>
          </cell>
        </row>
        <row r="4475">
          <cell r="A4475" t="str">
            <v>F|001|046</v>
          </cell>
          <cell r="B4475" t="str">
            <v>F</v>
          </cell>
          <cell r="C4475">
            <v>1</v>
          </cell>
          <cell r="D4475">
            <v>46</v>
          </cell>
          <cell r="E4475">
            <v>918</v>
          </cell>
        </row>
        <row r="4476">
          <cell r="A4476" t="str">
            <v>F|001|047</v>
          </cell>
          <cell r="B4476" t="str">
            <v>F</v>
          </cell>
          <cell r="C4476">
            <v>1</v>
          </cell>
          <cell r="D4476">
            <v>47</v>
          </cell>
          <cell r="E4476">
            <v>920</v>
          </cell>
        </row>
        <row r="4477">
          <cell r="A4477" t="str">
            <v>F|001|048</v>
          </cell>
          <cell r="B4477" t="str">
            <v>F</v>
          </cell>
          <cell r="C4477">
            <v>1</v>
          </cell>
          <cell r="D4477">
            <v>48</v>
          </cell>
          <cell r="E4477">
            <v>922</v>
          </cell>
        </row>
        <row r="4478">
          <cell r="A4478" t="str">
            <v>F|001|049</v>
          </cell>
          <cell r="B4478" t="str">
            <v>F</v>
          </cell>
          <cell r="C4478">
            <v>1</v>
          </cell>
          <cell r="D4478">
            <v>49</v>
          </cell>
          <cell r="E4478">
            <v>925</v>
          </cell>
        </row>
        <row r="4479">
          <cell r="A4479" t="str">
            <v>F|001|050</v>
          </cell>
          <cell r="B4479" t="str">
            <v>F</v>
          </cell>
          <cell r="C4479">
            <v>1</v>
          </cell>
          <cell r="D4479">
            <v>50</v>
          </cell>
          <cell r="E4479">
            <v>927</v>
          </cell>
        </row>
        <row r="4480">
          <cell r="A4480" t="str">
            <v>F|001|051</v>
          </cell>
          <cell r="B4480" t="str">
            <v>F</v>
          </cell>
          <cell r="C4480">
            <v>1</v>
          </cell>
          <cell r="D4480">
            <v>51</v>
          </cell>
          <cell r="E4480">
            <v>930</v>
          </cell>
        </row>
        <row r="4481">
          <cell r="A4481" t="str">
            <v>F|001|052</v>
          </cell>
          <cell r="B4481" t="str">
            <v>F</v>
          </cell>
          <cell r="C4481">
            <v>1</v>
          </cell>
          <cell r="D4481">
            <v>52</v>
          </cell>
          <cell r="E4481">
            <v>933</v>
          </cell>
        </row>
        <row r="4482">
          <cell r="A4482" t="str">
            <v>F|001|053</v>
          </cell>
          <cell r="B4482" t="str">
            <v>F</v>
          </cell>
          <cell r="C4482">
            <v>1</v>
          </cell>
          <cell r="D4482">
            <v>53</v>
          </cell>
          <cell r="E4482">
            <v>935</v>
          </cell>
        </row>
        <row r="4483">
          <cell r="A4483" t="str">
            <v>F|001|054</v>
          </cell>
          <cell r="B4483" t="str">
            <v>F</v>
          </cell>
          <cell r="C4483">
            <v>1</v>
          </cell>
          <cell r="D4483">
            <v>54</v>
          </cell>
          <cell r="E4483">
            <v>938</v>
          </cell>
        </row>
        <row r="4484">
          <cell r="A4484" t="str">
            <v>F|001|055</v>
          </cell>
          <cell r="B4484" t="str">
            <v>F</v>
          </cell>
          <cell r="C4484">
            <v>1</v>
          </cell>
          <cell r="D4484">
            <v>55</v>
          </cell>
          <cell r="E4484">
            <v>941</v>
          </cell>
        </row>
        <row r="4485">
          <cell r="A4485" t="str">
            <v>F|001|056</v>
          </cell>
          <cell r="B4485" t="str">
            <v>F</v>
          </cell>
          <cell r="C4485">
            <v>1</v>
          </cell>
          <cell r="D4485">
            <v>56</v>
          </cell>
          <cell r="E4485">
            <v>944</v>
          </cell>
        </row>
        <row r="4486">
          <cell r="A4486" t="str">
            <v>F|001|057</v>
          </cell>
          <cell r="B4486" t="str">
            <v>F</v>
          </cell>
          <cell r="C4486">
            <v>1</v>
          </cell>
          <cell r="D4486">
            <v>57</v>
          </cell>
          <cell r="E4486">
            <v>947</v>
          </cell>
        </row>
        <row r="4487">
          <cell r="A4487" t="str">
            <v>F|001|058</v>
          </cell>
          <cell r="B4487" t="str">
            <v>F</v>
          </cell>
          <cell r="C4487">
            <v>1</v>
          </cell>
          <cell r="D4487">
            <v>58</v>
          </cell>
          <cell r="E4487">
            <v>950</v>
          </cell>
        </row>
        <row r="4488">
          <cell r="A4488" t="str">
            <v>F|001|059</v>
          </cell>
          <cell r="B4488" t="str">
            <v>F</v>
          </cell>
          <cell r="C4488">
            <v>1</v>
          </cell>
          <cell r="D4488">
            <v>59</v>
          </cell>
          <cell r="E4488">
            <v>953</v>
          </cell>
        </row>
        <row r="4489">
          <cell r="A4489" t="str">
            <v>F|001|060</v>
          </cell>
          <cell r="B4489" t="str">
            <v>F</v>
          </cell>
          <cell r="C4489">
            <v>1</v>
          </cell>
          <cell r="D4489">
            <v>60</v>
          </cell>
          <cell r="E4489">
            <v>956</v>
          </cell>
        </row>
        <row r="4490">
          <cell r="A4490" t="str">
            <v>F|001|061</v>
          </cell>
          <cell r="B4490" t="str">
            <v>F</v>
          </cell>
          <cell r="C4490">
            <v>1</v>
          </cell>
          <cell r="D4490">
            <v>61</v>
          </cell>
          <cell r="E4490">
            <v>959</v>
          </cell>
        </row>
        <row r="4491">
          <cell r="A4491" t="str">
            <v>F|001|062</v>
          </cell>
          <cell r="B4491" t="str">
            <v>F</v>
          </cell>
          <cell r="C4491">
            <v>1</v>
          </cell>
          <cell r="D4491">
            <v>62</v>
          </cell>
          <cell r="E4491">
            <v>963</v>
          </cell>
        </row>
        <row r="4492">
          <cell r="A4492" t="str">
            <v>F|001|063</v>
          </cell>
          <cell r="B4492" t="str">
            <v>F</v>
          </cell>
          <cell r="C4492">
            <v>1</v>
          </cell>
          <cell r="D4492">
            <v>63</v>
          </cell>
          <cell r="E4492">
            <v>966</v>
          </cell>
        </row>
        <row r="4493">
          <cell r="A4493" t="str">
            <v>F|001|064</v>
          </cell>
          <cell r="B4493" t="str">
            <v>F</v>
          </cell>
          <cell r="C4493">
            <v>1</v>
          </cell>
          <cell r="D4493">
            <v>64</v>
          </cell>
          <cell r="E4493">
            <v>969</v>
          </cell>
        </row>
        <row r="4494">
          <cell r="A4494" t="str">
            <v>F|001|065</v>
          </cell>
          <cell r="B4494" t="str">
            <v>F</v>
          </cell>
          <cell r="C4494">
            <v>1</v>
          </cell>
          <cell r="D4494">
            <v>65</v>
          </cell>
          <cell r="E4494">
            <v>973</v>
          </cell>
        </row>
        <row r="4495">
          <cell r="A4495" t="str">
            <v>F|001|066</v>
          </cell>
          <cell r="B4495" t="str">
            <v>F</v>
          </cell>
          <cell r="C4495">
            <v>1</v>
          </cell>
          <cell r="D4495">
            <v>66</v>
          </cell>
          <cell r="E4495">
            <v>976</v>
          </cell>
        </row>
        <row r="4496">
          <cell r="A4496" t="str">
            <v>F|001|067</v>
          </cell>
          <cell r="B4496" t="str">
            <v>F</v>
          </cell>
          <cell r="C4496">
            <v>1</v>
          </cell>
          <cell r="D4496">
            <v>67</v>
          </cell>
          <cell r="E4496">
            <v>980</v>
          </cell>
        </row>
        <row r="4497">
          <cell r="A4497" t="str">
            <v>F|001|068</v>
          </cell>
          <cell r="B4497" t="str">
            <v>F</v>
          </cell>
          <cell r="C4497">
            <v>1</v>
          </cell>
          <cell r="D4497">
            <v>68</v>
          </cell>
          <cell r="E4497">
            <v>983</v>
          </cell>
        </row>
        <row r="4498">
          <cell r="A4498" t="str">
            <v>F|001|069</v>
          </cell>
          <cell r="B4498" t="str">
            <v>F</v>
          </cell>
          <cell r="C4498">
            <v>1</v>
          </cell>
          <cell r="D4498">
            <v>69</v>
          </cell>
          <cell r="E4498">
            <v>986</v>
          </cell>
        </row>
        <row r="4499">
          <cell r="A4499" t="str">
            <v>F|001|070</v>
          </cell>
          <cell r="B4499" t="str">
            <v>F</v>
          </cell>
          <cell r="C4499">
            <v>1</v>
          </cell>
          <cell r="D4499">
            <v>70</v>
          </cell>
          <cell r="E4499">
            <v>990</v>
          </cell>
        </row>
        <row r="4500">
          <cell r="A4500" t="str">
            <v>F|001|071</v>
          </cell>
          <cell r="B4500" t="str">
            <v>F</v>
          </cell>
          <cell r="C4500">
            <v>1</v>
          </cell>
          <cell r="D4500">
            <v>71</v>
          </cell>
          <cell r="E4500">
            <v>993</v>
          </cell>
        </row>
        <row r="4501">
          <cell r="A4501" t="str">
            <v>F|001|072</v>
          </cell>
          <cell r="B4501" t="str">
            <v>F</v>
          </cell>
          <cell r="C4501">
            <v>1</v>
          </cell>
          <cell r="D4501">
            <v>72</v>
          </cell>
          <cell r="E4501">
            <v>996</v>
          </cell>
        </row>
        <row r="4502">
          <cell r="A4502" t="str">
            <v>F|001|073</v>
          </cell>
          <cell r="B4502" t="str">
            <v>F</v>
          </cell>
          <cell r="C4502">
            <v>1</v>
          </cell>
          <cell r="D4502">
            <v>73</v>
          </cell>
          <cell r="E4502">
            <v>999</v>
          </cell>
        </row>
        <row r="4503">
          <cell r="A4503" t="str">
            <v>F|001|074</v>
          </cell>
          <cell r="B4503" t="str">
            <v>F</v>
          </cell>
          <cell r="C4503">
            <v>1</v>
          </cell>
          <cell r="D4503">
            <v>74</v>
          </cell>
          <cell r="E4503">
            <v>1002</v>
          </cell>
        </row>
        <row r="4504">
          <cell r="A4504" t="str">
            <v>F|001|075</v>
          </cell>
          <cell r="B4504" t="str">
            <v>F</v>
          </cell>
          <cell r="C4504">
            <v>1</v>
          </cell>
          <cell r="D4504">
            <v>75</v>
          </cell>
          <cell r="E4504">
            <v>1005</v>
          </cell>
        </row>
        <row r="4505">
          <cell r="A4505" t="str">
            <v>F|001|076</v>
          </cell>
          <cell r="B4505" t="str">
            <v>F</v>
          </cell>
          <cell r="C4505">
            <v>1</v>
          </cell>
          <cell r="D4505">
            <v>76</v>
          </cell>
          <cell r="E4505">
            <v>1008</v>
          </cell>
        </row>
        <row r="4506">
          <cell r="A4506" t="str">
            <v>F|001|077</v>
          </cell>
          <cell r="B4506" t="str">
            <v>F</v>
          </cell>
          <cell r="C4506">
            <v>1</v>
          </cell>
          <cell r="D4506">
            <v>77</v>
          </cell>
          <cell r="E4506">
            <v>1011</v>
          </cell>
        </row>
        <row r="4507">
          <cell r="A4507" t="str">
            <v>F|001|078</v>
          </cell>
          <cell r="B4507" t="str">
            <v>F</v>
          </cell>
          <cell r="C4507">
            <v>1</v>
          </cell>
          <cell r="D4507">
            <v>78</v>
          </cell>
          <cell r="E4507">
            <v>1013</v>
          </cell>
        </row>
        <row r="4508">
          <cell r="A4508" t="str">
            <v>F|001|079</v>
          </cell>
          <cell r="B4508" t="str">
            <v>F</v>
          </cell>
          <cell r="C4508">
            <v>1</v>
          </cell>
          <cell r="D4508">
            <v>79</v>
          </cell>
          <cell r="E4508">
            <v>1016</v>
          </cell>
        </row>
        <row r="4509">
          <cell r="A4509" t="str">
            <v>F|001|080</v>
          </cell>
          <cell r="B4509" t="str">
            <v>F</v>
          </cell>
          <cell r="C4509">
            <v>1</v>
          </cell>
          <cell r="D4509">
            <v>80</v>
          </cell>
          <cell r="E4509">
            <v>1018</v>
          </cell>
        </row>
        <row r="4510">
          <cell r="A4510" t="str">
            <v>F|001|081</v>
          </cell>
          <cell r="B4510" t="str">
            <v>F</v>
          </cell>
          <cell r="C4510">
            <v>1</v>
          </cell>
          <cell r="D4510">
            <v>81</v>
          </cell>
          <cell r="E4510">
            <v>1021</v>
          </cell>
        </row>
        <row r="4511">
          <cell r="A4511" t="str">
            <v>F|001|082</v>
          </cell>
          <cell r="B4511" t="str">
            <v>F</v>
          </cell>
          <cell r="C4511">
            <v>1</v>
          </cell>
          <cell r="D4511">
            <v>82</v>
          </cell>
          <cell r="E4511">
            <v>1023</v>
          </cell>
        </row>
        <row r="4512">
          <cell r="A4512" t="str">
            <v>F|001|083</v>
          </cell>
          <cell r="B4512" t="str">
            <v>F</v>
          </cell>
          <cell r="C4512">
            <v>1</v>
          </cell>
          <cell r="D4512">
            <v>83</v>
          </cell>
          <cell r="E4512">
            <v>1025</v>
          </cell>
        </row>
        <row r="4513">
          <cell r="A4513" t="str">
            <v>F|001|084</v>
          </cell>
          <cell r="B4513" t="str">
            <v>F</v>
          </cell>
          <cell r="C4513">
            <v>1</v>
          </cell>
          <cell r="D4513">
            <v>84</v>
          </cell>
          <cell r="E4513">
            <v>1026</v>
          </cell>
        </row>
        <row r="4514">
          <cell r="A4514" t="str">
            <v>F|001|085</v>
          </cell>
          <cell r="B4514" t="str">
            <v>F</v>
          </cell>
          <cell r="C4514">
            <v>1</v>
          </cell>
          <cell r="D4514">
            <v>85</v>
          </cell>
          <cell r="E4514">
            <v>1028</v>
          </cell>
        </row>
        <row r="4515">
          <cell r="A4515" t="str">
            <v>F|001|086</v>
          </cell>
          <cell r="B4515" t="str">
            <v>F</v>
          </cell>
          <cell r="C4515">
            <v>1</v>
          </cell>
          <cell r="D4515">
            <v>86</v>
          </cell>
          <cell r="E4515">
            <v>1029</v>
          </cell>
        </row>
        <row r="4516">
          <cell r="A4516" t="str">
            <v>F|001|087</v>
          </cell>
          <cell r="B4516" t="str">
            <v>F</v>
          </cell>
          <cell r="C4516">
            <v>1</v>
          </cell>
          <cell r="D4516">
            <v>87</v>
          </cell>
          <cell r="E4516">
            <v>1030</v>
          </cell>
        </row>
        <row r="4517">
          <cell r="A4517" t="str">
            <v>F|001|088</v>
          </cell>
          <cell r="B4517" t="str">
            <v>F</v>
          </cell>
          <cell r="C4517">
            <v>1</v>
          </cell>
          <cell r="D4517">
            <v>88</v>
          </cell>
          <cell r="E4517">
            <v>1030</v>
          </cell>
        </row>
        <row r="4518">
          <cell r="A4518" t="str">
            <v>F|001|089</v>
          </cell>
          <cell r="B4518" t="str">
            <v>F</v>
          </cell>
          <cell r="C4518">
            <v>1</v>
          </cell>
          <cell r="D4518">
            <v>89</v>
          </cell>
          <cell r="E4518">
            <v>1030</v>
          </cell>
        </row>
        <row r="4519">
          <cell r="A4519" t="str">
            <v>F|001|090</v>
          </cell>
          <cell r="B4519" t="str">
            <v>F</v>
          </cell>
          <cell r="C4519">
            <v>1</v>
          </cell>
          <cell r="D4519">
            <v>90</v>
          </cell>
          <cell r="E4519">
            <v>1029</v>
          </cell>
        </row>
        <row r="4520">
          <cell r="A4520" t="str">
            <v>F|001|091</v>
          </cell>
          <cell r="B4520" t="str">
            <v>F</v>
          </cell>
          <cell r="C4520">
            <v>1</v>
          </cell>
          <cell r="D4520">
            <v>91</v>
          </cell>
          <cell r="E4520">
            <v>1027</v>
          </cell>
        </row>
        <row r="4521">
          <cell r="A4521" t="str">
            <v>F|001|092</v>
          </cell>
          <cell r="B4521" t="str">
            <v>F</v>
          </cell>
          <cell r="C4521">
            <v>1</v>
          </cell>
          <cell r="D4521">
            <v>92</v>
          </cell>
          <cell r="E4521">
            <v>1022</v>
          </cell>
        </row>
        <row r="4522">
          <cell r="A4522" t="str">
            <v>F|001|093</v>
          </cell>
          <cell r="B4522" t="str">
            <v>F</v>
          </cell>
          <cell r="C4522">
            <v>1</v>
          </cell>
          <cell r="D4522">
            <v>93</v>
          </cell>
          <cell r="E4522">
            <v>1014</v>
          </cell>
        </row>
        <row r="4523">
          <cell r="A4523" t="str">
            <v>F|001|094</v>
          </cell>
          <cell r="B4523" t="str">
            <v>F</v>
          </cell>
          <cell r="C4523">
            <v>1</v>
          </cell>
          <cell r="D4523">
            <v>94</v>
          </cell>
          <cell r="E4523">
            <v>1030</v>
          </cell>
        </row>
        <row r="4524">
          <cell r="A4524" t="str">
            <v>F|002|000</v>
          </cell>
          <cell r="B4524" t="str">
            <v>F</v>
          </cell>
          <cell r="C4524">
            <v>2</v>
          </cell>
          <cell r="D4524">
            <v>0</v>
          </cell>
          <cell r="E4524">
            <v>862</v>
          </cell>
        </row>
        <row r="4525">
          <cell r="A4525" t="str">
            <v>F|002|001</v>
          </cell>
          <cell r="B4525" t="str">
            <v>F</v>
          </cell>
          <cell r="C4525">
            <v>2</v>
          </cell>
          <cell r="D4525">
            <v>1</v>
          </cell>
          <cell r="E4525">
            <v>863</v>
          </cell>
        </row>
        <row r="4526">
          <cell r="A4526" t="str">
            <v>F|002|002</v>
          </cell>
          <cell r="B4526" t="str">
            <v>F</v>
          </cell>
          <cell r="C4526">
            <v>2</v>
          </cell>
          <cell r="D4526">
            <v>2</v>
          </cell>
          <cell r="E4526">
            <v>863</v>
          </cell>
        </row>
        <row r="4527">
          <cell r="A4527" t="str">
            <v>F|002|003</v>
          </cell>
          <cell r="B4527" t="str">
            <v>F</v>
          </cell>
          <cell r="C4527">
            <v>2</v>
          </cell>
          <cell r="D4527">
            <v>3</v>
          </cell>
          <cell r="E4527">
            <v>864</v>
          </cell>
        </row>
        <row r="4528">
          <cell r="A4528" t="str">
            <v>F|002|004</v>
          </cell>
          <cell r="B4528" t="str">
            <v>F</v>
          </cell>
          <cell r="C4528">
            <v>2</v>
          </cell>
          <cell r="D4528">
            <v>4</v>
          </cell>
          <cell r="E4528">
            <v>864</v>
          </cell>
        </row>
        <row r="4529">
          <cell r="A4529" t="str">
            <v>F|002|005</v>
          </cell>
          <cell r="B4529" t="str">
            <v>F</v>
          </cell>
          <cell r="C4529">
            <v>2</v>
          </cell>
          <cell r="D4529">
            <v>5</v>
          </cell>
          <cell r="E4529">
            <v>865</v>
          </cell>
        </row>
        <row r="4530">
          <cell r="A4530" t="str">
            <v>F|002|006</v>
          </cell>
          <cell r="B4530" t="str">
            <v>F</v>
          </cell>
          <cell r="C4530">
            <v>2</v>
          </cell>
          <cell r="D4530">
            <v>6</v>
          </cell>
          <cell r="E4530">
            <v>866</v>
          </cell>
        </row>
        <row r="4531">
          <cell r="A4531" t="str">
            <v>F|002|007</v>
          </cell>
          <cell r="B4531" t="str">
            <v>F</v>
          </cell>
          <cell r="C4531">
            <v>2</v>
          </cell>
          <cell r="D4531">
            <v>7</v>
          </cell>
          <cell r="E4531">
            <v>866</v>
          </cell>
        </row>
        <row r="4532">
          <cell r="A4532" t="str">
            <v>F|002|008</v>
          </cell>
          <cell r="B4532" t="str">
            <v>F</v>
          </cell>
          <cell r="C4532">
            <v>2</v>
          </cell>
          <cell r="D4532">
            <v>8</v>
          </cell>
          <cell r="E4532">
            <v>867</v>
          </cell>
        </row>
        <row r="4533">
          <cell r="A4533" t="str">
            <v>F|002|009</v>
          </cell>
          <cell r="B4533" t="str">
            <v>F</v>
          </cell>
          <cell r="C4533">
            <v>2</v>
          </cell>
          <cell r="D4533">
            <v>9</v>
          </cell>
          <cell r="E4533">
            <v>868</v>
          </cell>
        </row>
        <row r="4534">
          <cell r="A4534" t="str">
            <v>F|002|010</v>
          </cell>
          <cell r="B4534" t="str">
            <v>F</v>
          </cell>
          <cell r="C4534">
            <v>2</v>
          </cell>
          <cell r="D4534">
            <v>10</v>
          </cell>
          <cell r="E4534">
            <v>869</v>
          </cell>
        </row>
        <row r="4535">
          <cell r="A4535" t="str">
            <v>F|002|011</v>
          </cell>
          <cell r="B4535" t="str">
            <v>F</v>
          </cell>
          <cell r="C4535">
            <v>2</v>
          </cell>
          <cell r="D4535">
            <v>11</v>
          </cell>
          <cell r="E4535">
            <v>869</v>
          </cell>
        </row>
        <row r="4536">
          <cell r="A4536" t="str">
            <v>F|002|012</v>
          </cell>
          <cell r="B4536" t="str">
            <v>F</v>
          </cell>
          <cell r="C4536">
            <v>2</v>
          </cell>
          <cell r="D4536">
            <v>12</v>
          </cell>
          <cell r="E4536">
            <v>870</v>
          </cell>
        </row>
        <row r="4537">
          <cell r="A4537" t="str">
            <v>F|002|013</v>
          </cell>
          <cell r="B4537" t="str">
            <v>F</v>
          </cell>
          <cell r="C4537">
            <v>2</v>
          </cell>
          <cell r="D4537">
            <v>13</v>
          </cell>
          <cell r="E4537">
            <v>871</v>
          </cell>
        </row>
        <row r="4538">
          <cell r="A4538" t="str">
            <v>F|002|014</v>
          </cell>
          <cell r="B4538" t="str">
            <v>F</v>
          </cell>
          <cell r="C4538">
            <v>2</v>
          </cell>
          <cell r="D4538">
            <v>14</v>
          </cell>
          <cell r="E4538">
            <v>872</v>
          </cell>
        </row>
        <row r="4539">
          <cell r="A4539" t="str">
            <v>F|002|015</v>
          </cell>
          <cell r="B4539" t="str">
            <v>F</v>
          </cell>
          <cell r="C4539">
            <v>2</v>
          </cell>
          <cell r="D4539">
            <v>15</v>
          </cell>
          <cell r="E4539">
            <v>873</v>
          </cell>
        </row>
        <row r="4540">
          <cell r="A4540" t="str">
            <v>F|002|016</v>
          </cell>
          <cell r="B4540" t="str">
            <v>F</v>
          </cell>
          <cell r="C4540">
            <v>2</v>
          </cell>
          <cell r="D4540">
            <v>16</v>
          </cell>
          <cell r="E4540">
            <v>874</v>
          </cell>
        </row>
        <row r="4541">
          <cell r="A4541" t="str">
            <v>F|002|017</v>
          </cell>
          <cell r="B4541" t="str">
            <v>F</v>
          </cell>
          <cell r="C4541">
            <v>2</v>
          </cell>
          <cell r="D4541">
            <v>17</v>
          </cell>
          <cell r="E4541">
            <v>875</v>
          </cell>
        </row>
        <row r="4542">
          <cell r="A4542" t="str">
            <v>F|002|018</v>
          </cell>
          <cell r="B4542" t="str">
            <v>F</v>
          </cell>
          <cell r="C4542">
            <v>2</v>
          </cell>
          <cell r="D4542">
            <v>18</v>
          </cell>
          <cell r="E4542">
            <v>876</v>
          </cell>
        </row>
        <row r="4543">
          <cell r="A4543" t="str">
            <v>F|002|019</v>
          </cell>
          <cell r="B4543" t="str">
            <v>F</v>
          </cell>
          <cell r="C4543">
            <v>2</v>
          </cell>
          <cell r="D4543">
            <v>19</v>
          </cell>
          <cell r="E4543">
            <v>877</v>
          </cell>
        </row>
        <row r="4544">
          <cell r="A4544" t="str">
            <v>F|002|020</v>
          </cell>
          <cell r="B4544" t="str">
            <v>F</v>
          </cell>
          <cell r="C4544">
            <v>2</v>
          </cell>
          <cell r="D4544">
            <v>20</v>
          </cell>
          <cell r="E4544">
            <v>878</v>
          </cell>
        </row>
        <row r="4545">
          <cell r="A4545" t="str">
            <v>F|002|021</v>
          </cell>
          <cell r="B4545" t="str">
            <v>F</v>
          </cell>
          <cell r="C4545">
            <v>2</v>
          </cell>
          <cell r="D4545">
            <v>21</v>
          </cell>
          <cell r="E4545">
            <v>879</v>
          </cell>
        </row>
        <row r="4546">
          <cell r="A4546" t="str">
            <v>F|002|022</v>
          </cell>
          <cell r="B4546" t="str">
            <v>F</v>
          </cell>
          <cell r="C4546">
            <v>2</v>
          </cell>
          <cell r="D4546">
            <v>22</v>
          </cell>
          <cell r="E4546">
            <v>880</v>
          </cell>
        </row>
        <row r="4547">
          <cell r="A4547" t="str">
            <v>F|002|023</v>
          </cell>
          <cell r="B4547" t="str">
            <v>F</v>
          </cell>
          <cell r="C4547">
            <v>2</v>
          </cell>
          <cell r="D4547">
            <v>23</v>
          </cell>
          <cell r="E4547">
            <v>881</v>
          </cell>
        </row>
        <row r="4548">
          <cell r="A4548" t="str">
            <v>F|002|024</v>
          </cell>
          <cell r="B4548" t="str">
            <v>F</v>
          </cell>
          <cell r="C4548">
            <v>2</v>
          </cell>
          <cell r="D4548">
            <v>24</v>
          </cell>
          <cell r="E4548">
            <v>882</v>
          </cell>
        </row>
        <row r="4549">
          <cell r="A4549" t="str">
            <v>F|002|025</v>
          </cell>
          <cell r="B4549" t="str">
            <v>F</v>
          </cell>
          <cell r="C4549">
            <v>2</v>
          </cell>
          <cell r="D4549">
            <v>25</v>
          </cell>
          <cell r="E4549">
            <v>883</v>
          </cell>
        </row>
        <row r="4550">
          <cell r="A4550" t="str">
            <v>F|002|026</v>
          </cell>
          <cell r="B4550" t="str">
            <v>F</v>
          </cell>
          <cell r="C4550">
            <v>2</v>
          </cell>
          <cell r="D4550">
            <v>26</v>
          </cell>
          <cell r="E4550">
            <v>885</v>
          </cell>
        </row>
        <row r="4551">
          <cell r="A4551" t="str">
            <v>F|002|027</v>
          </cell>
          <cell r="B4551" t="str">
            <v>F</v>
          </cell>
          <cell r="C4551">
            <v>2</v>
          </cell>
          <cell r="D4551">
            <v>27</v>
          </cell>
          <cell r="E4551">
            <v>886</v>
          </cell>
        </row>
        <row r="4552">
          <cell r="A4552" t="str">
            <v>F|002|028</v>
          </cell>
          <cell r="B4552" t="str">
            <v>F</v>
          </cell>
          <cell r="C4552">
            <v>2</v>
          </cell>
          <cell r="D4552">
            <v>28</v>
          </cell>
          <cell r="E4552">
            <v>887</v>
          </cell>
        </row>
        <row r="4553">
          <cell r="A4553" t="str">
            <v>F|002|029</v>
          </cell>
          <cell r="B4553" t="str">
            <v>F</v>
          </cell>
          <cell r="C4553">
            <v>2</v>
          </cell>
          <cell r="D4553">
            <v>29</v>
          </cell>
          <cell r="E4553">
            <v>889</v>
          </cell>
        </row>
        <row r="4554">
          <cell r="A4554" t="str">
            <v>F|002|030</v>
          </cell>
          <cell r="B4554" t="str">
            <v>F</v>
          </cell>
          <cell r="C4554">
            <v>2</v>
          </cell>
          <cell r="D4554">
            <v>30</v>
          </cell>
          <cell r="E4554">
            <v>890</v>
          </cell>
        </row>
        <row r="4555">
          <cell r="A4555" t="str">
            <v>F|002|031</v>
          </cell>
          <cell r="B4555" t="str">
            <v>F</v>
          </cell>
          <cell r="C4555">
            <v>2</v>
          </cell>
          <cell r="D4555">
            <v>31</v>
          </cell>
          <cell r="E4555">
            <v>891</v>
          </cell>
        </row>
        <row r="4556">
          <cell r="A4556" t="str">
            <v>F|002|032</v>
          </cell>
          <cell r="B4556" t="str">
            <v>F</v>
          </cell>
          <cell r="C4556">
            <v>2</v>
          </cell>
          <cell r="D4556">
            <v>32</v>
          </cell>
          <cell r="E4556">
            <v>893</v>
          </cell>
        </row>
        <row r="4557">
          <cell r="A4557" t="str">
            <v>F|002|033</v>
          </cell>
          <cell r="B4557" t="str">
            <v>F</v>
          </cell>
          <cell r="C4557">
            <v>2</v>
          </cell>
          <cell r="D4557">
            <v>33</v>
          </cell>
          <cell r="E4557">
            <v>895</v>
          </cell>
        </row>
        <row r="4558">
          <cell r="A4558" t="str">
            <v>F|002|034</v>
          </cell>
          <cell r="B4558" t="str">
            <v>F</v>
          </cell>
          <cell r="C4558">
            <v>2</v>
          </cell>
          <cell r="D4558">
            <v>34</v>
          </cell>
          <cell r="E4558">
            <v>896</v>
          </cell>
        </row>
        <row r="4559">
          <cell r="A4559" t="str">
            <v>F|002|035</v>
          </cell>
          <cell r="B4559" t="str">
            <v>F</v>
          </cell>
          <cell r="C4559">
            <v>2</v>
          </cell>
          <cell r="D4559">
            <v>35</v>
          </cell>
          <cell r="E4559">
            <v>898</v>
          </cell>
        </row>
        <row r="4560">
          <cell r="A4560" t="str">
            <v>F|002|036</v>
          </cell>
          <cell r="B4560" t="str">
            <v>F</v>
          </cell>
          <cell r="C4560">
            <v>2</v>
          </cell>
          <cell r="D4560">
            <v>36</v>
          </cell>
          <cell r="E4560">
            <v>900</v>
          </cell>
        </row>
        <row r="4561">
          <cell r="A4561" t="str">
            <v>F|002|037</v>
          </cell>
          <cell r="B4561" t="str">
            <v>F</v>
          </cell>
          <cell r="C4561">
            <v>2</v>
          </cell>
          <cell r="D4561">
            <v>37</v>
          </cell>
          <cell r="E4561">
            <v>901</v>
          </cell>
        </row>
        <row r="4562">
          <cell r="A4562" t="str">
            <v>F|002|038</v>
          </cell>
          <cell r="B4562" t="str">
            <v>F</v>
          </cell>
          <cell r="C4562">
            <v>2</v>
          </cell>
          <cell r="D4562">
            <v>38</v>
          </cell>
          <cell r="E4562">
            <v>903</v>
          </cell>
        </row>
        <row r="4563">
          <cell r="A4563" t="str">
            <v>F|002|039</v>
          </cell>
          <cell r="B4563" t="str">
            <v>F</v>
          </cell>
          <cell r="C4563">
            <v>2</v>
          </cell>
          <cell r="D4563">
            <v>39</v>
          </cell>
          <cell r="E4563">
            <v>905</v>
          </cell>
        </row>
        <row r="4564">
          <cell r="A4564" t="str">
            <v>F|002|040</v>
          </cell>
          <cell r="B4564" t="str">
            <v>F</v>
          </cell>
          <cell r="C4564">
            <v>2</v>
          </cell>
          <cell r="D4564">
            <v>40</v>
          </cell>
          <cell r="E4564">
            <v>907</v>
          </cell>
        </row>
        <row r="4565">
          <cell r="A4565" t="str">
            <v>F|002|041</v>
          </cell>
          <cell r="B4565" t="str">
            <v>F</v>
          </cell>
          <cell r="C4565">
            <v>2</v>
          </cell>
          <cell r="D4565">
            <v>41</v>
          </cell>
          <cell r="E4565">
            <v>909</v>
          </cell>
        </row>
        <row r="4566">
          <cell r="A4566" t="str">
            <v>F|002|042</v>
          </cell>
          <cell r="B4566" t="str">
            <v>F</v>
          </cell>
          <cell r="C4566">
            <v>2</v>
          </cell>
          <cell r="D4566">
            <v>42</v>
          </cell>
          <cell r="E4566">
            <v>911</v>
          </cell>
        </row>
        <row r="4567">
          <cell r="A4567" t="str">
            <v>F|002|043</v>
          </cell>
          <cell r="B4567" t="str">
            <v>F</v>
          </cell>
          <cell r="C4567">
            <v>2</v>
          </cell>
          <cell r="D4567">
            <v>43</v>
          </cell>
          <cell r="E4567">
            <v>913</v>
          </cell>
        </row>
        <row r="4568">
          <cell r="A4568" t="str">
            <v>F|002|044</v>
          </cell>
          <cell r="B4568" t="str">
            <v>F</v>
          </cell>
          <cell r="C4568">
            <v>2</v>
          </cell>
          <cell r="D4568">
            <v>44</v>
          </cell>
          <cell r="E4568">
            <v>916</v>
          </cell>
        </row>
        <row r="4569">
          <cell r="A4569" t="str">
            <v>F|002|045</v>
          </cell>
          <cell r="B4569" t="str">
            <v>F</v>
          </cell>
          <cell r="C4569">
            <v>2</v>
          </cell>
          <cell r="D4569">
            <v>45</v>
          </cell>
          <cell r="E4569">
            <v>918</v>
          </cell>
        </row>
        <row r="4570">
          <cell r="A4570" t="str">
            <v>F|002|046</v>
          </cell>
          <cell r="B4570" t="str">
            <v>F</v>
          </cell>
          <cell r="C4570">
            <v>2</v>
          </cell>
          <cell r="D4570">
            <v>46</v>
          </cell>
          <cell r="E4570">
            <v>920</v>
          </cell>
        </row>
        <row r="4571">
          <cell r="A4571" t="str">
            <v>F|002|047</v>
          </cell>
          <cell r="B4571" t="str">
            <v>F</v>
          </cell>
          <cell r="C4571">
            <v>2</v>
          </cell>
          <cell r="D4571">
            <v>47</v>
          </cell>
          <cell r="E4571">
            <v>922</v>
          </cell>
        </row>
        <row r="4572">
          <cell r="A4572" t="str">
            <v>F|002|048</v>
          </cell>
          <cell r="B4572" t="str">
            <v>F</v>
          </cell>
          <cell r="C4572">
            <v>2</v>
          </cell>
          <cell r="D4572">
            <v>48</v>
          </cell>
          <cell r="E4572">
            <v>925</v>
          </cell>
        </row>
        <row r="4573">
          <cell r="A4573" t="str">
            <v>F|002|049</v>
          </cell>
          <cell r="B4573" t="str">
            <v>F</v>
          </cell>
          <cell r="C4573">
            <v>2</v>
          </cell>
          <cell r="D4573">
            <v>49</v>
          </cell>
          <cell r="E4573">
            <v>927</v>
          </cell>
        </row>
        <row r="4574">
          <cell r="A4574" t="str">
            <v>F|002|050</v>
          </cell>
          <cell r="B4574" t="str">
            <v>F</v>
          </cell>
          <cell r="C4574">
            <v>2</v>
          </cell>
          <cell r="D4574">
            <v>50</v>
          </cell>
          <cell r="E4574">
            <v>930</v>
          </cell>
        </row>
        <row r="4575">
          <cell r="A4575" t="str">
            <v>F|002|051</v>
          </cell>
          <cell r="B4575" t="str">
            <v>F</v>
          </cell>
          <cell r="C4575">
            <v>2</v>
          </cell>
          <cell r="D4575">
            <v>51</v>
          </cell>
          <cell r="E4575">
            <v>933</v>
          </cell>
        </row>
        <row r="4576">
          <cell r="A4576" t="str">
            <v>F|002|052</v>
          </cell>
          <cell r="B4576" t="str">
            <v>F</v>
          </cell>
          <cell r="C4576">
            <v>2</v>
          </cell>
          <cell r="D4576">
            <v>52</v>
          </cell>
          <cell r="E4576">
            <v>935</v>
          </cell>
        </row>
        <row r="4577">
          <cell r="A4577" t="str">
            <v>F|002|053</v>
          </cell>
          <cell r="B4577" t="str">
            <v>F</v>
          </cell>
          <cell r="C4577">
            <v>2</v>
          </cell>
          <cell r="D4577">
            <v>53</v>
          </cell>
          <cell r="E4577">
            <v>938</v>
          </cell>
        </row>
        <row r="4578">
          <cell r="A4578" t="str">
            <v>F|002|054</v>
          </cell>
          <cell r="B4578" t="str">
            <v>F</v>
          </cell>
          <cell r="C4578">
            <v>2</v>
          </cell>
          <cell r="D4578">
            <v>54</v>
          </cell>
          <cell r="E4578">
            <v>941</v>
          </cell>
        </row>
        <row r="4579">
          <cell r="A4579" t="str">
            <v>F|002|055</v>
          </cell>
          <cell r="B4579" t="str">
            <v>F</v>
          </cell>
          <cell r="C4579">
            <v>2</v>
          </cell>
          <cell r="D4579">
            <v>55</v>
          </cell>
          <cell r="E4579">
            <v>944</v>
          </cell>
        </row>
        <row r="4580">
          <cell r="A4580" t="str">
            <v>F|002|056</v>
          </cell>
          <cell r="B4580" t="str">
            <v>F</v>
          </cell>
          <cell r="C4580">
            <v>2</v>
          </cell>
          <cell r="D4580">
            <v>56</v>
          </cell>
          <cell r="E4580">
            <v>947</v>
          </cell>
        </row>
        <row r="4581">
          <cell r="A4581" t="str">
            <v>F|002|057</v>
          </cell>
          <cell r="B4581" t="str">
            <v>F</v>
          </cell>
          <cell r="C4581">
            <v>2</v>
          </cell>
          <cell r="D4581">
            <v>57</v>
          </cell>
          <cell r="E4581">
            <v>950</v>
          </cell>
        </row>
        <row r="4582">
          <cell r="A4582" t="str">
            <v>F|002|058</v>
          </cell>
          <cell r="B4582" t="str">
            <v>F</v>
          </cell>
          <cell r="C4582">
            <v>2</v>
          </cell>
          <cell r="D4582">
            <v>58</v>
          </cell>
          <cell r="E4582">
            <v>953</v>
          </cell>
        </row>
        <row r="4583">
          <cell r="A4583" t="str">
            <v>F|002|059</v>
          </cell>
          <cell r="B4583" t="str">
            <v>F</v>
          </cell>
          <cell r="C4583">
            <v>2</v>
          </cell>
          <cell r="D4583">
            <v>59</v>
          </cell>
          <cell r="E4583">
            <v>956</v>
          </cell>
        </row>
        <row r="4584">
          <cell r="A4584" t="str">
            <v>F|002|060</v>
          </cell>
          <cell r="B4584" t="str">
            <v>F</v>
          </cell>
          <cell r="C4584">
            <v>2</v>
          </cell>
          <cell r="D4584">
            <v>60</v>
          </cell>
          <cell r="E4584">
            <v>959</v>
          </cell>
        </row>
        <row r="4585">
          <cell r="A4585" t="str">
            <v>F|002|061</v>
          </cell>
          <cell r="B4585" t="str">
            <v>F</v>
          </cell>
          <cell r="C4585">
            <v>2</v>
          </cell>
          <cell r="D4585">
            <v>61</v>
          </cell>
          <cell r="E4585">
            <v>963</v>
          </cell>
        </row>
        <row r="4586">
          <cell r="A4586" t="str">
            <v>F|002|062</v>
          </cell>
          <cell r="B4586" t="str">
            <v>F</v>
          </cell>
          <cell r="C4586">
            <v>2</v>
          </cell>
          <cell r="D4586">
            <v>62</v>
          </cell>
          <cell r="E4586">
            <v>966</v>
          </cell>
        </row>
        <row r="4587">
          <cell r="A4587" t="str">
            <v>F|002|063</v>
          </cell>
          <cell r="B4587" t="str">
            <v>F</v>
          </cell>
          <cell r="C4587">
            <v>2</v>
          </cell>
          <cell r="D4587">
            <v>63</v>
          </cell>
          <cell r="E4587">
            <v>969</v>
          </cell>
        </row>
        <row r="4588">
          <cell r="A4588" t="str">
            <v>F|002|064</v>
          </cell>
          <cell r="B4588" t="str">
            <v>F</v>
          </cell>
          <cell r="C4588">
            <v>2</v>
          </cell>
          <cell r="D4588">
            <v>64</v>
          </cell>
          <cell r="E4588">
            <v>973</v>
          </cell>
        </row>
        <row r="4589">
          <cell r="A4589" t="str">
            <v>F|002|065</v>
          </cell>
          <cell r="B4589" t="str">
            <v>F</v>
          </cell>
          <cell r="C4589">
            <v>2</v>
          </cell>
          <cell r="D4589">
            <v>65</v>
          </cell>
          <cell r="E4589">
            <v>976</v>
          </cell>
        </row>
        <row r="4590">
          <cell r="A4590" t="str">
            <v>F|002|066</v>
          </cell>
          <cell r="B4590" t="str">
            <v>F</v>
          </cell>
          <cell r="C4590">
            <v>2</v>
          </cell>
          <cell r="D4590">
            <v>66</v>
          </cell>
          <cell r="E4590">
            <v>980</v>
          </cell>
        </row>
        <row r="4591">
          <cell r="A4591" t="str">
            <v>F|002|067</v>
          </cell>
          <cell r="B4591" t="str">
            <v>F</v>
          </cell>
          <cell r="C4591">
            <v>2</v>
          </cell>
          <cell r="D4591">
            <v>67</v>
          </cell>
          <cell r="E4591">
            <v>983</v>
          </cell>
        </row>
        <row r="4592">
          <cell r="A4592" t="str">
            <v>F|002|068</v>
          </cell>
          <cell r="B4592" t="str">
            <v>F</v>
          </cell>
          <cell r="C4592">
            <v>2</v>
          </cell>
          <cell r="D4592">
            <v>68</v>
          </cell>
          <cell r="E4592">
            <v>986</v>
          </cell>
        </row>
        <row r="4593">
          <cell r="A4593" t="str">
            <v>F|002|069</v>
          </cell>
          <cell r="B4593" t="str">
            <v>F</v>
          </cell>
          <cell r="C4593">
            <v>2</v>
          </cell>
          <cell r="D4593">
            <v>69</v>
          </cell>
          <cell r="E4593">
            <v>990</v>
          </cell>
        </row>
        <row r="4594">
          <cell r="A4594" t="str">
            <v>F|002|070</v>
          </cell>
          <cell r="B4594" t="str">
            <v>F</v>
          </cell>
          <cell r="C4594">
            <v>2</v>
          </cell>
          <cell r="D4594">
            <v>70</v>
          </cell>
          <cell r="E4594">
            <v>993</v>
          </cell>
        </row>
        <row r="4595">
          <cell r="A4595" t="str">
            <v>F|002|071</v>
          </cell>
          <cell r="B4595" t="str">
            <v>F</v>
          </cell>
          <cell r="C4595">
            <v>2</v>
          </cell>
          <cell r="D4595">
            <v>71</v>
          </cell>
          <cell r="E4595">
            <v>996</v>
          </cell>
        </row>
        <row r="4596">
          <cell r="A4596" t="str">
            <v>F|002|072</v>
          </cell>
          <cell r="B4596" t="str">
            <v>F</v>
          </cell>
          <cell r="C4596">
            <v>2</v>
          </cell>
          <cell r="D4596">
            <v>72</v>
          </cell>
          <cell r="E4596">
            <v>999</v>
          </cell>
        </row>
        <row r="4597">
          <cell r="A4597" t="str">
            <v>F|002|073</v>
          </cell>
          <cell r="B4597" t="str">
            <v>F</v>
          </cell>
          <cell r="C4597">
            <v>2</v>
          </cell>
          <cell r="D4597">
            <v>73</v>
          </cell>
          <cell r="E4597">
            <v>1002</v>
          </cell>
        </row>
        <row r="4598">
          <cell r="A4598" t="str">
            <v>F|002|074</v>
          </cell>
          <cell r="B4598" t="str">
            <v>F</v>
          </cell>
          <cell r="C4598">
            <v>2</v>
          </cell>
          <cell r="D4598">
            <v>74</v>
          </cell>
          <cell r="E4598">
            <v>1005</v>
          </cell>
        </row>
        <row r="4599">
          <cell r="A4599" t="str">
            <v>F|002|075</v>
          </cell>
          <cell r="B4599" t="str">
            <v>F</v>
          </cell>
          <cell r="C4599">
            <v>2</v>
          </cell>
          <cell r="D4599">
            <v>75</v>
          </cell>
          <cell r="E4599">
            <v>1008</v>
          </cell>
        </row>
        <row r="4600">
          <cell r="A4600" t="str">
            <v>F|002|076</v>
          </cell>
          <cell r="B4600" t="str">
            <v>F</v>
          </cell>
          <cell r="C4600">
            <v>2</v>
          </cell>
          <cell r="D4600">
            <v>76</v>
          </cell>
          <cell r="E4600">
            <v>1011</v>
          </cell>
        </row>
        <row r="4601">
          <cell r="A4601" t="str">
            <v>F|002|077</v>
          </cell>
          <cell r="B4601" t="str">
            <v>F</v>
          </cell>
          <cell r="C4601">
            <v>2</v>
          </cell>
          <cell r="D4601">
            <v>77</v>
          </cell>
          <cell r="E4601">
            <v>1013</v>
          </cell>
        </row>
        <row r="4602">
          <cell r="A4602" t="str">
            <v>F|002|078</v>
          </cell>
          <cell r="B4602" t="str">
            <v>F</v>
          </cell>
          <cell r="C4602">
            <v>2</v>
          </cell>
          <cell r="D4602">
            <v>78</v>
          </cell>
          <cell r="E4602">
            <v>1016</v>
          </cell>
        </row>
        <row r="4603">
          <cell r="A4603" t="str">
            <v>F|002|079</v>
          </cell>
          <cell r="B4603" t="str">
            <v>F</v>
          </cell>
          <cell r="C4603">
            <v>2</v>
          </cell>
          <cell r="D4603">
            <v>79</v>
          </cell>
          <cell r="E4603">
            <v>1018</v>
          </cell>
        </row>
        <row r="4604">
          <cell r="A4604" t="str">
            <v>F|002|080</v>
          </cell>
          <cell r="B4604" t="str">
            <v>F</v>
          </cell>
          <cell r="C4604">
            <v>2</v>
          </cell>
          <cell r="D4604">
            <v>80</v>
          </cell>
          <cell r="E4604">
            <v>1021</v>
          </cell>
        </row>
        <row r="4605">
          <cell r="A4605" t="str">
            <v>F|002|081</v>
          </cell>
          <cell r="B4605" t="str">
            <v>F</v>
          </cell>
          <cell r="C4605">
            <v>2</v>
          </cell>
          <cell r="D4605">
            <v>81</v>
          </cell>
          <cell r="E4605">
            <v>1023</v>
          </cell>
        </row>
        <row r="4606">
          <cell r="A4606" t="str">
            <v>F|002|082</v>
          </cell>
          <cell r="B4606" t="str">
            <v>F</v>
          </cell>
          <cell r="C4606">
            <v>2</v>
          </cell>
          <cell r="D4606">
            <v>82</v>
          </cell>
          <cell r="E4606">
            <v>1025</v>
          </cell>
        </row>
        <row r="4607">
          <cell r="A4607" t="str">
            <v>F|002|083</v>
          </cell>
          <cell r="B4607" t="str">
            <v>F</v>
          </cell>
          <cell r="C4607">
            <v>2</v>
          </cell>
          <cell r="D4607">
            <v>83</v>
          </cell>
          <cell r="E4607">
            <v>1026</v>
          </cell>
        </row>
        <row r="4608">
          <cell r="A4608" t="str">
            <v>F|002|084</v>
          </cell>
          <cell r="B4608" t="str">
            <v>F</v>
          </cell>
          <cell r="C4608">
            <v>2</v>
          </cell>
          <cell r="D4608">
            <v>84</v>
          </cell>
          <cell r="E4608">
            <v>1028</v>
          </cell>
        </row>
        <row r="4609">
          <cell r="A4609" t="str">
            <v>F|002|085</v>
          </cell>
          <cell r="B4609" t="str">
            <v>F</v>
          </cell>
          <cell r="C4609">
            <v>2</v>
          </cell>
          <cell r="D4609">
            <v>85</v>
          </cell>
          <cell r="E4609">
            <v>1029</v>
          </cell>
        </row>
        <row r="4610">
          <cell r="A4610" t="str">
            <v>F|002|086</v>
          </cell>
          <cell r="B4610" t="str">
            <v>F</v>
          </cell>
          <cell r="C4610">
            <v>2</v>
          </cell>
          <cell r="D4610">
            <v>86</v>
          </cell>
          <cell r="E4610">
            <v>1030</v>
          </cell>
        </row>
        <row r="4611">
          <cell r="A4611" t="str">
            <v>F|002|087</v>
          </cell>
          <cell r="B4611" t="str">
            <v>F</v>
          </cell>
          <cell r="C4611">
            <v>2</v>
          </cell>
          <cell r="D4611">
            <v>87</v>
          </cell>
          <cell r="E4611">
            <v>1030</v>
          </cell>
        </row>
        <row r="4612">
          <cell r="A4612" t="str">
            <v>F|002|088</v>
          </cell>
          <cell r="B4612" t="str">
            <v>F</v>
          </cell>
          <cell r="C4612">
            <v>2</v>
          </cell>
          <cell r="D4612">
            <v>88</v>
          </cell>
          <cell r="E4612">
            <v>1030</v>
          </cell>
        </row>
        <row r="4613">
          <cell r="A4613" t="str">
            <v>F|002|089</v>
          </cell>
          <cell r="B4613" t="str">
            <v>F</v>
          </cell>
          <cell r="C4613">
            <v>2</v>
          </cell>
          <cell r="D4613">
            <v>89</v>
          </cell>
          <cell r="E4613">
            <v>1029</v>
          </cell>
        </row>
        <row r="4614">
          <cell r="A4614" t="str">
            <v>F|002|090</v>
          </cell>
          <cell r="B4614" t="str">
            <v>F</v>
          </cell>
          <cell r="C4614">
            <v>2</v>
          </cell>
          <cell r="D4614">
            <v>90</v>
          </cell>
          <cell r="E4614">
            <v>1027</v>
          </cell>
        </row>
        <row r="4615">
          <cell r="A4615" t="str">
            <v>F|002|091</v>
          </cell>
          <cell r="B4615" t="str">
            <v>F</v>
          </cell>
          <cell r="C4615">
            <v>2</v>
          </cell>
          <cell r="D4615">
            <v>91</v>
          </cell>
          <cell r="E4615">
            <v>1022</v>
          </cell>
        </row>
        <row r="4616">
          <cell r="A4616" t="str">
            <v>F|002|092</v>
          </cell>
          <cell r="B4616" t="str">
            <v>F</v>
          </cell>
          <cell r="C4616">
            <v>2</v>
          </cell>
          <cell r="D4616">
            <v>92</v>
          </cell>
          <cell r="E4616">
            <v>1014</v>
          </cell>
        </row>
        <row r="4617">
          <cell r="A4617" t="str">
            <v>F|002|093</v>
          </cell>
          <cell r="B4617" t="str">
            <v>F</v>
          </cell>
          <cell r="C4617">
            <v>2</v>
          </cell>
          <cell r="D4617">
            <v>93</v>
          </cell>
          <cell r="E4617">
            <v>1030</v>
          </cell>
        </row>
        <row r="4618">
          <cell r="A4618" t="str">
            <v>F|003|000</v>
          </cell>
          <cell r="B4618" t="str">
            <v>F</v>
          </cell>
          <cell r="C4618">
            <v>3</v>
          </cell>
          <cell r="D4618">
            <v>0</v>
          </cell>
          <cell r="E4618">
            <v>863</v>
          </cell>
        </row>
        <row r="4619">
          <cell r="A4619" t="str">
            <v>F|003|001</v>
          </cell>
          <cell r="B4619" t="str">
            <v>F</v>
          </cell>
          <cell r="C4619">
            <v>3</v>
          </cell>
          <cell r="D4619">
            <v>1</v>
          </cell>
          <cell r="E4619">
            <v>863</v>
          </cell>
        </row>
        <row r="4620">
          <cell r="A4620" t="str">
            <v>F|003|002</v>
          </cell>
          <cell r="B4620" t="str">
            <v>F</v>
          </cell>
          <cell r="C4620">
            <v>3</v>
          </cell>
          <cell r="D4620">
            <v>2</v>
          </cell>
          <cell r="E4620">
            <v>864</v>
          </cell>
        </row>
        <row r="4621">
          <cell r="A4621" t="str">
            <v>F|003|003</v>
          </cell>
          <cell r="B4621" t="str">
            <v>F</v>
          </cell>
          <cell r="C4621">
            <v>3</v>
          </cell>
          <cell r="D4621">
            <v>3</v>
          </cell>
          <cell r="E4621">
            <v>864</v>
          </cell>
        </row>
        <row r="4622">
          <cell r="A4622" t="str">
            <v>F|003|004</v>
          </cell>
          <cell r="B4622" t="str">
            <v>F</v>
          </cell>
          <cell r="C4622">
            <v>3</v>
          </cell>
          <cell r="D4622">
            <v>4</v>
          </cell>
          <cell r="E4622">
            <v>865</v>
          </cell>
        </row>
        <row r="4623">
          <cell r="A4623" t="str">
            <v>F|003|005</v>
          </cell>
          <cell r="B4623" t="str">
            <v>F</v>
          </cell>
          <cell r="C4623">
            <v>3</v>
          </cell>
          <cell r="D4623">
            <v>5</v>
          </cell>
          <cell r="E4623">
            <v>866</v>
          </cell>
        </row>
        <row r="4624">
          <cell r="A4624" t="str">
            <v>F|003|006</v>
          </cell>
          <cell r="B4624" t="str">
            <v>F</v>
          </cell>
          <cell r="C4624">
            <v>3</v>
          </cell>
          <cell r="D4624">
            <v>6</v>
          </cell>
          <cell r="E4624">
            <v>866</v>
          </cell>
        </row>
        <row r="4625">
          <cell r="A4625" t="str">
            <v>F|003|007</v>
          </cell>
          <cell r="B4625" t="str">
            <v>F</v>
          </cell>
          <cell r="C4625">
            <v>3</v>
          </cell>
          <cell r="D4625">
            <v>7</v>
          </cell>
          <cell r="E4625">
            <v>867</v>
          </cell>
        </row>
        <row r="4626">
          <cell r="A4626" t="str">
            <v>F|003|008</v>
          </cell>
          <cell r="B4626" t="str">
            <v>F</v>
          </cell>
          <cell r="C4626">
            <v>3</v>
          </cell>
          <cell r="D4626">
            <v>8</v>
          </cell>
          <cell r="E4626">
            <v>868</v>
          </cell>
        </row>
        <row r="4627">
          <cell r="A4627" t="str">
            <v>F|003|009</v>
          </cell>
          <cell r="B4627" t="str">
            <v>F</v>
          </cell>
          <cell r="C4627">
            <v>3</v>
          </cell>
          <cell r="D4627">
            <v>9</v>
          </cell>
          <cell r="E4627">
            <v>869</v>
          </cell>
        </row>
        <row r="4628">
          <cell r="A4628" t="str">
            <v>F|003|010</v>
          </cell>
          <cell r="B4628" t="str">
            <v>F</v>
          </cell>
          <cell r="C4628">
            <v>3</v>
          </cell>
          <cell r="D4628">
            <v>10</v>
          </cell>
          <cell r="E4628">
            <v>869</v>
          </cell>
        </row>
        <row r="4629">
          <cell r="A4629" t="str">
            <v>F|003|011</v>
          </cell>
          <cell r="B4629" t="str">
            <v>F</v>
          </cell>
          <cell r="C4629">
            <v>3</v>
          </cell>
          <cell r="D4629">
            <v>11</v>
          </cell>
          <cell r="E4629">
            <v>870</v>
          </cell>
        </row>
        <row r="4630">
          <cell r="A4630" t="str">
            <v>F|003|012</v>
          </cell>
          <cell r="B4630" t="str">
            <v>F</v>
          </cell>
          <cell r="C4630">
            <v>3</v>
          </cell>
          <cell r="D4630">
            <v>12</v>
          </cell>
          <cell r="E4630">
            <v>871</v>
          </cell>
        </row>
        <row r="4631">
          <cell r="A4631" t="str">
            <v>F|003|013</v>
          </cell>
          <cell r="B4631" t="str">
            <v>F</v>
          </cell>
          <cell r="C4631">
            <v>3</v>
          </cell>
          <cell r="D4631">
            <v>13</v>
          </cell>
          <cell r="E4631">
            <v>872</v>
          </cell>
        </row>
        <row r="4632">
          <cell r="A4632" t="str">
            <v>F|003|014</v>
          </cell>
          <cell r="B4632" t="str">
            <v>F</v>
          </cell>
          <cell r="C4632">
            <v>3</v>
          </cell>
          <cell r="D4632">
            <v>14</v>
          </cell>
          <cell r="E4632">
            <v>873</v>
          </cell>
        </row>
        <row r="4633">
          <cell r="A4633" t="str">
            <v>F|003|015</v>
          </cell>
          <cell r="B4633" t="str">
            <v>F</v>
          </cell>
          <cell r="C4633">
            <v>3</v>
          </cell>
          <cell r="D4633">
            <v>15</v>
          </cell>
          <cell r="E4633">
            <v>874</v>
          </cell>
        </row>
        <row r="4634">
          <cell r="A4634" t="str">
            <v>F|003|016</v>
          </cell>
          <cell r="B4634" t="str">
            <v>F</v>
          </cell>
          <cell r="C4634">
            <v>3</v>
          </cell>
          <cell r="D4634">
            <v>16</v>
          </cell>
          <cell r="E4634">
            <v>875</v>
          </cell>
        </row>
        <row r="4635">
          <cell r="A4635" t="str">
            <v>F|003|017</v>
          </cell>
          <cell r="B4635" t="str">
            <v>F</v>
          </cell>
          <cell r="C4635">
            <v>3</v>
          </cell>
          <cell r="D4635">
            <v>17</v>
          </cell>
          <cell r="E4635">
            <v>876</v>
          </cell>
        </row>
        <row r="4636">
          <cell r="A4636" t="str">
            <v>F|003|018</v>
          </cell>
          <cell r="B4636" t="str">
            <v>F</v>
          </cell>
          <cell r="C4636">
            <v>3</v>
          </cell>
          <cell r="D4636">
            <v>18</v>
          </cell>
          <cell r="E4636">
            <v>877</v>
          </cell>
        </row>
        <row r="4637">
          <cell r="A4637" t="str">
            <v>F|003|019</v>
          </cell>
          <cell r="B4637" t="str">
            <v>F</v>
          </cell>
          <cell r="C4637">
            <v>3</v>
          </cell>
          <cell r="D4637">
            <v>19</v>
          </cell>
          <cell r="E4637">
            <v>878</v>
          </cell>
        </row>
        <row r="4638">
          <cell r="A4638" t="str">
            <v>F|003|020</v>
          </cell>
          <cell r="B4638" t="str">
            <v>F</v>
          </cell>
          <cell r="C4638">
            <v>3</v>
          </cell>
          <cell r="D4638">
            <v>20</v>
          </cell>
          <cell r="E4638">
            <v>879</v>
          </cell>
        </row>
        <row r="4639">
          <cell r="A4639" t="str">
            <v>F|003|021</v>
          </cell>
          <cell r="B4639" t="str">
            <v>F</v>
          </cell>
          <cell r="C4639">
            <v>3</v>
          </cell>
          <cell r="D4639">
            <v>21</v>
          </cell>
          <cell r="E4639">
            <v>880</v>
          </cell>
        </row>
        <row r="4640">
          <cell r="A4640" t="str">
            <v>F|003|022</v>
          </cell>
          <cell r="B4640" t="str">
            <v>F</v>
          </cell>
          <cell r="C4640">
            <v>3</v>
          </cell>
          <cell r="D4640">
            <v>22</v>
          </cell>
          <cell r="E4640">
            <v>881</v>
          </cell>
        </row>
        <row r="4641">
          <cell r="A4641" t="str">
            <v>F|003|023</v>
          </cell>
          <cell r="B4641" t="str">
            <v>F</v>
          </cell>
          <cell r="C4641">
            <v>3</v>
          </cell>
          <cell r="D4641">
            <v>23</v>
          </cell>
          <cell r="E4641">
            <v>882</v>
          </cell>
        </row>
        <row r="4642">
          <cell r="A4642" t="str">
            <v>F|003|024</v>
          </cell>
          <cell r="B4642" t="str">
            <v>F</v>
          </cell>
          <cell r="C4642">
            <v>3</v>
          </cell>
          <cell r="D4642">
            <v>24</v>
          </cell>
          <cell r="E4642">
            <v>883</v>
          </cell>
        </row>
        <row r="4643">
          <cell r="A4643" t="str">
            <v>F|003|025</v>
          </cell>
          <cell r="B4643" t="str">
            <v>F</v>
          </cell>
          <cell r="C4643">
            <v>3</v>
          </cell>
          <cell r="D4643">
            <v>25</v>
          </cell>
          <cell r="E4643">
            <v>885</v>
          </cell>
        </row>
        <row r="4644">
          <cell r="A4644" t="str">
            <v>F|003|026</v>
          </cell>
          <cell r="B4644" t="str">
            <v>F</v>
          </cell>
          <cell r="C4644">
            <v>3</v>
          </cell>
          <cell r="D4644">
            <v>26</v>
          </cell>
          <cell r="E4644">
            <v>886</v>
          </cell>
        </row>
        <row r="4645">
          <cell r="A4645" t="str">
            <v>F|003|027</v>
          </cell>
          <cell r="B4645" t="str">
            <v>F</v>
          </cell>
          <cell r="C4645">
            <v>3</v>
          </cell>
          <cell r="D4645">
            <v>27</v>
          </cell>
          <cell r="E4645">
            <v>887</v>
          </cell>
        </row>
        <row r="4646">
          <cell r="A4646" t="str">
            <v>F|003|028</v>
          </cell>
          <cell r="B4646" t="str">
            <v>F</v>
          </cell>
          <cell r="C4646">
            <v>3</v>
          </cell>
          <cell r="D4646">
            <v>28</v>
          </cell>
          <cell r="E4646">
            <v>889</v>
          </cell>
        </row>
        <row r="4647">
          <cell r="A4647" t="str">
            <v>F|003|029</v>
          </cell>
          <cell r="B4647" t="str">
            <v>F</v>
          </cell>
          <cell r="C4647">
            <v>3</v>
          </cell>
          <cell r="D4647">
            <v>29</v>
          </cell>
          <cell r="E4647">
            <v>890</v>
          </cell>
        </row>
        <row r="4648">
          <cell r="A4648" t="str">
            <v>F|003|030</v>
          </cell>
          <cell r="B4648" t="str">
            <v>F</v>
          </cell>
          <cell r="C4648">
            <v>3</v>
          </cell>
          <cell r="D4648">
            <v>30</v>
          </cell>
          <cell r="E4648">
            <v>891</v>
          </cell>
        </row>
        <row r="4649">
          <cell r="A4649" t="str">
            <v>F|003|031</v>
          </cell>
          <cell r="B4649" t="str">
            <v>F</v>
          </cell>
          <cell r="C4649">
            <v>3</v>
          </cell>
          <cell r="D4649">
            <v>31</v>
          </cell>
          <cell r="E4649">
            <v>893</v>
          </cell>
        </row>
        <row r="4650">
          <cell r="A4650" t="str">
            <v>F|003|032</v>
          </cell>
          <cell r="B4650" t="str">
            <v>F</v>
          </cell>
          <cell r="C4650">
            <v>3</v>
          </cell>
          <cell r="D4650">
            <v>32</v>
          </cell>
          <cell r="E4650">
            <v>895</v>
          </cell>
        </row>
        <row r="4651">
          <cell r="A4651" t="str">
            <v>F|003|033</v>
          </cell>
          <cell r="B4651" t="str">
            <v>F</v>
          </cell>
          <cell r="C4651">
            <v>3</v>
          </cell>
          <cell r="D4651">
            <v>33</v>
          </cell>
          <cell r="E4651">
            <v>896</v>
          </cell>
        </row>
        <row r="4652">
          <cell r="A4652" t="str">
            <v>F|003|034</v>
          </cell>
          <cell r="B4652" t="str">
            <v>F</v>
          </cell>
          <cell r="C4652">
            <v>3</v>
          </cell>
          <cell r="D4652">
            <v>34</v>
          </cell>
          <cell r="E4652">
            <v>898</v>
          </cell>
        </row>
        <row r="4653">
          <cell r="A4653" t="str">
            <v>F|003|035</v>
          </cell>
          <cell r="B4653" t="str">
            <v>F</v>
          </cell>
          <cell r="C4653">
            <v>3</v>
          </cell>
          <cell r="D4653">
            <v>35</v>
          </cell>
          <cell r="E4653">
            <v>900</v>
          </cell>
        </row>
        <row r="4654">
          <cell r="A4654" t="str">
            <v>F|003|036</v>
          </cell>
          <cell r="B4654" t="str">
            <v>F</v>
          </cell>
          <cell r="C4654">
            <v>3</v>
          </cell>
          <cell r="D4654">
            <v>36</v>
          </cell>
          <cell r="E4654">
            <v>901</v>
          </cell>
        </row>
        <row r="4655">
          <cell r="A4655" t="str">
            <v>F|003|037</v>
          </cell>
          <cell r="B4655" t="str">
            <v>F</v>
          </cell>
          <cell r="C4655">
            <v>3</v>
          </cell>
          <cell r="D4655">
            <v>37</v>
          </cell>
          <cell r="E4655">
            <v>903</v>
          </cell>
        </row>
        <row r="4656">
          <cell r="A4656" t="str">
            <v>F|003|038</v>
          </cell>
          <cell r="B4656" t="str">
            <v>F</v>
          </cell>
          <cell r="C4656">
            <v>3</v>
          </cell>
          <cell r="D4656">
            <v>38</v>
          </cell>
          <cell r="E4656">
            <v>905</v>
          </cell>
        </row>
        <row r="4657">
          <cell r="A4657" t="str">
            <v>F|003|039</v>
          </cell>
          <cell r="B4657" t="str">
            <v>F</v>
          </cell>
          <cell r="C4657">
            <v>3</v>
          </cell>
          <cell r="D4657">
            <v>39</v>
          </cell>
          <cell r="E4657">
            <v>907</v>
          </cell>
        </row>
        <row r="4658">
          <cell r="A4658" t="str">
            <v>F|003|040</v>
          </cell>
          <cell r="B4658" t="str">
            <v>F</v>
          </cell>
          <cell r="C4658">
            <v>3</v>
          </cell>
          <cell r="D4658">
            <v>40</v>
          </cell>
          <cell r="E4658">
            <v>909</v>
          </cell>
        </row>
        <row r="4659">
          <cell r="A4659" t="str">
            <v>F|003|041</v>
          </cell>
          <cell r="B4659" t="str">
            <v>F</v>
          </cell>
          <cell r="C4659">
            <v>3</v>
          </cell>
          <cell r="D4659">
            <v>41</v>
          </cell>
          <cell r="E4659">
            <v>911</v>
          </cell>
        </row>
        <row r="4660">
          <cell r="A4660" t="str">
            <v>F|003|042</v>
          </cell>
          <cell r="B4660" t="str">
            <v>F</v>
          </cell>
          <cell r="C4660">
            <v>3</v>
          </cell>
          <cell r="D4660">
            <v>42</v>
          </cell>
          <cell r="E4660">
            <v>913</v>
          </cell>
        </row>
        <row r="4661">
          <cell r="A4661" t="str">
            <v>F|003|043</v>
          </cell>
          <cell r="B4661" t="str">
            <v>F</v>
          </cell>
          <cell r="C4661">
            <v>3</v>
          </cell>
          <cell r="D4661">
            <v>43</v>
          </cell>
          <cell r="E4661">
            <v>916</v>
          </cell>
        </row>
        <row r="4662">
          <cell r="A4662" t="str">
            <v>F|003|044</v>
          </cell>
          <cell r="B4662" t="str">
            <v>F</v>
          </cell>
          <cell r="C4662">
            <v>3</v>
          </cell>
          <cell r="D4662">
            <v>44</v>
          </cell>
          <cell r="E4662">
            <v>918</v>
          </cell>
        </row>
        <row r="4663">
          <cell r="A4663" t="str">
            <v>F|003|045</v>
          </cell>
          <cell r="B4663" t="str">
            <v>F</v>
          </cell>
          <cell r="C4663">
            <v>3</v>
          </cell>
          <cell r="D4663">
            <v>45</v>
          </cell>
          <cell r="E4663">
            <v>920</v>
          </cell>
        </row>
        <row r="4664">
          <cell r="A4664" t="str">
            <v>F|003|046</v>
          </cell>
          <cell r="B4664" t="str">
            <v>F</v>
          </cell>
          <cell r="C4664">
            <v>3</v>
          </cell>
          <cell r="D4664">
            <v>46</v>
          </cell>
          <cell r="E4664">
            <v>922</v>
          </cell>
        </row>
        <row r="4665">
          <cell r="A4665" t="str">
            <v>F|003|047</v>
          </cell>
          <cell r="B4665" t="str">
            <v>F</v>
          </cell>
          <cell r="C4665">
            <v>3</v>
          </cell>
          <cell r="D4665">
            <v>47</v>
          </cell>
          <cell r="E4665">
            <v>925</v>
          </cell>
        </row>
        <row r="4666">
          <cell r="A4666" t="str">
            <v>F|003|048</v>
          </cell>
          <cell r="B4666" t="str">
            <v>F</v>
          </cell>
          <cell r="C4666">
            <v>3</v>
          </cell>
          <cell r="D4666">
            <v>48</v>
          </cell>
          <cell r="E4666">
            <v>927</v>
          </cell>
        </row>
        <row r="4667">
          <cell r="A4667" t="str">
            <v>F|003|049</v>
          </cell>
          <cell r="B4667" t="str">
            <v>F</v>
          </cell>
          <cell r="C4667">
            <v>3</v>
          </cell>
          <cell r="D4667">
            <v>49</v>
          </cell>
          <cell r="E4667">
            <v>930</v>
          </cell>
        </row>
        <row r="4668">
          <cell r="A4668" t="str">
            <v>F|003|050</v>
          </cell>
          <cell r="B4668" t="str">
            <v>F</v>
          </cell>
          <cell r="C4668">
            <v>3</v>
          </cell>
          <cell r="D4668">
            <v>50</v>
          </cell>
          <cell r="E4668">
            <v>933</v>
          </cell>
        </row>
        <row r="4669">
          <cell r="A4669" t="str">
            <v>F|003|051</v>
          </cell>
          <cell r="B4669" t="str">
            <v>F</v>
          </cell>
          <cell r="C4669">
            <v>3</v>
          </cell>
          <cell r="D4669">
            <v>51</v>
          </cell>
          <cell r="E4669">
            <v>935</v>
          </cell>
        </row>
        <row r="4670">
          <cell r="A4670" t="str">
            <v>F|003|052</v>
          </cell>
          <cell r="B4670" t="str">
            <v>F</v>
          </cell>
          <cell r="C4670">
            <v>3</v>
          </cell>
          <cell r="D4670">
            <v>52</v>
          </cell>
          <cell r="E4670">
            <v>938</v>
          </cell>
        </row>
        <row r="4671">
          <cell r="A4671" t="str">
            <v>F|003|053</v>
          </cell>
          <cell r="B4671" t="str">
            <v>F</v>
          </cell>
          <cell r="C4671">
            <v>3</v>
          </cell>
          <cell r="D4671">
            <v>53</v>
          </cell>
          <cell r="E4671">
            <v>941</v>
          </cell>
        </row>
        <row r="4672">
          <cell r="A4672" t="str">
            <v>F|003|054</v>
          </cell>
          <cell r="B4672" t="str">
            <v>F</v>
          </cell>
          <cell r="C4672">
            <v>3</v>
          </cell>
          <cell r="D4672">
            <v>54</v>
          </cell>
          <cell r="E4672">
            <v>944</v>
          </cell>
        </row>
        <row r="4673">
          <cell r="A4673" t="str">
            <v>F|003|055</v>
          </cell>
          <cell r="B4673" t="str">
            <v>F</v>
          </cell>
          <cell r="C4673">
            <v>3</v>
          </cell>
          <cell r="D4673">
            <v>55</v>
          </cell>
          <cell r="E4673">
            <v>947</v>
          </cell>
        </row>
        <row r="4674">
          <cell r="A4674" t="str">
            <v>F|003|056</v>
          </cell>
          <cell r="B4674" t="str">
            <v>F</v>
          </cell>
          <cell r="C4674">
            <v>3</v>
          </cell>
          <cell r="D4674">
            <v>56</v>
          </cell>
          <cell r="E4674">
            <v>950</v>
          </cell>
        </row>
        <row r="4675">
          <cell r="A4675" t="str">
            <v>F|003|057</v>
          </cell>
          <cell r="B4675" t="str">
            <v>F</v>
          </cell>
          <cell r="C4675">
            <v>3</v>
          </cell>
          <cell r="D4675">
            <v>57</v>
          </cell>
          <cell r="E4675">
            <v>953</v>
          </cell>
        </row>
        <row r="4676">
          <cell r="A4676" t="str">
            <v>F|003|058</v>
          </cell>
          <cell r="B4676" t="str">
            <v>F</v>
          </cell>
          <cell r="C4676">
            <v>3</v>
          </cell>
          <cell r="D4676">
            <v>58</v>
          </cell>
          <cell r="E4676">
            <v>956</v>
          </cell>
        </row>
        <row r="4677">
          <cell r="A4677" t="str">
            <v>F|003|059</v>
          </cell>
          <cell r="B4677" t="str">
            <v>F</v>
          </cell>
          <cell r="C4677">
            <v>3</v>
          </cell>
          <cell r="D4677">
            <v>59</v>
          </cell>
          <cell r="E4677">
            <v>959</v>
          </cell>
        </row>
        <row r="4678">
          <cell r="A4678" t="str">
            <v>F|003|060</v>
          </cell>
          <cell r="B4678" t="str">
            <v>F</v>
          </cell>
          <cell r="C4678">
            <v>3</v>
          </cell>
          <cell r="D4678">
            <v>60</v>
          </cell>
          <cell r="E4678">
            <v>963</v>
          </cell>
        </row>
        <row r="4679">
          <cell r="A4679" t="str">
            <v>F|003|061</v>
          </cell>
          <cell r="B4679" t="str">
            <v>F</v>
          </cell>
          <cell r="C4679">
            <v>3</v>
          </cell>
          <cell r="D4679">
            <v>61</v>
          </cell>
          <cell r="E4679">
            <v>966</v>
          </cell>
        </row>
        <row r="4680">
          <cell r="A4680" t="str">
            <v>F|003|062</v>
          </cell>
          <cell r="B4680" t="str">
            <v>F</v>
          </cell>
          <cell r="C4680">
            <v>3</v>
          </cell>
          <cell r="D4680">
            <v>62</v>
          </cell>
          <cell r="E4680">
            <v>969</v>
          </cell>
        </row>
        <row r="4681">
          <cell r="A4681" t="str">
            <v>F|003|063</v>
          </cell>
          <cell r="B4681" t="str">
            <v>F</v>
          </cell>
          <cell r="C4681">
            <v>3</v>
          </cell>
          <cell r="D4681">
            <v>63</v>
          </cell>
          <cell r="E4681">
            <v>973</v>
          </cell>
        </row>
        <row r="4682">
          <cell r="A4682" t="str">
            <v>F|003|064</v>
          </cell>
          <cell r="B4682" t="str">
            <v>F</v>
          </cell>
          <cell r="C4682">
            <v>3</v>
          </cell>
          <cell r="D4682">
            <v>64</v>
          </cell>
          <cell r="E4682">
            <v>976</v>
          </cell>
        </row>
        <row r="4683">
          <cell r="A4683" t="str">
            <v>F|003|065</v>
          </cell>
          <cell r="B4683" t="str">
            <v>F</v>
          </cell>
          <cell r="C4683">
            <v>3</v>
          </cell>
          <cell r="D4683">
            <v>65</v>
          </cell>
          <cell r="E4683">
            <v>980</v>
          </cell>
        </row>
        <row r="4684">
          <cell r="A4684" t="str">
            <v>F|003|066</v>
          </cell>
          <cell r="B4684" t="str">
            <v>F</v>
          </cell>
          <cell r="C4684">
            <v>3</v>
          </cell>
          <cell r="D4684">
            <v>66</v>
          </cell>
          <cell r="E4684">
            <v>983</v>
          </cell>
        </row>
        <row r="4685">
          <cell r="A4685" t="str">
            <v>F|003|067</v>
          </cell>
          <cell r="B4685" t="str">
            <v>F</v>
          </cell>
          <cell r="C4685">
            <v>3</v>
          </cell>
          <cell r="D4685">
            <v>67</v>
          </cell>
          <cell r="E4685">
            <v>986</v>
          </cell>
        </row>
        <row r="4686">
          <cell r="A4686" t="str">
            <v>F|003|068</v>
          </cell>
          <cell r="B4686" t="str">
            <v>F</v>
          </cell>
          <cell r="C4686">
            <v>3</v>
          </cell>
          <cell r="D4686">
            <v>68</v>
          </cell>
          <cell r="E4686">
            <v>990</v>
          </cell>
        </row>
        <row r="4687">
          <cell r="A4687" t="str">
            <v>F|003|069</v>
          </cell>
          <cell r="B4687" t="str">
            <v>F</v>
          </cell>
          <cell r="C4687">
            <v>3</v>
          </cell>
          <cell r="D4687">
            <v>69</v>
          </cell>
          <cell r="E4687">
            <v>993</v>
          </cell>
        </row>
        <row r="4688">
          <cell r="A4688" t="str">
            <v>F|003|070</v>
          </cell>
          <cell r="B4688" t="str">
            <v>F</v>
          </cell>
          <cell r="C4688">
            <v>3</v>
          </cell>
          <cell r="D4688">
            <v>70</v>
          </cell>
          <cell r="E4688">
            <v>996</v>
          </cell>
        </row>
        <row r="4689">
          <cell r="A4689" t="str">
            <v>F|003|071</v>
          </cell>
          <cell r="B4689" t="str">
            <v>F</v>
          </cell>
          <cell r="C4689">
            <v>3</v>
          </cell>
          <cell r="D4689">
            <v>71</v>
          </cell>
          <cell r="E4689">
            <v>999</v>
          </cell>
        </row>
        <row r="4690">
          <cell r="A4690" t="str">
            <v>F|003|072</v>
          </cell>
          <cell r="B4690" t="str">
            <v>F</v>
          </cell>
          <cell r="C4690">
            <v>3</v>
          </cell>
          <cell r="D4690">
            <v>72</v>
          </cell>
          <cell r="E4690">
            <v>1002</v>
          </cell>
        </row>
        <row r="4691">
          <cell r="A4691" t="str">
            <v>F|003|073</v>
          </cell>
          <cell r="B4691" t="str">
            <v>F</v>
          </cell>
          <cell r="C4691">
            <v>3</v>
          </cell>
          <cell r="D4691">
            <v>73</v>
          </cell>
          <cell r="E4691">
            <v>1005</v>
          </cell>
        </row>
        <row r="4692">
          <cell r="A4692" t="str">
            <v>F|003|074</v>
          </cell>
          <cell r="B4692" t="str">
            <v>F</v>
          </cell>
          <cell r="C4692">
            <v>3</v>
          </cell>
          <cell r="D4692">
            <v>74</v>
          </cell>
          <cell r="E4692">
            <v>1008</v>
          </cell>
        </row>
        <row r="4693">
          <cell r="A4693" t="str">
            <v>F|003|075</v>
          </cell>
          <cell r="B4693" t="str">
            <v>F</v>
          </cell>
          <cell r="C4693">
            <v>3</v>
          </cell>
          <cell r="D4693">
            <v>75</v>
          </cell>
          <cell r="E4693">
            <v>1011</v>
          </cell>
        </row>
        <row r="4694">
          <cell r="A4694" t="str">
            <v>F|003|076</v>
          </cell>
          <cell r="B4694" t="str">
            <v>F</v>
          </cell>
          <cell r="C4694">
            <v>3</v>
          </cell>
          <cell r="D4694">
            <v>76</v>
          </cell>
          <cell r="E4694">
            <v>1013</v>
          </cell>
        </row>
        <row r="4695">
          <cell r="A4695" t="str">
            <v>F|003|077</v>
          </cell>
          <cell r="B4695" t="str">
            <v>F</v>
          </cell>
          <cell r="C4695">
            <v>3</v>
          </cell>
          <cell r="D4695">
            <v>77</v>
          </cell>
          <cell r="E4695">
            <v>1016</v>
          </cell>
        </row>
        <row r="4696">
          <cell r="A4696" t="str">
            <v>F|003|078</v>
          </cell>
          <cell r="B4696" t="str">
            <v>F</v>
          </cell>
          <cell r="C4696">
            <v>3</v>
          </cell>
          <cell r="D4696">
            <v>78</v>
          </cell>
          <cell r="E4696">
            <v>1018</v>
          </cell>
        </row>
        <row r="4697">
          <cell r="A4697" t="str">
            <v>F|003|079</v>
          </cell>
          <cell r="B4697" t="str">
            <v>F</v>
          </cell>
          <cell r="C4697">
            <v>3</v>
          </cell>
          <cell r="D4697">
            <v>79</v>
          </cell>
          <cell r="E4697">
            <v>1021</v>
          </cell>
        </row>
        <row r="4698">
          <cell r="A4698" t="str">
            <v>F|003|080</v>
          </cell>
          <cell r="B4698" t="str">
            <v>F</v>
          </cell>
          <cell r="C4698">
            <v>3</v>
          </cell>
          <cell r="D4698">
            <v>80</v>
          </cell>
          <cell r="E4698">
            <v>1023</v>
          </cell>
        </row>
        <row r="4699">
          <cell r="A4699" t="str">
            <v>F|003|081</v>
          </cell>
          <cell r="B4699" t="str">
            <v>F</v>
          </cell>
          <cell r="C4699">
            <v>3</v>
          </cell>
          <cell r="D4699">
            <v>81</v>
          </cell>
          <cell r="E4699">
            <v>1025</v>
          </cell>
        </row>
        <row r="4700">
          <cell r="A4700" t="str">
            <v>F|003|082</v>
          </cell>
          <cell r="B4700" t="str">
            <v>F</v>
          </cell>
          <cell r="C4700">
            <v>3</v>
          </cell>
          <cell r="D4700">
            <v>82</v>
          </cell>
          <cell r="E4700">
            <v>1026</v>
          </cell>
        </row>
        <row r="4701">
          <cell r="A4701" t="str">
            <v>F|003|083</v>
          </cell>
          <cell r="B4701" t="str">
            <v>F</v>
          </cell>
          <cell r="C4701">
            <v>3</v>
          </cell>
          <cell r="D4701">
            <v>83</v>
          </cell>
          <cell r="E4701">
            <v>1028</v>
          </cell>
        </row>
        <row r="4702">
          <cell r="A4702" t="str">
            <v>F|003|084</v>
          </cell>
          <cell r="B4702" t="str">
            <v>F</v>
          </cell>
          <cell r="C4702">
            <v>3</v>
          </cell>
          <cell r="D4702">
            <v>84</v>
          </cell>
          <cell r="E4702">
            <v>1029</v>
          </cell>
        </row>
        <row r="4703">
          <cell r="A4703" t="str">
            <v>F|003|085</v>
          </cell>
          <cell r="B4703" t="str">
            <v>F</v>
          </cell>
          <cell r="C4703">
            <v>3</v>
          </cell>
          <cell r="D4703">
            <v>85</v>
          </cell>
          <cell r="E4703">
            <v>1030</v>
          </cell>
        </row>
        <row r="4704">
          <cell r="A4704" t="str">
            <v>F|003|086</v>
          </cell>
          <cell r="B4704" t="str">
            <v>F</v>
          </cell>
          <cell r="C4704">
            <v>3</v>
          </cell>
          <cell r="D4704">
            <v>86</v>
          </cell>
          <cell r="E4704">
            <v>1030</v>
          </cell>
        </row>
        <row r="4705">
          <cell r="A4705" t="str">
            <v>F|003|087</v>
          </cell>
          <cell r="B4705" t="str">
            <v>F</v>
          </cell>
          <cell r="C4705">
            <v>3</v>
          </cell>
          <cell r="D4705">
            <v>87</v>
          </cell>
          <cell r="E4705">
            <v>1030</v>
          </cell>
        </row>
        <row r="4706">
          <cell r="A4706" t="str">
            <v>F|003|088</v>
          </cell>
          <cell r="B4706" t="str">
            <v>F</v>
          </cell>
          <cell r="C4706">
            <v>3</v>
          </cell>
          <cell r="D4706">
            <v>88</v>
          </cell>
          <cell r="E4706">
            <v>1029</v>
          </cell>
        </row>
        <row r="4707">
          <cell r="A4707" t="str">
            <v>F|003|089</v>
          </cell>
          <cell r="B4707" t="str">
            <v>F</v>
          </cell>
          <cell r="C4707">
            <v>3</v>
          </cell>
          <cell r="D4707">
            <v>89</v>
          </cell>
          <cell r="E4707">
            <v>1027</v>
          </cell>
        </row>
        <row r="4708">
          <cell r="A4708" t="str">
            <v>F|003|090</v>
          </cell>
          <cell r="B4708" t="str">
            <v>F</v>
          </cell>
          <cell r="C4708">
            <v>3</v>
          </cell>
          <cell r="D4708">
            <v>90</v>
          </cell>
          <cell r="E4708">
            <v>1022</v>
          </cell>
        </row>
        <row r="4709">
          <cell r="A4709" t="str">
            <v>F|003|091</v>
          </cell>
          <cell r="B4709" t="str">
            <v>F</v>
          </cell>
          <cell r="C4709">
            <v>3</v>
          </cell>
          <cell r="D4709">
            <v>91</v>
          </cell>
          <cell r="E4709">
            <v>1014</v>
          </cell>
        </row>
        <row r="4710">
          <cell r="A4710" t="str">
            <v>F|003|092</v>
          </cell>
          <cell r="B4710" t="str">
            <v>F</v>
          </cell>
          <cell r="C4710">
            <v>3</v>
          </cell>
          <cell r="D4710">
            <v>92</v>
          </cell>
          <cell r="E4710">
            <v>1030</v>
          </cell>
        </row>
        <row r="4711">
          <cell r="A4711" t="str">
            <v>F|004|000</v>
          </cell>
          <cell r="B4711" t="str">
            <v>F</v>
          </cell>
          <cell r="C4711">
            <v>4</v>
          </cell>
          <cell r="D4711">
            <v>0</v>
          </cell>
          <cell r="E4711">
            <v>863</v>
          </cell>
        </row>
        <row r="4712">
          <cell r="A4712" t="str">
            <v>F|004|001</v>
          </cell>
          <cell r="B4712" t="str">
            <v>F</v>
          </cell>
          <cell r="C4712">
            <v>4</v>
          </cell>
          <cell r="D4712">
            <v>1</v>
          </cell>
          <cell r="E4712">
            <v>864</v>
          </cell>
        </row>
        <row r="4713">
          <cell r="A4713" t="str">
            <v>F|004|002</v>
          </cell>
          <cell r="B4713" t="str">
            <v>F</v>
          </cell>
          <cell r="C4713">
            <v>4</v>
          </cell>
          <cell r="D4713">
            <v>2</v>
          </cell>
          <cell r="E4713">
            <v>864</v>
          </cell>
        </row>
        <row r="4714">
          <cell r="A4714" t="str">
            <v>F|004|003</v>
          </cell>
          <cell r="B4714" t="str">
            <v>F</v>
          </cell>
          <cell r="C4714">
            <v>4</v>
          </cell>
          <cell r="D4714">
            <v>3</v>
          </cell>
          <cell r="E4714">
            <v>865</v>
          </cell>
        </row>
        <row r="4715">
          <cell r="A4715" t="str">
            <v>F|004|004</v>
          </cell>
          <cell r="B4715" t="str">
            <v>F</v>
          </cell>
          <cell r="C4715">
            <v>4</v>
          </cell>
          <cell r="D4715">
            <v>4</v>
          </cell>
          <cell r="E4715">
            <v>866</v>
          </cell>
        </row>
        <row r="4716">
          <cell r="A4716" t="str">
            <v>F|004|005</v>
          </cell>
          <cell r="B4716" t="str">
            <v>F</v>
          </cell>
          <cell r="C4716">
            <v>4</v>
          </cell>
          <cell r="D4716">
            <v>5</v>
          </cell>
          <cell r="E4716">
            <v>866</v>
          </cell>
        </row>
        <row r="4717">
          <cell r="A4717" t="str">
            <v>F|004|006</v>
          </cell>
          <cell r="B4717" t="str">
            <v>F</v>
          </cell>
          <cell r="C4717">
            <v>4</v>
          </cell>
          <cell r="D4717">
            <v>6</v>
          </cell>
          <cell r="E4717">
            <v>867</v>
          </cell>
        </row>
        <row r="4718">
          <cell r="A4718" t="str">
            <v>F|004|007</v>
          </cell>
          <cell r="B4718" t="str">
            <v>F</v>
          </cell>
          <cell r="C4718">
            <v>4</v>
          </cell>
          <cell r="D4718">
            <v>7</v>
          </cell>
          <cell r="E4718">
            <v>868</v>
          </cell>
        </row>
        <row r="4719">
          <cell r="A4719" t="str">
            <v>F|004|008</v>
          </cell>
          <cell r="B4719" t="str">
            <v>F</v>
          </cell>
          <cell r="C4719">
            <v>4</v>
          </cell>
          <cell r="D4719">
            <v>8</v>
          </cell>
          <cell r="E4719">
            <v>869</v>
          </cell>
        </row>
        <row r="4720">
          <cell r="A4720" t="str">
            <v>F|004|009</v>
          </cell>
          <cell r="B4720" t="str">
            <v>F</v>
          </cell>
          <cell r="C4720">
            <v>4</v>
          </cell>
          <cell r="D4720">
            <v>9</v>
          </cell>
          <cell r="E4720">
            <v>869</v>
          </cell>
        </row>
        <row r="4721">
          <cell r="A4721" t="str">
            <v>F|004|010</v>
          </cell>
          <cell r="B4721" t="str">
            <v>F</v>
          </cell>
          <cell r="C4721">
            <v>4</v>
          </cell>
          <cell r="D4721">
            <v>10</v>
          </cell>
          <cell r="E4721">
            <v>870</v>
          </cell>
        </row>
        <row r="4722">
          <cell r="A4722" t="str">
            <v>F|004|011</v>
          </cell>
          <cell r="B4722" t="str">
            <v>F</v>
          </cell>
          <cell r="C4722">
            <v>4</v>
          </cell>
          <cell r="D4722">
            <v>11</v>
          </cell>
          <cell r="E4722">
            <v>871</v>
          </cell>
        </row>
        <row r="4723">
          <cell r="A4723" t="str">
            <v>F|004|012</v>
          </cell>
          <cell r="B4723" t="str">
            <v>F</v>
          </cell>
          <cell r="C4723">
            <v>4</v>
          </cell>
          <cell r="D4723">
            <v>12</v>
          </cell>
          <cell r="E4723">
            <v>872</v>
          </cell>
        </row>
        <row r="4724">
          <cell r="A4724" t="str">
            <v>F|004|013</v>
          </cell>
          <cell r="B4724" t="str">
            <v>F</v>
          </cell>
          <cell r="C4724">
            <v>4</v>
          </cell>
          <cell r="D4724">
            <v>13</v>
          </cell>
          <cell r="E4724">
            <v>873</v>
          </cell>
        </row>
        <row r="4725">
          <cell r="A4725" t="str">
            <v>F|004|014</v>
          </cell>
          <cell r="B4725" t="str">
            <v>F</v>
          </cell>
          <cell r="C4725">
            <v>4</v>
          </cell>
          <cell r="D4725">
            <v>14</v>
          </cell>
          <cell r="E4725">
            <v>874</v>
          </cell>
        </row>
        <row r="4726">
          <cell r="A4726" t="str">
            <v>F|004|015</v>
          </cell>
          <cell r="B4726" t="str">
            <v>F</v>
          </cell>
          <cell r="C4726">
            <v>4</v>
          </cell>
          <cell r="D4726">
            <v>15</v>
          </cell>
          <cell r="E4726">
            <v>875</v>
          </cell>
        </row>
        <row r="4727">
          <cell r="A4727" t="str">
            <v>F|004|016</v>
          </cell>
          <cell r="B4727" t="str">
            <v>F</v>
          </cell>
          <cell r="C4727">
            <v>4</v>
          </cell>
          <cell r="D4727">
            <v>16</v>
          </cell>
          <cell r="E4727">
            <v>876</v>
          </cell>
        </row>
        <row r="4728">
          <cell r="A4728" t="str">
            <v>F|004|017</v>
          </cell>
          <cell r="B4728" t="str">
            <v>F</v>
          </cell>
          <cell r="C4728">
            <v>4</v>
          </cell>
          <cell r="D4728">
            <v>17</v>
          </cell>
          <cell r="E4728">
            <v>877</v>
          </cell>
        </row>
        <row r="4729">
          <cell r="A4729" t="str">
            <v>F|004|018</v>
          </cell>
          <cell r="B4729" t="str">
            <v>F</v>
          </cell>
          <cell r="C4729">
            <v>4</v>
          </cell>
          <cell r="D4729">
            <v>18</v>
          </cell>
          <cell r="E4729">
            <v>878</v>
          </cell>
        </row>
        <row r="4730">
          <cell r="A4730" t="str">
            <v>F|004|019</v>
          </cell>
          <cell r="B4730" t="str">
            <v>F</v>
          </cell>
          <cell r="C4730">
            <v>4</v>
          </cell>
          <cell r="D4730">
            <v>19</v>
          </cell>
          <cell r="E4730">
            <v>879</v>
          </cell>
        </row>
        <row r="4731">
          <cell r="A4731" t="str">
            <v>F|004|020</v>
          </cell>
          <cell r="B4731" t="str">
            <v>F</v>
          </cell>
          <cell r="C4731">
            <v>4</v>
          </cell>
          <cell r="D4731">
            <v>20</v>
          </cell>
          <cell r="E4731">
            <v>880</v>
          </cell>
        </row>
        <row r="4732">
          <cell r="A4732" t="str">
            <v>F|004|021</v>
          </cell>
          <cell r="B4732" t="str">
            <v>F</v>
          </cell>
          <cell r="C4732">
            <v>4</v>
          </cell>
          <cell r="D4732">
            <v>21</v>
          </cell>
          <cell r="E4732">
            <v>881</v>
          </cell>
        </row>
        <row r="4733">
          <cell r="A4733" t="str">
            <v>F|004|022</v>
          </cell>
          <cell r="B4733" t="str">
            <v>F</v>
          </cell>
          <cell r="C4733">
            <v>4</v>
          </cell>
          <cell r="D4733">
            <v>22</v>
          </cell>
          <cell r="E4733">
            <v>882</v>
          </cell>
        </row>
        <row r="4734">
          <cell r="A4734" t="str">
            <v>F|004|023</v>
          </cell>
          <cell r="B4734" t="str">
            <v>F</v>
          </cell>
          <cell r="C4734">
            <v>4</v>
          </cell>
          <cell r="D4734">
            <v>23</v>
          </cell>
          <cell r="E4734">
            <v>883</v>
          </cell>
        </row>
        <row r="4735">
          <cell r="A4735" t="str">
            <v>F|004|024</v>
          </cell>
          <cell r="B4735" t="str">
            <v>F</v>
          </cell>
          <cell r="C4735">
            <v>4</v>
          </cell>
          <cell r="D4735">
            <v>24</v>
          </cell>
          <cell r="E4735">
            <v>885</v>
          </cell>
        </row>
        <row r="4736">
          <cell r="A4736" t="str">
            <v>F|004|025</v>
          </cell>
          <cell r="B4736" t="str">
            <v>F</v>
          </cell>
          <cell r="C4736">
            <v>4</v>
          </cell>
          <cell r="D4736">
            <v>25</v>
          </cell>
          <cell r="E4736">
            <v>886</v>
          </cell>
        </row>
        <row r="4737">
          <cell r="A4737" t="str">
            <v>F|004|026</v>
          </cell>
          <cell r="B4737" t="str">
            <v>F</v>
          </cell>
          <cell r="C4737">
            <v>4</v>
          </cell>
          <cell r="D4737">
            <v>26</v>
          </cell>
          <cell r="E4737">
            <v>887</v>
          </cell>
        </row>
        <row r="4738">
          <cell r="A4738" t="str">
            <v>F|004|027</v>
          </cell>
          <cell r="B4738" t="str">
            <v>F</v>
          </cell>
          <cell r="C4738">
            <v>4</v>
          </cell>
          <cell r="D4738">
            <v>27</v>
          </cell>
          <cell r="E4738">
            <v>889</v>
          </cell>
        </row>
        <row r="4739">
          <cell r="A4739" t="str">
            <v>F|004|028</v>
          </cell>
          <cell r="B4739" t="str">
            <v>F</v>
          </cell>
          <cell r="C4739">
            <v>4</v>
          </cell>
          <cell r="D4739">
            <v>28</v>
          </cell>
          <cell r="E4739">
            <v>890</v>
          </cell>
        </row>
        <row r="4740">
          <cell r="A4740" t="str">
            <v>F|004|029</v>
          </cell>
          <cell r="B4740" t="str">
            <v>F</v>
          </cell>
          <cell r="C4740">
            <v>4</v>
          </cell>
          <cell r="D4740">
            <v>29</v>
          </cell>
          <cell r="E4740">
            <v>891</v>
          </cell>
        </row>
        <row r="4741">
          <cell r="A4741" t="str">
            <v>F|004|030</v>
          </cell>
          <cell r="B4741" t="str">
            <v>F</v>
          </cell>
          <cell r="C4741">
            <v>4</v>
          </cell>
          <cell r="D4741">
            <v>30</v>
          </cell>
          <cell r="E4741">
            <v>893</v>
          </cell>
        </row>
        <row r="4742">
          <cell r="A4742" t="str">
            <v>F|004|031</v>
          </cell>
          <cell r="B4742" t="str">
            <v>F</v>
          </cell>
          <cell r="C4742">
            <v>4</v>
          </cell>
          <cell r="D4742">
            <v>31</v>
          </cell>
          <cell r="E4742">
            <v>895</v>
          </cell>
        </row>
        <row r="4743">
          <cell r="A4743" t="str">
            <v>F|004|032</v>
          </cell>
          <cell r="B4743" t="str">
            <v>F</v>
          </cell>
          <cell r="C4743">
            <v>4</v>
          </cell>
          <cell r="D4743">
            <v>32</v>
          </cell>
          <cell r="E4743">
            <v>896</v>
          </cell>
        </row>
        <row r="4744">
          <cell r="A4744" t="str">
            <v>F|004|033</v>
          </cell>
          <cell r="B4744" t="str">
            <v>F</v>
          </cell>
          <cell r="C4744">
            <v>4</v>
          </cell>
          <cell r="D4744">
            <v>33</v>
          </cell>
          <cell r="E4744">
            <v>898</v>
          </cell>
        </row>
        <row r="4745">
          <cell r="A4745" t="str">
            <v>F|004|034</v>
          </cell>
          <cell r="B4745" t="str">
            <v>F</v>
          </cell>
          <cell r="C4745">
            <v>4</v>
          </cell>
          <cell r="D4745">
            <v>34</v>
          </cell>
          <cell r="E4745">
            <v>900</v>
          </cell>
        </row>
        <row r="4746">
          <cell r="A4746" t="str">
            <v>F|004|035</v>
          </cell>
          <cell r="B4746" t="str">
            <v>F</v>
          </cell>
          <cell r="C4746">
            <v>4</v>
          </cell>
          <cell r="D4746">
            <v>35</v>
          </cell>
          <cell r="E4746">
            <v>901</v>
          </cell>
        </row>
        <row r="4747">
          <cell r="A4747" t="str">
            <v>F|004|036</v>
          </cell>
          <cell r="B4747" t="str">
            <v>F</v>
          </cell>
          <cell r="C4747">
            <v>4</v>
          </cell>
          <cell r="D4747">
            <v>36</v>
          </cell>
          <cell r="E4747">
            <v>903</v>
          </cell>
        </row>
        <row r="4748">
          <cell r="A4748" t="str">
            <v>F|004|037</v>
          </cell>
          <cell r="B4748" t="str">
            <v>F</v>
          </cell>
          <cell r="C4748">
            <v>4</v>
          </cell>
          <cell r="D4748">
            <v>37</v>
          </cell>
          <cell r="E4748">
            <v>905</v>
          </cell>
        </row>
        <row r="4749">
          <cell r="A4749" t="str">
            <v>F|004|038</v>
          </cell>
          <cell r="B4749" t="str">
            <v>F</v>
          </cell>
          <cell r="C4749">
            <v>4</v>
          </cell>
          <cell r="D4749">
            <v>38</v>
          </cell>
          <cell r="E4749">
            <v>907</v>
          </cell>
        </row>
        <row r="4750">
          <cell r="A4750" t="str">
            <v>F|004|039</v>
          </cell>
          <cell r="B4750" t="str">
            <v>F</v>
          </cell>
          <cell r="C4750">
            <v>4</v>
          </cell>
          <cell r="D4750">
            <v>39</v>
          </cell>
          <cell r="E4750">
            <v>909</v>
          </cell>
        </row>
        <row r="4751">
          <cell r="A4751" t="str">
            <v>F|004|040</v>
          </cell>
          <cell r="B4751" t="str">
            <v>F</v>
          </cell>
          <cell r="C4751">
            <v>4</v>
          </cell>
          <cell r="D4751">
            <v>40</v>
          </cell>
          <cell r="E4751">
            <v>911</v>
          </cell>
        </row>
        <row r="4752">
          <cell r="A4752" t="str">
            <v>F|004|041</v>
          </cell>
          <cell r="B4752" t="str">
            <v>F</v>
          </cell>
          <cell r="C4752">
            <v>4</v>
          </cell>
          <cell r="D4752">
            <v>41</v>
          </cell>
          <cell r="E4752">
            <v>913</v>
          </cell>
        </row>
        <row r="4753">
          <cell r="A4753" t="str">
            <v>F|004|042</v>
          </cell>
          <cell r="B4753" t="str">
            <v>F</v>
          </cell>
          <cell r="C4753">
            <v>4</v>
          </cell>
          <cell r="D4753">
            <v>42</v>
          </cell>
          <cell r="E4753">
            <v>916</v>
          </cell>
        </row>
        <row r="4754">
          <cell r="A4754" t="str">
            <v>F|004|043</v>
          </cell>
          <cell r="B4754" t="str">
            <v>F</v>
          </cell>
          <cell r="C4754">
            <v>4</v>
          </cell>
          <cell r="D4754">
            <v>43</v>
          </cell>
          <cell r="E4754">
            <v>918</v>
          </cell>
        </row>
        <row r="4755">
          <cell r="A4755" t="str">
            <v>F|004|044</v>
          </cell>
          <cell r="B4755" t="str">
            <v>F</v>
          </cell>
          <cell r="C4755">
            <v>4</v>
          </cell>
          <cell r="D4755">
            <v>44</v>
          </cell>
          <cell r="E4755">
            <v>920</v>
          </cell>
        </row>
        <row r="4756">
          <cell r="A4756" t="str">
            <v>F|004|045</v>
          </cell>
          <cell r="B4756" t="str">
            <v>F</v>
          </cell>
          <cell r="C4756">
            <v>4</v>
          </cell>
          <cell r="D4756">
            <v>45</v>
          </cell>
          <cell r="E4756">
            <v>922</v>
          </cell>
        </row>
        <row r="4757">
          <cell r="A4757" t="str">
            <v>F|004|046</v>
          </cell>
          <cell r="B4757" t="str">
            <v>F</v>
          </cell>
          <cell r="C4757">
            <v>4</v>
          </cell>
          <cell r="D4757">
            <v>46</v>
          </cell>
          <cell r="E4757">
            <v>925</v>
          </cell>
        </row>
        <row r="4758">
          <cell r="A4758" t="str">
            <v>F|004|047</v>
          </cell>
          <cell r="B4758" t="str">
            <v>F</v>
          </cell>
          <cell r="C4758">
            <v>4</v>
          </cell>
          <cell r="D4758">
            <v>47</v>
          </cell>
          <cell r="E4758">
            <v>927</v>
          </cell>
        </row>
        <row r="4759">
          <cell r="A4759" t="str">
            <v>F|004|048</v>
          </cell>
          <cell r="B4759" t="str">
            <v>F</v>
          </cell>
          <cell r="C4759">
            <v>4</v>
          </cell>
          <cell r="D4759">
            <v>48</v>
          </cell>
          <cell r="E4759">
            <v>930</v>
          </cell>
        </row>
        <row r="4760">
          <cell r="A4760" t="str">
            <v>F|004|049</v>
          </cell>
          <cell r="B4760" t="str">
            <v>F</v>
          </cell>
          <cell r="C4760">
            <v>4</v>
          </cell>
          <cell r="D4760">
            <v>49</v>
          </cell>
          <cell r="E4760">
            <v>933</v>
          </cell>
        </row>
        <row r="4761">
          <cell r="A4761" t="str">
            <v>F|004|050</v>
          </cell>
          <cell r="B4761" t="str">
            <v>F</v>
          </cell>
          <cell r="C4761">
            <v>4</v>
          </cell>
          <cell r="D4761">
            <v>50</v>
          </cell>
          <cell r="E4761">
            <v>935</v>
          </cell>
        </row>
        <row r="4762">
          <cell r="A4762" t="str">
            <v>F|004|051</v>
          </cell>
          <cell r="B4762" t="str">
            <v>F</v>
          </cell>
          <cell r="C4762">
            <v>4</v>
          </cell>
          <cell r="D4762">
            <v>51</v>
          </cell>
          <cell r="E4762">
            <v>938</v>
          </cell>
        </row>
        <row r="4763">
          <cell r="A4763" t="str">
            <v>F|004|052</v>
          </cell>
          <cell r="B4763" t="str">
            <v>F</v>
          </cell>
          <cell r="C4763">
            <v>4</v>
          </cell>
          <cell r="D4763">
            <v>52</v>
          </cell>
          <cell r="E4763">
            <v>941</v>
          </cell>
        </row>
        <row r="4764">
          <cell r="A4764" t="str">
            <v>F|004|053</v>
          </cell>
          <cell r="B4764" t="str">
            <v>F</v>
          </cell>
          <cell r="C4764">
            <v>4</v>
          </cell>
          <cell r="D4764">
            <v>53</v>
          </cell>
          <cell r="E4764">
            <v>944</v>
          </cell>
        </row>
        <row r="4765">
          <cell r="A4765" t="str">
            <v>F|004|054</v>
          </cell>
          <cell r="B4765" t="str">
            <v>F</v>
          </cell>
          <cell r="C4765">
            <v>4</v>
          </cell>
          <cell r="D4765">
            <v>54</v>
          </cell>
          <cell r="E4765">
            <v>947</v>
          </cell>
        </row>
        <row r="4766">
          <cell r="A4766" t="str">
            <v>F|004|055</v>
          </cell>
          <cell r="B4766" t="str">
            <v>F</v>
          </cell>
          <cell r="C4766">
            <v>4</v>
          </cell>
          <cell r="D4766">
            <v>55</v>
          </cell>
          <cell r="E4766">
            <v>950</v>
          </cell>
        </row>
        <row r="4767">
          <cell r="A4767" t="str">
            <v>F|004|056</v>
          </cell>
          <cell r="B4767" t="str">
            <v>F</v>
          </cell>
          <cell r="C4767">
            <v>4</v>
          </cell>
          <cell r="D4767">
            <v>56</v>
          </cell>
          <cell r="E4767">
            <v>953</v>
          </cell>
        </row>
        <row r="4768">
          <cell r="A4768" t="str">
            <v>F|004|057</v>
          </cell>
          <cell r="B4768" t="str">
            <v>F</v>
          </cell>
          <cell r="C4768">
            <v>4</v>
          </cell>
          <cell r="D4768">
            <v>57</v>
          </cell>
          <cell r="E4768">
            <v>956</v>
          </cell>
        </row>
        <row r="4769">
          <cell r="A4769" t="str">
            <v>F|004|058</v>
          </cell>
          <cell r="B4769" t="str">
            <v>F</v>
          </cell>
          <cell r="C4769">
            <v>4</v>
          </cell>
          <cell r="D4769">
            <v>58</v>
          </cell>
          <cell r="E4769">
            <v>959</v>
          </cell>
        </row>
        <row r="4770">
          <cell r="A4770" t="str">
            <v>F|004|059</v>
          </cell>
          <cell r="B4770" t="str">
            <v>F</v>
          </cell>
          <cell r="C4770">
            <v>4</v>
          </cell>
          <cell r="D4770">
            <v>59</v>
          </cell>
          <cell r="E4770">
            <v>963</v>
          </cell>
        </row>
        <row r="4771">
          <cell r="A4771" t="str">
            <v>F|004|060</v>
          </cell>
          <cell r="B4771" t="str">
            <v>F</v>
          </cell>
          <cell r="C4771">
            <v>4</v>
          </cell>
          <cell r="D4771">
            <v>60</v>
          </cell>
          <cell r="E4771">
            <v>966</v>
          </cell>
        </row>
        <row r="4772">
          <cell r="A4772" t="str">
            <v>F|004|061</v>
          </cell>
          <cell r="B4772" t="str">
            <v>F</v>
          </cell>
          <cell r="C4772">
            <v>4</v>
          </cell>
          <cell r="D4772">
            <v>61</v>
          </cell>
          <cell r="E4772">
            <v>969</v>
          </cell>
        </row>
        <row r="4773">
          <cell r="A4773" t="str">
            <v>F|004|062</v>
          </cell>
          <cell r="B4773" t="str">
            <v>F</v>
          </cell>
          <cell r="C4773">
            <v>4</v>
          </cell>
          <cell r="D4773">
            <v>62</v>
          </cell>
          <cell r="E4773">
            <v>973</v>
          </cell>
        </row>
        <row r="4774">
          <cell r="A4774" t="str">
            <v>F|004|063</v>
          </cell>
          <cell r="B4774" t="str">
            <v>F</v>
          </cell>
          <cell r="C4774">
            <v>4</v>
          </cell>
          <cell r="D4774">
            <v>63</v>
          </cell>
          <cell r="E4774">
            <v>976</v>
          </cell>
        </row>
        <row r="4775">
          <cell r="A4775" t="str">
            <v>F|004|064</v>
          </cell>
          <cell r="B4775" t="str">
            <v>F</v>
          </cell>
          <cell r="C4775">
            <v>4</v>
          </cell>
          <cell r="D4775">
            <v>64</v>
          </cell>
          <cell r="E4775">
            <v>980</v>
          </cell>
        </row>
        <row r="4776">
          <cell r="A4776" t="str">
            <v>F|004|065</v>
          </cell>
          <cell r="B4776" t="str">
            <v>F</v>
          </cell>
          <cell r="C4776">
            <v>4</v>
          </cell>
          <cell r="D4776">
            <v>65</v>
          </cell>
          <cell r="E4776">
            <v>983</v>
          </cell>
        </row>
        <row r="4777">
          <cell r="A4777" t="str">
            <v>F|004|066</v>
          </cell>
          <cell r="B4777" t="str">
            <v>F</v>
          </cell>
          <cell r="C4777">
            <v>4</v>
          </cell>
          <cell r="D4777">
            <v>66</v>
          </cell>
          <cell r="E4777">
            <v>986</v>
          </cell>
        </row>
        <row r="4778">
          <cell r="A4778" t="str">
            <v>F|004|067</v>
          </cell>
          <cell r="B4778" t="str">
            <v>F</v>
          </cell>
          <cell r="C4778">
            <v>4</v>
          </cell>
          <cell r="D4778">
            <v>67</v>
          </cell>
          <cell r="E4778">
            <v>990</v>
          </cell>
        </row>
        <row r="4779">
          <cell r="A4779" t="str">
            <v>F|004|068</v>
          </cell>
          <cell r="B4779" t="str">
            <v>F</v>
          </cell>
          <cell r="C4779">
            <v>4</v>
          </cell>
          <cell r="D4779">
            <v>68</v>
          </cell>
          <cell r="E4779">
            <v>993</v>
          </cell>
        </row>
        <row r="4780">
          <cell r="A4780" t="str">
            <v>F|004|069</v>
          </cell>
          <cell r="B4780" t="str">
            <v>F</v>
          </cell>
          <cell r="C4780">
            <v>4</v>
          </cell>
          <cell r="D4780">
            <v>69</v>
          </cell>
          <cell r="E4780">
            <v>996</v>
          </cell>
        </row>
        <row r="4781">
          <cell r="A4781" t="str">
            <v>F|004|070</v>
          </cell>
          <cell r="B4781" t="str">
            <v>F</v>
          </cell>
          <cell r="C4781">
            <v>4</v>
          </cell>
          <cell r="D4781">
            <v>70</v>
          </cell>
          <cell r="E4781">
            <v>999</v>
          </cell>
        </row>
        <row r="4782">
          <cell r="A4782" t="str">
            <v>F|004|071</v>
          </cell>
          <cell r="B4782" t="str">
            <v>F</v>
          </cell>
          <cell r="C4782">
            <v>4</v>
          </cell>
          <cell r="D4782">
            <v>71</v>
          </cell>
          <cell r="E4782">
            <v>1002</v>
          </cell>
        </row>
        <row r="4783">
          <cell r="A4783" t="str">
            <v>F|004|072</v>
          </cell>
          <cell r="B4783" t="str">
            <v>F</v>
          </cell>
          <cell r="C4783">
            <v>4</v>
          </cell>
          <cell r="D4783">
            <v>72</v>
          </cell>
          <cell r="E4783">
            <v>1005</v>
          </cell>
        </row>
        <row r="4784">
          <cell r="A4784" t="str">
            <v>F|004|073</v>
          </cell>
          <cell r="B4784" t="str">
            <v>F</v>
          </cell>
          <cell r="C4784">
            <v>4</v>
          </cell>
          <cell r="D4784">
            <v>73</v>
          </cell>
          <cell r="E4784">
            <v>1008</v>
          </cell>
        </row>
        <row r="4785">
          <cell r="A4785" t="str">
            <v>F|004|074</v>
          </cell>
          <cell r="B4785" t="str">
            <v>F</v>
          </cell>
          <cell r="C4785">
            <v>4</v>
          </cell>
          <cell r="D4785">
            <v>74</v>
          </cell>
          <cell r="E4785">
            <v>1011</v>
          </cell>
        </row>
        <row r="4786">
          <cell r="A4786" t="str">
            <v>F|004|075</v>
          </cell>
          <cell r="B4786" t="str">
            <v>F</v>
          </cell>
          <cell r="C4786">
            <v>4</v>
          </cell>
          <cell r="D4786">
            <v>75</v>
          </cell>
          <cell r="E4786">
            <v>1013</v>
          </cell>
        </row>
        <row r="4787">
          <cell r="A4787" t="str">
            <v>F|004|076</v>
          </cell>
          <cell r="B4787" t="str">
            <v>F</v>
          </cell>
          <cell r="C4787">
            <v>4</v>
          </cell>
          <cell r="D4787">
            <v>76</v>
          </cell>
          <cell r="E4787">
            <v>1016</v>
          </cell>
        </row>
        <row r="4788">
          <cell r="A4788" t="str">
            <v>F|004|077</v>
          </cell>
          <cell r="B4788" t="str">
            <v>F</v>
          </cell>
          <cell r="C4788">
            <v>4</v>
          </cell>
          <cell r="D4788">
            <v>77</v>
          </cell>
          <cell r="E4788">
            <v>1018</v>
          </cell>
        </row>
        <row r="4789">
          <cell r="A4789" t="str">
            <v>F|004|078</v>
          </cell>
          <cell r="B4789" t="str">
            <v>F</v>
          </cell>
          <cell r="C4789">
            <v>4</v>
          </cell>
          <cell r="D4789">
            <v>78</v>
          </cell>
          <cell r="E4789">
            <v>1021</v>
          </cell>
        </row>
        <row r="4790">
          <cell r="A4790" t="str">
            <v>F|004|079</v>
          </cell>
          <cell r="B4790" t="str">
            <v>F</v>
          </cell>
          <cell r="C4790">
            <v>4</v>
          </cell>
          <cell r="D4790">
            <v>79</v>
          </cell>
          <cell r="E4790">
            <v>1023</v>
          </cell>
        </row>
        <row r="4791">
          <cell r="A4791" t="str">
            <v>F|004|080</v>
          </cell>
          <cell r="B4791" t="str">
            <v>F</v>
          </cell>
          <cell r="C4791">
            <v>4</v>
          </cell>
          <cell r="D4791">
            <v>80</v>
          </cell>
          <cell r="E4791">
            <v>1025</v>
          </cell>
        </row>
        <row r="4792">
          <cell r="A4792" t="str">
            <v>F|004|081</v>
          </cell>
          <cell r="B4792" t="str">
            <v>F</v>
          </cell>
          <cell r="C4792">
            <v>4</v>
          </cell>
          <cell r="D4792">
            <v>81</v>
          </cell>
          <cell r="E4792">
            <v>1026</v>
          </cell>
        </row>
        <row r="4793">
          <cell r="A4793" t="str">
            <v>F|004|082</v>
          </cell>
          <cell r="B4793" t="str">
            <v>F</v>
          </cell>
          <cell r="C4793">
            <v>4</v>
          </cell>
          <cell r="D4793">
            <v>82</v>
          </cell>
          <cell r="E4793">
            <v>1028</v>
          </cell>
        </row>
        <row r="4794">
          <cell r="A4794" t="str">
            <v>F|004|083</v>
          </cell>
          <cell r="B4794" t="str">
            <v>F</v>
          </cell>
          <cell r="C4794">
            <v>4</v>
          </cell>
          <cell r="D4794">
            <v>83</v>
          </cell>
          <cell r="E4794">
            <v>1029</v>
          </cell>
        </row>
        <row r="4795">
          <cell r="A4795" t="str">
            <v>F|004|084</v>
          </cell>
          <cell r="B4795" t="str">
            <v>F</v>
          </cell>
          <cell r="C4795">
            <v>4</v>
          </cell>
          <cell r="D4795">
            <v>84</v>
          </cell>
          <cell r="E4795">
            <v>1030</v>
          </cell>
        </row>
        <row r="4796">
          <cell r="A4796" t="str">
            <v>F|004|085</v>
          </cell>
          <cell r="B4796" t="str">
            <v>F</v>
          </cell>
          <cell r="C4796">
            <v>4</v>
          </cell>
          <cell r="D4796">
            <v>85</v>
          </cell>
          <cell r="E4796">
            <v>1030</v>
          </cell>
        </row>
        <row r="4797">
          <cell r="A4797" t="str">
            <v>F|004|086</v>
          </cell>
          <cell r="B4797" t="str">
            <v>F</v>
          </cell>
          <cell r="C4797">
            <v>4</v>
          </cell>
          <cell r="D4797">
            <v>86</v>
          </cell>
          <cell r="E4797">
            <v>1030</v>
          </cell>
        </row>
        <row r="4798">
          <cell r="A4798" t="str">
            <v>F|004|087</v>
          </cell>
          <cell r="B4798" t="str">
            <v>F</v>
          </cell>
          <cell r="C4798">
            <v>4</v>
          </cell>
          <cell r="D4798">
            <v>87</v>
          </cell>
          <cell r="E4798">
            <v>1029</v>
          </cell>
        </row>
        <row r="4799">
          <cell r="A4799" t="str">
            <v>F|004|088</v>
          </cell>
          <cell r="B4799" t="str">
            <v>F</v>
          </cell>
          <cell r="C4799">
            <v>4</v>
          </cell>
          <cell r="D4799">
            <v>88</v>
          </cell>
          <cell r="E4799">
            <v>1027</v>
          </cell>
        </row>
        <row r="4800">
          <cell r="A4800" t="str">
            <v>F|004|089</v>
          </cell>
          <cell r="B4800" t="str">
            <v>F</v>
          </cell>
          <cell r="C4800">
            <v>4</v>
          </cell>
          <cell r="D4800">
            <v>89</v>
          </cell>
          <cell r="E4800">
            <v>1022</v>
          </cell>
        </row>
        <row r="4801">
          <cell r="A4801" t="str">
            <v>F|004|090</v>
          </cell>
          <cell r="B4801" t="str">
            <v>F</v>
          </cell>
          <cell r="C4801">
            <v>4</v>
          </cell>
          <cell r="D4801">
            <v>90</v>
          </cell>
          <cell r="E4801">
            <v>1014</v>
          </cell>
        </row>
        <row r="4802">
          <cell r="A4802" t="str">
            <v>F|004|091</v>
          </cell>
          <cell r="B4802" t="str">
            <v>F</v>
          </cell>
          <cell r="C4802">
            <v>4</v>
          </cell>
          <cell r="D4802">
            <v>91</v>
          </cell>
          <cell r="E4802">
            <v>1030</v>
          </cell>
        </row>
        <row r="4803">
          <cell r="A4803" t="str">
            <v>F|005|000</v>
          </cell>
          <cell r="B4803" t="str">
            <v>F</v>
          </cell>
          <cell r="C4803">
            <v>5</v>
          </cell>
          <cell r="D4803">
            <v>0</v>
          </cell>
          <cell r="E4803">
            <v>864</v>
          </cell>
        </row>
        <row r="4804">
          <cell r="A4804" t="str">
            <v>F|005|001</v>
          </cell>
          <cell r="B4804" t="str">
            <v>F</v>
          </cell>
          <cell r="C4804">
            <v>5</v>
          </cell>
          <cell r="D4804">
            <v>1</v>
          </cell>
          <cell r="E4804">
            <v>864</v>
          </cell>
        </row>
        <row r="4805">
          <cell r="A4805" t="str">
            <v>F|005|002</v>
          </cell>
          <cell r="B4805" t="str">
            <v>F</v>
          </cell>
          <cell r="C4805">
            <v>5</v>
          </cell>
          <cell r="D4805">
            <v>2</v>
          </cell>
          <cell r="E4805">
            <v>865</v>
          </cell>
        </row>
        <row r="4806">
          <cell r="A4806" t="str">
            <v>F|005|003</v>
          </cell>
          <cell r="B4806" t="str">
            <v>F</v>
          </cell>
          <cell r="C4806">
            <v>5</v>
          </cell>
          <cell r="D4806">
            <v>3</v>
          </cell>
          <cell r="E4806">
            <v>866</v>
          </cell>
        </row>
        <row r="4807">
          <cell r="A4807" t="str">
            <v>F|005|004</v>
          </cell>
          <cell r="B4807" t="str">
            <v>F</v>
          </cell>
          <cell r="C4807">
            <v>5</v>
          </cell>
          <cell r="D4807">
            <v>4</v>
          </cell>
          <cell r="E4807">
            <v>866</v>
          </cell>
        </row>
        <row r="4808">
          <cell r="A4808" t="str">
            <v>F|005|005</v>
          </cell>
          <cell r="B4808" t="str">
            <v>F</v>
          </cell>
          <cell r="C4808">
            <v>5</v>
          </cell>
          <cell r="D4808">
            <v>5</v>
          </cell>
          <cell r="E4808">
            <v>867</v>
          </cell>
        </row>
        <row r="4809">
          <cell r="A4809" t="str">
            <v>F|005|006</v>
          </cell>
          <cell r="B4809" t="str">
            <v>F</v>
          </cell>
          <cell r="C4809">
            <v>5</v>
          </cell>
          <cell r="D4809">
            <v>6</v>
          </cell>
          <cell r="E4809">
            <v>868</v>
          </cell>
        </row>
        <row r="4810">
          <cell r="A4810" t="str">
            <v>F|005|007</v>
          </cell>
          <cell r="B4810" t="str">
            <v>F</v>
          </cell>
          <cell r="C4810">
            <v>5</v>
          </cell>
          <cell r="D4810">
            <v>7</v>
          </cell>
          <cell r="E4810">
            <v>869</v>
          </cell>
        </row>
        <row r="4811">
          <cell r="A4811" t="str">
            <v>F|005|008</v>
          </cell>
          <cell r="B4811" t="str">
            <v>F</v>
          </cell>
          <cell r="C4811">
            <v>5</v>
          </cell>
          <cell r="D4811">
            <v>8</v>
          </cell>
          <cell r="E4811">
            <v>869</v>
          </cell>
        </row>
        <row r="4812">
          <cell r="A4812" t="str">
            <v>F|005|009</v>
          </cell>
          <cell r="B4812" t="str">
            <v>F</v>
          </cell>
          <cell r="C4812">
            <v>5</v>
          </cell>
          <cell r="D4812">
            <v>9</v>
          </cell>
          <cell r="E4812">
            <v>870</v>
          </cell>
        </row>
        <row r="4813">
          <cell r="A4813" t="str">
            <v>F|005|010</v>
          </cell>
          <cell r="B4813" t="str">
            <v>F</v>
          </cell>
          <cell r="C4813">
            <v>5</v>
          </cell>
          <cell r="D4813">
            <v>10</v>
          </cell>
          <cell r="E4813">
            <v>871</v>
          </cell>
        </row>
        <row r="4814">
          <cell r="A4814" t="str">
            <v>F|005|011</v>
          </cell>
          <cell r="B4814" t="str">
            <v>F</v>
          </cell>
          <cell r="C4814">
            <v>5</v>
          </cell>
          <cell r="D4814">
            <v>11</v>
          </cell>
          <cell r="E4814">
            <v>872</v>
          </cell>
        </row>
        <row r="4815">
          <cell r="A4815" t="str">
            <v>F|005|012</v>
          </cell>
          <cell r="B4815" t="str">
            <v>F</v>
          </cell>
          <cell r="C4815">
            <v>5</v>
          </cell>
          <cell r="D4815">
            <v>12</v>
          </cell>
          <cell r="E4815">
            <v>873</v>
          </cell>
        </row>
        <row r="4816">
          <cell r="A4816" t="str">
            <v>F|005|013</v>
          </cell>
          <cell r="B4816" t="str">
            <v>F</v>
          </cell>
          <cell r="C4816">
            <v>5</v>
          </cell>
          <cell r="D4816">
            <v>13</v>
          </cell>
          <cell r="E4816">
            <v>874</v>
          </cell>
        </row>
        <row r="4817">
          <cell r="A4817" t="str">
            <v>F|005|014</v>
          </cell>
          <cell r="B4817" t="str">
            <v>F</v>
          </cell>
          <cell r="C4817">
            <v>5</v>
          </cell>
          <cell r="D4817">
            <v>14</v>
          </cell>
          <cell r="E4817">
            <v>875</v>
          </cell>
        </row>
        <row r="4818">
          <cell r="A4818" t="str">
            <v>F|005|015</v>
          </cell>
          <cell r="B4818" t="str">
            <v>F</v>
          </cell>
          <cell r="C4818">
            <v>5</v>
          </cell>
          <cell r="D4818">
            <v>15</v>
          </cell>
          <cell r="E4818">
            <v>876</v>
          </cell>
        </row>
        <row r="4819">
          <cell r="A4819" t="str">
            <v>F|005|016</v>
          </cell>
          <cell r="B4819" t="str">
            <v>F</v>
          </cell>
          <cell r="C4819">
            <v>5</v>
          </cell>
          <cell r="D4819">
            <v>16</v>
          </cell>
          <cell r="E4819">
            <v>877</v>
          </cell>
        </row>
        <row r="4820">
          <cell r="A4820" t="str">
            <v>F|005|017</v>
          </cell>
          <cell r="B4820" t="str">
            <v>F</v>
          </cell>
          <cell r="C4820">
            <v>5</v>
          </cell>
          <cell r="D4820">
            <v>17</v>
          </cell>
          <cell r="E4820">
            <v>878</v>
          </cell>
        </row>
        <row r="4821">
          <cell r="A4821" t="str">
            <v>F|005|018</v>
          </cell>
          <cell r="B4821" t="str">
            <v>F</v>
          </cell>
          <cell r="C4821">
            <v>5</v>
          </cell>
          <cell r="D4821">
            <v>18</v>
          </cell>
          <cell r="E4821">
            <v>879</v>
          </cell>
        </row>
        <row r="4822">
          <cell r="A4822" t="str">
            <v>F|005|019</v>
          </cell>
          <cell r="B4822" t="str">
            <v>F</v>
          </cell>
          <cell r="C4822">
            <v>5</v>
          </cell>
          <cell r="D4822">
            <v>19</v>
          </cell>
          <cell r="E4822">
            <v>880</v>
          </cell>
        </row>
        <row r="4823">
          <cell r="A4823" t="str">
            <v>F|005|020</v>
          </cell>
          <cell r="B4823" t="str">
            <v>F</v>
          </cell>
          <cell r="C4823">
            <v>5</v>
          </cell>
          <cell r="D4823">
            <v>20</v>
          </cell>
          <cell r="E4823">
            <v>881</v>
          </cell>
        </row>
        <row r="4824">
          <cell r="A4824" t="str">
            <v>F|005|021</v>
          </cell>
          <cell r="B4824" t="str">
            <v>F</v>
          </cell>
          <cell r="C4824">
            <v>5</v>
          </cell>
          <cell r="D4824">
            <v>21</v>
          </cell>
          <cell r="E4824">
            <v>882</v>
          </cell>
        </row>
        <row r="4825">
          <cell r="A4825" t="str">
            <v>F|005|022</v>
          </cell>
          <cell r="B4825" t="str">
            <v>F</v>
          </cell>
          <cell r="C4825">
            <v>5</v>
          </cell>
          <cell r="D4825">
            <v>22</v>
          </cell>
          <cell r="E4825">
            <v>883</v>
          </cell>
        </row>
        <row r="4826">
          <cell r="A4826" t="str">
            <v>F|005|023</v>
          </cell>
          <cell r="B4826" t="str">
            <v>F</v>
          </cell>
          <cell r="C4826">
            <v>5</v>
          </cell>
          <cell r="D4826">
            <v>23</v>
          </cell>
          <cell r="E4826">
            <v>885</v>
          </cell>
        </row>
        <row r="4827">
          <cell r="A4827" t="str">
            <v>F|005|024</v>
          </cell>
          <cell r="B4827" t="str">
            <v>F</v>
          </cell>
          <cell r="C4827">
            <v>5</v>
          </cell>
          <cell r="D4827">
            <v>24</v>
          </cell>
          <cell r="E4827">
            <v>886</v>
          </cell>
        </row>
        <row r="4828">
          <cell r="A4828" t="str">
            <v>F|005|025</v>
          </cell>
          <cell r="B4828" t="str">
            <v>F</v>
          </cell>
          <cell r="C4828">
            <v>5</v>
          </cell>
          <cell r="D4828">
            <v>25</v>
          </cell>
          <cell r="E4828">
            <v>887</v>
          </cell>
        </row>
        <row r="4829">
          <cell r="A4829" t="str">
            <v>F|005|026</v>
          </cell>
          <cell r="B4829" t="str">
            <v>F</v>
          </cell>
          <cell r="C4829">
            <v>5</v>
          </cell>
          <cell r="D4829">
            <v>26</v>
          </cell>
          <cell r="E4829">
            <v>889</v>
          </cell>
        </row>
        <row r="4830">
          <cell r="A4830" t="str">
            <v>F|005|027</v>
          </cell>
          <cell r="B4830" t="str">
            <v>F</v>
          </cell>
          <cell r="C4830">
            <v>5</v>
          </cell>
          <cell r="D4830">
            <v>27</v>
          </cell>
          <cell r="E4830">
            <v>890</v>
          </cell>
        </row>
        <row r="4831">
          <cell r="A4831" t="str">
            <v>F|005|028</v>
          </cell>
          <cell r="B4831" t="str">
            <v>F</v>
          </cell>
          <cell r="C4831">
            <v>5</v>
          </cell>
          <cell r="D4831">
            <v>28</v>
          </cell>
          <cell r="E4831">
            <v>891</v>
          </cell>
        </row>
        <row r="4832">
          <cell r="A4832" t="str">
            <v>F|005|029</v>
          </cell>
          <cell r="B4832" t="str">
            <v>F</v>
          </cell>
          <cell r="C4832">
            <v>5</v>
          </cell>
          <cell r="D4832">
            <v>29</v>
          </cell>
          <cell r="E4832">
            <v>893</v>
          </cell>
        </row>
        <row r="4833">
          <cell r="A4833" t="str">
            <v>F|005|030</v>
          </cell>
          <cell r="B4833" t="str">
            <v>F</v>
          </cell>
          <cell r="C4833">
            <v>5</v>
          </cell>
          <cell r="D4833">
            <v>30</v>
          </cell>
          <cell r="E4833">
            <v>895</v>
          </cell>
        </row>
        <row r="4834">
          <cell r="A4834" t="str">
            <v>F|005|031</v>
          </cell>
          <cell r="B4834" t="str">
            <v>F</v>
          </cell>
          <cell r="C4834">
            <v>5</v>
          </cell>
          <cell r="D4834">
            <v>31</v>
          </cell>
          <cell r="E4834">
            <v>896</v>
          </cell>
        </row>
        <row r="4835">
          <cell r="A4835" t="str">
            <v>F|005|032</v>
          </cell>
          <cell r="B4835" t="str">
            <v>F</v>
          </cell>
          <cell r="C4835">
            <v>5</v>
          </cell>
          <cell r="D4835">
            <v>32</v>
          </cell>
          <cell r="E4835">
            <v>898</v>
          </cell>
        </row>
        <row r="4836">
          <cell r="A4836" t="str">
            <v>F|005|033</v>
          </cell>
          <cell r="B4836" t="str">
            <v>F</v>
          </cell>
          <cell r="C4836">
            <v>5</v>
          </cell>
          <cell r="D4836">
            <v>33</v>
          </cell>
          <cell r="E4836">
            <v>900</v>
          </cell>
        </row>
        <row r="4837">
          <cell r="A4837" t="str">
            <v>F|005|034</v>
          </cell>
          <cell r="B4837" t="str">
            <v>F</v>
          </cell>
          <cell r="C4837">
            <v>5</v>
          </cell>
          <cell r="D4837">
            <v>34</v>
          </cell>
          <cell r="E4837">
            <v>901</v>
          </cell>
        </row>
        <row r="4838">
          <cell r="A4838" t="str">
            <v>F|005|035</v>
          </cell>
          <cell r="B4838" t="str">
            <v>F</v>
          </cell>
          <cell r="C4838">
            <v>5</v>
          </cell>
          <cell r="D4838">
            <v>35</v>
          </cell>
          <cell r="E4838">
            <v>903</v>
          </cell>
        </row>
        <row r="4839">
          <cell r="A4839" t="str">
            <v>F|005|036</v>
          </cell>
          <cell r="B4839" t="str">
            <v>F</v>
          </cell>
          <cell r="C4839">
            <v>5</v>
          </cell>
          <cell r="D4839">
            <v>36</v>
          </cell>
          <cell r="E4839">
            <v>905</v>
          </cell>
        </row>
        <row r="4840">
          <cell r="A4840" t="str">
            <v>F|005|037</v>
          </cell>
          <cell r="B4840" t="str">
            <v>F</v>
          </cell>
          <cell r="C4840">
            <v>5</v>
          </cell>
          <cell r="D4840">
            <v>37</v>
          </cell>
          <cell r="E4840">
            <v>907</v>
          </cell>
        </row>
        <row r="4841">
          <cell r="A4841" t="str">
            <v>F|005|038</v>
          </cell>
          <cell r="B4841" t="str">
            <v>F</v>
          </cell>
          <cell r="C4841">
            <v>5</v>
          </cell>
          <cell r="D4841">
            <v>38</v>
          </cell>
          <cell r="E4841">
            <v>909</v>
          </cell>
        </row>
        <row r="4842">
          <cell r="A4842" t="str">
            <v>F|005|039</v>
          </cell>
          <cell r="B4842" t="str">
            <v>F</v>
          </cell>
          <cell r="C4842">
            <v>5</v>
          </cell>
          <cell r="D4842">
            <v>39</v>
          </cell>
          <cell r="E4842">
            <v>911</v>
          </cell>
        </row>
        <row r="4843">
          <cell r="A4843" t="str">
            <v>F|005|040</v>
          </cell>
          <cell r="B4843" t="str">
            <v>F</v>
          </cell>
          <cell r="C4843">
            <v>5</v>
          </cell>
          <cell r="D4843">
            <v>40</v>
          </cell>
          <cell r="E4843">
            <v>913</v>
          </cell>
        </row>
        <row r="4844">
          <cell r="A4844" t="str">
            <v>F|005|041</v>
          </cell>
          <cell r="B4844" t="str">
            <v>F</v>
          </cell>
          <cell r="C4844">
            <v>5</v>
          </cell>
          <cell r="D4844">
            <v>41</v>
          </cell>
          <cell r="E4844">
            <v>916</v>
          </cell>
        </row>
        <row r="4845">
          <cell r="A4845" t="str">
            <v>F|005|042</v>
          </cell>
          <cell r="B4845" t="str">
            <v>F</v>
          </cell>
          <cell r="C4845">
            <v>5</v>
          </cell>
          <cell r="D4845">
            <v>42</v>
          </cell>
          <cell r="E4845">
            <v>918</v>
          </cell>
        </row>
        <row r="4846">
          <cell r="A4846" t="str">
            <v>F|005|043</v>
          </cell>
          <cell r="B4846" t="str">
            <v>F</v>
          </cell>
          <cell r="C4846">
            <v>5</v>
          </cell>
          <cell r="D4846">
            <v>43</v>
          </cell>
          <cell r="E4846">
            <v>920</v>
          </cell>
        </row>
        <row r="4847">
          <cell r="A4847" t="str">
            <v>F|005|044</v>
          </cell>
          <cell r="B4847" t="str">
            <v>F</v>
          </cell>
          <cell r="C4847">
            <v>5</v>
          </cell>
          <cell r="D4847">
            <v>44</v>
          </cell>
          <cell r="E4847">
            <v>922</v>
          </cell>
        </row>
        <row r="4848">
          <cell r="A4848" t="str">
            <v>F|005|045</v>
          </cell>
          <cell r="B4848" t="str">
            <v>F</v>
          </cell>
          <cell r="C4848">
            <v>5</v>
          </cell>
          <cell r="D4848">
            <v>45</v>
          </cell>
          <cell r="E4848">
            <v>925</v>
          </cell>
        </row>
        <row r="4849">
          <cell r="A4849" t="str">
            <v>F|005|046</v>
          </cell>
          <cell r="B4849" t="str">
            <v>F</v>
          </cell>
          <cell r="C4849">
            <v>5</v>
          </cell>
          <cell r="D4849">
            <v>46</v>
          </cell>
          <cell r="E4849">
            <v>927</v>
          </cell>
        </row>
        <row r="4850">
          <cell r="A4850" t="str">
            <v>F|005|047</v>
          </cell>
          <cell r="B4850" t="str">
            <v>F</v>
          </cell>
          <cell r="C4850">
            <v>5</v>
          </cell>
          <cell r="D4850">
            <v>47</v>
          </cell>
          <cell r="E4850">
            <v>930</v>
          </cell>
        </row>
        <row r="4851">
          <cell r="A4851" t="str">
            <v>F|005|048</v>
          </cell>
          <cell r="B4851" t="str">
            <v>F</v>
          </cell>
          <cell r="C4851">
            <v>5</v>
          </cell>
          <cell r="D4851">
            <v>48</v>
          </cell>
          <cell r="E4851">
            <v>933</v>
          </cell>
        </row>
        <row r="4852">
          <cell r="A4852" t="str">
            <v>F|005|049</v>
          </cell>
          <cell r="B4852" t="str">
            <v>F</v>
          </cell>
          <cell r="C4852">
            <v>5</v>
          </cell>
          <cell r="D4852">
            <v>49</v>
          </cell>
          <cell r="E4852">
            <v>935</v>
          </cell>
        </row>
        <row r="4853">
          <cell r="A4853" t="str">
            <v>F|005|050</v>
          </cell>
          <cell r="B4853" t="str">
            <v>F</v>
          </cell>
          <cell r="C4853">
            <v>5</v>
          </cell>
          <cell r="D4853">
            <v>50</v>
          </cell>
          <cell r="E4853">
            <v>938</v>
          </cell>
        </row>
        <row r="4854">
          <cell r="A4854" t="str">
            <v>F|005|051</v>
          </cell>
          <cell r="B4854" t="str">
            <v>F</v>
          </cell>
          <cell r="C4854">
            <v>5</v>
          </cell>
          <cell r="D4854">
            <v>51</v>
          </cell>
          <cell r="E4854">
            <v>941</v>
          </cell>
        </row>
        <row r="4855">
          <cell r="A4855" t="str">
            <v>F|005|052</v>
          </cell>
          <cell r="B4855" t="str">
            <v>F</v>
          </cell>
          <cell r="C4855">
            <v>5</v>
          </cell>
          <cell r="D4855">
            <v>52</v>
          </cell>
          <cell r="E4855">
            <v>944</v>
          </cell>
        </row>
        <row r="4856">
          <cell r="A4856" t="str">
            <v>F|005|053</v>
          </cell>
          <cell r="B4856" t="str">
            <v>F</v>
          </cell>
          <cell r="C4856">
            <v>5</v>
          </cell>
          <cell r="D4856">
            <v>53</v>
          </cell>
          <cell r="E4856">
            <v>947</v>
          </cell>
        </row>
        <row r="4857">
          <cell r="A4857" t="str">
            <v>F|005|054</v>
          </cell>
          <cell r="B4857" t="str">
            <v>F</v>
          </cell>
          <cell r="C4857">
            <v>5</v>
          </cell>
          <cell r="D4857">
            <v>54</v>
          </cell>
          <cell r="E4857">
            <v>950</v>
          </cell>
        </row>
        <row r="4858">
          <cell r="A4858" t="str">
            <v>F|005|055</v>
          </cell>
          <cell r="B4858" t="str">
            <v>F</v>
          </cell>
          <cell r="C4858">
            <v>5</v>
          </cell>
          <cell r="D4858">
            <v>55</v>
          </cell>
          <cell r="E4858">
            <v>953</v>
          </cell>
        </row>
        <row r="4859">
          <cell r="A4859" t="str">
            <v>F|005|056</v>
          </cell>
          <cell r="B4859" t="str">
            <v>F</v>
          </cell>
          <cell r="C4859">
            <v>5</v>
          </cell>
          <cell r="D4859">
            <v>56</v>
          </cell>
          <cell r="E4859">
            <v>956</v>
          </cell>
        </row>
        <row r="4860">
          <cell r="A4860" t="str">
            <v>F|005|057</v>
          </cell>
          <cell r="B4860" t="str">
            <v>F</v>
          </cell>
          <cell r="C4860">
            <v>5</v>
          </cell>
          <cell r="D4860">
            <v>57</v>
          </cell>
          <cell r="E4860">
            <v>959</v>
          </cell>
        </row>
        <row r="4861">
          <cell r="A4861" t="str">
            <v>F|005|058</v>
          </cell>
          <cell r="B4861" t="str">
            <v>F</v>
          </cell>
          <cell r="C4861">
            <v>5</v>
          </cell>
          <cell r="D4861">
            <v>58</v>
          </cell>
          <cell r="E4861">
            <v>963</v>
          </cell>
        </row>
        <row r="4862">
          <cell r="A4862" t="str">
            <v>F|005|059</v>
          </cell>
          <cell r="B4862" t="str">
            <v>F</v>
          </cell>
          <cell r="C4862">
            <v>5</v>
          </cell>
          <cell r="D4862">
            <v>59</v>
          </cell>
          <cell r="E4862">
            <v>966</v>
          </cell>
        </row>
        <row r="4863">
          <cell r="A4863" t="str">
            <v>F|005|060</v>
          </cell>
          <cell r="B4863" t="str">
            <v>F</v>
          </cell>
          <cell r="C4863">
            <v>5</v>
          </cell>
          <cell r="D4863">
            <v>60</v>
          </cell>
          <cell r="E4863">
            <v>969</v>
          </cell>
        </row>
        <row r="4864">
          <cell r="A4864" t="str">
            <v>F|005|061</v>
          </cell>
          <cell r="B4864" t="str">
            <v>F</v>
          </cell>
          <cell r="C4864">
            <v>5</v>
          </cell>
          <cell r="D4864">
            <v>61</v>
          </cell>
          <cell r="E4864">
            <v>973</v>
          </cell>
        </row>
        <row r="4865">
          <cell r="A4865" t="str">
            <v>F|005|062</v>
          </cell>
          <cell r="B4865" t="str">
            <v>F</v>
          </cell>
          <cell r="C4865">
            <v>5</v>
          </cell>
          <cell r="D4865">
            <v>62</v>
          </cell>
          <cell r="E4865">
            <v>976</v>
          </cell>
        </row>
        <row r="4866">
          <cell r="A4866" t="str">
            <v>F|005|063</v>
          </cell>
          <cell r="B4866" t="str">
            <v>F</v>
          </cell>
          <cell r="C4866">
            <v>5</v>
          </cell>
          <cell r="D4866">
            <v>63</v>
          </cell>
          <cell r="E4866">
            <v>980</v>
          </cell>
        </row>
        <row r="4867">
          <cell r="A4867" t="str">
            <v>F|005|064</v>
          </cell>
          <cell r="B4867" t="str">
            <v>F</v>
          </cell>
          <cell r="C4867">
            <v>5</v>
          </cell>
          <cell r="D4867">
            <v>64</v>
          </cell>
          <cell r="E4867">
            <v>983</v>
          </cell>
        </row>
        <row r="4868">
          <cell r="A4868" t="str">
            <v>F|005|065</v>
          </cell>
          <cell r="B4868" t="str">
            <v>F</v>
          </cell>
          <cell r="C4868">
            <v>5</v>
          </cell>
          <cell r="D4868">
            <v>65</v>
          </cell>
          <cell r="E4868">
            <v>986</v>
          </cell>
        </row>
        <row r="4869">
          <cell r="A4869" t="str">
            <v>F|005|066</v>
          </cell>
          <cell r="B4869" t="str">
            <v>F</v>
          </cell>
          <cell r="C4869">
            <v>5</v>
          </cell>
          <cell r="D4869">
            <v>66</v>
          </cell>
          <cell r="E4869">
            <v>990</v>
          </cell>
        </row>
        <row r="4870">
          <cell r="A4870" t="str">
            <v>F|005|067</v>
          </cell>
          <cell r="B4870" t="str">
            <v>F</v>
          </cell>
          <cell r="C4870">
            <v>5</v>
          </cell>
          <cell r="D4870">
            <v>67</v>
          </cell>
          <cell r="E4870">
            <v>993</v>
          </cell>
        </row>
        <row r="4871">
          <cell r="A4871" t="str">
            <v>F|005|068</v>
          </cell>
          <cell r="B4871" t="str">
            <v>F</v>
          </cell>
          <cell r="C4871">
            <v>5</v>
          </cell>
          <cell r="D4871">
            <v>68</v>
          </cell>
          <cell r="E4871">
            <v>996</v>
          </cell>
        </row>
        <row r="4872">
          <cell r="A4872" t="str">
            <v>F|005|069</v>
          </cell>
          <cell r="B4872" t="str">
            <v>F</v>
          </cell>
          <cell r="C4872">
            <v>5</v>
          </cell>
          <cell r="D4872">
            <v>69</v>
          </cell>
          <cell r="E4872">
            <v>999</v>
          </cell>
        </row>
        <row r="4873">
          <cell r="A4873" t="str">
            <v>F|005|070</v>
          </cell>
          <cell r="B4873" t="str">
            <v>F</v>
          </cell>
          <cell r="C4873">
            <v>5</v>
          </cell>
          <cell r="D4873">
            <v>70</v>
          </cell>
          <cell r="E4873">
            <v>1002</v>
          </cell>
        </row>
        <row r="4874">
          <cell r="A4874" t="str">
            <v>F|005|071</v>
          </cell>
          <cell r="B4874" t="str">
            <v>F</v>
          </cell>
          <cell r="C4874">
            <v>5</v>
          </cell>
          <cell r="D4874">
            <v>71</v>
          </cell>
          <cell r="E4874">
            <v>1005</v>
          </cell>
        </row>
        <row r="4875">
          <cell r="A4875" t="str">
            <v>F|005|072</v>
          </cell>
          <cell r="B4875" t="str">
            <v>F</v>
          </cell>
          <cell r="C4875">
            <v>5</v>
          </cell>
          <cell r="D4875">
            <v>72</v>
          </cell>
          <cell r="E4875">
            <v>1008</v>
          </cell>
        </row>
        <row r="4876">
          <cell r="A4876" t="str">
            <v>F|005|073</v>
          </cell>
          <cell r="B4876" t="str">
            <v>F</v>
          </cell>
          <cell r="C4876">
            <v>5</v>
          </cell>
          <cell r="D4876">
            <v>73</v>
          </cell>
          <cell r="E4876">
            <v>1011</v>
          </cell>
        </row>
        <row r="4877">
          <cell r="A4877" t="str">
            <v>F|005|074</v>
          </cell>
          <cell r="B4877" t="str">
            <v>F</v>
          </cell>
          <cell r="C4877">
            <v>5</v>
          </cell>
          <cell r="D4877">
            <v>74</v>
          </cell>
          <cell r="E4877">
            <v>1013</v>
          </cell>
        </row>
        <row r="4878">
          <cell r="A4878" t="str">
            <v>F|005|075</v>
          </cell>
          <cell r="B4878" t="str">
            <v>F</v>
          </cell>
          <cell r="C4878">
            <v>5</v>
          </cell>
          <cell r="D4878">
            <v>75</v>
          </cell>
          <cell r="E4878">
            <v>1016</v>
          </cell>
        </row>
        <row r="4879">
          <cell r="A4879" t="str">
            <v>F|005|076</v>
          </cell>
          <cell r="B4879" t="str">
            <v>F</v>
          </cell>
          <cell r="C4879">
            <v>5</v>
          </cell>
          <cell r="D4879">
            <v>76</v>
          </cell>
          <cell r="E4879">
            <v>1018</v>
          </cell>
        </row>
        <row r="4880">
          <cell r="A4880" t="str">
            <v>F|005|077</v>
          </cell>
          <cell r="B4880" t="str">
            <v>F</v>
          </cell>
          <cell r="C4880">
            <v>5</v>
          </cell>
          <cell r="D4880">
            <v>77</v>
          </cell>
          <cell r="E4880">
            <v>1021</v>
          </cell>
        </row>
        <row r="4881">
          <cell r="A4881" t="str">
            <v>F|005|078</v>
          </cell>
          <cell r="B4881" t="str">
            <v>F</v>
          </cell>
          <cell r="C4881">
            <v>5</v>
          </cell>
          <cell r="D4881">
            <v>78</v>
          </cell>
          <cell r="E4881">
            <v>1023</v>
          </cell>
        </row>
        <row r="4882">
          <cell r="A4882" t="str">
            <v>F|005|079</v>
          </cell>
          <cell r="B4882" t="str">
            <v>F</v>
          </cell>
          <cell r="C4882">
            <v>5</v>
          </cell>
          <cell r="D4882">
            <v>79</v>
          </cell>
          <cell r="E4882">
            <v>1025</v>
          </cell>
        </row>
        <row r="4883">
          <cell r="A4883" t="str">
            <v>F|005|080</v>
          </cell>
          <cell r="B4883" t="str">
            <v>F</v>
          </cell>
          <cell r="C4883">
            <v>5</v>
          </cell>
          <cell r="D4883">
            <v>80</v>
          </cell>
          <cell r="E4883">
            <v>1026</v>
          </cell>
        </row>
        <row r="4884">
          <cell r="A4884" t="str">
            <v>F|005|081</v>
          </cell>
          <cell r="B4884" t="str">
            <v>F</v>
          </cell>
          <cell r="C4884">
            <v>5</v>
          </cell>
          <cell r="D4884">
            <v>81</v>
          </cell>
          <cell r="E4884">
            <v>1028</v>
          </cell>
        </row>
        <row r="4885">
          <cell r="A4885" t="str">
            <v>F|005|082</v>
          </cell>
          <cell r="B4885" t="str">
            <v>F</v>
          </cell>
          <cell r="C4885">
            <v>5</v>
          </cell>
          <cell r="D4885">
            <v>82</v>
          </cell>
          <cell r="E4885">
            <v>1029</v>
          </cell>
        </row>
        <row r="4886">
          <cell r="A4886" t="str">
            <v>F|005|083</v>
          </cell>
          <cell r="B4886" t="str">
            <v>F</v>
          </cell>
          <cell r="C4886">
            <v>5</v>
          </cell>
          <cell r="D4886">
            <v>83</v>
          </cell>
          <cell r="E4886">
            <v>1030</v>
          </cell>
        </row>
        <row r="4887">
          <cell r="A4887" t="str">
            <v>F|005|084</v>
          </cell>
          <cell r="B4887" t="str">
            <v>F</v>
          </cell>
          <cell r="C4887">
            <v>5</v>
          </cell>
          <cell r="D4887">
            <v>84</v>
          </cell>
          <cell r="E4887">
            <v>1030</v>
          </cell>
        </row>
        <row r="4888">
          <cell r="A4888" t="str">
            <v>F|005|085</v>
          </cell>
          <cell r="B4888" t="str">
            <v>F</v>
          </cell>
          <cell r="C4888">
            <v>5</v>
          </cell>
          <cell r="D4888">
            <v>85</v>
          </cell>
          <cell r="E4888">
            <v>1030</v>
          </cell>
        </row>
        <row r="4889">
          <cell r="A4889" t="str">
            <v>F|005|086</v>
          </cell>
          <cell r="B4889" t="str">
            <v>F</v>
          </cell>
          <cell r="C4889">
            <v>5</v>
          </cell>
          <cell r="D4889">
            <v>86</v>
          </cell>
          <cell r="E4889">
            <v>1029</v>
          </cell>
        </row>
        <row r="4890">
          <cell r="A4890" t="str">
            <v>F|005|087</v>
          </cell>
          <cell r="B4890" t="str">
            <v>F</v>
          </cell>
          <cell r="C4890">
            <v>5</v>
          </cell>
          <cell r="D4890">
            <v>87</v>
          </cell>
          <cell r="E4890">
            <v>1027</v>
          </cell>
        </row>
        <row r="4891">
          <cell r="A4891" t="str">
            <v>F|005|088</v>
          </cell>
          <cell r="B4891" t="str">
            <v>F</v>
          </cell>
          <cell r="C4891">
            <v>5</v>
          </cell>
          <cell r="D4891">
            <v>88</v>
          </cell>
          <cell r="E4891">
            <v>1022</v>
          </cell>
        </row>
        <row r="4892">
          <cell r="A4892" t="str">
            <v>F|005|089</v>
          </cell>
          <cell r="B4892" t="str">
            <v>F</v>
          </cell>
          <cell r="C4892">
            <v>5</v>
          </cell>
          <cell r="D4892">
            <v>89</v>
          </cell>
          <cell r="E4892">
            <v>1014</v>
          </cell>
        </row>
        <row r="4893">
          <cell r="A4893" t="str">
            <v>F|005|090</v>
          </cell>
          <cell r="B4893" t="str">
            <v>F</v>
          </cell>
          <cell r="C4893">
            <v>5</v>
          </cell>
          <cell r="D4893">
            <v>90</v>
          </cell>
          <cell r="E4893">
            <v>1030</v>
          </cell>
        </row>
        <row r="4894">
          <cell r="A4894" t="str">
            <v>F|006|000</v>
          </cell>
          <cell r="B4894" t="str">
            <v>F</v>
          </cell>
          <cell r="C4894">
            <v>6</v>
          </cell>
          <cell r="D4894">
            <v>0</v>
          </cell>
          <cell r="E4894">
            <v>864</v>
          </cell>
        </row>
        <row r="4895">
          <cell r="A4895" t="str">
            <v>F|006|001</v>
          </cell>
          <cell r="B4895" t="str">
            <v>F</v>
          </cell>
          <cell r="C4895">
            <v>6</v>
          </cell>
          <cell r="D4895">
            <v>1</v>
          </cell>
          <cell r="E4895">
            <v>865</v>
          </cell>
        </row>
        <row r="4896">
          <cell r="A4896" t="str">
            <v>F|006|002</v>
          </cell>
          <cell r="B4896" t="str">
            <v>F</v>
          </cell>
          <cell r="C4896">
            <v>6</v>
          </cell>
          <cell r="D4896">
            <v>2</v>
          </cell>
          <cell r="E4896">
            <v>866</v>
          </cell>
        </row>
        <row r="4897">
          <cell r="A4897" t="str">
            <v>F|006|003</v>
          </cell>
          <cell r="B4897" t="str">
            <v>F</v>
          </cell>
          <cell r="C4897">
            <v>6</v>
          </cell>
          <cell r="D4897">
            <v>3</v>
          </cell>
          <cell r="E4897">
            <v>866</v>
          </cell>
        </row>
        <row r="4898">
          <cell r="A4898" t="str">
            <v>F|006|004</v>
          </cell>
          <cell r="B4898" t="str">
            <v>F</v>
          </cell>
          <cell r="C4898">
            <v>6</v>
          </cell>
          <cell r="D4898">
            <v>4</v>
          </cell>
          <cell r="E4898">
            <v>867</v>
          </cell>
        </row>
        <row r="4899">
          <cell r="A4899" t="str">
            <v>F|006|005</v>
          </cell>
          <cell r="B4899" t="str">
            <v>F</v>
          </cell>
          <cell r="C4899">
            <v>6</v>
          </cell>
          <cell r="D4899">
            <v>5</v>
          </cell>
          <cell r="E4899">
            <v>868</v>
          </cell>
        </row>
        <row r="4900">
          <cell r="A4900" t="str">
            <v>F|006|006</v>
          </cell>
          <cell r="B4900" t="str">
            <v>F</v>
          </cell>
          <cell r="C4900">
            <v>6</v>
          </cell>
          <cell r="D4900">
            <v>6</v>
          </cell>
          <cell r="E4900">
            <v>869</v>
          </cell>
        </row>
        <row r="4901">
          <cell r="A4901" t="str">
            <v>F|006|007</v>
          </cell>
          <cell r="B4901" t="str">
            <v>F</v>
          </cell>
          <cell r="C4901">
            <v>6</v>
          </cell>
          <cell r="D4901">
            <v>7</v>
          </cell>
          <cell r="E4901">
            <v>869</v>
          </cell>
        </row>
        <row r="4902">
          <cell r="A4902" t="str">
            <v>F|006|008</v>
          </cell>
          <cell r="B4902" t="str">
            <v>F</v>
          </cell>
          <cell r="C4902">
            <v>6</v>
          </cell>
          <cell r="D4902">
            <v>8</v>
          </cell>
          <cell r="E4902">
            <v>870</v>
          </cell>
        </row>
        <row r="4903">
          <cell r="A4903" t="str">
            <v>F|006|009</v>
          </cell>
          <cell r="B4903" t="str">
            <v>F</v>
          </cell>
          <cell r="C4903">
            <v>6</v>
          </cell>
          <cell r="D4903">
            <v>9</v>
          </cell>
          <cell r="E4903">
            <v>871</v>
          </cell>
        </row>
        <row r="4904">
          <cell r="A4904" t="str">
            <v>F|006|010</v>
          </cell>
          <cell r="B4904" t="str">
            <v>F</v>
          </cell>
          <cell r="C4904">
            <v>6</v>
          </cell>
          <cell r="D4904">
            <v>10</v>
          </cell>
          <cell r="E4904">
            <v>872</v>
          </cell>
        </row>
        <row r="4905">
          <cell r="A4905" t="str">
            <v>F|006|011</v>
          </cell>
          <cell r="B4905" t="str">
            <v>F</v>
          </cell>
          <cell r="C4905">
            <v>6</v>
          </cell>
          <cell r="D4905">
            <v>11</v>
          </cell>
          <cell r="E4905">
            <v>873</v>
          </cell>
        </row>
        <row r="4906">
          <cell r="A4906" t="str">
            <v>F|006|012</v>
          </cell>
          <cell r="B4906" t="str">
            <v>F</v>
          </cell>
          <cell r="C4906">
            <v>6</v>
          </cell>
          <cell r="D4906">
            <v>12</v>
          </cell>
          <cell r="E4906">
            <v>874</v>
          </cell>
        </row>
        <row r="4907">
          <cell r="A4907" t="str">
            <v>F|006|013</v>
          </cell>
          <cell r="B4907" t="str">
            <v>F</v>
          </cell>
          <cell r="C4907">
            <v>6</v>
          </cell>
          <cell r="D4907">
            <v>13</v>
          </cell>
          <cell r="E4907">
            <v>875</v>
          </cell>
        </row>
        <row r="4908">
          <cell r="A4908" t="str">
            <v>F|006|014</v>
          </cell>
          <cell r="B4908" t="str">
            <v>F</v>
          </cell>
          <cell r="C4908">
            <v>6</v>
          </cell>
          <cell r="D4908">
            <v>14</v>
          </cell>
          <cell r="E4908">
            <v>876</v>
          </cell>
        </row>
        <row r="4909">
          <cell r="A4909" t="str">
            <v>F|006|015</v>
          </cell>
          <cell r="B4909" t="str">
            <v>F</v>
          </cell>
          <cell r="C4909">
            <v>6</v>
          </cell>
          <cell r="D4909">
            <v>15</v>
          </cell>
          <cell r="E4909">
            <v>877</v>
          </cell>
        </row>
        <row r="4910">
          <cell r="A4910" t="str">
            <v>F|006|016</v>
          </cell>
          <cell r="B4910" t="str">
            <v>F</v>
          </cell>
          <cell r="C4910">
            <v>6</v>
          </cell>
          <cell r="D4910">
            <v>16</v>
          </cell>
          <cell r="E4910">
            <v>878</v>
          </cell>
        </row>
        <row r="4911">
          <cell r="A4911" t="str">
            <v>F|006|017</v>
          </cell>
          <cell r="B4911" t="str">
            <v>F</v>
          </cell>
          <cell r="C4911">
            <v>6</v>
          </cell>
          <cell r="D4911">
            <v>17</v>
          </cell>
          <cell r="E4911">
            <v>879</v>
          </cell>
        </row>
        <row r="4912">
          <cell r="A4912" t="str">
            <v>F|006|018</v>
          </cell>
          <cell r="B4912" t="str">
            <v>F</v>
          </cell>
          <cell r="C4912">
            <v>6</v>
          </cell>
          <cell r="D4912">
            <v>18</v>
          </cell>
          <cell r="E4912">
            <v>880</v>
          </cell>
        </row>
        <row r="4913">
          <cell r="A4913" t="str">
            <v>F|006|019</v>
          </cell>
          <cell r="B4913" t="str">
            <v>F</v>
          </cell>
          <cell r="C4913">
            <v>6</v>
          </cell>
          <cell r="D4913">
            <v>19</v>
          </cell>
          <cell r="E4913">
            <v>881</v>
          </cell>
        </row>
        <row r="4914">
          <cell r="A4914" t="str">
            <v>F|006|020</v>
          </cell>
          <cell r="B4914" t="str">
            <v>F</v>
          </cell>
          <cell r="C4914">
            <v>6</v>
          </cell>
          <cell r="D4914">
            <v>20</v>
          </cell>
          <cell r="E4914">
            <v>882</v>
          </cell>
        </row>
        <row r="4915">
          <cell r="A4915" t="str">
            <v>F|006|021</v>
          </cell>
          <cell r="B4915" t="str">
            <v>F</v>
          </cell>
          <cell r="C4915">
            <v>6</v>
          </cell>
          <cell r="D4915">
            <v>21</v>
          </cell>
          <cell r="E4915">
            <v>883</v>
          </cell>
        </row>
        <row r="4916">
          <cell r="A4916" t="str">
            <v>F|006|022</v>
          </cell>
          <cell r="B4916" t="str">
            <v>F</v>
          </cell>
          <cell r="C4916">
            <v>6</v>
          </cell>
          <cell r="D4916">
            <v>22</v>
          </cell>
          <cell r="E4916">
            <v>885</v>
          </cell>
        </row>
        <row r="4917">
          <cell r="A4917" t="str">
            <v>F|006|023</v>
          </cell>
          <cell r="B4917" t="str">
            <v>F</v>
          </cell>
          <cell r="C4917">
            <v>6</v>
          </cell>
          <cell r="D4917">
            <v>23</v>
          </cell>
          <cell r="E4917">
            <v>886</v>
          </cell>
        </row>
        <row r="4918">
          <cell r="A4918" t="str">
            <v>F|006|024</v>
          </cell>
          <cell r="B4918" t="str">
            <v>F</v>
          </cell>
          <cell r="C4918">
            <v>6</v>
          </cell>
          <cell r="D4918">
            <v>24</v>
          </cell>
          <cell r="E4918">
            <v>887</v>
          </cell>
        </row>
        <row r="4919">
          <cell r="A4919" t="str">
            <v>F|006|025</v>
          </cell>
          <cell r="B4919" t="str">
            <v>F</v>
          </cell>
          <cell r="C4919">
            <v>6</v>
          </cell>
          <cell r="D4919">
            <v>25</v>
          </cell>
          <cell r="E4919">
            <v>889</v>
          </cell>
        </row>
        <row r="4920">
          <cell r="A4920" t="str">
            <v>F|006|026</v>
          </cell>
          <cell r="B4920" t="str">
            <v>F</v>
          </cell>
          <cell r="C4920">
            <v>6</v>
          </cell>
          <cell r="D4920">
            <v>26</v>
          </cell>
          <cell r="E4920">
            <v>890</v>
          </cell>
        </row>
        <row r="4921">
          <cell r="A4921" t="str">
            <v>F|006|027</v>
          </cell>
          <cell r="B4921" t="str">
            <v>F</v>
          </cell>
          <cell r="C4921">
            <v>6</v>
          </cell>
          <cell r="D4921">
            <v>27</v>
          </cell>
          <cell r="E4921">
            <v>891</v>
          </cell>
        </row>
        <row r="4922">
          <cell r="A4922" t="str">
            <v>F|006|028</v>
          </cell>
          <cell r="B4922" t="str">
            <v>F</v>
          </cell>
          <cell r="C4922">
            <v>6</v>
          </cell>
          <cell r="D4922">
            <v>28</v>
          </cell>
          <cell r="E4922">
            <v>893</v>
          </cell>
        </row>
        <row r="4923">
          <cell r="A4923" t="str">
            <v>F|006|029</v>
          </cell>
          <cell r="B4923" t="str">
            <v>F</v>
          </cell>
          <cell r="C4923">
            <v>6</v>
          </cell>
          <cell r="D4923">
            <v>29</v>
          </cell>
          <cell r="E4923">
            <v>895</v>
          </cell>
        </row>
        <row r="4924">
          <cell r="A4924" t="str">
            <v>F|006|030</v>
          </cell>
          <cell r="B4924" t="str">
            <v>F</v>
          </cell>
          <cell r="C4924">
            <v>6</v>
          </cell>
          <cell r="D4924">
            <v>30</v>
          </cell>
          <cell r="E4924">
            <v>896</v>
          </cell>
        </row>
        <row r="4925">
          <cell r="A4925" t="str">
            <v>F|006|031</v>
          </cell>
          <cell r="B4925" t="str">
            <v>F</v>
          </cell>
          <cell r="C4925">
            <v>6</v>
          </cell>
          <cell r="D4925">
            <v>31</v>
          </cell>
          <cell r="E4925">
            <v>898</v>
          </cell>
        </row>
        <row r="4926">
          <cell r="A4926" t="str">
            <v>F|006|032</v>
          </cell>
          <cell r="B4926" t="str">
            <v>F</v>
          </cell>
          <cell r="C4926">
            <v>6</v>
          </cell>
          <cell r="D4926">
            <v>32</v>
          </cell>
          <cell r="E4926">
            <v>900</v>
          </cell>
        </row>
        <row r="4927">
          <cell r="A4927" t="str">
            <v>F|006|033</v>
          </cell>
          <cell r="B4927" t="str">
            <v>F</v>
          </cell>
          <cell r="C4927">
            <v>6</v>
          </cell>
          <cell r="D4927">
            <v>33</v>
          </cell>
          <cell r="E4927">
            <v>901</v>
          </cell>
        </row>
        <row r="4928">
          <cell r="A4928" t="str">
            <v>F|006|034</v>
          </cell>
          <cell r="B4928" t="str">
            <v>F</v>
          </cell>
          <cell r="C4928">
            <v>6</v>
          </cell>
          <cell r="D4928">
            <v>34</v>
          </cell>
          <cell r="E4928">
            <v>903</v>
          </cell>
        </row>
        <row r="4929">
          <cell r="A4929" t="str">
            <v>F|006|035</v>
          </cell>
          <cell r="B4929" t="str">
            <v>F</v>
          </cell>
          <cell r="C4929">
            <v>6</v>
          </cell>
          <cell r="D4929">
            <v>35</v>
          </cell>
          <cell r="E4929">
            <v>905</v>
          </cell>
        </row>
        <row r="4930">
          <cell r="A4930" t="str">
            <v>F|006|036</v>
          </cell>
          <cell r="B4930" t="str">
            <v>F</v>
          </cell>
          <cell r="C4930">
            <v>6</v>
          </cell>
          <cell r="D4930">
            <v>36</v>
          </cell>
          <cell r="E4930">
            <v>907</v>
          </cell>
        </row>
        <row r="4931">
          <cell r="A4931" t="str">
            <v>F|006|037</v>
          </cell>
          <cell r="B4931" t="str">
            <v>F</v>
          </cell>
          <cell r="C4931">
            <v>6</v>
          </cell>
          <cell r="D4931">
            <v>37</v>
          </cell>
          <cell r="E4931">
            <v>909</v>
          </cell>
        </row>
        <row r="4932">
          <cell r="A4932" t="str">
            <v>F|006|038</v>
          </cell>
          <cell r="B4932" t="str">
            <v>F</v>
          </cell>
          <cell r="C4932">
            <v>6</v>
          </cell>
          <cell r="D4932">
            <v>38</v>
          </cell>
          <cell r="E4932">
            <v>911</v>
          </cell>
        </row>
        <row r="4933">
          <cell r="A4933" t="str">
            <v>F|006|039</v>
          </cell>
          <cell r="B4933" t="str">
            <v>F</v>
          </cell>
          <cell r="C4933">
            <v>6</v>
          </cell>
          <cell r="D4933">
            <v>39</v>
          </cell>
          <cell r="E4933">
            <v>913</v>
          </cell>
        </row>
        <row r="4934">
          <cell r="A4934" t="str">
            <v>F|006|040</v>
          </cell>
          <cell r="B4934" t="str">
            <v>F</v>
          </cell>
          <cell r="C4934">
            <v>6</v>
          </cell>
          <cell r="D4934">
            <v>40</v>
          </cell>
          <cell r="E4934">
            <v>916</v>
          </cell>
        </row>
        <row r="4935">
          <cell r="A4935" t="str">
            <v>F|006|041</v>
          </cell>
          <cell r="B4935" t="str">
            <v>F</v>
          </cell>
          <cell r="C4935">
            <v>6</v>
          </cell>
          <cell r="D4935">
            <v>41</v>
          </cell>
          <cell r="E4935">
            <v>918</v>
          </cell>
        </row>
        <row r="4936">
          <cell r="A4936" t="str">
            <v>F|006|042</v>
          </cell>
          <cell r="B4936" t="str">
            <v>F</v>
          </cell>
          <cell r="C4936">
            <v>6</v>
          </cell>
          <cell r="D4936">
            <v>42</v>
          </cell>
          <cell r="E4936">
            <v>920</v>
          </cell>
        </row>
        <row r="4937">
          <cell r="A4937" t="str">
            <v>F|006|043</v>
          </cell>
          <cell r="B4937" t="str">
            <v>F</v>
          </cell>
          <cell r="C4937">
            <v>6</v>
          </cell>
          <cell r="D4937">
            <v>43</v>
          </cell>
          <cell r="E4937">
            <v>922</v>
          </cell>
        </row>
        <row r="4938">
          <cell r="A4938" t="str">
            <v>F|006|044</v>
          </cell>
          <cell r="B4938" t="str">
            <v>F</v>
          </cell>
          <cell r="C4938">
            <v>6</v>
          </cell>
          <cell r="D4938">
            <v>44</v>
          </cell>
          <cell r="E4938">
            <v>925</v>
          </cell>
        </row>
        <row r="4939">
          <cell r="A4939" t="str">
            <v>F|006|045</v>
          </cell>
          <cell r="B4939" t="str">
            <v>F</v>
          </cell>
          <cell r="C4939">
            <v>6</v>
          </cell>
          <cell r="D4939">
            <v>45</v>
          </cell>
          <cell r="E4939">
            <v>927</v>
          </cell>
        </row>
        <row r="4940">
          <cell r="A4940" t="str">
            <v>F|006|046</v>
          </cell>
          <cell r="B4940" t="str">
            <v>F</v>
          </cell>
          <cell r="C4940">
            <v>6</v>
          </cell>
          <cell r="D4940">
            <v>46</v>
          </cell>
          <cell r="E4940">
            <v>930</v>
          </cell>
        </row>
        <row r="4941">
          <cell r="A4941" t="str">
            <v>F|006|047</v>
          </cell>
          <cell r="B4941" t="str">
            <v>F</v>
          </cell>
          <cell r="C4941">
            <v>6</v>
          </cell>
          <cell r="D4941">
            <v>47</v>
          </cell>
          <cell r="E4941">
            <v>933</v>
          </cell>
        </row>
        <row r="4942">
          <cell r="A4942" t="str">
            <v>F|006|048</v>
          </cell>
          <cell r="B4942" t="str">
            <v>F</v>
          </cell>
          <cell r="C4942">
            <v>6</v>
          </cell>
          <cell r="D4942">
            <v>48</v>
          </cell>
          <cell r="E4942">
            <v>935</v>
          </cell>
        </row>
        <row r="4943">
          <cell r="A4943" t="str">
            <v>F|006|049</v>
          </cell>
          <cell r="B4943" t="str">
            <v>F</v>
          </cell>
          <cell r="C4943">
            <v>6</v>
          </cell>
          <cell r="D4943">
            <v>49</v>
          </cell>
          <cell r="E4943">
            <v>938</v>
          </cell>
        </row>
        <row r="4944">
          <cell r="A4944" t="str">
            <v>F|006|050</v>
          </cell>
          <cell r="B4944" t="str">
            <v>F</v>
          </cell>
          <cell r="C4944">
            <v>6</v>
          </cell>
          <cell r="D4944">
            <v>50</v>
          </cell>
          <cell r="E4944">
            <v>941</v>
          </cell>
        </row>
        <row r="4945">
          <cell r="A4945" t="str">
            <v>F|006|051</v>
          </cell>
          <cell r="B4945" t="str">
            <v>F</v>
          </cell>
          <cell r="C4945">
            <v>6</v>
          </cell>
          <cell r="D4945">
            <v>51</v>
          </cell>
          <cell r="E4945">
            <v>944</v>
          </cell>
        </row>
        <row r="4946">
          <cell r="A4946" t="str">
            <v>F|006|052</v>
          </cell>
          <cell r="B4946" t="str">
            <v>F</v>
          </cell>
          <cell r="C4946">
            <v>6</v>
          </cell>
          <cell r="D4946">
            <v>52</v>
          </cell>
          <cell r="E4946">
            <v>947</v>
          </cell>
        </row>
        <row r="4947">
          <cell r="A4947" t="str">
            <v>F|006|053</v>
          </cell>
          <cell r="B4947" t="str">
            <v>F</v>
          </cell>
          <cell r="C4947">
            <v>6</v>
          </cell>
          <cell r="D4947">
            <v>53</v>
          </cell>
          <cell r="E4947">
            <v>950</v>
          </cell>
        </row>
        <row r="4948">
          <cell r="A4948" t="str">
            <v>F|006|054</v>
          </cell>
          <cell r="B4948" t="str">
            <v>F</v>
          </cell>
          <cell r="C4948">
            <v>6</v>
          </cell>
          <cell r="D4948">
            <v>54</v>
          </cell>
          <cell r="E4948">
            <v>953</v>
          </cell>
        </row>
        <row r="4949">
          <cell r="A4949" t="str">
            <v>F|006|055</v>
          </cell>
          <cell r="B4949" t="str">
            <v>F</v>
          </cell>
          <cell r="C4949">
            <v>6</v>
          </cell>
          <cell r="D4949">
            <v>55</v>
          </cell>
          <cell r="E4949">
            <v>956</v>
          </cell>
        </row>
        <row r="4950">
          <cell r="A4950" t="str">
            <v>F|006|056</v>
          </cell>
          <cell r="B4950" t="str">
            <v>F</v>
          </cell>
          <cell r="C4950">
            <v>6</v>
          </cell>
          <cell r="D4950">
            <v>56</v>
          </cell>
          <cell r="E4950">
            <v>959</v>
          </cell>
        </row>
        <row r="4951">
          <cell r="A4951" t="str">
            <v>F|006|057</v>
          </cell>
          <cell r="B4951" t="str">
            <v>F</v>
          </cell>
          <cell r="C4951">
            <v>6</v>
          </cell>
          <cell r="D4951">
            <v>57</v>
          </cell>
          <cell r="E4951">
            <v>963</v>
          </cell>
        </row>
        <row r="4952">
          <cell r="A4952" t="str">
            <v>F|006|058</v>
          </cell>
          <cell r="B4952" t="str">
            <v>F</v>
          </cell>
          <cell r="C4952">
            <v>6</v>
          </cell>
          <cell r="D4952">
            <v>58</v>
          </cell>
          <cell r="E4952">
            <v>966</v>
          </cell>
        </row>
        <row r="4953">
          <cell r="A4953" t="str">
            <v>F|006|059</v>
          </cell>
          <cell r="B4953" t="str">
            <v>F</v>
          </cell>
          <cell r="C4953">
            <v>6</v>
          </cell>
          <cell r="D4953">
            <v>59</v>
          </cell>
          <cell r="E4953">
            <v>969</v>
          </cell>
        </row>
        <row r="4954">
          <cell r="A4954" t="str">
            <v>F|006|060</v>
          </cell>
          <cell r="B4954" t="str">
            <v>F</v>
          </cell>
          <cell r="C4954">
            <v>6</v>
          </cell>
          <cell r="D4954">
            <v>60</v>
          </cell>
          <cell r="E4954">
            <v>973</v>
          </cell>
        </row>
        <row r="4955">
          <cell r="A4955" t="str">
            <v>F|006|061</v>
          </cell>
          <cell r="B4955" t="str">
            <v>F</v>
          </cell>
          <cell r="C4955">
            <v>6</v>
          </cell>
          <cell r="D4955">
            <v>61</v>
          </cell>
          <cell r="E4955">
            <v>976</v>
          </cell>
        </row>
        <row r="4956">
          <cell r="A4956" t="str">
            <v>F|006|062</v>
          </cell>
          <cell r="B4956" t="str">
            <v>F</v>
          </cell>
          <cell r="C4956">
            <v>6</v>
          </cell>
          <cell r="D4956">
            <v>62</v>
          </cell>
          <cell r="E4956">
            <v>980</v>
          </cell>
        </row>
        <row r="4957">
          <cell r="A4957" t="str">
            <v>F|006|063</v>
          </cell>
          <cell r="B4957" t="str">
            <v>F</v>
          </cell>
          <cell r="C4957">
            <v>6</v>
          </cell>
          <cell r="D4957">
            <v>63</v>
          </cell>
          <cell r="E4957">
            <v>983</v>
          </cell>
        </row>
        <row r="4958">
          <cell r="A4958" t="str">
            <v>F|006|064</v>
          </cell>
          <cell r="B4958" t="str">
            <v>F</v>
          </cell>
          <cell r="C4958">
            <v>6</v>
          </cell>
          <cell r="D4958">
            <v>64</v>
          </cell>
          <cell r="E4958">
            <v>986</v>
          </cell>
        </row>
        <row r="4959">
          <cell r="A4959" t="str">
            <v>F|006|065</v>
          </cell>
          <cell r="B4959" t="str">
            <v>F</v>
          </cell>
          <cell r="C4959">
            <v>6</v>
          </cell>
          <cell r="D4959">
            <v>65</v>
          </cell>
          <cell r="E4959">
            <v>990</v>
          </cell>
        </row>
        <row r="4960">
          <cell r="A4960" t="str">
            <v>F|006|066</v>
          </cell>
          <cell r="B4960" t="str">
            <v>F</v>
          </cell>
          <cell r="C4960">
            <v>6</v>
          </cell>
          <cell r="D4960">
            <v>66</v>
          </cell>
          <cell r="E4960">
            <v>993</v>
          </cell>
        </row>
        <row r="4961">
          <cell r="A4961" t="str">
            <v>F|006|067</v>
          </cell>
          <cell r="B4961" t="str">
            <v>F</v>
          </cell>
          <cell r="C4961">
            <v>6</v>
          </cell>
          <cell r="D4961">
            <v>67</v>
          </cell>
          <cell r="E4961">
            <v>996</v>
          </cell>
        </row>
        <row r="4962">
          <cell r="A4962" t="str">
            <v>F|006|068</v>
          </cell>
          <cell r="B4962" t="str">
            <v>F</v>
          </cell>
          <cell r="C4962">
            <v>6</v>
          </cell>
          <cell r="D4962">
            <v>68</v>
          </cell>
          <cell r="E4962">
            <v>999</v>
          </cell>
        </row>
        <row r="4963">
          <cell r="A4963" t="str">
            <v>F|006|069</v>
          </cell>
          <cell r="B4963" t="str">
            <v>F</v>
          </cell>
          <cell r="C4963">
            <v>6</v>
          </cell>
          <cell r="D4963">
            <v>69</v>
          </cell>
          <cell r="E4963">
            <v>1002</v>
          </cell>
        </row>
        <row r="4964">
          <cell r="A4964" t="str">
            <v>F|006|070</v>
          </cell>
          <cell r="B4964" t="str">
            <v>F</v>
          </cell>
          <cell r="C4964">
            <v>6</v>
          </cell>
          <cell r="D4964">
            <v>70</v>
          </cell>
          <cell r="E4964">
            <v>1005</v>
          </cell>
        </row>
        <row r="4965">
          <cell r="A4965" t="str">
            <v>F|006|071</v>
          </cell>
          <cell r="B4965" t="str">
            <v>F</v>
          </cell>
          <cell r="C4965">
            <v>6</v>
          </cell>
          <cell r="D4965">
            <v>71</v>
          </cell>
          <cell r="E4965">
            <v>1008</v>
          </cell>
        </row>
        <row r="4966">
          <cell r="A4966" t="str">
            <v>F|006|072</v>
          </cell>
          <cell r="B4966" t="str">
            <v>F</v>
          </cell>
          <cell r="C4966">
            <v>6</v>
          </cell>
          <cell r="D4966">
            <v>72</v>
          </cell>
          <cell r="E4966">
            <v>1011</v>
          </cell>
        </row>
        <row r="4967">
          <cell r="A4967" t="str">
            <v>F|006|073</v>
          </cell>
          <cell r="B4967" t="str">
            <v>F</v>
          </cell>
          <cell r="C4967">
            <v>6</v>
          </cell>
          <cell r="D4967">
            <v>73</v>
          </cell>
          <cell r="E4967">
            <v>1013</v>
          </cell>
        </row>
        <row r="4968">
          <cell r="A4968" t="str">
            <v>F|006|074</v>
          </cell>
          <cell r="B4968" t="str">
            <v>F</v>
          </cell>
          <cell r="C4968">
            <v>6</v>
          </cell>
          <cell r="D4968">
            <v>74</v>
          </cell>
          <cell r="E4968">
            <v>1016</v>
          </cell>
        </row>
        <row r="4969">
          <cell r="A4969" t="str">
            <v>F|006|075</v>
          </cell>
          <cell r="B4969" t="str">
            <v>F</v>
          </cell>
          <cell r="C4969">
            <v>6</v>
          </cell>
          <cell r="D4969">
            <v>75</v>
          </cell>
          <cell r="E4969">
            <v>1018</v>
          </cell>
        </row>
        <row r="4970">
          <cell r="A4970" t="str">
            <v>F|006|076</v>
          </cell>
          <cell r="B4970" t="str">
            <v>F</v>
          </cell>
          <cell r="C4970">
            <v>6</v>
          </cell>
          <cell r="D4970">
            <v>76</v>
          </cell>
          <cell r="E4970">
            <v>1021</v>
          </cell>
        </row>
        <row r="4971">
          <cell r="A4971" t="str">
            <v>F|006|077</v>
          </cell>
          <cell r="B4971" t="str">
            <v>F</v>
          </cell>
          <cell r="C4971">
            <v>6</v>
          </cell>
          <cell r="D4971">
            <v>77</v>
          </cell>
          <cell r="E4971">
            <v>1023</v>
          </cell>
        </row>
        <row r="4972">
          <cell r="A4972" t="str">
            <v>F|006|078</v>
          </cell>
          <cell r="B4972" t="str">
            <v>F</v>
          </cell>
          <cell r="C4972">
            <v>6</v>
          </cell>
          <cell r="D4972">
            <v>78</v>
          </cell>
          <cell r="E4972">
            <v>1025</v>
          </cell>
        </row>
        <row r="4973">
          <cell r="A4973" t="str">
            <v>F|006|079</v>
          </cell>
          <cell r="B4973" t="str">
            <v>F</v>
          </cell>
          <cell r="C4973">
            <v>6</v>
          </cell>
          <cell r="D4973">
            <v>79</v>
          </cell>
          <cell r="E4973">
            <v>1026</v>
          </cell>
        </row>
        <row r="4974">
          <cell r="A4974" t="str">
            <v>F|006|080</v>
          </cell>
          <cell r="B4974" t="str">
            <v>F</v>
          </cell>
          <cell r="C4974">
            <v>6</v>
          </cell>
          <cell r="D4974">
            <v>80</v>
          </cell>
          <cell r="E4974">
            <v>1028</v>
          </cell>
        </row>
        <row r="4975">
          <cell r="A4975" t="str">
            <v>F|006|081</v>
          </cell>
          <cell r="B4975" t="str">
            <v>F</v>
          </cell>
          <cell r="C4975">
            <v>6</v>
          </cell>
          <cell r="D4975">
            <v>81</v>
          </cell>
          <cell r="E4975">
            <v>1029</v>
          </cell>
        </row>
        <row r="4976">
          <cell r="A4976" t="str">
            <v>F|006|082</v>
          </cell>
          <cell r="B4976" t="str">
            <v>F</v>
          </cell>
          <cell r="C4976">
            <v>6</v>
          </cell>
          <cell r="D4976">
            <v>82</v>
          </cell>
          <cell r="E4976">
            <v>1030</v>
          </cell>
        </row>
        <row r="4977">
          <cell r="A4977" t="str">
            <v>F|006|083</v>
          </cell>
          <cell r="B4977" t="str">
            <v>F</v>
          </cell>
          <cell r="C4977">
            <v>6</v>
          </cell>
          <cell r="D4977">
            <v>83</v>
          </cell>
          <cell r="E4977">
            <v>1030</v>
          </cell>
        </row>
        <row r="4978">
          <cell r="A4978" t="str">
            <v>F|006|084</v>
          </cell>
          <cell r="B4978" t="str">
            <v>F</v>
          </cell>
          <cell r="C4978">
            <v>6</v>
          </cell>
          <cell r="D4978">
            <v>84</v>
          </cell>
          <cell r="E4978">
            <v>1030</v>
          </cell>
        </row>
        <row r="4979">
          <cell r="A4979" t="str">
            <v>F|006|085</v>
          </cell>
          <cell r="B4979" t="str">
            <v>F</v>
          </cell>
          <cell r="C4979">
            <v>6</v>
          </cell>
          <cell r="D4979">
            <v>85</v>
          </cell>
          <cell r="E4979">
            <v>1029</v>
          </cell>
        </row>
        <row r="4980">
          <cell r="A4980" t="str">
            <v>F|006|086</v>
          </cell>
          <cell r="B4980" t="str">
            <v>F</v>
          </cell>
          <cell r="C4980">
            <v>6</v>
          </cell>
          <cell r="D4980">
            <v>86</v>
          </cell>
          <cell r="E4980">
            <v>1027</v>
          </cell>
        </row>
        <row r="4981">
          <cell r="A4981" t="str">
            <v>F|006|087</v>
          </cell>
          <cell r="B4981" t="str">
            <v>F</v>
          </cell>
          <cell r="C4981">
            <v>6</v>
          </cell>
          <cell r="D4981">
            <v>87</v>
          </cell>
          <cell r="E4981">
            <v>1022</v>
          </cell>
        </row>
        <row r="4982">
          <cell r="A4982" t="str">
            <v>F|006|088</v>
          </cell>
          <cell r="B4982" t="str">
            <v>F</v>
          </cell>
          <cell r="C4982">
            <v>6</v>
          </cell>
          <cell r="D4982">
            <v>88</v>
          </cell>
          <cell r="E4982">
            <v>1014</v>
          </cell>
        </row>
        <row r="4983">
          <cell r="A4983" t="str">
            <v>F|006|089</v>
          </cell>
          <cell r="B4983" t="str">
            <v>F</v>
          </cell>
          <cell r="C4983">
            <v>6</v>
          </cell>
          <cell r="D4983">
            <v>89</v>
          </cell>
          <cell r="E4983">
            <v>1030</v>
          </cell>
        </row>
        <row r="4984">
          <cell r="A4984" t="str">
            <v>F|007|000</v>
          </cell>
          <cell r="B4984" t="str">
            <v>F</v>
          </cell>
          <cell r="C4984">
            <v>7</v>
          </cell>
          <cell r="D4984">
            <v>0</v>
          </cell>
          <cell r="E4984">
            <v>865</v>
          </cell>
        </row>
        <row r="4985">
          <cell r="A4985" t="str">
            <v>F|007|001</v>
          </cell>
          <cell r="B4985" t="str">
            <v>F</v>
          </cell>
          <cell r="C4985">
            <v>7</v>
          </cell>
          <cell r="D4985">
            <v>1</v>
          </cell>
          <cell r="E4985">
            <v>866</v>
          </cell>
        </row>
        <row r="4986">
          <cell r="A4986" t="str">
            <v>F|007|002</v>
          </cell>
          <cell r="B4986" t="str">
            <v>F</v>
          </cell>
          <cell r="C4986">
            <v>7</v>
          </cell>
          <cell r="D4986">
            <v>2</v>
          </cell>
          <cell r="E4986">
            <v>866</v>
          </cell>
        </row>
        <row r="4987">
          <cell r="A4987" t="str">
            <v>F|007|003</v>
          </cell>
          <cell r="B4987" t="str">
            <v>F</v>
          </cell>
          <cell r="C4987">
            <v>7</v>
          </cell>
          <cell r="D4987">
            <v>3</v>
          </cell>
          <cell r="E4987">
            <v>867</v>
          </cell>
        </row>
        <row r="4988">
          <cell r="A4988" t="str">
            <v>F|007|004</v>
          </cell>
          <cell r="B4988" t="str">
            <v>F</v>
          </cell>
          <cell r="C4988">
            <v>7</v>
          </cell>
          <cell r="D4988">
            <v>4</v>
          </cell>
          <cell r="E4988">
            <v>868</v>
          </cell>
        </row>
        <row r="4989">
          <cell r="A4989" t="str">
            <v>F|007|005</v>
          </cell>
          <cell r="B4989" t="str">
            <v>F</v>
          </cell>
          <cell r="C4989">
            <v>7</v>
          </cell>
          <cell r="D4989">
            <v>5</v>
          </cell>
          <cell r="E4989">
            <v>869</v>
          </cell>
        </row>
        <row r="4990">
          <cell r="A4990" t="str">
            <v>F|007|006</v>
          </cell>
          <cell r="B4990" t="str">
            <v>F</v>
          </cell>
          <cell r="C4990">
            <v>7</v>
          </cell>
          <cell r="D4990">
            <v>6</v>
          </cell>
          <cell r="E4990">
            <v>869</v>
          </cell>
        </row>
        <row r="4991">
          <cell r="A4991" t="str">
            <v>F|007|007</v>
          </cell>
          <cell r="B4991" t="str">
            <v>F</v>
          </cell>
          <cell r="C4991">
            <v>7</v>
          </cell>
          <cell r="D4991">
            <v>7</v>
          </cell>
          <cell r="E4991">
            <v>870</v>
          </cell>
        </row>
        <row r="4992">
          <cell r="A4992" t="str">
            <v>F|007|008</v>
          </cell>
          <cell r="B4992" t="str">
            <v>F</v>
          </cell>
          <cell r="C4992">
            <v>7</v>
          </cell>
          <cell r="D4992">
            <v>8</v>
          </cell>
          <cell r="E4992">
            <v>871</v>
          </cell>
        </row>
        <row r="4993">
          <cell r="A4993" t="str">
            <v>F|007|009</v>
          </cell>
          <cell r="B4993" t="str">
            <v>F</v>
          </cell>
          <cell r="C4993">
            <v>7</v>
          </cell>
          <cell r="D4993">
            <v>9</v>
          </cell>
          <cell r="E4993">
            <v>872</v>
          </cell>
        </row>
        <row r="4994">
          <cell r="A4994" t="str">
            <v>F|007|010</v>
          </cell>
          <cell r="B4994" t="str">
            <v>F</v>
          </cell>
          <cell r="C4994">
            <v>7</v>
          </cell>
          <cell r="D4994">
            <v>10</v>
          </cell>
          <cell r="E4994">
            <v>873</v>
          </cell>
        </row>
        <row r="4995">
          <cell r="A4995" t="str">
            <v>F|007|011</v>
          </cell>
          <cell r="B4995" t="str">
            <v>F</v>
          </cell>
          <cell r="C4995">
            <v>7</v>
          </cell>
          <cell r="D4995">
            <v>11</v>
          </cell>
          <cell r="E4995">
            <v>874</v>
          </cell>
        </row>
        <row r="4996">
          <cell r="A4996" t="str">
            <v>F|007|012</v>
          </cell>
          <cell r="B4996" t="str">
            <v>F</v>
          </cell>
          <cell r="C4996">
            <v>7</v>
          </cell>
          <cell r="D4996">
            <v>12</v>
          </cell>
          <cell r="E4996">
            <v>875</v>
          </cell>
        </row>
        <row r="4997">
          <cell r="A4997" t="str">
            <v>F|007|013</v>
          </cell>
          <cell r="B4997" t="str">
            <v>F</v>
          </cell>
          <cell r="C4997">
            <v>7</v>
          </cell>
          <cell r="D4997">
            <v>13</v>
          </cell>
          <cell r="E4997">
            <v>876</v>
          </cell>
        </row>
        <row r="4998">
          <cell r="A4998" t="str">
            <v>F|007|014</v>
          </cell>
          <cell r="B4998" t="str">
            <v>F</v>
          </cell>
          <cell r="C4998">
            <v>7</v>
          </cell>
          <cell r="D4998">
            <v>14</v>
          </cell>
          <cell r="E4998">
            <v>877</v>
          </cell>
        </row>
        <row r="4999">
          <cell r="A4999" t="str">
            <v>F|007|015</v>
          </cell>
          <cell r="B4999" t="str">
            <v>F</v>
          </cell>
          <cell r="C4999">
            <v>7</v>
          </cell>
          <cell r="D4999">
            <v>15</v>
          </cell>
          <cell r="E4999">
            <v>878</v>
          </cell>
        </row>
        <row r="5000">
          <cell r="A5000" t="str">
            <v>F|007|016</v>
          </cell>
          <cell r="B5000" t="str">
            <v>F</v>
          </cell>
          <cell r="C5000">
            <v>7</v>
          </cell>
          <cell r="D5000">
            <v>16</v>
          </cell>
          <cell r="E5000">
            <v>879</v>
          </cell>
        </row>
        <row r="5001">
          <cell r="A5001" t="str">
            <v>F|007|017</v>
          </cell>
          <cell r="B5001" t="str">
            <v>F</v>
          </cell>
          <cell r="C5001">
            <v>7</v>
          </cell>
          <cell r="D5001">
            <v>17</v>
          </cell>
          <cell r="E5001">
            <v>880</v>
          </cell>
        </row>
        <row r="5002">
          <cell r="A5002" t="str">
            <v>F|007|018</v>
          </cell>
          <cell r="B5002" t="str">
            <v>F</v>
          </cell>
          <cell r="C5002">
            <v>7</v>
          </cell>
          <cell r="D5002">
            <v>18</v>
          </cell>
          <cell r="E5002">
            <v>881</v>
          </cell>
        </row>
        <row r="5003">
          <cell r="A5003" t="str">
            <v>F|007|019</v>
          </cell>
          <cell r="B5003" t="str">
            <v>F</v>
          </cell>
          <cell r="C5003">
            <v>7</v>
          </cell>
          <cell r="D5003">
            <v>19</v>
          </cell>
          <cell r="E5003">
            <v>882</v>
          </cell>
        </row>
        <row r="5004">
          <cell r="A5004" t="str">
            <v>F|007|020</v>
          </cell>
          <cell r="B5004" t="str">
            <v>F</v>
          </cell>
          <cell r="C5004">
            <v>7</v>
          </cell>
          <cell r="D5004">
            <v>20</v>
          </cell>
          <cell r="E5004">
            <v>883</v>
          </cell>
        </row>
        <row r="5005">
          <cell r="A5005" t="str">
            <v>F|007|021</v>
          </cell>
          <cell r="B5005" t="str">
            <v>F</v>
          </cell>
          <cell r="C5005">
            <v>7</v>
          </cell>
          <cell r="D5005">
            <v>21</v>
          </cell>
          <cell r="E5005">
            <v>885</v>
          </cell>
        </row>
        <row r="5006">
          <cell r="A5006" t="str">
            <v>F|007|022</v>
          </cell>
          <cell r="B5006" t="str">
            <v>F</v>
          </cell>
          <cell r="C5006">
            <v>7</v>
          </cell>
          <cell r="D5006">
            <v>22</v>
          </cell>
          <cell r="E5006">
            <v>886</v>
          </cell>
        </row>
        <row r="5007">
          <cell r="A5007" t="str">
            <v>F|007|023</v>
          </cell>
          <cell r="B5007" t="str">
            <v>F</v>
          </cell>
          <cell r="C5007">
            <v>7</v>
          </cell>
          <cell r="D5007">
            <v>23</v>
          </cell>
          <cell r="E5007">
            <v>887</v>
          </cell>
        </row>
        <row r="5008">
          <cell r="A5008" t="str">
            <v>F|007|024</v>
          </cell>
          <cell r="B5008" t="str">
            <v>F</v>
          </cell>
          <cell r="C5008">
            <v>7</v>
          </cell>
          <cell r="D5008">
            <v>24</v>
          </cell>
          <cell r="E5008">
            <v>889</v>
          </cell>
        </row>
        <row r="5009">
          <cell r="A5009" t="str">
            <v>F|007|025</v>
          </cell>
          <cell r="B5009" t="str">
            <v>F</v>
          </cell>
          <cell r="C5009">
            <v>7</v>
          </cell>
          <cell r="D5009">
            <v>25</v>
          </cell>
          <cell r="E5009">
            <v>890</v>
          </cell>
        </row>
        <row r="5010">
          <cell r="A5010" t="str">
            <v>F|007|026</v>
          </cell>
          <cell r="B5010" t="str">
            <v>F</v>
          </cell>
          <cell r="C5010">
            <v>7</v>
          </cell>
          <cell r="D5010">
            <v>26</v>
          </cell>
          <cell r="E5010">
            <v>891</v>
          </cell>
        </row>
        <row r="5011">
          <cell r="A5011" t="str">
            <v>F|007|027</v>
          </cell>
          <cell r="B5011" t="str">
            <v>F</v>
          </cell>
          <cell r="C5011">
            <v>7</v>
          </cell>
          <cell r="D5011">
            <v>27</v>
          </cell>
          <cell r="E5011">
            <v>893</v>
          </cell>
        </row>
        <row r="5012">
          <cell r="A5012" t="str">
            <v>F|007|028</v>
          </cell>
          <cell r="B5012" t="str">
            <v>F</v>
          </cell>
          <cell r="C5012">
            <v>7</v>
          </cell>
          <cell r="D5012">
            <v>28</v>
          </cell>
          <cell r="E5012">
            <v>895</v>
          </cell>
        </row>
        <row r="5013">
          <cell r="A5013" t="str">
            <v>F|007|029</v>
          </cell>
          <cell r="B5013" t="str">
            <v>F</v>
          </cell>
          <cell r="C5013">
            <v>7</v>
          </cell>
          <cell r="D5013">
            <v>29</v>
          </cell>
          <cell r="E5013">
            <v>896</v>
          </cell>
        </row>
        <row r="5014">
          <cell r="A5014" t="str">
            <v>F|007|030</v>
          </cell>
          <cell r="B5014" t="str">
            <v>F</v>
          </cell>
          <cell r="C5014">
            <v>7</v>
          </cell>
          <cell r="D5014">
            <v>30</v>
          </cell>
          <cell r="E5014">
            <v>898</v>
          </cell>
        </row>
        <row r="5015">
          <cell r="A5015" t="str">
            <v>F|007|031</v>
          </cell>
          <cell r="B5015" t="str">
            <v>F</v>
          </cell>
          <cell r="C5015">
            <v>7</v>
          </cell>
          <cell r="D5015">
            <v>31</v>
          </cell>
          <cell r="E5015">
            <v>900</v>
          </cell>
        </row>
        <row r="5016">
          <cell r="A5016" t="str">
            <v>F|007|032</v>
          </cell>
          <cell r="B5016" t="str">
            <v>F</v>
          </cell>
          <cell r="C5016">
            <v>7</v>
          </cell>
          <cell r="D5016">
            <v>32</v>
          </cell>
          <cell r="E5016">
            <v>901</v>
          </cell>
        </row>
        <row r="5017">
          <cell r="A5017" t="str">
            <v>F|007|033</v>
          </cell>
          <cell r="B5017" t="str">
            <v>F</v>
          </cell>
          <cell r="C5017">
            <v>7</v>
          </cell>
          <cell r="D5017">
            <v>33</v>
          </cell>
          <cell r="E5017">
            <v>903</v>
          </cell>
        </row>
        <row r="5018">
          <cell r="A5018" t="str">
            <v>F|007|034</v>
          </cell>
          <cell r="B5018" t="str">
            <v>F</v>
          </cell>
          <cell r="C5018">
            <v>7</v>
          </cell>
          <cell r="D5018">
            <v>34</v>
          </cell>
          <cell r="E5018">
            <v>905</v>
          </cell>
        </row>
        <row r="5019">
          <cell r="A5019" t="str">
            <v>F|007|035</v>
          </cell>
          <cell r="B5019" t="str">
            <v>F</v>
          </cell>
          <cell r="C5019">
            <v>7</v>
          </cell>
          <cell r="D5019">
            <v>35</v>
          </cell>
          <cell r="E5019">
            <v>907</v>
          </cell>
        </row>
        <row r="5020">
          <cell r="A5020" t="str">
            <v>F|007|036</v>
          </cell>
          <cell r="B5020" t="str">
            <v>F</v>
          </cell>
          <cell r="C5020">
            <v>7</v>
          </cell>
          <cell r="D5020">
            <v>36</v>
          </cell>
          <cell r="E5020">
            <v>909</v>
          </cell>
        </row>
        <row r="5021">
          <cell r="A5021" t="str">
            <v>F|007|037</v>
          </cell>
          <cell r="B5021" t="str">
            <v>F</v>
          </cell>
          <cell r="C5021">
            <v>7</v>
          </cell>
          <cell r="D5021">
            <v>37</v>
          </cell>
          <cell r="E5021">
            <v>911</v>
          </cell>
        </row>
        <row r="5022">
          <cell r="A5022" t="str">
            <v>F|007|038</v>
          </cell>
          <cell r="B5022" t="str">
            <v>F</v>
          </cell>
          <cell r="C5022">
            <v>7</v>
          </cell>
          <cell r="D5022">
            <v>38</v>
          </cell>
          <cell r="E5022">
            <v>913</v>
          </cell>
        </row>
        <row r="5023">
          <cell r="A5023" t="str">
            <v>F|007|039</v>
          </cell>
          <cell r="B5023" t="str">
            <v>F</v>
          </cell>
          <cell r="C5023">
            <v>7</v>
          </cell>
          <cell r="D5023">
            <v>39</v>
          </cell>
          <cell r="E5023">
            <v>916</v>
          </cell>
        </row>
        <row r="5024">
          <cell r="A5024" t="str">
            <v>F|007|040</v>
          </cell>
          <cell r="B5024" t="str">
            <v>F</v>
          </cell>
          <cell r="C5024">
            <v>7</v>
          </cell>
          <cell r="D5024">
            <v>40</v>
          </cell>
          <cell r="E5024">
            <v>918</v>
          </cell>
        </row>
        <row r="5025">
          <cell r="A5025" t="str">
            <v>F|007|041</v>
          </cell>
          <cell r="B5025" t="str">
            <v>F</v>
          </cell>
          <cell r="C5025">
            <v>7</v>
          </cell>
          <cell r="D5025">
            <v>41</v>
          </cell>
          <cell r="E5025">
            <v>920</v>
          </cell>
        </row>
        <row r="5026">
          <cell r="A5026" t="str">
            <v>F|007|042</v>
          </cell>
          <cell r="B5026" t="str">
            <v>F</v>
          </cell>
          <cell r="C5026">
            <v>7</v>
          </cell>
          <cell r="D5026">
            <v>42</v>
          </cell>
          <cell r="E5026">
            <v>922</v>
          </cell>
        </row>
        <row r="5027">
          <cell r="A5027" t="str">
            <v>F|007|043</v>
          </cell>
          <cell r="B5027" t="str">
            <v>F</v>
          </cell>
          <cell r="C5027">
            <v>7</v>
          </cell>
          <cell r="D5027">
            <v>43</v>
          </cell>
          <cell r="E5027">
            <v>925</v>
          </cell>
        </row>
        <row r="5028">
          <cell r="A5028" t="str">
            <v>F|007|044</v>
          </cell>
          <cell r="B5028" t="str">
            <v>F</v>
          </cell>
          <cell r="C5028">
            <v>7</v>
          </cell>
          <cell r="D5028">
            <v>44</v>
          </cell>
          <cell r="E5028">
            <v>927</v>
          </cell>
        </row>
        <row r="5029">
          <cell r="A5029" t="str">
            <v>F|007|045</v>
          </cell>
          <cell r="B5029" t="str">
            <v>F</v>
          </cell>
          <cell r="C5029">
            <v>7</v>
          </cell>
          <cell r="D5029">
            <v>45</v>
          </cell>
          <cell r="E5029">
            <v>930</v>
          </cell>
        </row>
        <row r="5030">
          <cell r="A5030" t="str">
            <v>F|007|046</v>
          </cell>
          <cell r="B5030" t="str">
            <v>F</v>
          </cell>
          <cell r="C5030">
            <v>7</v>
          </cell>
          <cell r="D5030">
            <v>46</v>
          </cell>
          <cell r="E5030">
            <v>933</v>
          </cell>
        </row>
        <row r="5031">
          <cell r="A5031" t="str">
            <v>F|007|047</v>
          </cell>
          <cell r="B5031" t="str">
            <v>F</v>
          </cell>
          <cell r="C5031">
            <v>7</v>
          </cell>
          <cell r="D5031">
            <v>47</v>
          </cell>
          <cell r="E5031">
            <v>935</v>
          </cell>
        </row>
        <row r="5032">
          <cell r="A5032" t="str">
            <v>F|007|048</v>
          </cell>
          <cell r="B5032" t="str">
            <v>F</v>
          </cell>
          <cell r="C5032">
            <v>7</v>
          </cell>
          <cell r="D5032">
            <v>48</v>
          </cell>
          <cell r="E5032">
            <v>938</v>
          </cell>
        </row>
        <row r="5033">
          <cell r="A5033" t="str">
            <v>F|007|049</v>
          </cell>
          <cell r="B5033" t="str">
            <v>F</v>
          </cell>
          <cell r="C5033">
            <v>7</v>
          </cell>
          <cell r="D5033">
            <v>49</v>
          </cell>
          <cell r="E5033">
            <v>941</v>
          </cell>
        </row>
        <row r="5034">
          <cell r="A5034" t="str">
            <v>F|007|050</v>
          </cell>
          <cell r="B5034" t="str">
            <v>F</v>
          </cell>
          <cell r="C5034">
            <v>7</v>
          </cell>
          <cell r="D5034">
            <v>50</v>
          </cell>
          <cell r="E5034">
            <v>944</v>
          </cell>
        </row>
        <row r="5035">
          <cell r="A5035" t="str">
            <v>F|007|051</v>
          </cell>
          <cell r="B5035" t="str">
            <v>F</v>
          </cell>
          <cell r="C5035">
            <v>7</v>
          </cell>
          <cell r="D5035">
            <v>51</v>
          </cell>
          <cell r="E5035">
            <v>947</v>
          </cell>
        </row>
        <row r="5036">
          <cell r="A5036" t="str">
            <v>F|007|052</v>
          </cell>
          <cell r="B5036" t="str">
            <v>F</v>
          </cell>
          <cell r="C5036">
            <v>7</v>
          </cell>
          <cell r="D5036">
            <v>52</v>
          </cell>
          <cell r="E5036">
            <v>950</v>
          </cell>
        </row>
        <row r="5037">
          <cell r="A5037" t="str">
            <v>F|007|053</v>
          </cell>
          <cell r="B5037" t="str">
            <v>F</v>
          </cell>
          <cell r="C5037">
            <v>7</v>
          </cell>
          <cell r="D5037">
            <v>53</v>
          </cell>
          <cell r="E5037">
            <v>953</v>
          </cell>
        </row>
        <row r="5038">
          <cell r="A5038" t="str">
            <v>F|007|054</v>
          </cell>
          <cell r="B5038" t="str">
            <v>F</v>
          </cell>
          <cell r="C5038">
            <v>7</v>
          </cell>
          <cell r="D5038">
            <v>54</v>
          </cell>
          <cell r="E5038">
            <v>956</v>
          </cell>
        </row>
        <row r="5039">
          <cell r="A5039" t="str">
            <v>F|007|055</v>
          </cell>
          <cell r="B5039" t="str">
            <v>F</v>
          </cell>
          <cell r="C5039">
            <v>7</v>
          </cell>
          <cell r="D5039">
            <v>55</v>
          </cell>
          <cell r="E5039">
            <v>959</v>
          </cell>
        </row>
        <row r="5040">
          <cell r="A5040" t="str">
            <v>F|007|056</v>
          </cell>
          <cell r="B5040" t="str">
            <v>F</v>
          </cell>
          <cell r="C5040">
            <v>7</v>
          </cell>
          <cell r="D5040">
            <v>56</v>
          </cell>
          <cell r="E5040">
            <v>963</v>
          </cell>
        </row>
        <row r="5041">
          <cell r="A5041" t="str">
            <v>F|007|057</v>
          </cell>
          <cell r="B5041" t="str">
            <v>F</v>
          </cell>
          <cell r="C5041">
            <v>7</v>
          </cell>
          <cell r="D5041">
            <v>57</v>
          </cell>
          <cell r="E5041">
            <v>966</v>
          </cell>
        </row>
        <row r="5042">
          <cell r="A5042" t="str">
            <v>F|007|058</v>
          </cell>
          <cell r="B5042" t="str">
            <v>F</v>
          </cell>
          <cell r="C5042">
            <v>7</v>
          </cell>
          <cell r="D5042">
            <v>58</v>
          </cell>
          <cell r="E5042">
            <v>969</v>
          </cell>
        </row>
        <row r="5043">
          <cell r="A5043" t="str">
            <v>F|007|059</v>
          </cell>
          <cell r="B5043" t="str">
            <v>F</v>
          </cell>
          <cell r="C5043">
            <v>7</v>
          </cell>
          <cell r="D5043">
            <v>59</v>
          </cell>
          <cell r="E5043">
            <v>973</v>
          </cell>
        </row>
        <row r="5044">
          <cell r="A5044" t="str">
            <v>F|007|060</v>
          </cell>
          <cell r="B5044" t="str">
            <v>F</v>
          </cell>
          <cell r="C5044">
            <v>7</v>
          </cell>
          <cell r="D5044">
            <v>60</v>
          </cell>
          <cell r="E5044">
            <v>976</v>
          </cell>
        </row>
        <row r="5045">
          <cell r="A5045" t="str">
            <v>F|007|061</v>
          </cell>
          <cell r="B5045" t="str">
            <v>F</v>
          </cell>
          <cell r="C5045">
            <v>7</v>
          </cell>
          <cell r="D5045">
            <v>61</v>
          </cell>
          <cell r="E5045">
            <v>980</v>
          </cell>
        </row>
        <row r="5046">
          <cell r="A5046" t="str">
            <v>F|007|062</v>
          </cell>
          <cell r="B5046" t="str">
            <v>F</v>
          </cell>
          <cell r="C5046">
            <v>7</v>
          </cell>
          <cell r="D5046">
            <v>62</v>
          </cell>
          <cell r="E5046">
            <v>983</v>
          </cell>
        </row>
        <row r="5047">
          <cell r="A5047" t="str">
            <v>F|007|063</v>
          </cell>
          <cell r="B5047" t="str">
            <v>F</v>
          </cell>
          <cell r="C5047">
            <v>7</v>
          </cell>
          <cell r="D5047">
            <v>63</v>
          </cell>
          <cell r="E5047">
            <v>986</v>
          </cell>
        </row>
        <row r="5048">
          <cell r="A5048" t="str">
            <v>F|007|064</v>
          </cell>
          <cell r="B5048" t="str">
            <v>F</v>
          </cell>
          <cell r="C5048">
            <v>7</v>
          </cell>
          <cell r="D5048">
            <v>64</v>
          </cell>
          <cell r="E5048">
            <v>990</v>
          </cell>
        </row>
        <row r="5049">
          <cell r="A5049" t="str">
            <v>F|007|065</v>
          </cell>
          <cell r="B5049" t="str">
            <v>F</v>
          </cell>
          <cell r="C5049">
            <v>7</v>
          </cell>
          <cell r="D5049">
            <v>65</v>
          </cell>
          <cell r="E5049">
            <v>993</v>
          </cell>
        </row>
        <row r="5050">
          <cell r="A5050" t="str">
            <v>F|007|066</v>
          </cell>
          <cell r="B5050" t="str">
            <v>F</v>
          </cell>
          <cell r="C5050">
            <v>7</v>
          </cell>
          <cell r="D5050">
            <v>66</v>
          </cell>
          <cell r="E5050">
            <v>996</v>
          </cell>
        </row>
        <row r="5051">
          <cell r="A5051" t="str">
            <v>F|007|067</v>
          </cell>
          <cell r="B5051" t="str">
            <v>F</v>
          </cell>
          <cell r="C5051">
            <v>7</v>
          </cell>
          <cell r="D5051">
            <v>67</v>
          </cell>
          <cell r="E5051">
            <v>999</v>
          </cell>
        </row>
        <row r="5052">
          <cell r="A5052" t="str">
            <v>F|007|068</v>
          </cell>
          <cell r="B5052" t="str">
            <v>F</v>
          </cell>
          <cell r="C5052">
            <v>7</v>
          </cell>
          <cell r="D5052">
            <v>68</v>
          </cell>
          <cell r="E5052">
            <v>1002</v>
          </cell>
        </row>
        <row r="5053">
          <cell r="A5053" t="str">
            <v>F|007|069</v>
          </cell>
          <cell r="B5053" t="str">
            <v>F</v>
          </cell>
          <cell r="C5053">
            <v>7</v>
          </cell>
          <cell r="D5053">
            <v>69</v>
          </cell>
          <cell r="E5053">
            <v>1005</v>
          </cell>
        </row>
        <row r="5054">
          <cell r="A5054" t="str">
            <v>F|007|070</v>
          </cell>
          <cell r="B5054" t="str">
            <v>F</v>
          </cell>
          <cell r="C5054">
            <v>7</v>
          </cell>
          <cell r="D5054">
            <v>70</v>
          </cell>
          <cell r="E5054">
            <v>1008</v>
          </cell>
        </row>
        <row r="5055">
          <cell r="A5055" t="str">
            <v>F|007|071</v>
          </cell>
          <cell r="B5055" t="str">
            <v>F</v>
          </cell>
          <cell r="C5055">
            <v>7</v>
          </cell>
          <cell r="D5055">
            <v>71</v>
          </cell>
          <cell r="E5055">
            <v>1011</v>
          </cell>
        </row>
        <row r="5056">
          <cell r="A5056" t="str">
            <v>F|007|072</v>
          </cell>
          <cell r="B5056" t="str">
            <v>F</v>
          </cell>
          <cell r="C5056">
            <v>7</v>
          </cell>
          <cell r="D5056">
            <v>72</v>
          </cell>
          <cell r="E5056">
            <v>1013</v>
          </cell>
        </row>
        <row r="5057">
          <cell r="A5057" t="str">
            <v>F|007|073</v>
          </cell>
          <cell r="B5057" t="str">
            <v>F</v>
          </cell>
          <cell r="C5057">
            <v>7</v>
          </cell>
          <cell r="D5057">
            <v>73</v>
          </cell>
          <cell r="E5057">
            <v>1016</v>
          </cell>
        </row>
        <row r="5058">
          <cell r="A5058" t="str">
            <v>F|007|074</v>
          </cell>
          <cell r="B5058" t="str">
            <v>F</v>
          </cell>
          <cell r="C5058">
            <v>7</v>
          </cell>
          <cell r="D5058">
            <v>74</v>
          </cell>
          <cell r="E5058">
            <v>1018</v>
          </cell>
        </row>
        <row r="5059">
          <cell r="A5059" t="str">
            <v>F|007|075</v>
          </cell>
          <cell r="B5059" t="str">
            <v>F</v>
          </cell>
          <cell r="C5059">
            <v>7</v>
          </cell>
          <cell r="D5059">
            <v>75</v>
          </cell>
          <cell r="E5059">
            <v>1021</v>
          </cell>
        </row>
        <row r="5060">
          <cell r="A5060" t="str">
            <v>F|007|076</v>
          </cell>
          <cell r="B5060" t="str">
            <v>F</v>
          </cell>
          <cell r="C5060">
            <v>7</v>
          </cell>
          <cell r="D5060">
            <v>76</v>
          </cell>
          <cell r="E5060">
            <v>1023</v>
          </cell>
        </row>
        <row r="5061">
          <cell r="A5061" t="str">
            <v>F|007|077</v>
          </cell>
          <cell r="B5061" t="str">
            <v>F</v>
          </cell>
          <cell r="C5061">
            <v>7</v>
          </cell>
          <cell r="D5061">
            <v>77</v>
          </cell>
          <cell r="E5061">
            <v>1025</v>
          </cell>
        </row>
        <row r="5062">
          <cell r="A5062" t="str">
            <v>F|007|078</v>
          </cell>
          <cell r="B5062" t="str">
            <v>F</v>
          </cell>
          <cell r="C5062">
            <v>7</v>
          </cell>
          <cell r="D5062">
            <v>78</v>
          </cell>
          <cell r="E5062">
            <v>1026</v>
          </cell>
        </row>
        <row r="5063">
          <cell r="A5063" t="str">
            <v>F|007|079</v>
          </cell>
          <cell r="B5063" t="str">
            <v>F</v>
          </cell>
          <cell r="C5063">
            <v>7</v>
          </cell>
          <cell r="D5063">
            <v>79</v>
          </cell>
          <cell r="E5063">
            <v>1028</v>
          </cell>
        </row>
        <row r="5064">
          <cell r="A5064" t="str">
            <v>F|007|080</v>
          </cell>
          <cell r="B5064" t="str">
            <v>F</v>
          </cell>
          <cell r="C5064">
            <v>7</v>
          </cell>
          <cell r="D5064">
            <v>80</v>
          </cell>
          <cell r="E5064">
            <v>1029</v>
          </cell>
        </row>
        <row r="5065">
          <cell r="A5065" t="str">
            <v>F|007|081</v>
          </cell>
          <cell r="B5065" t="str">
            <v>F</v>
          </cell>
          <cell r="C5065">
            <v>7</v>
          </cell>
          <cell r="D5065">
            <v>81</v>
          </cell>
          <cell r="E5065">
            <v>1030</v>
          </cell>
        </row>
        <row r="5066">
          <cell r="A5066" t="str">
            <v>F|007|082</v>
          </cell>
          <cell r="B5066" t="str">
            <v>F</v>
          </cell>
          <cell r="C5066">
            <v>7</v>
          </cell>
          <cell r="D5066">
            <v>82</v>
          </cell>
          <cell r="E5066">
            <v>1030</v>
          </cell>
        </row>
        <row r="5067">
          <cell r="A5067" t="str">
            <v>F|007|083</v>
          </cell>
          <cell r="B5067" t="str">
            <v>F</v>
          </cell>
          <cell r="C5067">
            <v>7</v>
          </cell>
          <cell r="D5067">
            <v>83</v>
          </cell>
          <cell r="E5067">
            <v>1030</v>
          </cell>
        </row>
        <row r="5068">
          <cell r="A5068" t="str">
            <v>F|007|084</v>
          </cell>
          <cell r="B5068" t="str">
            <v>F</v>
          </cell>
          <cell r="C5068">
            <v>7</v>
          </cell>
          <cell r="D5068">
            <v>84</v>
          </cell>
          <cell r="E5068">
            <v>1029</v>
          </cell>
        </row>
        <row r="5069">
          <cell r="A5069" t="str">
            <v>F|007|085</v>
          </cell>
          <cell r="B5069" t="str">
            <v>F</v>
          </cell>
          <cell r="C5069">
            <v>7</v>
          </cell>
          <cell r="D5069">
            <v>85</v>
          </cell>
          <cell r="E5069">
            <v>1027</v>
          </cell>
        </row>
        <row r="5070">
          <cell r="A5070" t="str">
            <v>F|007|086</v>
          </cell>
          <cell r="B5070" t="str">
            <v>F</v>
          </cell>
          <cell r="C5070">
            <v>7</v>
          </cell>
          <cell r="D5070">
            <v>86</v>
          </cell>
          <cell r="E5070">
            <v>1022</v>
          </cell>
        </row>
        <row r="5071">
          <cell r="A5071" t="str">
            <v>F|007|087</v>
          </cell>
          <cell r="B5071" t="str">
            <v>F</v>
          </cell>
          <cell r="C5071">
            <v>7</v>
          </cell>
          <cell r="D5071">
            <v>87</v>
          </cell>
          <cell r="E5071">
            <v>1014</v>
          </cell>
        </row>
        <row r="5072">
          <cell r="A5072" t="str">
            <v>F|007|088</v>
          </cell>
          <cell r="B5072" t="str">
            <v>F</v>
          </cell>
          <cell r="C5072">
            <v>7</v>
          </cell>
          <cell r="D5072">
            <v>88</v>
          </cell>
          <cell r="E5072">
            <v>1030</v>
          </cell>
        </row>
        <row r="5073">
          <cell r="A5073" t="str">
            <v>F|008|000</v>
          </cell>
          <cell r="B5073" t="str">
            <v>F</v>
          </cell>
          <cell r="C5073">
            <v>8</v>
          </cell>
          <cell r="D5073">
            <v>0</v>
          </cell>
          <cell r="E5073">
            <v>866</v>
          </cell>
        </row>
        <row r="5074">
          <cell r="A5074" t="str">
            <v>F|008|001</v>
          </cell>
          <cell r="B5074" t="str">
            <v>F</v>
          </cell>
          <cell r="C5074">
            <v>8</v>
          </cell>
          <cell r="D5074">
            <v>1</v>
          </cell>
          <cell r="E5074">
            <v>866</v>
          </cell>
        </row>
        <row r="5075">
          <cell r="A5075" t="str">
            <v>F|008|002</v>
          </cell>
          <cell r="B5075" t="str">
            <v>F</v>
          </cell>
          <cell r="C5075">
            <v>8</v>
          </cell>
          <cell r="D5075">
            <v>2</v>
          </cell>
          <cell r="E5075">
            <v>867</v>
          </cell>
        </row>
        <row r="5076">
          <cell r="A5076" t="str">
            <v>F|008|003</v>
          </cell>
          <cell r="B5076" t="str">
            <v>F</v>
          </cell>
          <cell r="C5076">
            <v>8</v>
          </cell>
          <cell r="D5076">
            <v>3</v>
          </cell>
          <cell r="E5076">
            <v>868</v>
          </cell>
        </row>
        <row r="5077">
          <cell r="A5077" t="str">
            <v>F|008|004</v>
          </cell>
          <cell r="B5077" t="str">
            <v>F</v>
          </cell>
          <cell r="C5077">
            <v>8</v>
          </cell>
          <cell r="D5077">
            <v>4</v>
          </cell>
          <cell r="E5077">
            <v>869</v>
          </cell>
        </row>
        <row r="5078">
          <cell r="A5078" t="str">
            <v>F|008|005</v>
          </cell>
          <cell r="B5078" t="str">
            <v>F</v>
          </cell>
          <cell r="C5078">
            <v>8</v>
          </cell>
          <cell r="D5078">
            <v>5</v>
          </cell>
          <cell r="E5078">
            <v>869</v>
          </cell>
        </row>
        <row r="5079">
          <cell r="A5079" t="str">
            <v>F|008|006</v>
          </cell>
          <cell r="B5079" t="str">
            <v>F</v>
          </cell>
          <cell r="C5079">
            <v>8</v>
          </cell>
          <cell r="D5079">
            <v>6</v>
          </cell>
          <cell r="E5079">
            <v>870</v>
          </cell>
        </row>
        <row r="5080">
          <cell r="A5080" t="str">
            <v>F|008|007</v>
          </cell>
          <cell r="B5080" t="str">
            <v>F</v>
          </cell>
          <cell r="C5080">
            <v>8</v>
          </cell>
          <cell r="D5080">
            <v>7</v>
          </cell>
          <cell r="E5080">
            <v>871</v>
          </cell>
        </row>
        <row r="5081">
          <cell r="A5081" t="str">
            <v>F|008|008</v>
          </cell>
          <cell r="B5081" t="str">
            <v>F</v>
          </cell>
          <cell r="C5081">
            <v>8</v>
          </cell>
          <cell r="D5081">
            <v>8</v>
          </cell>
          <cell r="E5081">
            <v>872</v>
          </cell>
        </row>
        <row r="5082">
          <cell r="A5082" t="str">
            <v>F|008|009</v>
          </cell>
          <cell r="B5082" t="str">
            <v>F</v>
          </cell>
          <cell r="C5082">
            <v>8</v>
          </cell>
          <cell r="D5082">
            <v>9</v>
          </cell>
          <cell r="E5082">
            <v>873</v>
          </cell>
        </row>
        <row r="5083">
          <cell r="A5083" t="str">
            <v>F|008|010</v>
          </cell>
          <cell r="B5083" t="str">
            <v>F</v>
          </cell>
          <cell r="C5083">
            <v>8</v>
          </cell>
          <cell r="D5083">
            <v>10</v>
          </cell>
          <cell r="E5083">
            <v>874</v>
          </cell>
        </row>
        <row r="5084">
          <cell r="A5084" t="str">
            <v>F|008|011</v>
          </cell>
          <cell r="B5084" t="str">
            <v>F</v>
          </cell>
          <cell r="C5084">
            <v>8</v>
          </cell>
          <cell r="D5084">
            <v>11</v>
          </cell>
          <cell r="E5084">
            <v>875</v>
          </cell>
        </row>
        <row r="5085">
          <cell r="A5085" t="str">
            <v>F|008|012</v>
          </cell>
          <cell r="B5085" t="str">
            <v>F</v>
          </cell>
          <cell r="C5085">
            <v>8</v>
          </cell>
          <cell r="D5085">
            <v>12</v>
          </cell>
          <cell r="E5085">
            <v>876</v>
          </cell>
        </row>
        <row r="5086">
          <cell r="A5086" t="str">
            <v>F|008|013</v>
          </cell>
          <cell r="B5086" t="str">
            <v>F</v>
          </cell>
          <cell r="C5086">
            <v>8</v>
          </cell>
          <cell r="D5086">
            <v>13</v>
          </cell>
          <cell r="E5086">
            <v>877</v>
          </cell>
        </row>
        <row r="5087">
          <cell r="A5087" t="str">
            <v>F|008|014</v>
          </cell>
          <cell r="B5087" t="str">
            <v>F</v>
          </cell>
          <cell r="C5087">
            <v>8</v>
          </cell>
          <cell r="D5087">
            <v>14</v>
          </cell>
          <cell r="E5087">
            <v>878</v>
          </cell>
        </row>
        <row r="5088">
          <cell r="A5088" t="str">
            <v>F|008|015</v>
          </cell>
          <cell r="B5088" t="str">
            <v>F</v>
          </cell>
          <cell r="C5088">
            <v>8</v>
          </cell>
          <cell r="D5088">
            <v>15</v>
          </cell>
          <cell r="E5088">
            <v>879</v>
          </cell>
        </row>
        <row r="5089">
          <cell r="A5089" t="str">
            <v>F|008|016</v>
          </cell>
          <cell r="B5089" t="str">
            <v>F</v>
          </cell>
          <cell r="C5089">
            <v>8</v>
          </cell>
          <cell r="D5089">
            <v>16</v>
          </cell>
          <cell r="E5089">
            <v>880</v>
          </cell>
        </row>
        <row r="5090">
          <cell r="A5090" t="str">
            <v>F|008|017</v>
          </cell>
          <cell r="B5090" t="str">
            <v>F</v>
          </cell>
          <cell r="C5090">
            <v>8</v>
          </cell>
          <cell r="D5090">
            <v>17</v>
          </cell>
          <cell r="E5090">
            <v>881</v>
          </cell>
        </row>
        <row r="5091">
          <cell r="A5091" t="str">
            <v>F|008|018</v>
          </cell>
          <cell r="B5091" t="str">
            <v>F</v>
          </cell>
          <cell r="C5091">
            <v>8</v>
          </cell>
          <cell r="D5091">
            <v>18</v>
          </cell>
          <cell r="E5091">
            <v>882</v>
          </cell>
        </row>
        <row r="5092">
          <cell r="A5092" t="str">
            <v>F|008|019</v>
          </cell>
          <cell r="B5092" t="str">
            <v>F</v>
          </cell>
          <cell r="C5092">
            <v>8</v>
          </cell>
          <cell r="D5092">
            <v>19</v>
          </cell>
          <cell r="E5092">
            <v>883</v>
          </cell>
        </row>
        <row r="5093">
          <cell r="A5093" t="str">
            <v>F|008|020</v>
          </cell>
          <cell r="B5093" t="str">
            <v>F</v>
          </cell>
          <cell r="C5093">
            <v>8</v>
          </cell>
          <cell r="D5093">
            <v>20</v>
          </cell>
          <cell r="E5093">
            <v>885</v>
          </cell>
        </row>
        <row r="5094">
          <cell r="A5094" t="str">
            <v>F|008|021</v>
          </cell>
          <cell r="B5094" t="str">
            <v>F</v>
          </cell>
          <cell r="C5094">
            <v>8</v>
          </cell>
          <cell r="D5094">
            <v>21</v>
          </cell>
          <cell r="E5094">
            <v>886</v>
          </cell>
        </row>
        <row r="5095">
          <cell r="A5095" t="str">
            <v>F|008|022</v>
          </cell>
          <cell r="B5095" t="str">
            <v>F</v>
          </cell>
          <cell r="C5095">
            <v>8</v>
          </cell>
          <cell r="D5095">
            <v>22</v>
          </cell>
          <cell r="E5095">
            <v>887</v>
          </cell>
        </row>
        <row r="5096">
          <cell r="A5096" t="str">
            <v>F|008|023</v>
          </cell>
          <cell r="B5096" t="str">
            <v>F</v>
          </cell>
          <cell r="C5096">
            <v>8</v>
          </cell>
          <cell r="D5096">
            <v>23</v>
          </cell>
          <cell r="E5096">
            <v>889</v>
          </cell>
        </row>
        <row r="5097">
          <cell r="A5097" t="str">
            <v>F|008|024</v>
          </cell>
          <cell r="B5097" t="str">
            <v>F</v>
          </cell>
          <cell r="C5097">
            <v>8</v>
          </cell>
          <cell r="D5097">
            <v>24</v>
          </cell>
          <cell r="E5097">
            <v>890</v>
          </cell>
        </row>
        <row r="5098">
          <cell r="A5098" t="str">
            <v>F|008|025</v>
          </cell>
          <cell r="B5098" t="str">
            <v>F</v>
          </cell>
          <cell r="C5098">
            <v>8</v>
          </cell>
          <cell r="D5098">
            <v>25</v>
          </cell>
          <cell r="E5098">
            <v>891</v>
          </cell>
        </row>
        <row r="5099">
          <cell r="A5099" t="str">
            <v>F|008|026</v>
          </cell>
          <cell r="B5099" t="str">
            <v>F</v>
          </cell>
          <cell r="C5099">
            <v>8</v>
          </cell>
          <cell r="D5099">
            <v>26</v>
          </cell>
          <cell r="E5099">
            <v>893</v>
          </cell>
        </row>
        <row r="5100">
          <cell r="A5100" t="str">
            <v>F|008|027</v>
          </cell>
          <cell r="B5100" t="str">
            <v>F</v>
          </cell>
          <cell r="C5100">
            <v>8</v>
          </cell>
          <cell r="D5100">
            <v>27</v>
          </cell>
          <cell r="E5100">
            <v>895</v>
          </cell>
        </row>
        <row r="5101">
          <cell r="A5101" t="str">
            <v>F|008|028</v>
          </cell>
          <cell r="B5101" t="str">
            <v>F</v>
          </cell>
          <cell r="C5101">
            <v>8</v>
          </cell>
          <cell r="D5101">
            <v>28</v>
          </cell>
          <cell r="E5101">
            <v>896</v>
          </cell>
        </row>
        <row r="5102">
          <cell r="A5102" t="str">
            <v>F|008|029</v>
          </cell>
          <cell r="B5102" t="str">
            <v>F</v>
          </cell>
          <cell r="C5102">
            <v>8</v>
          </cell>
          <cell r="D5102">
            <v>29</v>
          </cell>
          <cell r="E5102">
            <v>898</v>
          </cell>
        </row>
        <row r="5103">
          <cell r="A5103" t="str">
            <v>F|008|030</v>
          </cell>
          <cell r="B5103" t="str">
            <v>F</v>
          </cell>
          <cell r="C5103">
            <v>8</v>
          </cell>
          <cell r="D5103">
            <v>30</v>
          </cell>
          <cell r="E5103">
            <v>900</v>
          </cell>
        </row>
        <row r="5104">
          <cell r="A5104" t="str">
            <v>F|008|031</v>
          </cell>
          <cell r="B5104" t="str">
            <v>F</v>
          </cell>
          <cell r="C5104">
            <v>8</v>
          </cell>
          <cell r="D5104">
            <v>31</v>
          </cell>
          <cell r="E5104">
            <v>901</v>
          </cell>
        </row>
        <row r="5105">
          <cell r="A5105" t="str">
            <v>F|008|032</v>
          </cell>
          <cell r="B5105" t="str">
            <v>F</v>
          </cell>
          <cell r="C5105">
            <v>8</v>
          </cell>
          <cell r="D5105">
            <v>32</v>
          </cell>
          <cell r="E5105">
            <v>903</v>
          </cell>
        </row>
        <row r="5106">
          <cell r="A5106" t="str">
            <v>F|008|033</v>
          </cell>
          <cell r="B5106" t="str">
            <v>F</v>
          </cell>
          <cell r="C5106">
            <v>8</v>
          </cell>
          <cell r="D5106">
            <v>33</v>
          </cell>
          <cell r="E5106">
            <v>905</v>
          </cell>
        </row>
        <row r="5107">
          <cell r="A5107" t="str">
            <v>F|008|034</v>
          </cell>
          <cell r="B5107" t="str">
            <v>F</v>
          </cell>
          <cell r="C5107">
            <v>8</v>
          </cell>
          <cell r="D5107">
            <v>34</v>
          </cell>
          <cell r="E5107">
            <v>907</v>
          </cell>
        </row>
        <row r="5108">
          <cell r="A5108" t="str">
            <v>F|008|035</v>
          </cell>
          <cell r="B5108" t="str">
            <v>F</v>
          </cell>
          <cell r="C5108">
            <v>8</v>
          </cell>
          <cell r="D5108">
            <v>35</v>
          </cell>
          <cell r="E5108">
            <v>909</v>
          </cell>
        </row>
        <row r="5109">
          <cell r="A5109" t="str">
            <v>F|008|036</v>
          </cell>
          <cell r="B5109" t="str">
            <v>F</v>
          </cell>
          <cell r="C5109">
            <v>8</v>
          </cell>
          <cell r="D5109">
            <v>36</v>
          </cell>
          <cell r="E5109">
            <v>911</v>
          </cell>
        </row>
        <row r="5110">
          <cell r="A5110" t="str">
            <v>F|008|037</v>
          </cell>
          <cell r="B5110" t="str">
            <v>F</v>
          </cell>
          <cell r="C5110">
            <v>8</v>
          </cell>
          <cell r="D5110">
            <v>37</v>
          </cell>
          <cell r="E5110">
            <v>913</v>
          </cell>
        </row>
        <row r="5111">
          <cell r="A5111" t="str">
            <v>F|008|038</v>
          </cell>
          <cell r="B5111" t="str">
            <v>F</v>
          </cell>
          <cell r="C5111">
            <v>8</v>
          </cell>
          <cell r="D5111">
            <v>38</v>
          </cell>
          <cell r="E5111">
            <v>916</v>
          </cell>
        </row>
        <row r="5112">
          <cell r="A5112" t="str">
            <v>F|008|039</v>
          </cell>
          <cell r="B5112" t="str">
            <v>F</v>
          </cell>
          <cell r="C5112">
            <v>8</v>
          </cell>
          <cell r="D5112">
            <v>39</v>
          </cell>
          <cell r="E5112">
            <v>918</v>
          </cell>
        </row>
        <row r="5113">
          <cell r="A5113" t="str">
            <v>F|008|040</v>
          </cell>
          <cell r="B5113" t="str">
            <v>F</v>
          </cell>
          <cell r="C5113">
            <v>8</v>
          </cell>
          <cell r="D5113">
            <v>40</v>
          </cell>
          <cell r="E5113">
            <v>920</v>
          </cell>
        </row>
        <row r="5114">
          <cell r="A5114" t="str">
            <v>F|008|041</v>
          </cell>
          <cell r="B5114" t="str">
            <v>F</v>
          </cell>
          <cell r="C5114">
            <v>8</v>
          </cell>
          <cell r="D5114">
            <v>41</v>
          </cell>
          <cell r="E5114">
            <v>922</v>
          </cell>
        </row>
        <row r="5115">
          <cell r="A5115" t="str">
            <v>F|008|042</v>
          </cell>
          <cell r="B5115" t="str">
            <v>F</v>
          </cell>
          <cell r="C5115">
            <v>8</v>
          </cell>
          <cell r="D5115">
            <v>42</v>
          </cell>
          <cell r="E5115">
            <v>925</v>
          </cell>
        </row>
        <row r="5116">
          <cell r="A5116" t="str">
            <v>F|008|043</v>
          </cell>
          <cell r="B5116" t="str">
            <v>F</v>
          </cell>
          <cell r="C5116">
            <v>8</v>
          </cell>
          <cell r="D5116">
            <v>43</v>
          </cell>
          <cell r="E5116">
            <v>927</v>
          </cell>
        </row>
        <row r="5117">
          <cell r="A5117" t="str">
            <v>F|008|044</v>
          </cell>
          <cell r="B5117" t="str">
            <v>F</v>
          </cell>
          <cell r="C5117">
            <v>8</v>
          </cell>
          <cell r="D5117">
            <v>44</v>
          </cell>
          <cell r="E5117">
            <v>930</v>
          </cell>
        </row>
        <row r="5118">
          <cell r="A5118" t="str">
            <v>F|008|045</v>
          </cell>
          <cell r="B5118" t="str">
            <v>F</v>
          </cell>
          <cell r="C5118">
            <v>8</v>
          </cell>
          <cell r="D5118">
            <v>45</v>
          </cell>
          <cell r="E5118">
            <v>933</v>
          </cell>
        </row>
        <row r="5119">
          <cell r="A5119" t="str">
            <v>F|008|046</v>
          </cell>
          <cell r="B5119" t="str">
            <v>F</v>
          </cell>
          <cell r="C5119">
            <v>8</v>
          </cell>
          <cell r="D5119">
            <v>46</v>
          </cell>
          <cell r="E5119">
            <v>935</v>
          </cell>
        </row>
        <row r="5120">
          <cell r="A5120" t="str">
            <v>F|008|047</v>
          </cell>
          <cell r="B5120" t="str">
            <v>F</v>
          </cell>
          <cell r="C5120">
            <v>8</v>
          </cell>
          <cell r="D5120">
            <v>47</v>
          </cell>
          <cell r="E5120">
            <v>938</v>
          </cell>
        </row>
        <row r="5121">
          <cell r="A5121" t="str">
            <v>F|008|048</v>
          </cell>
          <cell r="B5121" t="str">
            <v>F</v>
          </cell>
          <cell r="C5121">
            <v>8</v>
          </cell>
          <cell r="D5121">
            <v>48</v>
          </cell>
          <cell r="E5121">
            <v>941</v>
          </cell>
        </row>
        <row r="5122">
          <cell r="A5122" t="str">
            <v>F|008|049</v>
          </cell>
          <cell r="B5122" t="str">
            <v>F</v>
          </cell>
          <cell r="C5122">
            <v>8</v>
          </cell>
          <cell r="D5122">
            <v>49</v>
          </cell>
          <cell r="E5122">
            <v>944</v>
          </cell>
        </row>
        <row r="5123">
          <cell r="A5123" t="str">
            <v>F|008|050</v>
          </cell>
          <cell r="B5123" t="str">
            <v>F</v>
          </cell>
          <cell r="C5123">
            <v>8</v>
          </cell>
          <cell r="D5123">
            <v>50</v>
          </cell>
          <cell r="E5123">
            <v>947</v>
          </cell>
        </row>
        <row r="5124">
          <cell r="A5124" t="str">
            <v>F|008|051</v>
          </cell>
          <cell r="B5124" t="str">
            <v>F</v>
          </cell>
          <cell r="C5124">
            <v>8</v>
          </cell>
          <cell r="D5124">
            <v>51</v>
          </cell>
          <cell r="E5124">
            <v>950</v>
          </cell>
        </row>
        <row r="5125">
          <cell r="A5125" t="str">
            <v>F|008|052</v>
          </cell>
          <cell r="B5125" t="str">
            <v>F</v>
          </cell>
          <cell r="C5125">
            <v>8</v>
          </cell>
          <cell r="D5125">
            <v>52</v>
          </cell>
          <cell r="E5125">
            <v>953</v>
          </cell>
        </row>
        <row r="5126">
          <cell r="A5126" t="str">
            <v>F|008|053</v>
          </cell>
          <cell r="B5126" t="str">
            <v>F</v>
          </cell>
          <cell r="C5126">
            <v>8</v>
          </cell>
          <cell r="D5126">
            <v>53</v>
          </cell>
          <cell r="E5126">
            <v>956</v>
          </cell>
        </row>
        <row r="5127">
          <cell r="A5127" t="str">
            <v>F|008|054</v>
          </cell>
          <cell r="B5127" t="str">
            <v>F</v>
          </cell>
          <cell r="C5127">
            <v>8</v>
          </cell>
          <cell r="D5127">
            <v>54</v>
          </cell>
          <cell r="E5127">
            <v>959</v>
          </cell>
        </row>
        <row r="5128">
          <cell r="A5128" t="str">
            <v>F|008|055</v>
          </cell>
          <cell r="B5128" t="str">
            <v>F</v>
          </cell>
          <cell r="C5128">
            <v>8</v>
          </cell>
          <cell r="D5128">
            <v>55</v>
          </cell>
          <cell r="E5128">
            <v>963</v>
          </cell>
        </row>
        <row r="5129">
          <cell r="A5129" t="str">
            <v>F|008|056</v>
          </cell>
          <cell r="B5129" t="str">
            <v>F</v>
          </cell>
          <cell r="C5129">
            <v>8</v>
          </cell>
          <cell r="D5129">
            <v>56</v>
          </cell>
          <cell r="E5129">
            <v>966</v>
          </cell>
        </row>
        <row r="5130">
          <cell r="A5130" t="str">
            <v>F|008|057</v>
          </cell>
          <cell r="B5130" t="str">
            <v>F</v>
          </cell>
          <cell r="C5130">
            <v>8</v>
          </cell>
          <cell r="D5130">
            <v>57</v>
          </cell>
          <cell r="E5130">
            <v>969</v>
          </cell>
        </row>
        <row r="5131">
          <cell r="A5131" t="str">
            <v>F|008|058</v>
          </cell>
          <cell r="B5131" t="str">
            <v>F</v>
          </cell>
          <cell r="C5131">
            <v>8</v>
          </cell>
          <cell r="D5131">
            <v>58</v>
          </cell>
          <cell r="E5131">
            <v>973</v>
          </cell>
        </row>
        <row r="5132">
          <cell r="A5132" t="str">
            <v>F|008|059</v>
          </cell>
          <cell r="B5132" t="str">
            <v>F</v>
          </cell>
          <cell r="C5132">
            <v>8</v>
          </cell>
          <cell r="D5132">
            <v>59</v>
          </cell>
          <cell r="E5132">
            <v>976</v>
          </cell>
        </row>
        <row r="5133">
          <cell r="A5133" t="str">
            <v>F|008|060</v>
          </cell>
          <cell r="B5133" t="str">
            <v>F</v>
          </cell>
          <cell r="C5133">
            <v>8</v>
          </cell>
          <cell r="D5133">
            <v>60</v>
          </cell>
          <cell r="E5133">
            <v>980</v>
          </cell>
        </row>
        <row r="5134">
          <cell r="A5134" t="str">
            <v>F|008|061</v>
          </cell>
          <cell r="B5134" t="str">
            <v>F</v>
          </cell>
          <cell r="C5134">
            <v>8</v>
          </cell>
          <cell r="D5134">
            <v>61</v>
          </cell>
          <cell r="E5134">
            <v>983</v>
          </cell>
        </row>
        <row r="5135">
          <cell r="A5135" t="str">
            <v>F|008|062</v>
          </cell>
          <cell r="B5135" t="str">
            <v>F</v>
          </cell>
          <cell r="C5135">
            <v>8</v>
          </cell>
          <cell r="D5135">
            <v>62</v>
          </cell>
          <cell r="E5135">
            <v>986</v>
          </cell>
        </row>
        <row r="5136">
          <cell r="A5136" t="str">
            <v>F|008|063</v>
          </cell>
          <cell r="B5136" t="str">
            <v>F</v>
          </cell>
          <cell r="C5136">
            <v>8</v>
          </cell>
          <cell r="D5136">
            <v>63</v>
          </cell>
          <cell r="E5136">
            <v>990</v>
          </cell>
        </row>
        <row r="5137">
          <cell r="A5137" t="str">
            <v>F|008|064</v>
          </cell>
          <cell r="B5137" t="str">
            <v>F</v>
          </cell>
          <cell r="C5137">
            <v>8</v>
          </cell>
          <cell r="D5137">
            <v>64</v>
          </cell>
          <cell r="E5137">
            <v>993</v>
          </cell>
        </row>
        <row r="5138">
          <cell r="A5138" t="str">
            <v>F|008|065</v>
          </cell>
          <cell r="B5138" t="str">
            <v>F</v>
          </cell>
          <cell r="C5138">
            <v>8</v>
          </cell>
          <cell r="D5138">
            <v>65</v>
          </cell>
          <cell r="E5138">
            <v>996</v>
          </cell>
        </row>
        <row r="5139">
          <cell r="A5139" t="str">
            <v>F|008|066</v>
          </cell>
          <cell r="B5139" t="str">
            <v>F</v>
          </cell>
          <cell r="C5139">
            <v>8</v>
          </cell>
          <cell r="D5139">
            <v>66</v>
          </cell>
          <cell r="E5139">
            <v>999</v>
          </cell>
        </row>
        <row r="5140">
          <cell r="A5140" t="str">
            <v>F|008|067</v>
          </cell>
          <cell r="B5140" t="str">
            <v>F</v>
          </cell>
          <cell r="C5140">
            <v>8</v>
          </cell>
          <cell r="D5140">
            <v>67</v>
          </cell>
          <cell r="E5140">
            <v>1002</v>
          </cell>
        </row>
        <row r="5141">
          <cell r="A5141" t="str">
            <v>F|008|068</v>
          </cell>
          <cell r="B5141" t="str">
            <v>F</v>
          </cell>
          <cell r="C5141">
            <v>8</v>
          </cell>
          <cell r="D5141">
            <v>68</v>
          </cell>
          <cell r="E5141">
            <v>1005</v>
          </cell>
        </row>
        <row r="5142">
          <cell r="A5142" t="str">
            <v>F|008|069</v>
          </cell>
          <cell r="B5142" t="str">
            <v>F</v>
          </cell>
          <cell r="C5142">
            <v>8</v>
          </cell>
          <cell r="D5142">
            <v>69</v>
          </cell>
          <cell r="E5142">
            <v>1008</v>
          </cell>
        </row>
        <row r="5143">
          <cell r="A5143" t="str">
            <v>F|008|070</v>
          </cell>
          <cell r="B5143" t="str">
            <v>F</v>
          </cell>
          <cell r="C5143">
            <v>8</v>
          </cell>
          <cell r="D5143">
            <v>70</v>
          </cell>
          <cell r="E5143">
            <v>1011</v>
          </cell>
        </row>
        <row r="5144">
          <cell r="A5144" t="str">
            <v>F|008|071</v>
          </cell>
          <cell r="B5144" t="str">
            <v>F</v>
          </cell>
          <cell r="C5144">
            <v>8</v>
          </cell>
          <cell r="D5144">
            <v>71</v>
          </cell>
          <cell r="E5144">
            <v>1013</v>
          </cell>
        </row>
        <row r="5145">
          <cell r="A5145" t="str">
            <v>F|008|072</v>
          </cell>
          <cell r="B5145" t="str">
            <v>F</v>
          </cell>
          <cell r="C5145">
            <v>8</v>
          </cell>
          <cell r="D5145">
            <v>72</v>
          </cell>
          <cell r="E5145">
            <v>1016</v>
          </cell>
        </row>
        <row r="5146">
          <cell r="A5146" t="str">
            <v>F|008|073</v>
          </cell>
          <cell r="B5146" t="str">
            <v>F</v>
          </cell>
          <cell r="C5146">
            <v>8</v>
          </cell>
          <cell r="D5146">
            <v>73</v>
          </cell>
          <cell r="E5146">
            <v>1018</v>
          </cell>
        </row>
        <row r="5147">
          <cell r="A5147" t="str">
            <v>F|008|074</v>
          </cell>
          <cell r="B5147" t="str">
            <v>F</v>
          </cell>
          <cell r="C5147">
            <v>8</v>
          </cell>
          <cell r="D5147">
            <v>74</v>
          </cell>
          <cell r="E5147">
            <v>1021</v>
          </cell>
        </row>
        <row r="5148">
          <cell r="A5148" t="str">
            <v>F|008|075</v>
          </cell>
          <cell r="B5148" t="str">
            <v>F</v>
          </cell>
          <cell r="C5148">
            <v>8</v>
          </cell>
          <cell r="D5148">
            <v>75</v>
          </cell>
          <cell r="E5148">
            <v>1023</v>
          </cell>
        </row>
        <row r="5149">
          <cell r="A5149" t="str">
            <v>F|008|076</v>
          </cell>
          <cell r="B5149" t="str">
            <v>F</v>
          </cell>
          <cell r="C5149">
            <v>8</v>
          </cell>
          <cell r="D5149">
            <v>76</v>
          </cell>
          <cell r="E5149">
            <v>1025</v>
          </cell>
        </row>
        <row r="5150">
          <cell r="A5150" t="str">
            <v>F|008|077</v>
          </cell>
          <cell r="B5150" t="str">
            <v>F</v>
          </cell>
          <cell r="C5150">
            <v>8</v>
          </cell>
          <cell r="D5150">
            <v>77</v>
          </cell>
          <cell r="E5150">
            <v>1026</v>
          </cell>
        </row>
        <row r="5151">
          <cell r="A5151" t="str">
            <v>F|008|078</v>
          </cell>
          <cell r="B5151" t="str">
            <v>F</v>
          </cell>
          <cell r="C5151">
            <v>8</v>
          </cell>
          <cell r="D5151">
            <v>78</v>
          </cell>
          <cell r="E5151">
            <v>1028</v>
          </cell>
        </row>
        <row r="5152">
          <cell r="A5152" t="str">
            <v>F|008|079</v>
          </cell>
          <cell r="B5152" t="str">
            <v>F</v>
          </cell>
          <cell r="C5152">
            <v>8</v>
          </cell>
          <cell r="D5152">
            <v>79</v>
          </cell>
          <cell r="E5152">
            <v>1029</v>
          </cell>
        </row>
        <row r="5153">
          <cell r="A5153" t="str">
            <v>F|008|080</v>
          </cell>
          <cell r="B5153" t="str">
            <v>F</v>
          </cell>
          <cell r="C5153">
            <v>8</v>
          </cell>
          <cell r="D5153">
            <v>80</v>
          </cell>
          <cell r="E5153">
            <v>1030</v>
          </cell>
        </row>
        <row r="5154">
          <cell r="A5154" t="str">
            <v>F|008|081</v>
          </cell>
          <cell r="B5154" t="str">
            <v>F</v>
          </cell>
          <cell r="C5154">
            <v>8</v>
          </cell>
          <cell r="D5154">
            <v>81</v>
          </cell>
          <cell r="E5154">
            <v>1030</v>
          </cell>
        </row>
        <row r="5155">
          <cell r="A5155" t="str">
            <v>F|008|082</v>
          </cell>
          <cell r="B5155" t="str">
            <v>F</v>
          </cell>
          <cell r="C5155">
            <v>8</v>
          </cell>
          <cell r="D5155">
            <v>82</v>
          </cell>
          <cell r="E5155">
            <v>1030</v>
          </cell>
        </row>
        <row r="5156">
          <cell r="A5156" t="str">
            <v>F|008|083</v>
          </cell>
          <cell r="B5156" t="str">
            <v>F</v>
          </cell>
          <cell r="C5156">
            <v>8</v>
          </cell>
          <cell r="D5156">
            <v>83</v>
          </cell>
          <cell r="E5156">
            <v>1029</v>
          </cell>
        </row>
        <row r="5157">
          <cell r="A5157" t="str">
            <v>F|008|084</v>
          </cell>
          <cell r="B5157" t="str">
            <v>F</v>
          </cell>
          <cell r="C5157">
            <v>8</v>
          </cell>
          <cell r="D5157">
            <v>84</v>
          </cell>
          <cell r="E5157">
            <v>1027</v>
          </cell>
        </row>
        <row r="5158">
          <cell r="A5158" t="str">
            <v>F|008|085</v>
          </cell>
          <cell r="B5158" t="str">
            <v>F</v>
          </cell>
          <cell r="C5158">
            <v>8</v>
          </cell>
          <cell r="D5158">
            <v>85</v>
          </cell>
          <cell r="E5158">
            <v>1022</v>
          </cell>
        </row>
        <row r="5159">
          <cell r="A5159" t="str">
            <v>F|008|086</v>
          </cell>
          <cell r="B5159" t="str">
            <v>F</v>
          </cell>
          <cell r="C5159">
            <v>8</v>
          </cell>
          <cell r="D5159">
            <v>86</v>
          </cell>
          <cell r="E5159">
            <v>1014</v>
          </cell>
        </row>
        <row r="5160">
          <cell r="A5160" t="str">
            <v>F|008|087</v>
          </cell>
          <cell r="B5160" t="str">
            <v>F</v>
          </cell>
          <cell r="C5160">
            <v>8</v>
          </cell>
          <cell r="D5160">
            <v>87</v>
          </cell>
          <cell r="E5160">
            <v>1030</v>
          </cell>
        </row>
        <row r="5161">
          <cell r="A5161" t="str">
            <v>F|009|000</v>
          </cell>
          <cell r="B5161" t="str">
            <v>F</v>
          </cell>
          <cell r="C5161">
            <v>9</v>
          </cell>
          <cell r="D5161">
            <v>0</v>
          </cell>
          <cell r="E5161">
            <v>866</v>
          </cell>
        </row>
        <row r="5162">
          <cell r="A5162" t="str">
            <v>F|009|001</v>
          </cell>
          <cell r="B5162" t="str">
            <v>F</v>
          </cell>
          <cell r="C5162">
            <v>9</v>
          </cell>
          <cell r="D5162">
            <v>1</v>
          </cell>
          <cell r="E5162">
            <v>867</v>
          </cell>
        </row>
        <row r="5163">
          <cell r="A5163" t="str">
            <v>F|009|002</v>
          </cell>
          <cell r="B5163" t="str">
            <v>F</v>
          </cell>
          <cell r="C5163">
            <v>9</v>
          </cell>
          <cell r="D5163">
            <v>2</v>
          </cell>
          <cell r="E5163">
            <v>868</v>
          </cell>
        </row>
        <row r="5164">
          <cell r="A5164" t="str">
            <v>F|009|003</v>
          </cell>
          <cell r="B5164" t="str">
            <v>F</v>
          </cell>
          <cell r="C5164">
            <v>9</v>
          </cell>
          <cell r="D5164">
            <v>3</v>
          </cell>
          <cell r="E5164">
            <v>869</v>
          </cell>
        </row>
        <row r="5165">
          <cell r="A5165" t="str">
            <v>F|009|004</v>
          </cell>
          <cell r="B5165" t="str">
            <v>F</v>
          </cell>
          <cell r="C5165">
            <v>9</v>
          </cell>
          <cell r="D5165">
            <v>4</v>
          </cell>
          <cell r="E5165">
            <v>869</v>
          </cell>
        </row>
        <row r="5166">
          <cell r="A5166" t="str">
            <v>F|009|005</v>
          </cell>
          <cell r="B5166" t="str">
            <v>F</v>
          </cell>
          <cell r="C5166">
            <v>9</v>
          </cell>
          <cell r="D5166">
            <v>5</v>
          </cell>
          <cell r="E5166">
            <v>870</v>
          </cell>
        </row>
        <row r="5167">
          <cell r="A5167" t="str">
            <v>F|009|006</v>
          </cell>
          <cell r="B5167" t="str">
            <v>F</v>
          </cell>
          <cell r="C5167">
            <v>9</v>
          </cell>
          <cell r="D5167">
            <v>6</v>
          </cell>
          <cell r="E5167">
            <v>871</v>
          </cell>
        </row>
        <row r="5168">
          <cell r="A5168" t="str">
            <v>F|009|007</v>
          </cell>
          <cell r="B5168" t="str">
            <v>F</v>
          </cell>
          <cell r="C5168">
            <v>9</v>
          </cell>
          <cell r="D5168">
            <v>7</v>
          </cell>
          <cell r="E5168">
            <v>872</v>
          </cell>
        </row>
        <row r="5169">
          <cell r="A5169" t="str">
            <v>F|009|008</v>
          </cell>
          <cell r="B5169" t="str">
            <v>F</v>
          </cell>
          <cell r="C5169">
            <v>9</v>
          </cell>
          <cell r="D5169">
            <v>8</v>
          </cell>
          <cell r="E5169">
            <v>873</v>
          </cell>
        </row>
        <row r="5170">
          <cell r="A5170" t="str">
            <v>F|009|009</v>
          </cell>
          <cell r="B5170" t="str">
            <v>F</v>
          </cell>
          <cell r="C5170">
            <v>9</v>
          </cell>
          <cell r="D5170">
            <v>9</v>
          </cell>
          <cell r="E5170">
            <v>874</v>
          </cell>
        </row>
        <row r="5171">
          <cell r="A5171" t="str">
            <v>F|009|010</v>
          </cell>
          <cell r="B5171" t="str">
            <v>F</v>
          </cell>
          <cell r="C5171">
            <v>9</v>
          </cell>
          <cell r="D5171">
            <v>10</v>
          </cell>
          <cell r="E5171">
            <v>875</v>
          </cell>
        </row>
        <row r="5172">
          <cell r="A5172" t="str">
            <v>F|009|011</v>
          </cell>
          <cell r="B5172" t="str">
            <v>F</v>
          </cell>
          <cell r="C5172">
            <v>9</v>
          </cell>
          <cell r="D5172">
            <v>11</v>
          </cell>
          <cell r="E5172">
            <v>876</v>
          </cell>
        </row>
        <row r="5173">
          <cell r="A5173" t="str">
            <v>F|009|012</v>
          </cell>
          <cell r="B5173" t="str">
            <v>F</v>
          </cell>
          <cell r="C5173">
            <v>9</v>
          </cell>
          <cell r="D5173">
            <v>12</v>
          </cell>
          <cell r="E5173">
            <v>877</v>
          </cell>
        </row>
        <row r="5174">
          <cell r="A5174" t="str">
            <v>F|009|013</v>
          </cell>
          <cell r="B5174" t="str">
            <v>F</v>
          </cell>
          <cell r="C5174">
            <v>9</v>
          </cell>
          <cell r="D5174">
            <v>13</v>
          </cell>
          <cell r="E5174">
            <v>878</v>
          </cell>
        </row>
        <row r="5175">
          <cell r="A5175" t="str">
            <v>F|009|014</v>
          </cell>
          <cell r="B5175" t="str">
            <v>F</v>
          </cell>
          <cell r="C5175">
            <v>9</v>
          </cell>
          <cell r="D5175">
            <v>14</v>
          </cell>
          <cell r="E5175">
            <v>879</v>
          </cell>
        </row>
        <row r="5176">
          <cell r="A5176" t="str">
            <v>F|009|015</v>
          </cell>
          <cell r="B5176" t="str">
            <v>F</v>
          </cell>
          <cell r="C5176">
            <v>9</v>
          </cell>
          <cell r="D5176">
            <v>15</v>
          </cell>
          <cell r="E5176">
            <v>880</v>
          </cell>
        </row>
        <row r="5177">
          <cell r="A5177" t="str">
            <v>F|009|016</v>
          </cell>
          <cell r="B5177" t="str">
            <v>F</v>
          </cell>
          <cell r="C5177">
            <v>9</v>
          </cell>
          <cell r="D5177">
            <v>16</v>
          </cell>
          <cell r="E5177">
            <v>881</v>
          </cell>
        </row>
        <row r="5178">
          <cell r="A5178" t="str">
            <v>F|009|017</v>
          </cell>
          <cell r="B5178" t="str">
            <v>F</v>
          </cell>
          <cell r="C5178">
            <v>9</v>
          </cell>
          <cell r="D5178">
            <v>17</v>
          </cell>
          <cell r="E5178">
            <v>882</v>
          </cell>
        </row>
        <row r="5179">
          <cell r="A5179" t="str">
            <v>F|009|018</v>
          </cell>
          <cell r="B5179" t="str">
            <v>F</v>
          </cell>
          <cell r="C5179">
            <v>9</v>
          </cell>
          <cell r="D5179">
            <v>18</v>
          </cell>
          <cell r="E5179">
            <v>883</v>
          </cell>
        </row>
        <row r="5180">
          <cell r="A5180" t="str">
            <v>F|009|019</v>
          </cell>
          <cell r="B5180" t="str">
            <v>F</v>
          </cell>
          <cell r="C5180">
            <v>9</v>
          </cell>
          <cell r="D5180">
            <v>19</v>
          </cell>
          <cell r="E5180">
            <v>885</v>
          </cell>
        </row>
        <row r="5181">
          <cell r="A5181" t="str">
            <v>F|009|020</v>
          </cell>
          <cell r="B5181" t="str">
            <v>F</v>
          </cell>
          <cell r="C5181">
            <v>9</v>
          </cell>
          <cell r="D5181">
            <v>20</v>
          </cell>
          <cell r="E5181">
            <v>886</v>
          </cell>
        </row>
        <row r="5182">
          <cell r="A5182" t="str">
            <v>F|009|021</v>
          </cell>
          <cell r="B5182" t="str">
            <v>F</v>
          </cell>
          <cell r="C5182">
            <v>9</v>
          </cell>
          <cell r="D5182">
            <v>21</v>
          </cell>
          <cell r="E5182">
            <v>887</v>
          </cell>
        </row>
        <row r="5183">
          <cell r="A5183" t="str">
            <v>F|009|022</v>
          </cell>
          <cell r="B5183" t="str">
            <v>F</v>
          </cell>
          <cell r="C5183">
            <v>9</v>
          </cell>
          <cell r="D5183">
            <v>22</v>
          </cell>
          <cell r="E5183">
            <v>889</v>
          </cell>
        </row>
        <row r="5184">
          <cell r="A5184" t="str">
            <v>F|009|023</v>
          </cell>
          <cell r="B5184" t="str">
            <v>F</v>
          </cell>
          <cell r="C5184">
            <v>9</v>
          </cell>
          <cell r="D5184">
            <v>23</v>
          </cell>
          <cell r="E5184">
            <v>890</v>
          </cell>
        </row>
        <row r="5185">
          <cell r="A5185" t="str">
            <v>F|009|024</v>
          </cell>
          <cell r="B5185" t="str">
            <v>F</v>
          </cell>
          <cell r="C5185">
            <v>9</v>
          </cell>
          <cell r="D5185">
            <v>24</v>
          </cell>
          <cell r="E5185">
            <v>891</v>
          </cell>
        </row>
        <row r="5186">
          <cell r="A5186" t="str">
            <v>F|009|025</v>
          </cell>
          <cell r="B5186" t="str">
            <v>F</v>
          </cell>
          <cell r="C5186">
            <v>9</v>
          </cell>
          <cell r="D5186">
            <v>25</v>
          </cell>
          <cell r="E5186">
            <v>893</v>
          </cell>
        </row>
        <row r="5187">
          <cell r="A5187" t="str">
            <v>F|009|026</v>
          </cell>
          <cell r="B5187" t="str">
            <v>F</v>
          </cell>
          <cell r="C5187">
            <v>9</v>
          </cell>
          <cell r="D5187">
            <v>26</v>
          </cell>
          <cell r="E5187">
            <v>895</v>
          </cell>
        </row>
        <row r="5188">
          <cell r="A5188" t="str">
            <v>F|009|027</v>
          </cell>
          <cell r="B5188" t="str">
            <v>F</v>
          </cell>
          <cell r="C5188">
            <v>9</v>
          </cell>
          <cell r="D5188">
            <v>27</v>
          </cell>
          <cell r="E5188">
            <v>896</v>
          </cell>
        </row>
        <row r="5189">
          <cell r="A5189" t="str">
            <v>F|009|028</v>
          </cell>
          <cell r="B5189" t="str">
            <v>F</v>
          </cell>
          <cell r="C5189">
            <v>9</v>
          </cell>
          <cell r="D5189">
            <v>28</v>
          </cell>
          <cell r="E5189">
            <v>898</v>
          </cell>
        </row>
        <row r="5190">
          <cell r="A5190" t="str">
            <v>F|009|029</v>
          </cell>
          <cell r="B5190" t="str">
            <v>F</v>
          </cell>
          <cell r="C5190">
            <v>9</v>
          </cell>
          <cell r="D5190">
            <v>29</v>
          </cell>
          <cell r="E5190">
            <v>900</v>
          </cell>
        </row>
        <row r="5191">
          <cell r="A5191" t="str">
            <v>F|009|030</v>
          </cell>
          <cell r="B5191" t="str">
            <v>F</v>
          </cell>
          <cell r="C5191">
            <v>9</v>
          </cell>
          <cell r="D5191">
            <v>30</v>
          </cell>
          <cell r="E5191">
            <v>901</v>
          </cell>
        </row>
        <row r="5192">
          <cell r="A5192" t="str">
            <v>F|009|031</v>
          </cell>
          <cell r="B5192" t="str">
            <v>F</v>
          </cell>
          <cell r="C5192">
            <v>9</v>
          </cell>
          <cell r="D5192">
            <v>31</v>
          </cell>
          <cell r="E5192">
            <v>903</v>
          </cell>
        </row>
        <row r="5193">
          <cell r="A5193" t="str">
            <v>F|009|032</v>
          </cell>
          <cell r="B5193" t="str">
            <v>F</v>
          </cell>
          <cell r="C5193">
            <v>9</v>
          </cell>
          <cell r="D5193">
            <v>32</v>
          </cell>
          <cell r="E5193">
            <v>905</v>
          </cell>
        </row>
        <row r="5194">
          <cell r="A5194" t="str">
            <v>F|009|033</v>
          </cell>
          <cell r="B5194" t="str">
            <v>F</v>
          </cell>
          <cell r="C5194">
            <v>9</v>
          </cell>
          <cell r="D5194">
            <v>33</v>
          </cell>
          <cell r="E5194">
            <v>907</v>
          </cell>
        </row>
        <row r="5195">
          <cell r="A5195" t="str">
            <v>F|009|034</v>
          </cell>
          <cell r="B5195" t="str">
            <v>F</v>
          </cell>
          <cell r="C5195">
            <v>9</v>
          </cell>
          <cell r="D5195">
            <v>34</v>
          </cell>
          <cell r="E5195">
            <v>909</v>
          </cell>
        </row>
        <row r="5196">
          <cell r="A5196" t="str">
            <v>F|009|035</v>
          </cell>
          <cell r="B5196" t="str">
            <v>F</v>
          </cell>
          <cell r="C5196">
            <v>9</v>
          </cell>
          <cell r="D5196">
            <v>35</v>
          </cell>
          <cell r="E5196">
            <v>911</v>
          </cell>
        </row>
        <row r="5197">
          <cell r="A5197" t="str">
            <v>F|009|036</v>
          </cell>
          <cell r="B5197" t="str">
            <v>F</v>
          </cell>
          <cell r="C5197">
            <v>9</v>
          </cell>
          <cell r="D5197">
            <v>36</v>
          </cell>
          <cell r="E5197">
            <v>913</v>
          </cell>
        </row>
        <row r="5198">
          <cell r="A5198" t="str">
            <v>F|009|037</v>
          </cell>
          <cell r="B5198" t="str">
            <v>F</v>
          </cell>
          <cell r="C5198">
            <v>9</v>
          </cell>
          <cell r="D5198">
            <v>37</v>
          </cell>
          <cell r="E5198">
            <v>916</v>
          </cell>
        </row>
        <row r="5199">
          <cell r="A5199" t="str">
            <v>F|009|038</v>
          </cell>
          <cell r="B5199" t="str">
            <v>F</v>
          </cell>
          <cell r="C5199">
            <v>9</v>
          </cell>
          <cell r="D5199">
            <v>38</v>
          </cell>
          <cell r="E5199">
            <v>918</v>
          </cell>
        </row>
        <row r="5200">
          <cell r="A5200" t="str">
            <v>F|009|039</v>
          </cell>
          <cell r="B5200" t="str">
            <v>F</v>
          </cell>
          <cell r="C5200">
            <v>9</v>
          </cell>
          <cell r="D5200">
            <v>39</v>
          </cell>
          <cell r="E5200">
            <v>920</v>
          </cell>
        </row>
        <row r="5201">
          <cell r="A5201" t="str">
            <v>F|009|040</v>
          </cell>
          <cell r="B5201" t="str">
            <v>F</v>
          </cell>
          <cell r="C5201">
            <v>9</v>
          </cell>
          <cell r="D5201">
            <v>40</v>
          </cell>
          <cell r="E5201">
            <v>922</v>
          </cell>
        </row>
        <row r="5202">
          <cell r="A5202" t="str">
            <v>F|009|041</v>
          </cell>
          <cell r="B5202" t="str">
            <v>F</v>
          </cell>
          <cell r="C5202">
            <v>9</v>
          </cell>
          <cell r="D5202">
            <v>41</v>
          </cell>
          <cell r="E5202">
            <v>925</v>
          </cell>
        </row>
        <row r="5203">
          <cell r="A5203" t="str">
            <v>F|009|042</v>
          </cell>
          <cell r="B5203" t="str">
            <v>F</v>
          </cell>
          <cell r="C5203">
            <v>9</v>
          </cell>
          <cell r="D5203">
            <v>42</v>
          </cell>
          <cell r="E5203">
            <v>927</v>
          </cell>
        </row>
        <row r="5204">
          <cell r="A5204" t="str">
            <v>F|009|043</v>
          </cell>
          <cell r="B5204" t="str">
            <v>F</v>
          </cell>
          <cell r="C5204">
            <v>9</v>
          </cell>
          <cell r="D5204">
            <v>43</v>
          </cell>
          <cell r="E5204">
            <v>930</v>
          </cell>
        </row>
        <row r="5205">
          <cell r="A5205" t="str">
            <v>F|009|044</v>
          </cell>
          <cell r="B5205" t="str">
            <v>F</v>
          </cell>
          <cell r="C5205">
            <v>9</v>
          </cell>
          <cell r="D5205">
            <v>44</v>
          </cell>
          <cell r="E5205">
            <v>933</v>
          </cell>
        </row>
        <row r="5206">
          <cell r="A5206" t="str">
            <v>F|009|045</v>
          </cell>
          <cell r="B5206" t="str">
            <v>F</v>
          </cell>
          <cell r="C5206">
            <v>9</v>
          </cell>
          <cell r="D5206">
            <v>45</v>
          </cell>
          <cell r="E5206">
            <v>935</v>
          </cell>
        </row>
        <row r="5207">
          <cell r="A5207" t="str">
            <v>F|009|046</v>
          </cell>
          <cell r="B5207" t="str">
            <v>F</v>
          </cell>
          <cell r="C5207">
            <v>9</v>
          </cell>
          <cell r="D5207">
            <v>46</v>
          </cell>
          <cell r="E5207">
            <v>938</v>
          </cell>
        </row>
        <row r="5208">
          <cell r="A5208" t="str">
            <v>F|009|047</v>
          </cell>
          <cell r="B5208" t="str">
            <v>F</v>
          </cell>
          <cell r="C5208">
            <v>9</v>
          </cell>
          <cell r="D5208">
            <v>47</v>
          </cell>
          <cell r="E5208">
            <v>941</v>
          </cell>
        </row>
        <row r="5209">
          <cell r="A5209" t="str">
            <v>F|009|048</v>
          </cell>
          <cell r="B5209" t="str">
            <v>F</v>
          </cell>
          <cell r="C5209">
            <v>9</v>
          </cell>
          <cell r="D5209">
            <v>48</v>
          </cell>
          <cell r="E5209">
            <v>944</v>
          </cell>
        </row>
        <row r="5210">
          <cell r="A5210" t="str">
            <v>F|009|049</v>
          </cell>
          <cell r="B5210" t="str">
            <v>F</v>
          </cell>
          <cell r="C5210">
            <v>9</v>
          </cell>
          <cell r="D5210">
            <v>49</v>
          </cell>
          <cell r="E5210">
            <v>947</v>
          </cell>
        </row>
        <row r="5211">
          <cell r="A5211" t="str">
            <v>F|009|050</v>
          </cell>
          <cell r="B5211" t="str">
            <v>F</v>
          </cell>
          <cell r="C5211">
            <v>9</v>
          </cell>
          <cell r="D5211">
            <v>50</v>
          </cell>
          <cell r="E5211">
            <v>950</v>
          </cell>
        </row>
        <row r="5212">
          <cell r="A5212" t="str">
            <v>F|009|051</v>
          </cell>
          <cell r="B5212" t="str">
            <v>F</v>
          </cell>
          <cell r="C5212">
            <v>9</v>
          </cell>
          <cell r="D5212">
            <v>51</v>
          </cell>
          <cell r="E5212">
            <v>953</v>
          </cell>
        </row>
        <row r="5213">
          <cell r="A5213" t="str">
            <v>F|009|052</v>
          </cell>
          <cell r="B5213" t="str">
            <v>F</v>
          </cell>
          <cell r="C5213">
            <v>9</v>
          </cell>
          <cell r="D5213">
            <v>52</v>
          </cell>
          <cell r="E5213">
            <v>956</v>
          </cell>
        </row>
        <row r="5214">
          <cell r="A5214" t="str">
            <v>F|009|053</v>
          </cell>
          <cell r="B5214" t="str">
            <v>F</v>
          </cell>
          <cell r="C5214">
            <v>9</v>
          </cell>
          <cell r="D5214">
            <v>53</v>
          </cell>
          <cell r="E5214">
            <v>959</v>
          </cell>
        </row>
        <row r="5215">
          <cell r="A5215" t="str">
            <v>F|009|054</v>
          </cell>
          <cell r="B5215" t="str">
            <v>F</v>
          </cell>
          <cell r="C5215">
            <v>9</v>
          </cell>
          <cell r="D5215">
            <v>54</v>
          </cell>
          <cell r="E5215">
            <v>963</v>
          </cell>
        </row>
        <row r="5216">
          <cell r="A5216" t="str">
            <v>F|009|055</v>
          </cell>
          <cell r="B5216" t="str">
            <v>F</v>
          </cell>
          <cell r="C5216">
            <v>9</v>
          </cell>
          <cell r="D5216">
            <v>55</v>
          </cell>
          <cell r="E5216">
            <v>966</v>
          </cell>
        </row>
        <row r="5217">
          <cell r="A5217" t="str">
            <v>F|009|056</v>
          </cell>
          <cell r="B5217" t="str">
            <v>F</v>
          </cell>
          <cell r="C5217">
            <v>9</v>
          </cell>
          <cell r="D5217">
            <v>56</v>
          </cell>
          <cell r="E5217">
            <v>969</v>
          </cell>
        </row>
        <row r="5218">
          <cell r="A5218" t="str">
            <v>F|009|057</v>
          </cell>
          <cell r="B5218" t="str">
            <v>F</v>
          </cell>
          <cell r="C5218">
            <v>9</v>
          </cell>
          <cell r="D5218">
            <v>57</v>
          </cell>
          <cell r="E5218">
            <v>973</v>
          </cell>
        </row>
        <row r="5219">
          <cell r="A5219" t="str">
            <v>F|009|058</v>
          </cell>
          <cell r="B5219" t="str">
            <v>F</v>
          </cell>
          <cell r="C5219">
            <v>9</v>
          </cell>
          <cell r="D5219">
            <v>58</v>
          </cell>
          <cell r="E5219">
            <v>976</v>
          </cell>
        </row>
        <row r="5220">
          <cell r="A5220" t="str">
            <v>F|009|059</v>
          </cell>
          <cell r="B5220" t="str">
            <v>F</v>
          </cell>
          <cell r="C5220">
            <v>9</v>
          </cell>
          <cell r="D5220">
            <v>59</v>
          </cell>
          <cell r="E5220">
            <v>980</v>
          </cell>
        </row>
        <row r="5221">
          <cell r="A5221" t="str">
            <v>F|009|060</v>
          </cell>
          <cell r="B5221" t="str">
            <v>F</v>
          </cell>
          <cell r="C5221">
            <v>9</v>
          </cell>
          <cell r="D5221">
            <v>60</v>
          </cell>
          <cell r="E5221">
            <v>983</v>
          </cell>
        </row>
        <row r="5222">
          <cell r="A5222" t="str">
            <v>F|009|061</v>
          </cell>
          <cell r="B5222" t="str">
            <v>F</v>
          </cell>
          <cell r="C5222">
            <v>9</v>
          </cell>
          <cell r="D5222">
            <v>61</v>
          </cell>
          <cell r="E5222">
            <v>986</v>
          </cell>
        </row>
        <row r="5223">
          <cell r="A5223" t="str">
            <v>F|009|062</v>
          </cell>
          <cell r="B5223" t="str">
            <v>F</v>
          </cell>
          <cell r="C5223">
            <v>9</v>
          </cell>
          <cell r="D5223">
            <v>62</v>
          </cell>
          <cell r="E5223">
            <v>990</v>
          </cell>
        </row>
        <row r="5224">
          <cell r="A5224" t="str">
            <v>F|009|063</v>
          </cell>
          <cell r="B5224" t="str">
            <v>F</v>
          </cell>
          <cell r="C5224">
            <v>9</v>
          </cell>
          <cell r="D5224">
            <v>63</v>
          </cell>
          <cell r="E5224">
            <v>993</v>
          </cell>
        </row>
        <row r="5225">
          <cell r="A5225" t="str">
            <v>F|009|064</v>
          </cell>
          <cell r="B5225" t="str">
            <v>F</v>
          </cell>
          <cell r="C5225">
            <v>9</v>
          </cell>
          <cell r="D5225">
            <v>64</v>
          </cell>
          <cell r="E5225">
            <v>996</v>
          </cell>
        </row>
        <row r="5226">
          <cell r="A5226" t="str">
            <v>F|009|065</v>
          </cell>
          <cell r="B5226" t="str">
            <v>F</v>
          </cell>
          <cell r="C5226">
            <v>9</v>
          </cell>
          <cell r="D5226">
            <v>65</v>
          </cell>
          <cell r="E5226">
            <v>999</v>
          </cell>
        </row>
        <row r="5227">
          <cell r="A5227" t="str">
            <v>F|009|066</v>
          </cell>
          <cell r="B5227" t="str">
            <v>F</v>
          </cell>
          <cell r="C5227">
            <v>9</v>
          </cell>
          <cell r="D5227">
            <v>66</v>
          </cell>
          <cell r="E5227">
            <v>1002</v>
          </cell>
        </row>
        <row r="5228">
          <cell r="A5228" t="str">
            <v>F|009|067</v>
          </cell>
          <cell r="B5228" t="str">
            <v>F</v>
          </cell>
          <cell r="C5228">
            <v>9</v>
          </cell>
          <cell r="D5228">
            <v>67</v>
          </cell>
          <cell r="E5228">
            <v>1005</v>
          </cell>
        </row>
        <row r="5229">
          <cell r="A5229" t="str">
            <v>F|009|068</v>
          </cell>
          <cell r="B5229" t="str">
            <v>F</v>
          </cell>
          <cell r="C5229">
            <v>9</v>
          </cell>
          <cell r="D5229">
            <v>68</v>
          </cell>
          <cell r="E5229">
            <v>1008</v>
          </cell>
        </row>
        <row r="5230">
          <cell r="A5230" t="str">
            <v>F|009|069</v>
          </cell>
          <cell r="B5230" t="str">
            <v>F</v>
          </cell>
          <cell r="C5230">
            <v>9</v>
          </cell>
          <cell r="D5230">
            <v>69</v>
          </cell>
          <cell r="E5230">
            <v>1011</v>
          </cell>
        </row>
        <row r="5231">
          <cell r="A5231" t="str">
            <v>F|009|070</v>
          </cell>
          <cell r="B5231" t="str">
            <v>F</v>
          </cell>
          <cell r="C5231">
            <v>9</v>
          </cell>
          <cell r="D5231">
            <v>70</v>
          </cell>
          <cell r="E5231">
            <v>1013</v>
          </cell>
        </row>
        <row r="5232">
          <cell r="A5232" t="str">
            <v>F|009|071</v>
          </cell>
          <cell r="B5232" t="str">
            <v>F</v>
          </cell>
          <cell r="C5232">
            <v>9</v>
          </cell>
          <cell r="D5232">
            <v>71</v>
          </cell>
          <cell r="E5232">
            <v>1016</v>
          </cell>
        </row>
        <row r="5233">
          <cell r="A5233" t="str">
            <v>F|009|072</v>
          </cell>
          <cell r="B5233" t="str">
            <v>F</v>
          </cell>
          <cell r="C5233">
            <v>9</v>
          </cell>
          <cell r="D5233">
            <v>72</v>
          </cell>
          <cell r="E5233">
            <v>1018</v>
          </cell>
        </row>
        <row r="5234">
          <cell r="A5234" t="str">
            <v>F|009|073</v>
          </cell>
          <cell r="B5234" t="str">
            <v>F</v>
          </cell>
          <cell r="C5234">
            <v>9</v>
          </cell>
          <cell r="D5234">
            <v>73</v>
          </cell>
          <cell r="E5234">
            <v>1021</v>
          </cell>
        </row>
        <row r="5235">
          <cell r="A5235" t="str">
            <v>F|009|074</v>
          </cell>
          <cell r="B5235" t="str">
            <v>F</v>
          </cell>
          <cell r="C5235">
            <v>9</v>
          </cell>
          <cell r="D5235">
            <v>74</v>
          </cell>
          <cell r="E5235">
            <v>1023</v>
          </cell>
        </row>
        <row r="5236">
          <cell r="A5236" t="str">
            <v>F|009|075</v>
          </cell>
          <cell r="B5236" t="str">
            <v>F</v>
          </cell>
          <cell r="C5236">
            <v>9</v>
          </cell>
          <cell r="D5236">
            <v>75</v>
          </cell>
          <cell r="E5236">
            <v>1025</v>
          </cell>
        </row>
        <row r="5237">
          <cell r="A5237" t="str">
            <v>F|009|076</v>
          </cell>
          <cell r="B5237" t="str">
            <v>F</v>
          </cell>
          <cell r="C5237">
            <v>9</v>
          </cell>
          <cell r="D5237">
            <v>76</v>
          </cell>
          <cell r="E5237">
            <v>1026</v>
          </cell>
        </row>
        <row r="5238">
          <cell r="A5238" t="str">
            <v>F|009|077</v>
          </cell>
          <cell r="B5238" t="str">
            <v>F</v>
          </cell>
          <cell r="C5238">
            <v>9</v>
          </cell>
          <cell r="D5238">
            <v>77</v>
          </cell>
          <cell r="E5238">
            <v>1028</v>
          </cell>
        </row>
        <row r="5239">
          <cell r="A5239" t="str">
            <v>F|009|078</v>
          </cell>
          <cell r="B5239" t="str">
            <v>F</v>
          </cell>
          <cell r="C5239">
            <v>9</v>
          </cell>
          <cell r="D5239">
            <v>78</v>
          </cell>
          <cell r="E5239">
            <v>1029</v>
          </cell>
        </row>
        <row r="5240">
          <cell r="A5240" t="str">
            <v>F|009|079</v>
          </cell>
          <cell r="B5240" t="str">
            <v>F</v>
          </cell>
          <cell r="C5240">
            <v>9</v>
          </cell>
          <cell r="D5240">
            <v>79</v>
          </cell>
          <cell r="E5240">
            <v>1030</v>
          </cell>
        </row>
        <row r="5241">
          <cell r="A5241" t="str">
            <v>F|009|080</v>
          </cell>
          <cell r="B5241" t="str">
            <v>F</v>
          </cell>
          <cell r="C5241">
            <v>9</v>
          </cell>
          <cell r="D5241">
            <v>80</v>
          </cell>
          <cell r="E5241">
            <v>1030</v>
          </cell>
        </row>
        <row r="5242">
          <cell r="A5242" t="str">
            <v>F|009|081</v>
          </cell>
          <cell r="B5242" t="str">
            <v>F</v>
          </cell>
          <cell r="C5242">
            <v>9</v>
          </cell>
          <cell r="D5242">
            <v>81</v>
          </cell>
          <cell r="E5242">
            <v>1030</v>
          </cell>
        </row>
        <row r="5243">
          <cell r="A5243" t="str">
            <v>F|009|082</v>
          </cell>
          <cell r="B5243" t="str">
            <v>F</v>
          </cell>
          <cell r="C5243">
            <v>9</v>
          </cell>
          <cell r="D5243">
            <v>82</v>
          </cell>
          <cell r="E5243">
            <v>1029</v>
          </cell>
        </row>
        <row r="5244">
          <cell r="A5244" t="str">
            <v>F|009|083</v>
          </cell>
          <cell r="B5244" t="str">
            <v>F</v>
          </cell>
          <cell r="C5244">
            <v>9</v>
          </cell>
          <cell r="D5244">
            <v>83</v>
          </cell>
          <cell r="E5244">
            <v>1027</v>
          </cell>
        </row>
        <row r="5245">
          <cell r="A5245" t="str">
            <v>F|009|084</v>
          </cell>
          <cell r="B5245" t="str">
            <v>F</v>
          </cell>
          <cell r="C5245">
            <v>9</v>
          </cell>
          <cell r="D5245">
            <v>84</v>
          </cell>
          <cell r="E5245">
            <v>1022</v>
          </cell>
        </row>
        <row r="5246">
          <cell r="A5246" t="str">
            <v>F|009|085</v>
          </cell>
          <cell r="B5246" t="str">
            <v>F</v>
          </cell>
          <cell r="C5246">
            <v>9</v>
          </cell>
          <cell r="D5246">
            <v>85</v>
          </cell>
          <cell r="E5246">
            <v>1014</v>
          </cell>
        </row>
        <row r="5247">
          <cell r="A5247" t="str">
            <v>F|009|086</v>
          </cell>
          <cell r="B5247" t="str">
            <v>F</v>
          </cell>
          <cell r="C5247">
            <v>9</v>
          </cell>
          <cell r="D5247">
            <v>86</v>
          </cell>
          <cell r="E5247">
            <v>1030</v>
          </cell>
        </row>
        <row r="5248">
          <cell r="A5248" t="str">
            <v>F|010|000</v>
          </cell>
          <cell r="B5248" t="str">
            <v>F</v>
          </cell>
          <cell r="C5248">
            <v>10</v>
          </cell>
          <cell r="D5248">
            <v>0</v>
          </cell>
          <cell r="E5248">
            <v>867</v>
          </cell>
        </row>
        <row r="5249">
          <cell r="A5249" t="str">
            <v>F|010|001</v>
          </cell>
          <cell r="B5249" t="str">
            <v>F</v>
          </cell>
          <cell r="C5249">
            <v>10</v>
          </cell>
          <cell r="D5249">
            <v>1</v>
          </cell>
          <cell r="E5249">
            <v>868</v>
          </cell>
        </row>
        <row r="5250">
          <cell r="A5250" t="str">
            <v>F|010|002</v>
          </cell>
          <cell r="B5250" t="str">
            <v>F</v>
          </cell>
          <cell r="C5250">
            <v>10</v>
          </cell>
          <cell r="D5250">
            <v>2</v>
          </cell>
          <cell r="E5250">
            <v>869</v>
          </cell>
        </row>
        <row r="5251">
          <cell r="A5251" t="str">
            <v>F|010|003</v>
          </cell>
          <cell r="B5251" t="str">
            <v>F</v>
          </cell>
          <cell r="C5251">
            <v>10</v>
          </cell>
          <cell r="D5251">
            <v>3</v>
          </cell>
          <cell r="E5251">
            <v>869</v>
          </cell>
        </row>
        <row r="5252">
          <cell r="A5252" t="str">
            <v>F|010|004</v>
          </cell>
          <cell r="B5252" t="str">
            <v>F</v>
          </cell>
          <cell r="C5252">
            <v>10</v>
          </cell>
          <cell r="D5252">
            <v>4</v>
          </cell>
          <cell r="E5252">
            <v>870</v>
          </cell>
        </row>
        <row r="5253">
          <cell r="A5253" t="str">
            <v>F|010|005</v>
          </cell>
          <cell r="B5253" t="str">
            <v>F</v>
          </cell>
          <cell r="C5253">
            <v>10</v>
          </cell>
          <cell r="D5253">
            <v>5</v>
          </cell>
          <cell r="E5253">
            <v>871</v>
          </cell>
        </row>
        <row r="5254">
          <cell r="A5254" t="str">
            <v>F|010|006</v>
          </cell>
          <cell r="B5254" t="str">
            <v>F</v>
          </cell>
          <cell r="C5254">
            <v>10</v>
          </cell>
          <cell r="D5254">
            <v>6</v>
          </cell>
          <cell r="E5254">
            <v>872</v>
          </cell>
        </row>
        <row r="5255">
          <cell r="A5255" t="str">
            <v>F|010|007</v>
          </cell>
          <cell r="B5255" t="str">
            <v>F</v>
          </cell>
          <cell r="C5255">
            <v>10</v>
          </cell>
          <cell r="D5255">
            <v>7</v>
          </cell>
          <cell r="E5255">
            <v>873</v>
          </cell>
        </row>
        <row r="5256">
          <cell r="A5256" t="str">
            <v>F|010|008</v>
          </cell>
          <cell r="B5256" t="str">
            <v>F</v>
          </cell>
          <cell r="C5256">
            <v>10</v>
          </cell>
          <cell r="D5256">
            <v>8</v>
          </cell>
          <cell r="E5256">
            <v>874</v>
          </cell>
        </row>
        <row r="5257">
          <cell r="A5257" t="str">
            <v>F|010|009</v>
          </cell>
          <cell r="B5257" t="str">
            <v>F</v>
          </cell>
          <cell r="C5257">
            <v>10</v>
          </cell>
          <cell r="D5257">
            <v>9</v>
          </cell>
          <cell r="E5257">
            <v>875</v>
          </cell>
        </row>
        <row r="5258">
          <cell r="A5258" t="str">
            <v>F|010|010</v>
          </cell>
          <cell r="B5258" t="str">
            <v>F</v>
          </cell>
          <cell r="C5258">
            <v>10</v>
          </cell>
          <cell r="D5258">
            <v>10</v>
          </cell>
          <cell r="E5258">
            <v>876</v>
          </cell>
        </row>
        <row r="5259">
          <cell r="A5259" t="str">
            <v>F|010|011</v>
          </cell>
          <cell r="B5259" t="str">
            <v>F</v>
          </cell>
          <cell r="C5259">
            <v>10</v>
          </cell>
          <cell r="D5259">
            <v>11</v>
          </cell>
          <cell r="E5259">
            <v>877</v>
          </cell>
        </row>
        <row r="5260">
          <cell r="A5260" t="str">
            <v>F|010|012</v>
          </cell>
          <cell r="B5260" t="str">
            <v>F</v>
          </cell>
          <cell r="C5260">
            <v>10</v>
          </cell>
          <cell r="D5260">
            <v>12</v>
          </cell>
          <cell r="E5260">
            <v>878</v>
          </cell>
        </row>
        <row r="5261">
          <cell r="A5261" t="str">
            <v>F|010|013</v>
          </cell>
          <cell r="B5261" t="str">
            <v>F</v>
          </cell>
          <cell r="C5261">
            <v>10</v>
          </cell>
          <cell r="D5261">
            <v>13</v>
          </cell>
          <cell r="E5261">
            <v>879</v>
          </cell>
        </row>
        <row r="5262">
          <cell r="A5262" t="str">
            <v>F|010|014</v>
          </cell>
          <cell r="B5262" t="str">
            <v>F</v>
          </cell>
          <cell r="C5262">
            <v>10</v>
          </cell>
          <cell r="D5262">
            <v>14</v>
          </cell>
          <cell r="E5262">
            <v>880</v>
          </cell>
        </row>
        <row r="5263">
          <cell r="A5263" t="str">
            <v>F|010|015</v>
          </cell>
          <cell r="B5263" t="str">
            <v>F</v>
          </cell>
          <cell r="C5263">
            <v>10</v>
          </cell>
          <cell r="D5263">
            <v>15</v>
          </cell>
          <cell r="E5263">
            <v>881</v>
          </cell>
        </row>
        <row r="5264">
          <cell r="A5264" t="str">
            <v>F|010|016</v>
          </cell>
          <cell r="B5264" t="str">
            <v>F</v>
          </cell>
          <cell r="C5264">
            <v>10</v>
          </cell>
          <cell r="D5264">
            <v>16</v>
          </cell>
          <cell r="E5264">
            <v>882</v>
          </cell>
        </row>
        <row r="5265">
          <cell r="A5265" t="str">
            <v>F|010|017</v>
          </cell>
          <cell r="B5265" t="str">
            <v>F</v>
          </cell>
          <cell r="C5265">
            <v>10</v>
          </cell>
          <cell r="D5265">
            <v>17</v>
          </cell>
          <cell r="E5265">
            <v>883</v>
          </cell>
        </row>
        <row r="5266">
          <cell r="A5266" t="str">
            <v>F|010|018</v>
          </cell>
          <cell r="B5266" t="str">
            <v>F</v>
          </cell>
          <cell r="C5266">
            <v>10</v>
          </cell>
          <cell r="D5266">
            <v>18</v>
          </cell>
          <cell r="E5266">
            <v>885</v>
          </cell>
        </row>
        <row r="5267">
          <cell r="A5267" t="str">
            <v>F|010|019</v>
          </cell>
          <cell r="B5267" t="str">
            <v>F</v>
          </cell>
          <cell r="C5267">
            <v>10</v>
          </cell>
          <cell r="D5267">
            <v>19</v>
          </cell>
          <cell r="E5267">
            <v>886</v>
          </cell>
        </row>
        <row r="5268">
          <cell r="A5268" t="str">
            <v>F|010|020</v>
          </cell>
          <cell r="B5268" t="str">
            <v>F</v>
          </cell>
          <cell r="C5268">
            <v>10</v>
          </cell>
          <cell r="D5268">
            <v>20</v>
          </cell>
          <cell r="E5268">
            <v>887</v>
          </cell>
        </row>
        <row r="5269">
          <cell r="A5269" t="str">
            <v>F|010|021</v>
          </cell>
          <cell r="B5269" t="str">
            <v>F</v>
          </cell>
          <cell r="C5269">
            <v>10</v>
          </cell>
          <cell r="D5269">
            <v>21</v>
          </cell>
          <cell r="E5269">
            <v>889</v>
          </cell>
        </row>
        <row r="5270">
          <cell r="A5270" t="str">
            <v>F|010|022</v>
          </cell>
          <cell r="B5270" t="str">
            <v>F</v>
          </cell>
          <cell r="C5270">
            <v>10</v>
          </cell>
          <cell r="D5270">
            <v>22</v>
          </cell>
          <cell r="E5270">
            <v>890</v>
          </cell>
        </row>
        <row r="5271">
          <cell r="A5271" t="str">
            <v>F|010|023</v>
          </cell>
          <cell r="B5271" t="str">
            <v>F</v>
          </cell>
          <cell r="C5271">
            <v>10</v>
          </cell>
          <cell r="D5271">
            <v>23</v>
          </cell>
          <cell r="E5271">
            <v>891</v>
          </cell>
        </row>
        <row r="5272">
          <cell r="A5272" t="str">
            <v>F|010|024</v>
          </cell>
          <cell r="B5272" t="str">
            <v>F</v>
          </cell>
          <cell r="C5272">
            <v>10</v>
          </cell>
          <cell r="D5272">
            <v>24</v>
          </cell>
          <cell r="E5272">
            <v>893</v>
          </cell>
        </row>
        <row r="5273">
          <cell r="A5273" t="str">
            <v>F|010|025</v>
          </cell>
          <cell r="B5273" t="str">
            <v>F</v>
          </cell>
          <cell r="C5273">
            <v>10</v>
          </cell>
          <cell r="D5273">
            <v>25</v>
          </cell>
          <cell r="E5273">
            <v>895</v>
          </cell>
        </row>
        <row r="5274">
          <cell r="A5274" t="str">
            <v>F|010|026</v>
          </cell>
          <cell r="B5274" t="str">
            <v>F</v>
          </cell>
          <cell r="C5274">
            <v>10</v>
          </cell>
          <cell r="D5274">
            <v>26</v>
          </cell>
          <cell r="E5274">
            <v>896</v>
          </cell>
        </row>
        <row r="5275">
          <cell r="A5275" t="str">
            <v>F|010|027</v>
          </cell>
          <cell r="B5275" t="str">
            <v>F</v>
          </cell>
          <cell r="C5275">
            <v>10</v>
          </cell>
          <cell r="D5275">
            <v>27</v>
          </cell>
          <cell r="E5275">
            <v>898</v>
          </cell>
        </row>
        <row r="5276">
          <cell r="A5276" t="str">
            <v>F|010|028</v>
          </cell>
          <cell r="B5276" t="str">
            <v>F</v>
          </cell>
          <cell r="C5276">
            <v>10</v>
          </cell>
          <cell r="D5276">
            <v>28</v>
          </cell>
          <cell r="E5276">
            <v>900</v>
          </cell>
        </row>
        <row r="5277">
          <cell r="A5277" t="str">
            <v>F|010|029</v>
          </cell>
          <cell r="B5277" t="str">
            <v>F</v>
          </cell>
          <cell r="C5277">
            <v>10</v>
          </cell>
          <cell r="D5277">
            <v>29</v>
          </cell>
          <cell r="E5277">
            <v>901</v>
          </cell>
        </row>
        <row r="5278">
          <cell r="A5278" t="str">
            <v>F|010|030</v>
          </cell>
          <cell r="B5278" t="str">
            <v>F</v>
          </cell>
          <cell r="C5278">
            <v>10</v>
          </cell>
          <cell r="D5278">
            <v>30</v>
          </cell>
          <cell r="E5278">
            <v>903</v>
          </cell>
        </row>
        <row r="5279">
          <cell r="A5279" t="str">
            <v>F|010|031</v>
          </cell>
          <cell r="B5279" t="str">
            <v>F</v>
          </cell>
          <cell r="C5279">
            <v>10</v>
          </cell>
          <cell r="D5279">
            <v>31</v>
          </cell>
          <cell r="E5279">
            <v>905</v>
          </cell>
        </row>
        <row r="5280">
          <cell r="A5280" t="str">
            <v>F|010|032</v>
          </cell>
          <cell r="B5280" t="str">
            <v>F</v>
          </cell>
          <cell r="C5280">
            <v>10</v>
          </cell>
          <cell r="D5280">
            <v>32</v>
          </cell>
          <cell r="E5280">
            <v>907</v>
          </cell>
        </row>
        <row r="5281">
          <cell r="A5281" t="str">
            <v>F|010|033</v>
          </cell>
          <cell r="B5281" t="str">
            <v>F</v>
          </cell>
          <cell r="C5281">
            <v>10</v>
          </cell>
          <cell r="D5281">
            <v>33</v>
          </cell>
          <cell r="E5281">
            <v>909</v>
          </cell>
        </row>
        <row r="5282">
          <cell r="A5282" t="str">
            <v>F|010|034</v>
          </cell>
          <cell r="B5282" t="str">
            <v>F</v>
          </cell>
          <cell r="C5282">
            <v>10</v>
          </cell>
          <cell r="D5282">
            <v>34</v>
          </cell>
          <cell r="E5282">
            <v>911</v>
          </cell>
        </row>
        <row r="5283">
          <cell r="A5283" t="str">
            <v>F|010|035</v>
          </cell>
          <cell r="B5283" t="str">
            <v>F</v>
          </cell>
          <cell r="C5283">
            <v>10</v>
          </cell>
          <cell r="D5283">
            <v>35</v>
          </cell>
          <cell r="E5283">
            <v>913</v>
          </cell>
        </row>
        <row r="5284">
          <cell r="A5284" t="str">
            <v>F|010|036</v>
          </cell>
          <cell r="B5284" t="str">
            <v>F</v>
          </cell>
          <cell r="C5284">
            <v>10</v>
          </cell>
          <cell r="D5284">
            <v>36</v>
          </cell>
          <cell r="E5284">
            <v>916</v>
          </cell>
        </row>
        <row r="5285">
          <cell r="A5285" t="str">
            <v>F|010|037</v>
          </cell>
          <cell r="B5285" t="str">
            <v>F</v>
          </cell>
          <cell r="C5285">
            <v>10</v>
          </cell>
          <cell r="D5285">
            <v>37</v>
          </cell>
          <cell r="E5285">
            <v>918</v>
          </cell>
        </row>
        <row r="5286">
          <cell r="A5286" t="str">
            <v>F|010|038</v>
          </cell>
          <cell r="B5286" t="str">
            <v>F</v>
          </cell>
          <cell r="C5286">
            <v>10</v>
          </cell>
          <cell r="D5286">
            <v>38</v>
          </cell>
          <cell r="E5286">
            <v>920</v>
          </cell>
        </row>
        <row r="5287">
          <cell r="A5287" t="str">
            <v>F|010|039</v>
          </cell>
          <cell r="B5287" t="str">
            <v>F</v>
          </cell>
          <cell r="C5287">
            <v>10</v>
          </cell>
          <cell r="D5287">
            <v>39</v>
          </cell>
          <cell r="E5287">
            <v>922</v>
          </cell>
        </row>
        <row r="5288">
          <cell r="A5288" t="str">
            <v>F|010|040</v>
          </cell>
          <cell r="B5288" t="str">
            <v>F</v>
          </cell>
          <cell r="C5288">
            <v>10</v>
          </cell>
          <cell r="D5288">
            <v>40</v>
          </cell>
          <cell r="E5288">
            <v>925</v>
          </cell>
        </row>
        <row r="5289">
          <cell r="A5289" t="str">
            <v>F|010|041</v>
          </cell>
          <cell r="B5289" t="str">
            <v>F</v>
          </cell>
          <cell r="C5289">
            <v>10</v>
          </cell>
          <cell r="D5289">
            <v>41</v>
          </cell>
          <cell r="E5289">
            <v>927</v>
          </cell>
        </row>
        <row r="5290">
          <cell r="A5290" t="str">
            <v>F|010|042</v>
          </cell>
          <cell r="B5290" t="str">
            <v>F</v>
          </cell>
          <cell r="C5290">
            <v>10</v>
          </cell>
          <cell r="D5290">
            <v>42</v>
          </cell>
          <cell r="E5290">
            <v>930</v>
          </cell>
        </row>
        <row r="5291">
          <cell r="A5291" t="str">
            <v>F|010|043</v>
          </cell>
          <cell r="B5291" t="str">
            <v>F</v>
          </cell>
          <cell r="C5291">
            <v>10</v>
          </cell>
          <cell r="D5291">
            <v>43</v>
          </cell>
          <cell r="E5291">
            <v>933</v>
          </cell>
        </row>
        <row r="5292">
          <cell r="A5292" t="str">
            <v>F|010|044</v>
          </cell>
          <cell r="B5292" t="str">
            <v>F</v>
          </cell>
          <cell r="C5292">
            <v>10</v>
          </cell>
          <cell r="D5292">
            <v>44</v>
          </cell>
          <cell r="E5292">
            <v>935</v>
          </cell>
        </row>
        <row r="5293">
          <cell r="A5293" t="str">
            <v>F|010|045</v>
          </cell>
          <cell r="B5293" t="str">
            <v>F</v>
          </cell>
          <cell r="C5293">
            <v>10</v>
          </cell>
          <cell r="D5293">
            <v>45</v>
          </cell>
          <cell r="E5293">
            <v>938</v>
          </cell>
        </row>
        <row r="5294">
          <cell r="A5294" t="str">
            <v>F|010|046</v>
          </cell>
          <cell r="B5294" t="str">
            <v>F</v>
          </cell>
          <cell r="C5294">
            <v>10</v>
          </cell>
          <cell r="D5294">
            <v>46</v>
          </cell>
          <cell r="E5294">
            <v>941</v>
          </cell>
        </row>
        <row r="5295">
          <cell r="A5295" t="str">
            <v>F|010|047</v>
          </cell>
          <cell r="B5295" t="str">
            <v>F</v>
          </cell>
          <cell r="C5295">
            <v>10</v>
          </cell>
          <cell r="D5295">
            <v>47</v>
          </cell>
          <cell r="E5295">
            <v>944</v>
          </cell>
        </row>
        <row r="5296">
          <cell r="A5296" t="str">
            <v>F|010|048</v>
          </cell>
          <cell r="B5296" t="str">
            <v>F</v>
          </cell>
          <cell r="C5296">
            <v>10</v>
          </cell>
          <cell r="D5296">
            <v>48</v>
          </cell>
          <cell r="E5296">
            <v>947</v>
          </cell>
        </row>
        <row r="5297">
          <cell r="A5297" t="str">
            <v>F|010|049</v>
          </cell>
          <cell r="B5297" t="str">
            <v>F</v>
          </cell>
          <cell r="C5297">
            <v>10</v>
          </cell>
          <cell r="D5297">
            <v>49</v>
          </cell>
          <cell r="E5297">
            <v>950</v>
          </cell>
        </row>
        <row r="5298">
          <cell r="A5298" t="str">
            <v>F|010|050</v>
          </cell>
          <cell r="B5298" t="str">
            <v>F</v>
          </cell>
          <cell r="C5298">
            <v>10</v>
          </cell>
          <cell r="D5298">
            <v>50</v>
          </cell>
          <cell r="E5298">
            <v>953</v>
          </cell>
        </row>
        <row r="5299">
          <cell r="A5299" t="str">
            <v>F|010|051</v>
          </cell>
          <cell r="B5299" t="str">
            <v>F</v>
          </cell>
          <cell r="C5299">
            <v>10</v>
          </cell>
          <cell r="D5299">
            <v>51</v>
          </cell>
          <cell r="E5299">
            <v>956</v>
          </cell>
        </row>
        <row r="5300">
          <cell r="A5300" t="str">
            <v>F|010|052</v>
          </cell>
          <cell r="B5300" t="str">
            <v>F</v>
          </cell>
          <cell r="C5300">
            <v>10</v>
          </cell>
          <cell r="D5300">
            <v>52</v>
          </cell>
          <cell r="E5300">
            <v>959</v>
          </cell>
        </row>
        <row r="5301">
          <cell r="A5301" t="str">
            <v>F|010|053</v>
          </cell>
          <cell r="B5301" t="str">
            <v>F</v>
          </cell>
          <cell r="C5301">
            <v>10</v>
          </cell>
          <cell r="D5301">
            <v>53</v>
          </cell>
          <cell r="E5301">
            <v>963</v>
          </cell>
        </row>
        <row r="5302">
          <cell r="A5302" t="str">
            <v>F|010|054</v>
          </cell>
          <cell r="B5302" t="str">
            <v>F</v>
          </cell>
          <cell r="C5302">
            <v>10</v>
          </cell>
          <cell r="D5302">
            <v>54</v>
          </cell>
          <cell r="E5302">
            <v>966</v>
          </cell>
        </row>
        <row r="5303">
          <cell r="A5303" t="str">
            <v>F|010|055</v>
          </cell>
          <cell r="B5303" t="str">
            <v>F</v>
          </cell>
          <cell r="C5303">
            <v>10</v>
          </cell>
          <cell r="D5303">
            <v>55</v>
          </cell>
          <cell r="E5303">
            <v>969</v>
          </cell>
        </row>
        <row r="5304">
          <cell r="A5304" t="str">
            <v>F|010|056</v>
          </cell>
          <cell r="B5304" t="str">
            <v>F</v>
          </cell>
          <cell r="C5304">
            <v>10</v>
          </cell>
          <cell r="D5304">
            <v>56</v>
          </cell>
          <cell r="E5304">
            <v>973</v>
          </cell>
        </row>
        <row r="5305">
          <cell r="A5305" t="str">
            <v>F|010|057</v>
          </cell>
          <cell r="B5305" t="str">
            <v>F</v>
          </cell>
          <cell r="C5305">
            <v>10</v>
          </cell>
          <cell r="D5305">
            <v>57</v>
          </cell>
          <cell r="E5305">
            <v>976</v>
          </cell>
        </row>
        <row r="5306">
          <cell r="A5306" t="str">
            <v>F|010|058</v>
          </cell>
          <cell r="B5306" t="str">
            <v>F</v>
          </cell>
          <cell r="C5306">
            <v>10</v>
          </cell>
          <cell r="D5306">
            <v>58</v>
          </cell>
          <cell r="E5306">
            <v>980</v>
          </cell>
        </row>
        <row r="5307">
          <cell r="A5307" t="str">
            <v>F|010|059</v>
          </cell>
          <cell r="B5307" t="str">
            <v>F</v>
          </cell>
          <cell r="C5307">
            <v>10</v>
          </cell>
          <cell r="D5307">
            <v>59</v>
          </cell>
          <cell r="E5307">
            <v>983</v>
          </cell>
        </row>
        <row r="5308">
          <cell r="A5308" t="str">
            <v>F|010|060</v>
          </cell>
          <cell r="B5308" t="str">
            <v>F</v>
          </cell>
          <cell r="C5308">
            <v>10</v>
          </cell>
          <cell r="D5308">
            <v>60</v>
          </cell>
          <cell r="E5308">
            <v>986</v>
          </cell>
        </row>
        <row r="5309">
          <cell r="A5309" t="str">
            <v>F|010|061</v>
          </cell>
          <cell r="B5309" t="str">
            <v>F</v>
          </cell>
          <cell r="C5309">
            <v>10</v>
          </cell>
          <cell r="D5309">
            <v>61</v>
          </cell>
          <cell r="E5309">
            <v>990</v>
          </cell>
        </row>
        <row r="5310">
          <cell r="A5310" t="str">
            <v>F|010|062</v>
          </cell>
          <cell r="B5310" t="str">
            <v>F</v>
          </cell>
          <cell r="C5310">
            <v>10</v>
          </cell>
          <cell r="D5310">
            <v>62</v>
          </cell>
          <cell r="E5310">
            <v>993</v>
          </cell>
        </row>
        <row r="5311">
          <cell r="A5311" t="str">
            <v>F|010|063</v>
          </cell>
          <cell r="B5311" t="str">
            <v>F</v>
          </cell>
          <cell r="C5311">
            <v>10</v>
          </cell>
          <cell r="D5311">
            <v>63</v>
          </cell>
          <cell r="E5311">
            <v>996</v>
          </cell>
        </row>
        <row r="5312">
          <cell r="A5312" t="str">
            <v>F|010|064</v>
          </cell>
          <cell r="B5312" t="str">
            <v>F</v>
          </cell>
          <cell r="C5312">
            <v>10</v>
          </cell>
          <cell r="D5312">
            <v>64</v>
          </cell>
          <cell r="E5312">
            <v>999</v>
          </cell>
        </row>
        <row r="5313">
          <cell r="A5313" t="str">
            <v>F|010|065</v>
          </cell>
          <cell r="B5313" t="str">
            <v>F</v>
          </cell>
          <cell r="C5313">
            <v>10</v>
          </cell>
          <cell r="D5313">
            <v>65</v>
          </cell>
          <cell r="E5313">
            <v>1002</v>
          </cell>
        </row>
        <row r="5314">
          <cell r="A5314" t="str">
            <v>F|010|066</v>
          </cell>
          <cell r="B5314" t="str">
            <v>F</v>
          </cell>
          <cell r="C5314">
            <v>10</v>
          </cell>
          <cell r="D5314">
            <v>66</v>
          </cell>
          <cell r="E5314">
            <v>1005</v>
          </cell>
        </row>
        <row r="5315">
          <cell r="A5315" t="str">
            <v>F|010|067</v>
          </cell>
          <cell r="B5315" t="str">
            <v>F</v>
          </cell>
          <cell r="C5315">
            <v>10</v>
          </cell>
          <cell r="D5315">
            <v>67</v>
          </cell>
          <cell r="E5315">
            <v>1008</v>
          </cell>
        </row>
        <row r="5316">
          <cell r="A5316" t="str">
            <v>F|010|068</v>
          </cell>
          <cell r="B5316" t="str">
            <v>F</v>
          </cell>
          <cell r="C5316">
            <v>10</v>
          </cell>
          <cell r="D5316">
            <v>68</v>
          </cell>
          <cell r="E5316">
            <v>1011</v>
          </cell>
        </row>
        <row r="5317">
          <cell r="A5317" t="str">
            <v>F|010|069</v>
          </cell>
          <cell r="B5317" t="str">
            <v>F</v>
          </cell>
          <cell r="C5317">
            <v>10</v>
          </cell>
          <cell r="D5317">
            <v>69</v>
          </cell>
          <cell r="E5317">
            <v>1013</v>
          </cell>
        </row>
        <row r="5318">
          <cell r="A5318" t="str">
            <v>F|010|070</v>
          </cell>
          <cell r="B5318" t="str">
            <v>F</v>
          </cell>
          <cell r="C5318">
            <v>10</v>
          </cell>
          <cell r="D5318">
            <v>70</v>
          </cell>
          <cell r="E5318">
            <v>1016</v>
          </cell>
        </row>
        <row r="5319">
          <cell r="A5319" t="str">
            <v>F|010|071</v>
          </cell>
          <cell r="B5319" t="str">
            <v>F</v>
          </cell>
          <cell r="C5319">
            <v>10</v>
          </cell>
          <cell r="D5319">
            <v>71</v>
          </cell>
          <cell r="E5319">
            <v>1018</v>
          </cell>
        </row>
        <row r="5320">
          <cell r="A5320" t="str">
            <v>F|010|072</v>
          </cell>
          <cell r="B5320" t="str">
            <v>F</v>
          </cell>
          <cell r="C5320">
            <v>10</v>
          </cell>
          <cell r="D5320">
            <v>72</v>
          </cell>
          <cell r="E5320">
            <v>1021</v>
          </cell>
        </row>
        <row r="5321">
          <cell r="A5321" t="str">
            <v>F|010|073</v>
          </cell>
          <cell r="B5321" t="str">
            <v>F</v>
          </cell>
          <cell r="C5321">
            <v>10</v>
          </cell>
          <cell r="D5321">
            <v>73</v>
          </cell>
          <cell r="E5321">
            <v>1023</v>
          </cell>
        </row>
        <row r="5322">
          <cell r="A5322" t="str">
            <v>F|010|074</v>
          </cell>
          <cell r="B5322" t="str">
            <v>F</v>
          </cell>
          <cell r="C5322">
            <v>10</v>
          </cell>
          <cell r="D5322">
            <v>74</v>
          </cell>
          <cell r="E5322">
            <v>1025</v>
          </cell>
        </row>
        <row r="5323">
          <cell r="A5323" t="str">
            <v>F|010|075</v>
          </cell>
          <cell r="B5323" t="str">
            <v>F</v>
          </cell>
          <cell r="C5323">
            <v>10</v>
          </cell>
          <cell r="D5323">
            <v>75</v>
          </cell>
          <cell r="E5323">
            <v>1026</v>
          </cell>
        </row>
        <row r="5324">
          <cell r="A5324" t="str">
            <v>F|010|076</v>
          </cell>
          <cell r="B5324" t="str">
            <v>F</v>
          </cell>
          <cell r="C5324">
            <v>10</v>
          </cell>
          <cell r="D5324">
            <v>76</v>
          </cell>
          <cell r="E5324">
            <v>1028</v>
          </cell>
        </row>
        <row r="5325">
          <cell r="A5325" t="str">
            <v>F|010|077</v>
          </cell>
          <cell r="B5325" t="str">
            <v>F</v>
          </cell>
          <cell r="C5325">
            <v>10</v>
          </cell>
          <cell r="D5325">
            <v>77</v>
          </cell>
          <cell r="E5325">
            <v>1029</v>
          </cell>
        </row>
        <row r="5326">
          <cell r="A5326" t="str">
            <v>F|010|078</v>
          </cell>
          <cell r="B5326" t="str">
            <v>F</v>
          </cell>
          <cell r="C5326">
            <v>10</v>
          </cell>
          <cell r="D5326">
            <v>78</v>
          </cell>
          <cell r="E5326">
            <v>1030</v>
          </cell>
        </row>
        <row r="5327">
          <cell r="A5327" t="str">
            <v>F|010|079</v>
          </cell>
          <cell r="B5327" t="str">
            <v>F</v>
          </cell>
          <cell r="C5327">
            <v>10</v>
          </cell>
          <cell r="D5327">
            <v>79</v>
          </cell>
          <cell r="E5327">
            <v>1030</v>
          </cell>
        </row>
        <row r="5328">
          <cell r="A5328" t="str">
            <v>F|010|080</v>
          </cell>
          <cell r="B5328" t="str">
            <v>F</v>
          </cell>
          <cell r="C5328">
            <v>10</v>
          </cell>
          <cell r="D5328">
            <v>80</v>
          </cell>
          <cell r="E5328">
            <v>1030</v>
          </cell>
        </row>
        <row r="5329">
          <cell r="A5329" t="str">
            <v>F|010|081</v>
          </cell>
          <cell r="B5329" t="str">
            <v>F</v>
          </cell>
          <cell r="C5329">
            <v>10</v>
          </cell>
          <cell r="D5329">
            <v>81</v>
          </cell>
          <cell r="E5329">
            <v>1029</v>
          </cell>
        </row>
        <row r="5330">
          <cell r="A5330" t="str">
            <v>F|010|082</v>
          </cell>
          <cell r="B5330" t="str">
            <v>F</v>
          </cell>
          <cell r="C5330">
            <v>10</v>
          </cell>
          <cell r="D5330">
            <v>82</v>
          </cell>
          <cell r="E5330">
            <v>1027</v>
          </cell>
        </row>
        <row r="5331">
          <cell r="A5331" t="str">
            <v>F|010|083</v>
          </cell>
          <cell r="B5331" t="str">
            <v>F</v>
          </cell>
          <cell r="C5331">
            <v>10</v>
          </cell>
          <cell r="D5331">
            <v>83</v>
          </cell>
          <cell r="E5331">
            <v>1022</v>
          </cell>
        </row>
        <row r="5332">
          <cell r="A5332" t="str">
            <v>F|010|084</v>
          </cell>
          <cell r="B5332" t="str">
            <v>F</v>
          </cell>
          <cell r="C5332">
            <v>10</v>
          </cell>
          <cell r="D5332">
            <v>84</v>
          </cell>
          <cell r="E5332">
            <v>1014</v>
          </cell>
        </row>
        <row r="5333">
          <cell r="A5333" t="str">
            <v>F|010|085</v>
          </cell>
          <cell r="B5333" t="str">
            <v>F</v>
          </cell>
          <cell r="C5333">
            <v>10</v>
          </cell>
          <cell r="D5333">
            <v>85</v>
          </cell>
          <cell r="E5333">
            <v>1030</v>
          </cell>
        </row>
        <row r="5334">
          <cell r="A5334" t="str">
            <v>F|011|000</v>
          </cell>
          <cell r="B5334" t="str">
            <v>F</v>
          </cell>
          <cell r="C5334">
            <v>11</v>
          </cell>
          <cell r="D5334">
            <v>0</v>
          </cell>
          <cell r="E5334">
            <v>868</v>
          </cell>
        </row>
        <row r="5335">
          <cell r="A5335" t="str">
            <v>F|011|001</v>
          </cell>
          <cell r="B5335" t="str">
            <v>F</v>
          </cell>
          <cell r="C5335">
            <v>11</v>
          </cell>
          <cell r="D5335">
            <v>1</v>
          </cell>
          <cell r="E5335">
            <v>869</v>
          </cell>
        </row>
        <row r="5336">
          <cell r="A5336" t="str">
            <v>F|011|002</v>
          </cell>
          <cell r="B5336" t="str">
            <v>F</v>
          </cell>
          <cell r="C5336">
            <v>11</v>
          </cell>
          <cell r="D5336">
            <v>2</v>
          </cell>
          <cell r="E5336">
            <v>869</v>
          </cell>
        </row>
        <row r="5337">
          <cell r="A5337" t="str">
            <v>F|011|003</v>
          </cell>
          <cell r="B5337" t="str">
            <v>F</v>
          </cell>
          <cell r="C5337">
            <v>11</v>
          </cell>
          <cell r="D5337">
            <v>3</v>
          </cell>
          <cell r="E5337">
            <v>870</v>
          </cell>
        </row>
        <row r="5338">
          <cell r="A5338" t="str">
            <v>F|011|004</v>
          </cell>
          <cell r="B5338" t="str">
            <v>F</v>
          </cell>
          <cell r="C5338">
            <v>11</v>
          </cell>
          <cell r="D5338">
            <v>4</v>
          </cell>
          <cell r="E5338">
            <v>871</v>
          </cell>
        </row>
        <row r="5339">
          <cell r="A5339" t="str">
            <v>F|011|005</v>
          </cell>
          <cell r="B5339" t="str">
            <v>F</v>
          </cell>
          <cell r="C5339">
            <v>11</v>
          </cell>
          <cell r="D5339">
            <v>5</v>
          </cell>
          <cell r="E5339">
            <v>872</v>
          </cell>
        </row>
        <row r="5340">
          <cell r="A5340" t="str">
            <v>F|011|006</v>
          </cell>
          <cell r="B5340" t="str">
            <v>F</v>
          </cell>
          <cell r="C5340">
            <v>11</v>
          </cell>
          <cell r="D5340">
            <v>6</v>
          </cell>
          <cell r="E5340">
            <v>873</v>
          </cell>
        </row>
        <row r="5341">
          <cell r="A5341" t="str">
            <v>F|011|007</v>
          </cell>
          <cell r="B5341" t="str">
            <v>F</v>
          </cell>
          <cell r="C5341">
            <v>11</v>
          </cell>
          <cell r="D5341">
            <v>7</v>
          </cell>
          <cell r="E5341">
            <v>874</v>
          </cell>
        </row>
        <row r="5342">
          <cell r="A5342" t="str">
            <v>F|011|008</v>
          </cell>
          <cell r="B5342" t="str">
            <v>F</v>
          </cell>
          <cell r="C5342">
            <v>11</v>
          </cell>
          <cell r="D5342">
            <v>8</v>
          </cell>
          <cell r="E5342">
            <v>875</v>
          </cell>
        </row>
        <row r="5343">
          <cell r="A5343" t="str">
            <v>F|011|009</v>
          </cell>
          <cell r="B5343" t="str">
            <v>F</v>
          </cell>
          <cell r="C5343">
            <v>11</v>
          </cell>
          <cell r="D5343">
            <v>9</v>
          </cell>
          <cell r="E5343">
            <v>876</v>
          </cell>
        </row>
        <row r="5344">
          <cell r="A5344" t="str">
            <v>F|011|010</v>
          </cell>
          <cell r="B5344" t="str">
            <v>F</v>
          </cell>
          <cell r="C5344">
            <v>11</v>
          </cell>
          <cell r="D5344">
            <v>10</v>
          </cell>
          <cell r="E5344">
            <v>877</v>
          </cell>
        </row>
        <row r="5345">
          <cell r="A5345" t="str">
            <v>F|011|011</v>
          </cell>
          <cell r="B5345" t="str">
            <v>F</v>
          </cell>
          <cell r="C5345">
            <v>11</v>
          </cell>
          <cell r="D5345">
            <v>11</v>
          </cell>
          <cell r="E5345">
            <v>878</v>
          </cell>
        </row>
        <row r="5346">
          <cell r="A5346" t="str">
            <v>F|011|012</v>
          </cell>
          <cell r="B5346" t="str">
            <v>F</v>
          </cell>
          <cell r="C5346">
            <v>11</v>
          </cell>
          <cell r="D5346">
            <v>12</v>
          </cell>
          <cell r="E5346">
            <v>879</v>
          </cell>
        </row>
        <row r="5347">
          <cell r="A5347" t="str">
            <v>F|011|013</v>
          </cell>
          <cell r="B5347" t="str">
            <v>F</v>
          </cell>
          <cell r="C5347">
            <v>11</v>
          </cell>
          <cell r="D5347">
            <v>13</v>
          </cell>
          <cell r="E5347">
            <v>880</v>
          </cell>
        </row>
        <row r="5348">
          <cell r="A5348" t="str">
            <v>F|011|014</v>
          </cell>
          <cell r="B5348" t="str">
            <v>F</v>
          </cell>
          <cell r="C5348">
            <v>11</v>
          </cell>
          <cell r="D5348">
            <v>14</v>
          </cell>
          <cell r="E5348">
            <v>881</v>
          </cell>
        </row>
        <row r="5349">
          <cell r="A5349" t="str">
            <v>F|011|015</v>
          </cell>
          <cell r="B5349" t="str">
            <v>F</v>
          </cell>
          <cell r="C5349">
            <v>11</v>
          </cell>
          <cell r="D5349">
            <v>15</v>
          </cell>
          <cell r="E5349">
            <v>882</v>
          </cell>
        </row>
        <row r="5350">
          <cell r="A5350" t="str">
            <v>F|011|016</v>
          </cell>
          <cell r="B5350" t="str">
            <v>F</v>
          </cell>
          <cell r="C5350">
            <v>11</v>
          </cell>
          <cell r="D5350">
            <v>16</v>
          </cell>
          <cell r="E5350">
            <v>883</v>
          </cell>
        </row>
        <row r="5351">
          <cell r="A5351" t="str">
            <v>F|011|017</v>
          </cell>
          <cell r="B5351" t="str">
            <v>F</v>
          </cell>
          <cell r="C5351">
            <v>11</v>
          </cell>
          <cell r="D5351">
            <v>17</v>
          </cell>
          <cell r="E5351">
            <v>885</v>
          </cell>
        </row>
        <row r="5352">
          <cell r="A5352" t="str">
            <v>F|011|018</v>
          </cell>
          <cell r="B5352" t="str">
            <v>F</v>
          </cell>
          <cell r="C5352">
            <v>11</v>
          </cell>
          <cell r="D5352">
            <v>18</v>
          </cell>
          <cell r="E5352">
            <v>886</v>
          </cell>
        </row>
        <row r="5353">
          <cell r="A5353" t="str">
            <v>F|011|019</v>
          </cell>
          <cell r="B5353" t="str">
            <v>F</v>
          </cell>
          <cell r="C5353">
            <v>11</v>
          </cell>
          <cell r="D5353">
            <v>19</v>
          </cell>
          <cell r="E5353">
            <v>887</v>
          </cell>
        </row>
        <row r="5354">
          <cell r="A5354" t="str">
            <v>F|011|020</v>
          </cell>
          <cell r="B5354" t="str">
            <v>F</v>
          </cell>
          <cell r="C5354">
            <v>11</v>
          </cell>
          <cell r="D5354">
            <v>20</v>
          </cell>
          <cell r="E5354">
            <v>889</v>
          </cell>
        </row>
        <row r="5355">
          <cell r="A5355" t="str">
            <v>F|011|021</v>
          </cell>
          <cell r="B5355" t="str">
            <v>F</v>
          </cell>
          <cell r="C5355">
            <v>11</v>
          </cell>
          <cell r="D5355">
            <v>21</v>
          </cell>
          <cell r="E5355">
            <v>890</v>
          </cell>
        </row>
        <row r="5356">
          <cell r="A5356" t="str">
            <v>F|011|022</v>
          </cell>
          <cell r="B5356" t="str">
            <v>F</v>
          </cell>
          <cell r="C5356">
            <v>11</v>
          </cell>
          <cell r="D5356">
            <v>22</v>
          </cell>
          <cell r="E5356">
            <v>891</v>
          </cell>
        </row>
        <row r="5357">
          <cell r="A5357" t="str">
            <v>F|011|023</v>
          </cell>
          <cell r="B5357" t="str">
            <v>F</v>
          </cell>
          <cell r="C5357">
            <v>11</v>
          </cell>
          <cell r="D5357">
            <v>23</v>
          </cell>
          <cell r="E5357">
            <v>893</v>
          </cell>
        </row>
        <row r="5358">
          <cell r="A5358" t="str">
            <v>F|011|024</v>
          </cell>
          <cell r="B5358" t="str">
            <v>F</v>
          </cell>
          <cell r="C5358">
            <v>11</v>
          </cell>
          <cell r="D5358">
            <v>24</v>
          </cell>
          <cell r="E5358">
            <v>895</v>
          </cell>
        </row>
        <row r="5359">
          <cell r="A5359" t="str">
            <v>F|011|025</v>
          </cell>
          <cell r="B5359" t="str">
            <v>F</v>
          </cell>
          <cell r="C5359">
            <v>11</v>
          </cell>
          <cell r="D5359">
            <v>25</v>
          </cell>
          <cell r="E5359">
            <v>896</v>
          </cell>
        </row>
        <row r="5360">
          <cell r="A5360" t="str">
            <v>F|011|026</v>
          </cell>
          <cell r="B5360" t="str">
            <v>F</v>
          </cell>
          <cell r="C5360">
            <v>11</v>
          </cell>
          <cell r="D5360">
            <v>26</v>
          </cell>
          <cell r="E5360">
            <v>898</v>
          </cell>
        </row>
        <row r="5361">
          <cell r="A5361" t="str">
            <v>F|011|027</v>
          </cell>
          <cell r="B5361" t="str">
            <v>F</v>
          </cell>
          <cell r="C5361">
            <v>11</v>
          </cell>
          <cell r="D5361">
            <v>27</v>
          </cell>
          <cell r="E5361">
            <v>900</v>
          </cell>
        </row>
        <row r="5362">
          <cell r="A5362" t="str">
            <v>F|011|028</v>
          </cell>
          <cell r="B5362" t="str">
            <v>F</v>
          </cell>
          <cell r="C5362">
            <v>11</v>
          </cell>
          <cell r="D5362">
            <v>28</v>
          </cell>
          <cell r="E5362">
            <v>901</v>
          </cell>
        </row>
        <row r="5363">
          <cell r="A5363" t="str">
            <v>F|011|029</v>
          </cell>
          <cell r="B5363" t="str">
            <v>F</v>
          </cell>
          <cell r="C5363">
            <v>11</v>
          </cell>
          <cell r="D5363">
            <v>29</v>
          </cell>
          <cell r="E5363">
            <v>903</v>
          </cell>
        </row>
        <row r="5364">
          <cell r="A5364" t="str">
            <v>F|011|030</v>
          </cell>
          <cell r="B5364" t="str">
            <v>F</v>
          </cell>
          <cell r="C5364">
            <v>11</v>
          </cell>
          <cell r="D5364">
            <v>30</v>
          </cell>
          <cell r="E5364">
            <v>905</v>
          </cell>
        </row>
        <row r="5365">
          <cell r="A5365" t="str">
            <v>F|011|031</v>
          </cell>
          <cell r="B5365" t="str">
            <v>F</v>
          </cell>
          <cell r="C5365">
            <v>11</v>
          </cell>
          <cell r="D5365">
            <v>31</v>
          </cell>
          <cell r="E5365">
            <v>907</v>
          </cell>
        </row>
        <row r="5366">
          <cell r="A5366" t="str">
            <v>F|011|032</v>
          </cell>
          <cell r="B5366" t="str">
            <v>F</v>
          </cell>
          <cell r="C5366">
            <v>11</v>
          </cell>
          <cell r="D5366">
            <v>32</v>
          </cell>
          <cell r="E5366">
            <v>909</v>
          </cell>
        </row>
        <row r="5367">
          <cell r="A5367" t="str">
            <v>F|011|033</v>
          </cell>
          <cell r="B5367" t="str">
            <v>F</v>
          </cell>
          <cell r="C5367">
            <v>11</v>
          </cell>
          <cell r="D5367">
            <v>33</v>
          </cell>
          <cell r="E5367">
            <v>911</v>
          </cell>
        </row>
        <row r="5368">
          <cell r="A5368" t="str">
            <v>F|011|034</v>
          </cell>
          <cell r="B5368" t="str">
            <v>F</v>
          </cell>
          <cell r="C5368">
            <v>11</v>
          </cell>
          <cell r="D5368">
            <v>34</v>
          </cell>
          <cell r="E5368">
            <v>913</v>
          </cell>
        </row>
        <row r="5369">
          <cell r="A5369" t="str">
            <v>F|011|035</v>
          </cell>
          <cell r="B5369" t="str">
            <v>F</v>
          </cell>
          <cell r="C5369">
            <v>11</v>
          </cell>
          <cell r="D5369">
            <v>35</v>
          </cell>
          <cell r="E5369">
            <v>916</v>
          </cell>
        </row>
        <row r="5370">
          <cell r="A5370" t="str">
            <v>F|011|036</v>
          </cell>
          <cell r="B5370" t="str">
            <v>F</v>
          </cell>
          <cell r="C5370">
            <v>11</v>
          </cell>
          <cell r="D5370">
            <v>36</v>
          </cell>
          <cell r="E5370">
            <v>918</v>
          </cell>
        </row>
        <row r="5371">
          <cell r="A5371" t="str">
            <v>F|011|037</v>
          </cell>
          <cell r="B5371" t="str">
            <v>F</v>
          </cell>
          <cell r="C5371">
            <v>11</v>
          </cell>
          <cell r="D5371">
            <v>37</v>
          </cell>
          <cell r="E5371">
            <v>920</v>
          </cell>
        </row>
        <row r="5372">
          <cell r="A5372" t="str">
            <v>F|011|038</v>
          </cell>
          <cell r="B5372" t="str">
            <v>F</v>
          </cell>
          <cell r="C5372">
            <v>11</v>
          </cell>
          <cell r="D5372">
            <v>38</v>
          </cell>
          <cell r="E5372">
            <v>922</v>
          </cell>
        </row>
        <row r="5373">
          <cell r="A5373" t="str">
            <v>F|011|039</v>
          </cell>
          <cell r="B5373" t="str">
            <v>F</v>
          </cell>
          <cell r="C5373">
            <v>11</v>
          </cell>
          <cell r="D5373">
            <v>39</v>
          </cell>
          <cell r="E5373">
            <v>925</v>
          </cell>
        </row>
        <row r="5374">
          <cell r="A5374" t="str">
            <v>F|011|040</v>
          </cell>
          <cell r="B5374" t="str">
            <v>F</v>
          </cell>
          <cell r="C5374">
            <v>11</v>
          </cell>
          <cell r="D5374">
            <v>40</v>
          </cell>
          <cell r="E5374">
            <v>927</v>
          </cell>
        </row>
        <row r="5375">
          <cell r="A5375" t="str">
            <v>F|011|041</v>
          </cell>
          <cell r="B5375" t="str">
            <v>F</v>
          </cell>
          <cell r="C5375">
            <v>11</v>
          </cell>
          <cell r="D5375">
            <v>41</v>
          </cell>
          <cell r="E5375">
            <v>930</v>
          </cell>
        </row>
        <row r="5376">
          <cell r="A5376" t="str">
            <v>F|011|042</v>
          </cell>
          <cell r="B5376" t="str">
            <v>F</v>
          </cell>
          <cell r="C5376">
            <v>11</v>
          </cell>
          <cell r="D5376">
            <v>42</v>
          </cell>
          <cell r="E5376">
            <v>933</v>
          </cell>
        </row>
        <row r="5377">
          <cell r="A5377" t="str">
            <v>F|011|043</v>
          </cell>
          <cell r="B5377" t="str">
            <v>F</v>
          </cell>
          <cell r="C5377">
            <v>11</v>
          </cell>
          <cell r="D5377">
            <v>43</v>
          </cell>
          <cell r="E5377">
            <v>935</v>
          </cell>
        </row>
        <row r="5378">
          <cell r="A5378" t="str">
            <v>F|011|044</v>
          </cell>
          <cell r="B5378" t="str">
            <v>F</v>
          </cell>
          <cell r="C5378">
            <v>11</v>
          </cell>
          <cell r="D5378">
            <v>44</v>
          </cell>
          <cell r="E5378">
            <v>938</v>
          </cell>
        </row>
        <row r="5379">
          <cell r="A5379" t="str">
            <v>F|011|045</v>
          </cell>
          <cell r="B5379" t="str">
            <v>F</v>
          </cell>
          <cell r="C5379">
            <v>11</v>
          </cell>
          <cell r="D5379">
            <v>45</v>
          </cell>
          <cell r="E5379">
            <v>941</v>
          </cell>
        </row>
        <row r="5380">
          <cell r="A5380" t="str">
            <v>F|011|046</v>
          </cell>
          <cell r="B5380" t="str">
            <v>F</v>
          </cell>
          <cell r="C5380">
            <v>11</v>
          </cell>
          <cell r="D5380">
            <v>46</v>
          </cell>
          <cell r="E5380">
            <v>944</v>
          </cell>
        </row>
        <row r="5381">
          <cell r="A5381" t="str">
            <v>F|011|047</v>
          </cell>
          <cell r="B5381" t="str">
            <v>F</v>
          </cell>
          <cell r="C5381">
            <v>11</v>
          </cell>
          <cell r="D5381">
            <v>47</v>
          </cell>
          <cell r="E5381">
            <v>947</v>
          </cell>
        </row>
        <row r="5382">
          <cell r="A5382" t="str">
            <v>F|011|048</v>
          </cell>
          <cell r="B5382" t="str">
            <v>F</v>
          </cell>
          <cell r="C5382">
            <v>11</v>
          </cell>
          <cell r="D5382">
            <v>48</v>
          </cell>
          <cell r="E5382">
            <v>950</v>
          </cell>
        </row>
        <row r="5383">
          <cell r="A5383" t="str">
            <v>F|011|049</v>
          </cell>
          <cell r="B5383" t="str">
            <v>F</v>
          </cell>
          <cell r="C5383">
            <v>11</v>
          </cell>
          <cell r="D5383">
            <v>49</v>
          </cell>
          <cell r="E5383">
            <v>953</v>
          </cell>
        </row>
        <row r="5384">
          <cell r="A5384" t="str">
            <v>F|011|050</v>
          </cell>
          <cell r="B5384" t="str">
            <v>F</v>
          </cell>
          <cell r="C5384">
            <v>11</v>
          </cell>
          <cell r="D5384">
            <v>50</v>
          </cell>
          <cell r="E5384">
            <v>956</v>
          </cell>
        </row>
        <row r="5385">
          <cell r="A5385" t="str">
            <v>F|011|051</v>
          </cell>
          <cell r="B5385" t="str">
            <v>F</v>
          </cell>
          <cell r="C5385">
            <v>11</v>
          </cell>
          <cell r="D5385">
            <v>51</v>
          </cell>
          <cell r="E5385">
            <v>959</v>
          </cell>
        </row>
        <row r="5386">
          <cell r="A5386" t="str">
            <v>F|011|052</v>
          </cell>
          <cell r="B5386" t="str">
            <v>F</v>
          </cell>
          <cell r="C5386">
            <v>11</v>
          </cell>
          <cell r="D5386">
            <v>52</v>
          </cell>
          <cell r="E5386">
            <v>963</v>
          </cell>
        </row>
        <row r="5387">
          <cell r="A5387" t="str">
            <v>F|011|053</v>
          </cell>
          <cell r="B5387" t="str">
            <v>F</v>
          </cell>
          <cell r="C5387">
            <v>11</v>
          </cell>
          <cell r="D5387">
            <v>53</v>
          </cell>
          <cell r="E5387">
            <v>966</v>
          </cell>
        </row>
        <row r="5388">
          <cell r="A5388" t="str">
            <v>F|011|054</v>
          </cell>
          <cell r="B5388" t="str">
            <v>F</v>
          </cell>
          <cell r="C5388">
            <v>11</v>
          </cell>
          <cell r="D5388">
            <v>54</v>
          </cell>
          <cell r="E5388">
            <v>969</v>
          </cell>
        </row>
        <row r="5389">
          <cell r="A5389" t="str">
            <v>F|011|055</v>
          </cell>
          <cell r="B5389" t="str">
            <v>F</v>
          </cell>
          <cell r="C5389">
            <v>11</v>
          </cell>
          <cell r="D5389">
            <v>55</v>
          </cell>
          <cell r="E5389">
            <v>973</v>
          </cell>
        </row>
        <row r="5390">
          <cell r="A5390" t="str">
            <v>F|011|056</v>
          </cell>
          <cell r="B5390" t="str">
            <v>F</v>
          </cell>
          <cell r="C5390">
            <v>11</v>
          </cell>
          <cell r="D5390">
            <v>56</v>
          </cell>
          <cell r="E5390">
            <v>976</v>
          </cell>
        </row>
        <row r="5391">
          <cell r="A5391" t="str">
            <v>F|011|057</v>
          </cell>
          <cell r="B5391" t="str">
            <v>F</v>
          </cell>
          <cell r="C5391">
            <v>11</v>
          </cell>
          <cell r="D5391">
            <v>57</v>
          </cell>
          <cell r="E5391">
            <v>980</v>
          </cell>
        </row>
        <row r="5392">
          <cell r="A5392" t="str">
            <v>F|011|058</v>
          </cell>
          <cell r="B5392" t="str">
            <v>F</v>
          </cell>
          <cell r="C5392">
            <v>11</v>
          </cell>
          <cell r="D5392">
            <v>58</v>
          </cell>
          <cell r="E5392">
            <v>983</v>
          </cell>
        </row>
        <row r="5393">
          <cell r="A5393" t="str">
            <v>F|011|059</v>
          </cell>
          <cell r="B5393" t="str">
            <v>F</v>
          </cell>
          <cell r="C5393">
            <v>11</v>
          </cell>
          <cell r="D5393">
            <v>59</v>
          </cell>
          <cell r="E5393">
            <v>986</v>
          </cell>
        </row>
        <row r="5394">
          <cell r="A5394" t="str">
            <v>F|011|060</v>
          </cell>
          <cell r="B5394" t="str">
            <v>F</v>
          </cell>
          <cell r="C5394">
            <v>11</v>
          </cell>
          <cell r="D5394">
            <v>60</v>
          </cell>
          <cell r="E5394">
            <v>990</v>
          </cell>
        </row>
        <row r="5395">
          <cell r="A5395" t="str">
            <v>F|011|061</v>
          </cell>
          <cell r="B5395" t="str">
            <v>F</v>
          </cell>
          <cell r="C5395">
            <v>11</v>
          </cell>
          <cell r="D5395">
            <v>61</v>
          </cell>
          <cell r="E5395">
            <v>993</v>
          </cell>
        </row>
        <row r="5396">
          <cell r="A5396" t="str">
            <v>F|011|062</v>
          </cell>
          <cell r="B5396" t="str">
            <v>F</v>
          </cell>
          <cell r="C5396">
            <v>11</v>
          </cell>
          <cell r="D5396">
            <v>62</v>
          </cell>
          <cell r="E5396">
            <v>996</v>
          </cell>
        </row>
        <row r="5397">
          <cell r="A5397" t="str">
            <v>F|011|063</v>
          </cell>
          <cell r="B5397" t="str">
            <v>F</v>
          </cell>
          <cell r="C5397">
            <v>11</v>
          </cell>
          <cell r="D5397">
            <v>63</v>
          </cell>
          <cell r="E5397">
            <v>999</v>
          </cell>
        </row>
        <row r="5398">
          <cell r="A5398" t="str">
            <v>F|011|064</v>
          </cell>
          <cell r="B5398" t="str">
            <v>F</v>
          </cell>
          <cell r="C5398">
            <v>11</v>
          </cell>
          <cell r="D5398">
            <v>64</v>
          </cell>
          <cell r="E5398">
            <v>1002</v>
          </cell>
        </row>
        <row r="5399">
          <cell r="A5399" t="str">
            <v>F|011|065</v>
          </cell>
          <cell r="B5399" t="str">
            <v>F</v>
          </cell>
          <cell r="C5399">
            <v>11</v>
          </cell>
          <cell r="D5399">
            <v>65</v>
          </cell>
          <cell r="E5399">
            <v>1005</v>
          </cell>
        </row>
        <row r="5400">
          <cell r="A5400" t="str">
            <v>F|011|066</v>
          </cell>
          <cell r="B5400" t="str">
            <v>F</v>
          </cell>
          <cell r="C5400">
            <v>11</v>
          </cell>
          <cell r="D5400">
            <v>66</v>
          </cell>
          <cell r="E5400">
            <v>1008</v>
          </cell>
        </row>
        <row r="5401">
          <cell r="A5401" t="str">
            <v>F|011|067</v>
          </cell>
          <cell r="B5401" t="str">
            <v>F</v>
          </cell>
          <cell r="C5401">
            <v>11</v>
          </cell>
          <cell r="D5401">
            <v>67</v>
          </cell>
          <cell r="E5401">
            <v>1011</v>
          </cell>
        </row>
        <row r="5402">
          <cell r="A5402" t="str">
            <v>F|011|068</v>
          </cell>
          <cell r="B5402" t="str">
            <v>F</v>
          </cell>
          <cell r="C5402">
            <v>11</v>
          </cell>
          <cell r="D5402">
            <v>68</v>
          </cell>
          <cell r="E5402">
            <v>1013</v>
          </cell>
        </row>
        <row r="5403">
          <cell r="A5403" t="str">
            <v>F|011|069</v>
          </cell>
          <cell r="B5403" t="str">
            <v>F</v>
          </cell>
          <cell r="C5403">
            <v>11</v>
          </cell>
          <cell r="D5403">
            <v>69</v>
          </cell>
          <cell r="E5403">
            <v>1016</v>
          </cell>
        </row>
        <row r="5404">
          <cell r="A5404" t="str">
            <v>F|011|070</v>
          </cell>
          <cell r="B5404" t="str">
            <v>F</v>
          </cell>
          <cell r="C5404">
            <v>11</v>
          </cell>
          <cell r="D5404">
            <v>70</v>
          </cell>
          <cell r="E5404">
            <v>1018</v>
          </cell>
        </row>
        <row r="5405">
          <cell r="A5405" t="str">
            <v>F|011|071</v>
          </cell>
          <cell r="B5405" t="str">
            <v>F</v>
          </cell>
          <cell r="C5405">
            <v>11</v>
          </cell>
          <cell r="D5405">
            <v>71</v>
          </cell>
          <cell r="E5405">
            <v>1021</v>
          </cell>
        </row>
        <row r="5406">
          <cell r="A5406" t="str">
            <v>F|011|072</v>
          </cell>
          <cell r="B5406" t="str">
            <v>F</v>
          </cell>
          <cell r="C5406">
            <v>11</v>
          </cell>
          <cell r="D5406">
            <v>72</v>
          </cell>
          <cell r="E5406">
            <v>1023</v>
          </cell>
        </row>
        <row r="5407">
          <cell r="A5407" t="str">
            <v>F|011|073</v>
          </cell>
          <cell r="B5407" t="str">
            <v>F</v>
          </cell>
          <cell r="C5407">
            <v>11</v>
          </cell>
          <cell r="D5407">
            <v>73</v>
          </cell>
          <cell r="E5407">
            <v>1025</v>
          </cell>
        </row>
        <row r="5408">
          <cell r="A5408" t="str">
            <v>F|011|074</v>
          </cell>
          <cell r="B5408" t="str">
            <v>F</v>
          </cell>
          <cell r="C5408">
            <v>11</v>
          </cell>
          <cell r="D5408">
            <v>74</v>
          </cell>
          <cell r="E5408">
            <v>1026</v>
          </cell>
        </row>
        <row r="5409">
          <cell r="A5409" t="str">
            <v>F|011|075</v>
          </cell>
          <cell r="B5409" t="str">
            <v>F</v>
          </cell>
          <cell r="C5409">
            <v>11</v>
          </cell>
          <cell r="D5409">
            <v>75</v>
          </cell>
          <cell r="E5409">
            <v>1028</v>
          </cell>
        </row>
        <row r="5410">
          <cell r="A5410" t="str">
            <v>F|011|076</v>
          </cell>
          <cell r="B5410" t="str">
            <v>F</v>
          </cell>
          <cell r="C5410">
            <v>11</v>
          </cell>
          <cell r="D5410">
            <v>76</v>
          </cell>
          <cell r="E5410">
            <v>1029</v>
          </cell>
        </row>
        <row r="5411">
          <cell r="A5411" t="str">
            <v>F|011|077</v>
          </cell>
          <cell r="B5411" t="str">
            <v>F</v>
          </cell>
          <cell r="C5411">
            <v>11</v>
          </cell>
          <cell r="D5411">
            <v>77</v>
          </cell>
          <cell r="E5411">
            <v>1030</v>
          </cell>
        </row>
        <row r="5412">
          <cell r="A5412" t="str">
            <v>F|011|078</v>
          </cell>
          <cell r="B5412" t="str">
            <v>F</v>
          </cell>
          <cell r="C5412">
            <v>11</v>
          </cell>
          <cell r="D5412">
            <v>78</v>
          </cell>
          <cell r="E5412">
            <v>1030</v>
          </cell>
        </row>
        <row r="5413">
          <cell r="A5413" t="str">
            <v>F|011|079</v>
          </cell>
          <cell r="B5413" t="str">
            <v>F</v>
          </cell>
          <cell r="C5413">
            <v>11</v>
          </cell>
          <cell r="D5413">
            <v>79</v>
          </cell>
          <cell r="E5413">
            <v>1030</v>
          </cell>
        </row>
        <row r="5414">
          <cell r="A5414" t="str">
            <v>F|011|080</v>
          </cell>
          <cell r="B5414" t="str">
            <v>F</v>
          </cell>
          <cell r="C5414">
            <v>11</v>
          </cell>
          <cell r="D5414">
            <v>80</v>
          </cell>
          <cell r="E5414">
            <v>1029</v>
          </cell>
        </row>
        <row r="5415">
          <cell r="A5415" t="str">
            <v>F|011|081</v>
          </cell>
          <cell r="B5415" t="str">
            <v>F</v>
          </cell>
          <cell r="C5415">
            <v>11</v>
          </cell>
          <cell r="D5415">
            <v>81</v>
          </cell>
          <cell r="E5415">
            <v>1027</v>
          </cell>
        </row>
        <row r="5416">
          <cell r="A5416" t="str">
            <v>F|011|082</v>
          </cell>
          <cell r="B5416" t="str">
            <v>F</v>
          </cell>
          <cell r="C5416">
            <v>11</v>
          </cell>
          <cell r="D5416">
            <v>82</v>
          </cell>
          <cell r="E5416">
            <v>1022</v>
          </cell>
        </row>
        <row r="5417">
          <cell r="A5417" t="str">
            <v>F|011|083</v>
          </cell>
          <cell r="B5417" t="str">
            <v>F</v>
          </cell>
          <cell r="C5417">
            <v>11</v>
          </cell>
          <cell r="D5417">
            <v>83</v>
          </cell>
          <cell r="E5417">
            <v>1014</v>
          </cell>
        </row>
        <row r="5418">
          <cell r="A5418" t="str">
            <v>F|011|084</v>
          </cell>
          <cell r="B5418" t="str">
            <v>F</v>
          </cell>
          <cell r="C5418">
            <v>11</v>
          </cell>
          <cell r="D5418">
            <v>84</v>
          </cell>
          <cell r="E5418">
            <v>1030</v>
          </cell>
        </row>
        <row r="5419">
          <cell r="A5419" t="str">
            <v>F|012|000</v>
          </cell>
          <cell r="B5419" t="str">
            <v>F</v>
          </cell>
          <cell r="C5419">
            <v>12</v>
          </cell>
          <cell r="D5419">
            <v>0</v>
          </cell>
          <cell r="E5419">
            <v>869</v>
          </cell>
        </row>
        <row r="5420">
          <cell r="A5420" t="str">
            <v>F|012|001</v>
          </cell>
          <cell r="B5420" t="str">
            <v>F</v>
          </cell>
          <cell r="C5420">
            <v>12</v>
          </cell>
          <cell r="D5420">
            <v>1</v>
          </cell>
          <cell r="E5420">
            <v>869</v>
          </cell>
        </row>
        <row r="5421">
          <cell r="A5421" t="str">
            <v>F|012|002</v>
          </cell>
          <cell r="B5421" t="str">
            <v>F</v>
          </cell>
          <cell r="C5421">
            <v>12</v>
          </cell>
          <cell r="D5421">
            <v>2</v>
          </cell>
          <cell r="E5421">
            <v>870</v>
          </cell>
        </row>
        <row r="5422">
          <cell r="A5422" t="str">
            <v>F|012|003</v>
          </cell>
          <cell r="B5422" t="str">
            <v>F</v>
          </cell>
          <cell r="C5422">
            <v>12</v>
          </cell>
          <cell r="D5422">
            <v>3</v>
          </cell>
          <cell r="E5422">
            <v>871</v>
          </cell>
        </row>
        <row r="5423">
          <cell r="A5423" t="str">
            <v>F|012|004</v>
          </cell>
          <cell r="B5423" t="str">
            <v>F</v>
          </cell>
          <cell r="C5423">
            <v>12</v>
          </cell>
          <cell r="D5423">
            <v>4</v>
          </cell>
          <cell r="E5423">
            <v>872</v>
          </cell>
        </row>
        <row r="5424">
          <cell r="A5424" t="str">
            <v>F|012|005</v>
          </cell>
          <cell r="B5424" t="str">
            <v>F</v>
          </cell>
          <cell r="C5424">
            <v>12</v>
          </cell>
          <cell r="D5424">
            <v>5</v>
          </cell>
          <cell r="E5424">
            <v>873</v>
          </cell>
        </row>
        <row r="5425">
          <cell r="A5425" t="str">
            <v>F|012|006</v>
          </cell>
          <cell r="B5425" t="str">
            <v>F</v>
          </cell>
          <cell r="C5425">
            <v>12</v>
          </cell>
          <cell r="D5425">
            <v>6</v>
          </cell>
          <cell r="E5425">
            <v>874</v>
          </cell>
        </row>
        <row r="5426">
          <cell r="A5426" t="str">
            <v>F|012|007</v>
          </cell>
          <cell r="B5426" t="str">
            <v>F</v>
          </cell>
          <cell r="C5426">
            <v>12</v>
          </cell>
          <cell r="D5426">
            <v>7</v>
          </cell>
          <cell r="E5426">
            <v>875</v>
          </cell>
        </row>
        <row r="5427">
          <cell r="A5427" t="str">
            <v>F|012|008</v>
          </cell>
          <cell r="B5427" t="str">
            <v>F</v>
          </cell>
          <cell r="C5427">
            <v>12</v>
          </cell>
          <cell r="D5427">
            <v>8</v>
          </cell>
          <cell r="E5427">
            <v>876</v>
          </cell>
        </row>
        <row r="5428">
          <cell r="A5428" t="str">
            <v>F|012|009</v>
          </cell>
          <cell r="B5428" t="str">
            <v>F</v>
          </cell>
          <cell r="C5428">
            <v>12</v>
          </cell>
          <cell r="D5428">
            <v>9</v>
          </cell>
          <cell r="E5428">
            <v>877</v>
          </cell>
        </row>
        <row r="5429">
          <cell r="A5429" t="str">
            <v>F|012|010</v>
          </cell>
          <cell r="B5429" t="str">
            <v>F</v>
          </cell>
          <cell r="C5429">
            <v>12</v>
          </cell>
          <cell r="D5429">
            <v>10</v>
          </cell>
          <cell r="E5429">
            <v>878</v>
          </cell>
        </row>
        <row r="5430">
          <cell r="A5430" t="str">
            <v>F|012|011</v>
          </cell>
          <cell r="B5430" t="str">
            <v>F</v>
          </cell>
          <cell r="C5430">
            <v>12</v>
          </cell>
          <cell r="D5430">
            <v>11</v>
          </cell>
          <cell r="E5430">
            <v>879</v>
          </cell>
        </row>
        <row r="5431">
          <cell r="A5431" t="str">
            <v>F|012|012</v>
          </cell>
          <cell r="B5431" t="str">
            <v>F</v>
          </cell>
          <cell r="C5431">
            <v>12</v>
          </cell>
          <cell r="D5431">
            <v>12</v>
          </cell>
          <cell r="E5431">
            <v>880</v>
          </cell>
        </row>
        <row r="5432">
          <cell r="A5432" t="str">
            <v>F|012|013</v>
          </cell>
          <cell r="B5432" t="str">
            <v>F</v>
          </cell>
          <cell r="C5432">
            <v>12</v>
          </cell>
          <cell r="D5432">
            <v>13</v>
          </cell>
          <cell r="E5432">
            <v>881</v>
          </cell>
        </row>
        <row r="5433">
          <cell r="A5433" t="str">
            <v>F|012|014</v>
          </cell>
          <cell r="B5433" t="str">
            <v>F</v>
          </cell>
          <cell r="C5433">
            <v>12</v>
          </cell>
          <cell r="D5433">
            <v>14</v>
          </cell>
          <cell r="E5433">
            <v>882</v>
          </cell>
        </row>
        <row r="5434">
          <cell r="A5434" t="str">
            <v>F|012|015</v>
          </cell>
          <cell r="B5434" t="str">
            <v>F</v>
          </cell>
          <cell r="C5434">
            <v>12</v>
          </cell>
          <cell r="D5434">
            <v>15</v>
          </cell>
          <cell r="E5434">
            <v>883</v>
          </cell>
        </row>
        <row r="5435">
          <cell r="A5435" t="str">
            <v>F|012|016</v>
          </cell>
          <cell r="B5435" t="str">
            <v>F</v>
          </cell>
          <cell r="C5435">
            <v>12</v>
          </cell>
          <cell r="D5435">
            <v>16</v>
          </cell>
          <cell r="E5435">
            <v>885</v>
          </cell>
        </row>
        <row r="5436">
          <cell r="A5436" t="str">
            <v>F|012|017</v>
          </cell>
          <cell r="B5436" t="str">
            <v>F</v>
          </cell>
          <cell r="C5436">
            <v>12</v>
          </cell>
          <cell r="D5436">
            <v>17</v>
          </cell>
          <cell r="E5436">
            <v>886</v>
          </cell>
        </row>
        <row r="5437">
          <cell r="A5437" t="str">
            <v>F|012|018</v>
          </cell>
          <cell r="B5437" t="str">
            <v>F</v>
          </cell>
          <cell r="C5437">
            <v>12</v>
          </cell>
          <cell r="D5437">
            <v>18</v>
          </cell>
          <cell r="E5437">
            <v>887</v>
          </cell>
        </row>
        <row r="5438">
          <cell r="A5438" t="str">
            <v>F|012|019</v>
          </cell>
          <cell r="B5438" t="str">
            <v>F</v>
          </cell>
          <cell r="C5438">
            <v>12</v>
          </cell>
          <cell r="D5438">
            <v>19</v>
          </cell>
          <cell r="E5438">
            <v>889</v>
          </cell>
        </row>
        <row r="5439">
          <cell r="A5439" t="str">
            <v>F|012|020</v>
          </cell>
          <cell r="B5439" t="str">
            <v>F</v>
          </cell>
          <cell r="C5439">
            <v>12</v>
          </cell>
          <cell r="D5439">
            <v>20</v>
          </cell>
          <cell r="E5439">
            <v>890</v>
          </cell>
        </row>
        <row r="5440">
          <cell r="A5440" t="str">
            <v>F|012|021</v>
          </cell>
          <cell r="B5440" t="str">
            <v>F</v>
          </cell>
          <cell r="C5440">
            <v>12</v>
          </cell>
          <cell r="D5440">
            <v>21</v>
          </cell>
          <cell r="E5440">
            <v>891</v>
          </cell>
        </row>
        <row r="5441">
          <cell r="A5441" t="str">
            <v>F|012|022</v>
          </cell>
          <cell r="B5441" t="str">
            <v>F</v>
          </cell>
          <cell r="C5441">
            <v>12</v>
          </cell>
          <cell r="D5441">
            <v>22</v>
          </cell>
          <cell r="E5441">
            <v>893</v>
          </cell>
        </row>
        <row r="5442">
          <cell r="A5442" t="str">
            <v>F|012|023</v>
          </cell>
          <cell r="B5442" t="str">
            <v>F</v>
          </cell>
          <cell r="C5442">
            <v>12</v>
          </cell>
          <cell r="D5442">
            <v>23</v>
          </cell>
          <cell r="E5442">
            <v>895</v>
          </cell>
        </row>
        <row r="5443">
          <cell r="A5443" t="str">
            <v>F|012|024</v>
          </cell>
          <cell r="B5443" t="str">
            <v>F</v>
          </cell>
          <cell r="C5443">
            <v>12</v>
          </cell>
          <cell r="D5443">
            <v>24</v>
          </cell>
          <cell r="E5443">
            <v>896</v>
          </cell>
        </row>
        <row r="5444">
          <cell r="A5444" t="str">
            <v>F|012|025</v>
          </cell>
          <cell r="B5444" t="str">
            <v>F</v>
          </cell>
          <cell r="C5444">
            <v>12</v>
          </cell>
          <cell r="D5444">
            <v>25</v>
          </cell>
          <cell r="E5444">
            <v>898</v>
          </cell>
        </row>
        <row r="5445">
          <cell r="A5445" t="str">
            <v>F|012|026</v>
          </cell>
          <cell r="B5445" t="str">
            <v>F</v>
          </cell>
          <cell r="C5445">
            <v>12</v>
          </cell>
          <cell r="D5445">
            <v>26</v>
          </cell>
          <cell r="E5445">
            <v>900</v>
          </cell>
        </row>
        <row r="5446">
          <cell r="A5446" t="str">
            <v>F|012|027</v>
          </cell>
          <cell r="B5446" t="str">
            <v>F</v>
          </cell>
          <cell r="C5446">
            <v>12</v>
          </cell>
          <cell r="D5446">
            <v>27</v>
          </cell>
          <cell r="E5446">
            <v>901</v>
          </cell>
        </row>
        <row r="5447">
          <cell r="A5447" t="str">
            <v>F|012|028</v>
          </cell>
          <cell r="B5447" t="str">
            <v>F</v>
          </cell>
          <cell r="C5447">
            <v>12</v>
          </cell>
          <cell r="D5447">
            <v>28</v>
          </cell>
          <cell r="E5447">
            <v>903</v>
          </cell>
        </row>
        <row r="5448">
          <cell r="A5448" t="str">
            <v>F|012|029</v>
          </cell>
          <cell r="B5448" t="str">
            <v>F</v>
          </cell>
          <cell r="C5448">
            <v>12</v>
          </cell>
          <cell r="D5448">
            <v>29</v>
          </cell>
          <cell r="E5448">
            <v>905</v>
          </cell>
        </row>
        <row r="5449">
          <cell r="A5449" t="str">
            <v>F|012|030</v>
          </cell>
          <cell r="B5449" t="str">
            <v>F</v>
          </cell>
          <cell r="C5449">
            <v>12</v>
          </cell>
          <cell r="D5449">
            <v>30</v>
          </cell>
          <cell r="E5449">
            <v>907</v>
          </cell>
        </row>
        <row r="5450">
          <cell r="A5450" t="str">
            <v>F|012|031</v>
          </cell>
          <cell r="B5450" t="str">
            <v>F</v>
          </cell>
          <cell r="C5450">
            <v>12</v>
          </cell>
          <cell r="D5450">
            <v>31</v>
          </cell>
          <cell r="E5450">
            <v>909</v>
          </cell>
        </row>
        <row r="5451">
          <cell r="A5451" t="str">
            <v>F|012|032</v>
          </cell>
          <cell r="B5451" t="str">
            <v>F</v>
          </cell>
          <cell r="C5451">
            <v>12</v>
          </cell>
          <cell r="D5451">
            <v>32</v>
          </cell>
          <cell r="E5451">
            <v>911</v>
          </cell>
        </row>
        <row r="5452">
          <cell r="A5452" t="str">
            <v>F|012|033</v>
          </cell>
          <cell r="B5452" t="str">
            <v>F</v>
          </cell>
          <cell r="C5452">
            <v>12</v>
          </cell>
          <cell r="D5452">
            <v>33</v>
          </cell>
          <cell r="E5452">
            <v>913</v>
          </cell>
        </row>
        <row r="5453">
          <cell r="A5453" t="str">
            <v>F|012|034</v>
          </cell>
          <cell r="B5453" t="str">
            <v>F</v>
          </cell>
          <cell r="C5453">
            <v>12</v>
          </cell>
          <cell r="D5453">
            <v>34</v>
          </cell>
          <cell r="E5453">
            <v>916</v>
          </cell>
        </row>
        <row r="5454">
          <cell r="A5454" t="str">
            <v>F|012|035</v>
          </cell>
          <cell r="B5454" t="str">
            <v>F</v>
          </cell>
          <cell r="C5454">
            <v>12</v>
          </cell>
          <cell r="D5454">
            <v>35</v>
          </cell>
          <cell r="E5454">
            <v>918</v>
          </cell>
        </row>
        <row r="5455">
          <cell r="A5455" t="str">
            <v>F|012|036</v>
          </cell>
          <cell r="B5455" t="str">
            <v>F</v>
          </cell>
          <cell r="C5455">
            <v>12</v>
          </cell>
          <cell r="D5455">
            <v>36</v>
          </cell>
          <cell r="E5455">
            <v>920</v>
          </cell>
        </row>
        <row r="5456">
          <cell r="A5456" t="str">
            <v>F|012|037</v>
          </cell>
          <cell r="B5456" t="str">
            <v>F</v>
          </cell>
          <cell r="C5456">
            <v>12</v>
          </cell>
          <cell r="D5456">
            <v>37</v>
          </cell>
          <cell r="E5456">
            <v>922</v>
          </cell>
        </row>
        <row r="5457">
          <cell r="A5457" t="str">
            <v>F|012|038</v>
          </cell>
          <cell r="B5457" t="str">
            <v>F</v>
          </cell>
          <cell r="C5457">
            <v>12</v>
          </cell>
          <cell r="D5457">
            <v>38</v>
          </cell>
          <cell r="E5457">
            <v>925</v>
          </cell>
        </row>
        <row r="5458">
          <cell r="A5458" t="str">
            <v>F|012|039</v>
          </cell>
          <cell r="B5458" t="str">
            <v>F</v>
          </cell>
          <cell r="C5458">
            <v>12</v>
          </cell>
          <cell r="D5458">
            <v>39</v>
          </cell>
          <cell r="E5458">
            <v>927</v>
          </cell>
        </row>
        <row r="5459">
          <cell r="A5459" t="str">
            <v>F|012|040</v>
          </cell>
          <cell r="B5459" t="str">
            <v>F</v>
          </cell>
          <cell r="C5459">
            <v>12</v>
          </cell>
          <cell r="D5459">
            <v>40</v>
          </cell>
          <cell r="E5459">
            <v>930</v>
          </cell>
        </row>
        <row r="5460">
          <cell r="A5460" t="str">
            <v>F|012|041</v>
          </cell>
          <cell r="B5460" t="str">
            <v>F</v>
          </cell>
          <cell r="C5460">
            <v>12</v>
          </cell>
          <cell r="D5460">
            <v>41</v>
          </cell>
          <cell r="E5460">
            <v>933</v>
          </cell>
        </row>
        <row r="5461">
          <cell r="A5461" t="str">
            <v>F|012|042</v>
          </cell>
          <cell r="B5461" t="str">
            <v>F</v>
          </cell>
          <cell r="C5461">
            <v>12</v>
          </cell>
          <cell r="D5461">
            <v>42</v>
          </cell>
          <cell r="E5461">
            <v>935</v>
          </cell>
        </row>
        <row r="5462">
          <cell r="A5462" t="str">
            <v>F|012|043</v>
          </cell>
          <cell r="B5462" t="str">
            <v>F</v>
          </cell>
          <cell r="C5462">
            <v>12</v>
          </cell>
          <cell r="D5462">
            <v>43</v>
          </cell>
          <cell r="E5462">
            <v>938</v>
          </cell>
        </row>
        <row r="5463">
          <cell r="A5463" t="str">
            <v>F|012|044</v>
          </cell>
          <cell r="B5463" t="str">
            <v>F</v>
          </cell>
          <cell r="C5463">
            <v>12</v>
          </cell>
          <cell r="D5463">
            <v>44</v>
          </cell>
          <cell r="E5463">
            <v>941</v>
          </cell>
        </row>
        <row r="5464">
          <cell r="A5464" t="str">
            <v>F|012|045</v>
          </cell>
          <cell r="B5464" t="str">
            <v>F</v>
          </cell>
          <cell r="C5464">
            <v>12</v>
          </cell>
          <cell r="D5464">
            <v>45</v>
          </cell>
          <cell r="E5464">
            <v>944</v>
          </cell>
        </row>
        <row r="5465">
          <cell r="A5465" t="str">
            <v>F|012|046</v>
          </cell>
          <cell r="B5465" t="str">
            <v>F</v>
          </cell>
          <cell r="C5465">
            <v>12</v>
          </cell>
          <cell r="D5465">
            <v>46</v>
          </cell>
          <cell r="E5465">
            <v>947</v>
          </cell>
        </row>
        <row r="5466">
          <cell r="A5466" t="str">
            <v>F|012|047</v>
          </cell>
          <cell r="B5466" t="str">
            <v>F</v>
          </cell>
          <cell r="C5466">
            <v>12</v>
          </cell>
          <cell r="D5466">
            <v>47</v>
          </cell>
          <cell r="E5466">
            <v>950</v>
          </cell>
        </row>
        <row r="5467">
          <cell r="A5467" t="str">
            <v>F|012|048</v>
          </cell>
          <cell r="B5467" t="str">
            <v>F</v>
          </cell>
          <cell r="C5467">
            <v>12</v>
          </cell>
          <cell r="D5467">
            <v>48</v>
          </cell>
          <cell r="E5467">
            <v>953</v>
          </cell>
        </row>
        <row r="5468">
          <cell r="A5468" t="str">
            <v>F|012|049</v>
          </cell>
          <cell r="B5468" t="str">
            <v>F</v>
          </cell>
          <cell r="C5468">
            <v>12</v>
          </cell>
          <cell r="D5468">
            <v>49</v>
          </cell>
          <cell r="E5468">
            <v>956</v>
          </cell>
        </row>
        <row r="5469">
          <cell r="A5469" t="str">
            <v>F|012|050</v>
          </cell>
          <cell r="B5469" t="str">
            <v>F</v>
          </cell>
          <cell r="C5469">
            <v>12</v>
          </cell>
          <cell r="D5469">
            <v>50</v>
          </cell>
          <cell r="E5469">
            <v>959</v>
          </cell>
        </row>
        <row r="5470">
          <cell r="A5470" t="str">
            <v>F|012|051</v>
          </cell>
          <cell r="B5470" t="str">
            <v>F</v>
          </cell>
          <cell r="C5470">
            <v>12</v>
          </cell>
          <cell r="D5470">
            <v>51</v>
          </cell>
          <cell r="E5470">
            <v>963</v>
          </cell>
        </row>
        <row r="5471">
          <cell r="A5471" t="str">
            <v>F|012|052</v>
          </cell>
          <cell r="B5471" t="str">
            <v>F</v>
          </cell>
          <cell r="C5471">
            <v>12</v>
          </cell>
          <cell r="D5471">
            <v>52</v>
          </cell>
          <cell r="E5471">
            <v>966</v>
          </cell>
        </row>
        <row r="5472">
          <cell r="A5472" t="str">
            <v>F|012|053</v>
          </cell>
          <cell r="B5472" t="str">
            <v>F</v>
          </cell>
          <cell r="C5472">
            <v>12</v>
          </cell>
          <cell r="D5472">
            <v>53</v>
          </cell>
          <cell r="E5472">
            <v>969</v>
          </cell>
        </row>
        <row r="5473">
          <cell r="A5473" t="str">
            <v>F|012|054</v>
          </cell>
          <cell r="B5473" t="str">
            <v>F</v>
          </cell>
          <cell r="C5473">
            <v>12</v>
          </cell>
          <cell r="D5473">
            <v>54</v>
          </cell>
          <cell r="E5473">
            <v>973</v>
          </cell>
        </row>
        <row r="5474">
          <cell r="A5474" t="str">
            <v>F|012|055</v>
          </cell>
          <cell r="B5474" t="str">
            <v>F</v>
          </cell>
          <cell r="C5474">
            <v>12</v>
          </cell>
          <cell r="D5474">
            <v>55</v>
          </cell>
          <cell r="E5474">
            <v>976</v>
          </cell>
        </row>
        <row r="5475">
          <cell r="A5475" t="str">
            <v>F|012|056</v>
          </cell>
          <cell r="B5475" t="str">
            <v>F</v>
          </cell>
          <cell r="C5475">
            <v>12</v>
          </cell>
          <cell r="D5475">
            <v>56</v>
          </cell>
          <cell r="E5475">
            <v>980</v>
          </cell>
        </row>
        <row r="5476">
          <cell r="A5476" t="str">
            <v>F|012|057</v>
          </cell>
          <cell r="B5476" t="str">
            <v>F</v>
          </cell>
          <cell r="C5476">
            <v>12</v>
          </cell>
          <cell r="D5476">
            <v>57</v>
          </cell>
          <cell r="E5476">
            <v>983</v>
          </cell>
        </row>
        <row r="5477">
          <cell r="A5477" t="str">
            <v>F|012|058</v>
          </cell>
          <cell r="B5477" t="str">
            <v>F</v>
          </cell>
          <cell r="C5477">
            <v>12</v>
          </cell>
          <cell r="D5477">
            <v>58</v>
          </cell>
          <cell r="E5477">
            <v>986</v>
          </cell>
        </row>
        <row r="5478">
          <cell r="A5478" t="str">
            <v>F|012|059</v>
          </cell>
          <cell r="B5478" t="str">
            <v>F</v>
          </cell>
          <cell r="C5478">
            <v>12</v>
          </cell>
          <cell r="D5478">
            <v>59</v>
          </cell>
          <cell r="E5478">
            <v>990</v>
          </cell>
        </row>
        <row r="5479">
          <cell r="A5479" t="str">
            <v>F|012|060</v>
          </cell>
          <cell r="B5479" t="str">
            <v>F</v>
          </cell>
          <cell r="C5479">
            <v>12</v>
          </cell>
          <cell r="D5479">
            <v>60</v>
          </cell>
          <cell r="E5479">
            <v>993</v>
          </cell>
        </row>
        <row r="5480">
          <cell r="A5480" t="str">
            <v>F|012|061</v>
          </cell>
          <cell r="B5480" t="str">
            <v>F</v>
          </cell>
          <cell r="C5480">
            <v>12</v>
          </cell>
          <cell r="D5480">
            <v>61</v>
          </cell>
          <cell r="E5480">
            <v>996</v>
          </cell>
        </row>
        <row r="5481">
          <cell r="A5481" t="str">
            <v>F|012|062</v>
          </cell>
          <cell r="B5481" t="str">
            <v>F</v>
          </cell>
          <cell r="C5481">
            <v>12</v>
          </cell>
          <cell r="D5481">
            <v>62</v>
          </cell>
          <cell r="E5481">
            <v>999</v>
          </cell>
        </row>
        <row r="5482">
          <cell r="A5482" t="str">
            <v>F|012|063</v>
          </cell>
          <cell r="B5482" t="str">
            <v>F</v>
          </cell>
          <cell r="C5482">
            <v>12</v>
          </cell>
          <cell r="D5482">
            <v>63</v>
          </cell>
          <cell r="E5482">
            <v>1002</v>
          </cell>
        </row>
        <row r="5483">
          <cell r="A5483" t="str">
            <v>F|012|064</v>
          </cell>
          <cell r="B5483" t="str">
            <v>F</v>
          </cell>
          <cell r="C5483">
            <v>12</v>
          </cell>
          <cell r="D5483">
            <v>64</v>
          </cell>
          <cell r="E5483">
            <v>1005</v>
          </cell>
        </row>
        <row r="5484">
          <cell r="A5484" t="str">
            <v>F|012|065</v>
          </cell>
          <cell r="B5484" t="str">
            <v>F</v>
          </cell>
          <cell r="C5484">
            <v>12</v>
          </cell>
          <cell r="D5484">
            <v>65</v>
          </cell>
          <cell r="E5484">
            <v>1008</v>
          </cell>
        </row>
        <row r="5485">
          <cell r="A5485" t="str">
            <v>F|012|066</v>
          </cell>
          <cell r="B5485" t="str">
            <v>F</v>
          </cell>
          <cell r="C5485">
            <v>12</v>
          </cell>
          <cell r="D5485">
            <v>66</v>
          </cell>
          <cell r="E5485">
            <v>1011</v>
          </cell>
        </row>
        <row r="5486">
          <cell r="A5486" t="str">
            <v>F|012|067</v>
          </cell>
          <cell r="B5486" t="str">
            <v>F</v>
          </cell>
          <cell r="C5486">
            <v>12</v>
          </cell>
          <cell r="D5486">
            <v>67</v>
          </cell>
          <cell r="E5486">
            <v>1013</v>
          </cell>
        </row>
        <row r="5487">
          <cell r="A5487" t="str">
            <v>F|012|068</v>
          </cell>
          <cell r="B5487" t="str">
            <v>F</v>
          </cell>
          <cell r="C5487">
            <v>12</v>
          </cell>
          <cell r="D5487">
            <v>68</v>
          </cell>
          <cell r="E5487">
            <v>1016</v>
          </cell>
        </row>
        <row r="5488">
          <cell r="A5488" t="str">
            <v>F|012|069</v>
          </cell>
          <cell r="B5488" t="str">
            <v>F</v>
          </cell>
          <cell r="C5488">
            <v>12</v>
          </cell>
          <cell r="D5488">
            <v>69</v>
          </cell>
          <cell r="E5488">
            <v>1018</v>
          </cell>
        </row>
        <row r="5489">
          <cell r="A5489" t="str">
            <v>F|012|070</v>
          </cell>
          <cell r="B5489" t="str">
            <v>F</v>
          </cell>
          <cell r="C5489">
            <v>12</v>
          </cell>
          <cell r="D5489">
            <v>70</v>
          </cell>
          <cell r="E5489">
            <v>1021</v>
          </cell>
        </row>
        <row r="5490">
          <cell r="A5490" t="str">
            <v>F|012|071</v>
          </cell>
          <cell r="B5490" t="str">
            <v>F</v>
          </cell>
          <cell r="C5490">
            <v>12</v>
          </cell>
          <cell r="D5490">
            <v>71</v>
          </cell>
          <cell r="E5490">
            <v>1023</v>
          </cell>
        </row>
        <row r="5491">
          <cell r="A5491" t="str">
            <v>F|012|072</v>
          </cell>
          <cell r="B5491" t="str">
            <v>F</v>
          </cell>
          <cell r="C5491">
            <v>12</v>
          </cell>
          <cell r="D5491">
            <v>72</v>
          </cell>
          <cell r="E5491">
            <v>1025</v>
          </cell>
        </row>
        <row r="5492">
          <cell r="A5492" t="str">
            <v>F|012|073</v>
          </cell>
          <cell r="B5492" t="str">
            <v>F</v>
          </cell>
          <cell r="C5492">
            <v>12</v>
          </cell>
          <cell r="D5492">
            <v>73</v>
          </cell>
          <cell r="E5492">
            <v>1026</v>
          </cell>
        </row>
        <row r="5493">
          <cell r="A5493" t="str">
            <v>F|012|074</v>
          </cell>
          <cell r="B5493" t="str">
            <v>F</v>
          </cell>
          <cell r="C5493">
            <v>12</v>
          </cell>
          <cell r="D5493">
            <v>74</v>
          </cell>
          <cell r="E5493">
            <v>1028</v>
          </cell>
        </row>
        <row r="5494">
          <cell r="A5494" t="str">
            <v>F|012|075</v>
          </cell>
          <cell r="B5494" t="str">
            <v>F</v>
          </cell>
          <cell r="C5494">
            <v>12</v>
          </cell>
          <cell r="D5494">
            <v>75</v>
          </cell>
          <cell r="E5494">
            <v>1029</v>
          </cell>
        </row>
        <row r="5495">
          <cell r="A5495" t="str">
            <v>F|012|076</v>
          </cell>
          <cell r="B5495" t="str">
            <v>F</v>
          </cell>
          <cell r="C5495">
            <v>12</v>
          </cell>
          <cell r="D5495">
            <v>76</v>
          </cell>
          <cell r="E5495">
            <v>1030</v>
          </cell>
        </row>
        <row r="5496">
          <cell r="A5496" t="str">
            <v>F|012|077</v>
          </cell>
          <cell r="B5496" t="str">
            <v>F</v>
          </cell>
          <cell r="C5496">
            <v>12</v>
          </cell>
          <cell r="D5496">
            <v>77</v>
          </cell>
          <cell r="E5496">
            <v>1030</v>
          </cell>
        </row>
        <row r="5497">
          <cell r="A5497" t="str">
            <v>F|012|078</v>
          </cell>
          <cell r="B5497" t="str">
            <v>F</v>
          </cell>
          <cell r="C5497">
            <v>12</v>
          </cell>
          <cell r="D5497">
            <v>78</v>
          </cell>
          <cell r="E5497">
            <v>1030</v>
          </cell>
        </row>
        <row r="5498">
          <cell r="A5498" t="str">
            <v>F|012|079</v>
          </cell>
          <cell r="B5498" t="str">
            <v>F</v>
          </cell>
          <cell r="C5498">
            <v>12</v>
          </cell>
          <cell r="D5498">
            <v>79</v>
          </cell>
          <cell r="E5498">
            <v>1029</v>
          </cell>
        </row>
        <row r="5499">
          <cell r="A5499" t="str">
            <v>F|012|080</v>
          </cell>
          <cell r="B5499" t="str">
            <v>F</v>
          </cell>
          <cell r="C5499">
            <v>12</v>
          </cell>
          <cell r="D5499">
            <v>80</v>
          </cell>
          <cell r="E5499">
            <v>1027</v>
          </cell>
        </row>
        <row r="5500">
          <cell r="A5500" t="str">
            <v>F|012|081</v>
          </cell>
          <cell r="B5500" t="str">
            <v>F</v>
          </cell>
          <cell r="C5500">
            <v>12</v>
          </cell>
          <cell r="D5500">
            <v>81</v>
          </cell>
          <cell r="E5500">
            <v>1022</v>
          </cell>
        </row>
        <row r="5501">
          <cell r="A5501" t="str">
            <v>F|012|082</v>
          </cell>
          <cell r="B5501" t="str">
            <v>F</v>
          </cell>
          <cell r="C5501">
            <v>12</v>
          </cell>
          <cell r="D5501">
            <v>82</v>
          </cell>
          <cell r="E5501">
            <v>1014</v>
          </cell>
        </row>
        <row r="5502">
          <cell r="A5502" t="str">
            <v>F|012|083</v>
          </cell>
          <cell r="B5502" t="str">
            <v>F</v>
          </cell>
          <cell r="C5502">
            <v>12</v>
          </cell>
          <cell r="D5502">
            <v>83</v>
          </cell>
          <cell r="E5502">
            <v>1030</v>
          </cell>
        </row>
        <row r="5503">
          <cell r="A5503" t="str">
            <v>F|013|000</v>
          </cell>
          <cell r="B5503" t="str">
            <v>F</v>
          </cell>
          <cell r="C5503">
            <v>13</v>
          </cell>
          <cell r="D5503">
            <v>0</v>
          </cell>
          <cell r="E5503">
            <v>869</v>
          </cell>
        </row>
        <row r="5504">
          <cell r="A5504" t="str">
            <v>F|013|001</v>
          </cell>
          <cell r="B5504" t="str">
            <v>F</v>
          </cell>
          <cell r="C5504">
            <v>13</v>
          </cell>
          <cell r="D5504">
            <v>1</v>
          </cell>
          <cell r="E5504">
            <v>870</v>
          </cell>
        </row>
        <row r="5505">
          <cell r="A5505" t="str">
            <v>F|013|002</v>
          </cell>
          <cell r="B5505" t="str">
            <v>F</v>
          </cell>
          <cell r="C5505">
            <v>13</v>
          </cell>
          <cell r="D5505">
            <v>2</v>
          </cell>
          <cell r="E5505">
            <v>871</v>
          </cell>
        </row>
        <row r="5506">
          <cell r="A5506" t="str">
            <v>F|013|003</v>
          </cell>
          <cell r="B5506" t="str">
            <v>F</v>
          </cell>
          <cell r="C5506">
            <v>13</v>
          </cell>
          <cell r="D5506">
            <v>3</v>
          </cell>
          <cell r="E5506">
            <v>872</v>
          </cell>
        </row>
        <row r="5507">
          <cell r="A5507" t="str">
            <v>F|013|004</v>
          </cell>
          <cell r="B5507" t="str">
            <v>F</v>
          </cell>
          <cell r="C5507">
            <v>13</v>
          </cell>
          <cell r="D5507">
            <v>4</v>
          </cell>
          <cell r="E5507">
            <v>873</v>
          </cell>
        </row>
        <row r="5508">
          <cell r="A5508" t="str">
            <v>F|013|005</v>
          </cell>
          <cell r="B5508" t="str">
            <v>F</v>
          </cell>
          <cell r="C5508">
            <v>13</v>
          </cell>
          <cell r="D5508">
            <v>5</v>
          </cell>
          <cell r="E5508">
            <v>874</v>
          </cell>
        </row>
        <row r="5509">
          <cell r="A5509" t="str">
            <v>F|013|006</v>
          </cell>
          <cell r="B5509" t="str">
            <v>F</v>
          </cell>
          <cell r="C5509">
            <v>13</v>
          </cell>
          <cell r="D5509">
            <v>6</v>
          </cell>
          <cell r="E5509">
            <v>875</v>
          </cell>
        </row>
        <row r="5510">
          <cell r="A5510" t="str">
            <v>F|013|007</v>
          </cell>
          <cell r="B5510" t="str">
            <v>F</v>
          </cell>
          <cell r="C5510">
            <v>13</v>
          </cell>
          <cell r="D5510">
            <v>7</v>
          </cell>
          <cell r="E5510">
            <v>876</v>
          </cell>
        </row>
        <row r="5511">
          <cell r="A5511" t="str">
            <v>F|013|008</v>
          </cell>
          <cell r="B5511" t="str">
            <v>F</v>
          </cell>
          <cell r="C5511">
            <v>13</v>
          </cell>
          <cell r="D5511">
            <v>8</v>
          </cell>
          <cell r="E5511">
            <v>877</v>
          </cell>
        </row>
        <row r="5512">
          <cell r="A5512" t="str">
            <v>F|013|009</v>
          </cell>
          <cell r="B5512" t="str">
            <v>F</v>
          </cell>
          <cell r="C5512">
            <v>13</v>
          </cell>
          <cell r="D5512">
            <v>9</v>
          </cell>
          <cell r="E5512">
            <v>878</v>
          </cell>
        </row>
        <row r="5513">
          <cell r="A5513" t="str">
            <v>F|013|010</v>
          </cell>
          <cell r="B5513" t="str">
            <v>F</v>
          </cell>
          <cell r="C5513">
            <v>13</v>
          </cell>
          <cell r="D5513">
            <v>10</v>
          </cell>
          <cell r="E5513">
            <v>879</v>
          </cell>
        </row>
        <row r="5514">
          <cell r="A5514" t="str">
            <v>F|013|011</v>
          </cell>
          <cell r="B5514" t="str">
            <v>F</v>
          </cell>
          <cell r="C5514">
            <v>13</v>
          </cell>
          <cell r="D5514">
            <v>11</v>
          </cell>
          <cell r="E5514">
            <v>880</v>
          </cell>
        </row>
        <row r="5515">
          <cell r="A5515" t="str">
            <v>F|013|012</v>
          </cell>
          <cell r="B5515" t="str">
            <v>F</v>
          </cell>
          <cell r="C5515">
            <v>13</v>
          </cell>
          <cell r="D5515">
            <v>12</v>
          </cell>
          <cell r="E5515">
            <v>881</v>
          </cell>
        </row>
        <row r="5516">
          <cell r="A5516" t="str">
            <v>F|013|013</v>
          </cell>
          <cell r="B5516" t="str">
            <v>F</v>
          </cell>
          <cell r="C5516">
            <v>13</v>
          </cell>
          <cell r="D5516">
            <v>13</v>
          </cell>
          <cell r="E5516">
            <v>882</v>
          </cell>
        </row>
        <row r="5517">
          <cell r="A5517" t="str">
            <v>F|013|014</v>
          </cell>
          <cell r="B5517" t="str">
            <v>F</v>
          </cell>
          <cell r="C5517">
            <v>13</v>
          </cell>
          <cell r="D5517">
            <v>14</v>
          </cell>
          <cell r="E5517">
            <v>883</v>
          </cell>
        </row>
        <row r="5518">
          <cell r="A5518" t="str">
            <v>F|013|015</v>
          </cell>
          <cell r="B5518" t="str">
            <v>F</v>
          </cell>
          <cell r="C5518">
            <v>13</v>
          </cell>
          <cell r="D5518">
            <v>15</v>
          </cell>
          <cell r="E5518">
            <v>885</v>
          </cell>
        </row>
        <row r="5519">
          <cell r="A5519" t="str">
            <v>F|013|016</v>
          </cell>
          <cell r="B5519" t="str">
            <v>F</v>
          </cell>
          <cell r="C5519">
            <v>13</v>
          </cell>
          <cell r="D5519">
            <v>16</v>
          </cell>
          <cell r="E5519">
            <v>886</v>
          </cell>
        </row>
        <row r="5520">
          <cell r="A5520" t="str">
            <v>F|013|017</v>
          </cell>
          <cell r="B5520" t="str">
            <v>F</v>
          </cell>
          <cell r="C5520">
            <v>13</v>
          </cell>
          <cell r="D5520">
            <v>17</v>
          </cell>
          <cell r="E5520">
            <v>887</v>
          </cell>
        </row>
        <row r="5521">
          <cell r="A5521" t="str">
            <v>F|013|018</v>
          </cell>
          <cell r="B5521" t="str">
            <v>F</v>
          </cell>
          <cell r="C5521">
            <v>13</v>
          </cell>
          <cell r="D5521">
            <v>18</v>
          </cell>
          <cell r="E5521">
            <v>889</v>
          </cell>
        </row>
        <row r="5522">
          <cell r="A5522" t="str">
            <v>F|013|019</v>
          </cell>
          <cell r="B5522" t="str">
            <v>F</v>
          </cell>
          <cell r="C5522">
            <v>13</v>
          </cell>
          <cell r="D5522">
            <v>19</v>
          </cell>
          <cell r="E5522">
            <v>890</v>
          </cell>
        </row>
        <row r="5523">
          <cell r="A5523" t="str">
            <v>F|013|020</v>
          </cell>
          <cell r="B5523" t="str">
            <v>F</v>
          </cell>
          <cell r="C5523">
            <v>13</v>
          </cell>
          <cell r="D5523">
            <v>20</v>
          </cell>
          <cell r="E5523">
            <v>891</v>
          </cell>
        </row>
        <row r="5524">
          <cell r="A5524" t="str">
            <v>F|013|021</v>
          </cell>
          <cell r="B5524" t="str">
            <v>F</v>
          </cell>
          <cell r="C5524">
            <v>13</v>
          </cell>
          <cell r="D5524">
            <v>21</v>
          </cell>
          <cell r="E5524">
            <v>893</v>
          </cell>
        </row>
        <row r="5525">
          <cell r="A5525" t="str">
            <v>F|013|022</v>
          </cell>
          <cell r="B5525" t="str">
            <v>F</v>
          </cell>
          <cell r="C5525">
            <v>13</v>
          </cell>
          <cell r="D5525">
            <v>22</v>
          </cell>
          <cell r="E5525">
            <v>895</v>
          </cell>
        </row>
        <row r="5526">
          <cell r="A5526" t="str">
            <v>F|013|023</v>
          </cell>
          <cell r="B5526" t="str">
            <v>F</v>
          </cell>
          <cell r="C5526">
            <v>13</v>
          </cell>
          <cell r="D5526">
            <v>23</v>
          </cell>
          <cell r="E5526">
            <v>896</v>
          </cell>
        </row>
        <row r="5527">
          <cell r="A5527" t="str">
            <v>F|013|024</v>
          </cell>
          <cell r="B5527" t="str">
            <v>F</v>
          </cell>
          <cell r="C5527">
            <v>13</v>
          </cell>
          <cell r="D5527">
            <v>24</v>
          </cell>
          <cell r="E5527">
            <v>898</v>
          </cell>
        </row>
        <row r="5528">
          <cell r="A5528" t="str">
            <v>F|013|025</v>
          </cell>
          <cell r="B5528" t="str">
            <v>F</v>
          </cell>
          <cell r="C5528">
            <v>13</v>
          </cell>
          <cell r="D5528">
            <v>25</v>
          </cell>
          <cell r="E5528">
            <v>900</v>
          </cell>
        </row>
        <row r="5529">
          <cell r="A5529" t="str">
            <v>F|013|026</v>
          </cell>
          <cell r="B5529" t="str">
            <v>F</v>
          </cell>
          <cell r="C5529">
            <v>13</v>
          </cell>
          <cell r="D5529">
            <v>26</v>
          </cell>
          <cell r="E5529">
            <v>901</v>
          </cell>
        </row>
        <row r="5530">
          <cell r="A5530" t="str">
            <v>F|013|027</v>
          </cell>
          <cell r="B5530" t="str">
            <v>F</v>
          </cell>
          <cell r="C5530">
            <v>13</v>
          </cell>
          <cell r="D5530">
            <v>27</v>
          </cell>
          <cell r="E5530">
            <v>903</v>
          </cell>
        </row>
        <row r="5531">
          <cell r="A5531" t="str">
            <v>F|013|028</v>
          </cell>
          <cell r="B5531" t="str">
            <v>F</v>
          </cell>
          <cell r="C5531">
            <v>13</v>
          </cell>
          <cell r="D5531">
            <v>28</v>
          </cell>
          <cell r="E5531">
            <v>905</v>
          </cell>
        </row>
        <row r="5532">
          <cell r="A5532" t="str">
            <v>F|013|029</v>
          </cell>
          <cell r="B5532" t="str">
            <v>F</v>
          </cell>
          <cell r="C5532">
            <v>13</v>
          </cell>
          <cell r="D5532">
            <v>29</v>
          </cell>
          <cell r="E5532">
            <v>907</v>
          </cell>
        </row>
        <row r="5533">
          <cell r="A5533" t="str">
            <v>F|013|030</v>
          </cell>
          <cell r="B5533" t="str">
            <v>F</v>
          </cell>
          <cell r="C5533">
            <v>13</v>
          </cell>
          <cell r="D5533">
            <v>30</v>
          </cell>
          <cell r="E5533">
            <v>909</v>
          </cell>
        </row>
        <row r="5534">
          <cell r="A5534" t="str">
            <v>F|013|031</v>
          </cell>
          <cell r="B5534" t="str">
            <v>F</v>
          </cell>
          <cell r="C5534">
            <v>13</v>
          </cell>
          <cell r="D5534">
            <v>31</v>
          </cell>
          <cell r="E5534">
            <v>911</v>
          </cell>
        </row>
        <row r="5535">
          <cell r="A5535" t="str">
            <v>F|013|032</v>
          </cell>
          <cell r="B5535" t="str">
            <v>F</v>
          </cell>
          <cell r="C5535">
            <v>13</v>
          </cell>
          <cell r="D5535">
            <v>32</v>
          </cell>
          <cell r="E5535">
            <v>913</v>
          </cell>
        </row>
        <row r="5536">
          <cell r="A5536" t="str">
            <v>F|013|033</v>
          </cell>
          <cell r="B5536" t="str">
            <v>F</v>
          </cell>
          <cell r="C5536">
            <v>13</v>
          </cell>
          <cell r="D5536">
            <v>33</v>
          </cell>
          <cell r="E5536">
            <v>916</v>
          </cell>
        </row>
        <row r="5537">
          <cell r="A5537" t="str">
            <v>F|013|034</v>
          </cell>
          <cell r="B5537" t="str">
            <v>F</v>
          </cell>
          <cell r="C5537">
            <v>13</v>
          </cell>
          <cell r="D5537">
            <v>34</v>
          </cell>
          <cell r="E5537">
            <v>918</v>
          </cell>
        </row>
        <row r="5538">
          <cell r="A5538" t="str">
            <v>F|013|035</v>
          </cell>
          <cell r="B5538" t="str">
            <v>F</v>
          </cell>
          <cell r="C5538">
            <v>13</v>
          </cell>
          <cell r="D5538">
            <v>35</v>
          </cell>
          <cell r="E5538">
            <v>920</v>
          </cell>
        </row>
        <row r="5539">
          <cell r="A5539" t="str">
            <v>F|013|036</v>
          </cell>
          <cell r="B5539" t="str">
            <v>F</v>
          </cell>
          <cell r="C5539">
            <v>13</v>
          </cell>
          <cell r="D5539">
            <v>36</v>
          </cell>
          <cell r="E5539">
            <v>922</v>
          </cell>
        </row>
        <row r="5540">
          <cell r="A5540" t="str">
            <v>F|013|037</v>
          </cell>
          <cell r="B5540" t="str">
            <v>F</v>
          </cell>
          <cell r="C5540">
            <v>13</v>
          </cell>
          <cell r="D5540">
            <v>37</v>
          </cell>
          <cell r="E5540">
            <v>925</v>
          </cell>
        </row>
        <row r="5541">
          <cell r="A5541" t="str">
            <v>F|013|038</v>
          </cell>
          <cell r="B5541" t="str">
            <v>F</v>
          </cell>
          <cell r="C5541">
            <v>13</v>
          </cell>
          <cell r="D5541">
            <v>38</v>
          </cell>
          <cell r="E5541">
            <v>927</v>
          </cell>
        </row>
        <row r="5542">
          <cell r="A5542" t="str">
            <v>F|013|039</v>
          </cell>
          <cell r="B5542" t="str">
            <v>F</v>
          </cell>
          <cell r="C5542">
            <v>13</v>
          </cell>
          <cell r="D5542">
            <v>39</v>
          </cell>
          <cell r="E5542">
            <v>930</v>
          </cell>
        </row>
        <row r="5543">
          <cell r="A5543" t="str">
            <v>F|013|040</v>
          </cell>
          <cell r="B5543" t="str">
            <v>F</v>
          </cell>
          <cell r="C5543">
            <v>13</v>
          </cell>
          <cell r="D5543">
            <v>40</v>
          </cell>
          <cell r="E5543">
            <v>933</v>
          </cell>
        </row>
        <row r="5544">
          <cell r="A5544" t="str">
            <v>F|013|041</v>
          </cell>
          <cell r="B5544" t="str">
            <v>F</v>
          </cell>
          <cell r="C5544">
            <v>13</v>
          </cell>
          <cell r="D5544">
            <v>41</v>
          </cell>
          <cell r="E5544">
            <v>935</v>
          </cell>
        </row>
        <row r="5545">
          <cell r="A5545" t="str">
            <v>F|013|042</v>
          </cell>
          <cell r="B5545" t="str">
            <v>F</v>
          </cell>
          <cell r="C5545">
            <v>13</v>
          </cell>
          <cell r="D5545">
            <v>42</v>
          </cell>
          <cell r="E5545">
            <v>938</v>
          </cell>
        </row>
        <row r="5546">
          <cell r="A5546" t="str">
            <v>F|013|043</v>
          </cell>
          <cell r="B5546" t="str">
            <v>F</v>
          </cell>
          <cell r="C5546">
            <v>13</v>
          </cell>
          <cell r="D5546">
            <v>43</v>
          </cell>
          <cell r="E5546">
            <v>941</v>
          </cell>
        </row>
        <row r="5547">
          <cell r="A5547" t="str">
            <v>F|013|044</v>
          </cell>
          <cell r="B5547" t="str">
            <v>F</v>
          </cell>
          <cell r="C5547">
            <v>13</v>
          </cell>
          <cell r="D5547">
            <v>44</v>
          </cell>
          <cell r="E5547">
            <v>944</v>
          </cell>
        </row>
        <row r="5548">
          <cell r="A5548" t="str">
            <v>F|013|045</v>
          </cell>
          <cell r="B5548" t="str">
            <v>F</v>
          </cell>
          <cell r="C5548">
            <v>13</v>
          </cell>
          <cell r="D5548">
            <v>45</v>
          </cell>
          <cell r="E5548">
            <v>947</v>
          </cell>
        </row>
        <row r="5549">
          <cell r="A5549" t="str">
            <v>F|013|046</v>
          </cell>
          <cell r="B5549" t="str">
            <v>F</v>
          </cell>
          <cell r="C5549">
            <v>13</v>
          </cell>
          <cell r="D5549">
            <v>46</v>
          </cell>
          <cell r="E5549">
            <v>950</v>
          </cell>
        </row>
        <row r="5550">
          <cell r="A5550" t="str">
            <v>F|013|047</v>
          </cell>
          <cell r="B5550" t="str">
            <v>F</v>
          </cell>
          <cell r="C5550">
            <v>13</v>
          </cell>
          <cell r="D5550">
            <v>47</v>
          </cell>
          <cell r="E5550">
            <v>953</v>
          </cell>
        </row>
        <row r="5551">
          <cell r="A5551" t="str">
            <v>F|013|048</v>
          </cell>
          <cell r="B5551" t="str">
            <v>F</v>
          </cell>
          <cell r="C5551">
            <v>13</v>
          </cell>
          <cell r="D5551">
            <v>48</v>
          </cell>
          <cell r="E5551">
            <v>956</v>
          </cell>
        </row>
        <row r="5552">
          <cell r="A5552" t="str">
            <v>F|013|049</v>
          </cell>
          <cell r="B5552" t="str">
            <v>F</v>
          </cell>
          <cell r="C5552">
            <v>13</v>
          </cell>
          <cell r="D5552">
            <v>49</v>
          </cell>
          <cell r="E5552">
            <v>959</v>
          </cell>
        </row>
        <row r="5553">
          <cell r="A5553" t="str">
            <v>F|013|050</v>
          </cell>
          <cell r="B5553" t="str">
            <v>F</v>
          </cell>
          <cell r="C5553">
            <v>13</v>
          </cell>
          <cell r="D5553">
            <v>50</v>
          </cell>
          <cell r="E5553">
            <v>963</v>
          </cell>
        </row>
        <row r="5554">
          <cell r="A5554" t="str">
            <v>F|013|051</v>
          </cell>
          <cell r="B5554" t="str">
            <v>F</v>
          </cell>
          <cell r="C5554">
            <v>13</v>
          </cell>
          <cell r="D5554">
            <v>51</v>
          </cell>
          <cell r="E5554">
            <v>966</v>
          </cell>
        </row>
        <row r="5555">
          <cell r="A5555" t="str">
            <v>F|013|052</v>
          </cell>
          <cell r="B5555" t="str">
            <v>F</v>
          </cell>
          <cell r="C5555">
            <v>13</v>
          </cell>
          <cell r="D5555">
            <v>52</v>
          </cell>
          <cell r="E5555">
            <v>969</v>
          </cell>
        </row>
        <row r="5556">
          <cell r="A5556" t="str">
            <v>F|013|053</v>
          </cell>
          <cell r="B5556" t="str">
            <v>F</v>
          </cell>
          <cell r="C5556">
            <v>13</v>
          </cell>
          <cell r="D5556">
            <v>53</v>
          </cell>
          <cell r="E5556">
            <v>973</v>
          </cell>
        </row>
        <row r="5557">
          <cell r="A5557" t="str">
            <v>F|013|054</v>
          </cell>
          <cell r="B5557" t="str">
            <v>F</v>
          </cell>
          <cell r="C5557">
            <v>13</v>
          </cell>
          <cell r="D5557">
            <v>54</v>
          </cell>
          <cell r="E5557">
            <v>976</v>
          </cell>
        </row>
        <row r="5558">
          <cell r="A5558" t="str">
            <v>F|013|055</v>
          </cell>
          <cell r="B5558" t="str">
            <v>F</v>
          </cell>
          <cell r="C5558">
            <v>13</v>
          </cell>
          <cell r="D5558">
            <v>55</v>
          </cell>
          <cell r="E5558">
            <v>980</v>
          </cell>
        </row>
        <row r="5559">
          <cell r="A5559" t="str">
            <v>F|013|056</v>
          </cell>
          <cell r="B5559" t="str">
            <v>F</v>
          </cell>
          <cell r="C5559">
            <v>13</v>
          </cell>
          <cell r="D5559">
            <v>56</v>
          </cell>
          <cell r="E5559">
            <v>983</v>
          </cell>
        </row>
        <row r="5560">
          <cell r="A5560" t="str">
            <v>F|013|057</v>
          </cell>
          <cell r="B5560" t="str">
            <v>F</v>
          </cell>
          <cell r="C5560">
            <v>13</v>
          </cell>
          <cell r="D5560">
            <v>57</v>
          </cell>
          <cell r="E5560">
            <v>986</v>
          </cell>
        </row>
        <row r="5561">
          <cell r="A5561" t="str">
            <v>F|013|058</v>
          </cell>
          <cell r="B5561" t="str">
            <v>F</v>
          </cell>
          <cell r="C5561">
            <v>13</v>
          </cell>
          <cell r="D5561">
            <v>58</v>
          </cell>
          <cell r="E5561">
            <v>990</v>
          </cell>
        </row>
        <row r="5562">
          <cell r="A5562" t="str">
            <v>F|013|059</v>
          </cell>
          <cell r="B5562" t="str">
            <v>F</v>
          </cell>
          <cell r="C5562">
            <v>13</v>
          </cell>
          <cell r="D5562">
            <v>59</v>
          </cell>
          <cell r="E5562">
            <v>993</v>
          </cell>
        </row>
        <row r="5563">
          <cell r="A5563" t="str">
            <v>F|013|060</v>
          </cell>
          <cell r="B5563" t="str">
            <v>F</v>
          </cell>
          <cell r="C5563">
            <v>13</v>
          </cell>
          <cell r="D5563">
            <v>60</v>
          </cell>
          <cell r="E5563">
            <v>996</v>
          </cell>
        </row>
        <row r="5564">
          <cell r="A5564" t="str">
            <v>F|013|061</v>
          </cell>
          <cell r="B5564" t="str">
            <v>F</v>
          </cell>
          <cell r="C5564">
            <v>13</v>
          </cell>
          <cell r="D5564">
            <v>61</v>
          </cell>
          <cell r="E5564">
            <v>999</v>
          </cell>
        </row>
        <row r="5565">
          <cell r="A5565" t="str">
            <v>F|013|062</v>
          </cell>
          <cell r="B5565" t="str">
            <v>F</v>
          </cell>
          <cell r="C5565">
            <v>13</v>
          </cell>
          <cell r="D5565">
            <v>62</v>
          </cell>
          <cell r="E5565">
            <v>1002</v>
          </cell>
        </row>
        <row r="5566">
          <cell r="A5566" t="str">
            <v>F|013|063</v>
          </cell>
          <cell r="B5566" t="str">
            <v>F</v>
          </cell>
          <cell r="C5566">
            <v>13</v>
          </cell>
          <cell r="D5566">
            <v>63</v>
          </cell>
          <cell r="E5566">
            <v>1005</v>
          </cell>
        </row>
        <row r="5567">
          <cell r="A5567" t="str">
            <v>F|013|064</v>
          </cell>
          <cell r="B5567" t="str">
            <v>F</v>
          </cell>
          <cell r="C5567">
            <v>13</v>
          </cell>
          <cell r="D5567">
            <v>64</v>
          </cell>
          <cell r="E5567">
            <v>1008</v>
          </cell>
        </row>
        <row r="5568">
          <cell r="A5568" t="str">
            <v>F|013|065</v>
          </cell>
          <cell r="B5568" t="str">
            <v>F</v>
          </cell>
          <cell r="C5568">
            <v>13</v>
          </cell>
          <cell r="D5568">
            <v>65</v>
          </cell>
          <cell r="E5568">
            <v>1011</v>
          </cell>
        </row>
        <row r="5569">
          <cell r="A5569" t="str">
            <v>F|013|066</v>
          </cell>
          <cell r="B5569" t="str">
            <v>F</v>
          </cell>
          <cell r="C5569">
            <v>13</v>
          </cell>
          <cell r="D5569">
            <v>66</v>
          </cell>
          <cell r="E5569">
            <v>1013</v>
          </cell>
        </row>
        <row r="5570">
          <cell r="A5570" t="str">
            <v>F|013|067</v>
          </cell>
          <cell r="B5570" t="str">
            <v>F</v>
          </cell>
          <cell r="C5570">
            <v>13</v>
          </cell>
          <cell r="D5570">
            <v>67</v>
          </cell>
          <cell r="E5570">
            <v>1016</v>
          </cell>
        </row>
        <row r="5571">
          <cell r="A5571" t="str">
            <v>F|013|068</v>
          </cell>
          <cell r="B5571" t="str">
            <v>F</v>
          </cell>
          <cell r="C5571">
            <v>13</v>
          </cell>
          <cell r="D5571">
            <v>68</v>
          </cell>
          <cell r="E5571">
            <v>1018</v>
          </cell>
        </row>
        <row r="5572">
          <cell r="A5572" t="str">
            <v>F|013|069</v>
          </cell>
          <cell r="B5572" t="str">
            <v>F</v>
          </cell>
          <cell r="C5572">
            <v>13</v>
          </cell>
          <cell r="D5572">
            <v>69</v>
          </cell>
          <cell r="E5572">
            <v>1021</v>
          </cell>
        </row>
        <row r="5573">
          <cell r="A5573" t="str">
            <v>F|013|070</v>
          </cell>
          <cell r="B5573" t="str">
            <v>F</v>
          </cell>
          <cell r="C5573">
            <v>13</v>
          </cell>
          <cell r="D5573">
            <v>70</v>
          </cell>
          <cell r="E5573">
            <v>1023</v>
          </cell>
        </row>
        <row r="5574">
          <cell r="A5574" t="str">
            <v>F|013|071</v>
          </cell>
          <cell r="B5574" t="str">
            <v>F</v>
          </cell>
          <cell r="C5574">
            <v>13</v>
          </cell>
          <cell r="D5574">
            <v>71</v>
          </cell>
          <cell r="E5574">
            <v>1025</v>
          </cell>
        </row>
        <row r="5575">
          <cell r="A5575" t="str">
            <v>F|013|072</v>
          </cell>
          <cell r="B5575" t="str">
            <v>F</v>
          </cell>
          <cell r="C5575">
            <v>13</v>
          </cell>
          <cell r="D5575">
            <v>72</v>
          </cell>
          <cell r="E5575">
            <v>1026</v>
          </cell>
        </row>
        <row r="5576">
          <cell r="A5576" t="str">
            <v>F|013|073</v>
          </cell>
          <cell r="B5576" t="str">
            <v>F</v>
          </cell>
          <cell r="C5576">
            <v>13</v>
          </cell>
          <cell r="D5576">
            <v>73</v>
          </cell>
          <cell r="E5576">
            <v>1028</v>
          </cell>
        </row>
        <row r="5577">
          <cell r="A5577" t="str">
            <v>F|013|074</v>
          </cell>
          <cell r="B5577" t="str">
            <v>F</v>
          </cell>
          <cell r="C5577">
            <v>13</v>
          </cell>
          <cell r="D5577">
            <v>74</v>
          </cell>
          <cell r="E5577">
            <v>1029</v>
          </cell>
        </row>
        <row r="5578">
          <cell r="A5578" t="str">
            <v>F|013|075</v>
          </cell>
          <cell r="B5578" t="str">
            <v>F</v>
          </cell>
          <cell r="C5578">
            <v>13</v>
          </cell>
          <cell r="D5578">
            <v>75</v>
          </cell>
          <cell r="E5578">
            <v>1030</v>
          </cell>
        </row>
        <row r="5579">
          <cell r="A5579" t="str">
            <v>F|013|076</v>
          </cell>
          <cell r="B5579" t="str">
            <v>F</v>
          </cell>
          <cell r="C5579">
            <v>13</v>
          </cell>
          <cell r="D5579">
            <v>76</v>
          </cell>
          <cell r="E5579">
            <v>1030</v>
          </cell>
        </row>
        <row r="5580">
          <cell r="A5580" t="str">
            <v>F|013|077</v>
          </cell>
          <cell r="B5580" t="str">
            <v>F</v>
          </cell>
          <cell r="C5580">
            <v>13</v>
          </cell>
          <cell r="D5580">
            <v>77</v>
          </cell>
          <cell r="E5580">
            <v>1030</v>
          </cell>
        </row>
        <row r="5581">
          <cell r="A5581" t="str">
            <v>F|013|078</v>
          </cell>
          <cell r="B5581" t="str">
            <v>F</v>
          </cell>
          <cell r="C5581">
            <v>13</v>
          </cell>
          <cell r="D5581">
            <v>78</v>
          </cell>
          <cell r="E5581">
            <v>1029</v>
          </cell>
        </row>
        <row r="5582">
          <cell r="A5582" t="str">
            <v>F|013|079</v>
          </cell>
          <cell r="B5582" t="str">
            <v>F</v>
          </cell>
          <cell r="C5582">
            <v>13</v>
          </cell>
          <cell r="D5582">
            <v>79</v>
          </cell>
          <cell r="E5582">
            <v>1027</v>
          </cell>
        </row>
        <row r="5583">
          <cell r="A5583" t="str">
            <v>F|013|080</v>
          </cell>
          <cell r="B5583" t="str">
            <v>F</v>
          </cell>
          <cell r="C5583">
            <v>13</v>
          </cell>
          <cell r="D5583">
            <v>80</v>
          </cell>
          <cell r="E5583">
            <v>1022</v>
          </cell>
        </row>
        <row r="5584">
          <cell r="A5584" t="str">
            <v>F|013|081</v>
          </cell>
          <cell r="B5584" t="str">
            <v>F</v>
          </cell>
          <cell r="C5584">
            <v>13</v>
          </cell>
          <cell r="D5584">
            <v>81</v>
          </cell>
          <cell r="E5584">
            <v>1014</v>
          </cell>
        </row>
        <row r="5585">
          <cell r="A5585" t="str">
            <v>F|013|082</v>
          </cell>
          <cell r="B5585" t="str">
            <v>F</v>
          </cell>
          <cell r="C5585">
            <v>13</v>
          </cell>
          <cell r="D5585">
            <v>82</v>
          </cell>
          <cell r="E5585">
            <v>1030</v>
          </cell>
        </row>
        <row r="5586">
          <cell r="A5586" t="str">
            <v>F|014|000</v>
          </cell>
          <cell r="B5586" t="str">
            <v>F</v>
          </cell>
          <cell r="C5586">
            <v>14</v>
          </cell>
          <cell r="D5586">
            <v>0</v>
          </cell>
          <cell r="E5586">
            <v>870</v>
          </cell>
        </row>
        <row r="5587">
          <cell r="A5587" t="str">
            <v>F|014|001</v>
          </cell>
          <cell r="B5587" t="str">
            <v>F</v>
          </cell>
          <cell r="C5587">
            <v>14</v>
          </cell>
          <cell r="D5587">
            <v>1</v>
          </cell>
          <cell r="E5587">
            <v>871</v>
          </cell>
        </row>
        <row r="5588">
          <cell r="A5588" t="str">
            <v>F|014|002</v>
          </cell>
          <cell r="B5588" t="str">
            <v>F</v>
          </cell>
          <cell r="C5588">
            <v>14</v>
          </cell>
          <cell r="D5588">
            <v>2</v>
          </cell>
          <cell r="E5588">
            <v>872</v>
          </cell>
        </row>
        <row r="5589">
          <cell r="A5589" t="str">
            <v>F|014|003</v>
          </cell>
          <cell r="B5589" t="str">
            <v>F</v>
          </cell>
          <cell r="C5589">
            <v>14</v>
          </cell>
          <cell r="D5589">
            <v>3</v>
          </cell>
          <cell r="E5589">
            <v>873</v>
          </cell>
        </row>
        <row r="5590">
          <cell r="A5590" t="str">
            <v>F|014|004</v>
          </cell>
          <cell r="B5590" t="str">
            <v>F</v>
          </cell>
          <cell r="C5590">
            <v>14</v>
          </cell>
          <cell r="D5590">
            <v>4</v>
          </cell>
          <cell r="E5590">
            <v>874</v>
          </cell>
        </row>
        <row r="5591">
          <cell r="A5591" t="str">
            <v>F|014|005</v>
          </cell>
          <cell r="B5591" t="str">
            <v>F</v>
          </cell>
          <cell r="C5591">
            <v>14</v>
          </cell>
          <cell r="D5591">
            <v>5</v>
          </cell>
          <cell r="E5591">
            <v>875</v>
          </cell>
        </row>
        <row r="5592">
          <cell r="A5592" t="str">
            <v>F|014|006</v>
          </cell>
          <cell r="B5592" t="str">
            <v>F</v>
          </cell>
          <cell r="C5592">
            <v>14</v>
          </cell>
          <cell r="D5592">
            <v>6</v>
          </cell>
          <cell r="E5592">
            <v>876</v>
          </cell>
        </row>
        <row r="5593">
          <cell r="A5593" t="str">
            <v>F|014|007</v>
          </cell>
          <cell r="B5593" t="str">
            <v>F</v>
          </cell>
          <cell r="C5593">
            <v>14</v>
          </cell>
          <cell r="D5593">
            <v>7</v>
          </cell>
          <cell r="E5593">
            <v>877</v>
          </cell>
        </row>
        <row r="5594">
          <cell r="A5594" t="str">
            <v>F|014|008</v>
          </cell>
          <cell r="B5594" t="str">
            <v>F</v>
          </cell>
          <cell r="C5594">
            <v>14</v>
          </cell>
          <cell r="D5594">
            <v>8</v>
          </cell>
          <cell r="E5594">
            <v>878</v>
          </cell>
        </row>
        <row r="5595">
          <cell r="A5595" t="str">
            <v>F|014|009</v>
          </cell>
          <cell r="B5595" t="str">
            <v>F</v>
          </cell>
          <cell r="C5595">
            <v>14</v>
          </cell>
          <cell r="D5595">
            <v>9</v>
          </cell>
          <cell r="E5595">
            <v>879</v>
          </cell>
        </row>
        <row r="5596">
          <cell r="A5596" t="str">
            <v>F|014|010</v>
          </cell>
          <cell r="B5596" t="str">
            <v>F</v>
          </cell>
          <cell r="C5596">
            <v>14</v>
          </cell>
          <cell r="D5596">
            <v>10</v>
          </cell>
          <cell r="E5596">
            <v>880</v>
          </cell>
        </row>
        <row r="5597">
          <cell r="A5597" t="str">
            <v>F|014|011</v>
          </cell>
          <cell r="B5597" t="str">
            <v>F</v>
          </cell>
          <cell r="C5597">
            <v>14</v>
          </cell>
          <cell r="D5597">
            <v>11</v>
          </cell>
          <cell r="E5597">
            <v>881</v>
          </cell>
        </row>
        <row r="5598">
          <cell r="A5598" t="str">
            <v>F|014|012</v>
          </cell>
          <cell r="B5598" t="str">
            <v>F</v>
          </cell>
          <cell r="C5598">
            <v>14</v>
          </cell>
          <cell r="D5598">
            <v>12</v>
          </cell>
          <cell r="E5598">
            <v>882</v>
          </cell>
        </row>
        <row r="5599">
          <cell r="A5599" t="str">
            <v>F|014|013</v>
          </cell>
          <cell r="B5599" t="str">
            <v>F</v>
          </cell>
          <cell r="C5599">
            <v>14</v>
          </cell>
          <cell r="D5599">
            <v>13</v>
          </cell>
          <cell r="E5599">
            <v>883</v>
          </cell>
        </row>
        <row r="5600">
          <cell r="A5600" t="str">
            <v>F|014|014</v>
          </cell>
          <cell r="B5600" t="str">
            <v>F</v>
          </cell>
          <cell r="C5600">
            <v>14</v>
          </cell>
          <cell r="D5600">
            <v>14</v>
          </cell>
          <cell r="E5600">
            <v>885</v>
          </cell>
        </row>
        <row r="5601">
          <cell r="A5601" t="str">
            <v>F|014|015</v>
          </cell>
          <cell r="B5601" t="str">
            <v>F</v>
          </cell>
          <cell r="C5601">
            <v>14</v>
          </cell>
          <cell r="D5601">
            <v>15</v>
          </cell>
          <cell r="E5601">
            <v>886</v>
          </cell>
        </row>
        <row r="5602">
          <cell r="A5602" t="str">
            <v>F|014|016</v>
          </cell>
          <cell r="B5602" t="str">
            <v>F</v>
          </cell>
          <cell r="C5602">
            <v>14</v>
          </cell>
          <cell r="D5602">
            <v>16</v>
          </cell>
          <cell r="E5602">
            <v>887</v>
          </cell>
        </row>
        <row r="5603">
          <cell r="A5603" t="str">
            <v>F|014|017</v>
          </cell>
          <cell r="B5603" t="str">
            <v>F</v>
          </cell>
          <cell r="C5603">
            <v>14</v>
          </cell>
          <cell r="D5603">
            <v>17</v>
          </cell>
          <cell r="E5603">
            <v>889</v>
          </cell>
        </row>
        <row r="5604">
          <cell r="A5604" t="str">
            <v>F|014|018</v>
          </cell>
          <cell r="B5604" t="str">
            <v>F</v>
          </cell>
          <cell r="C5604">
            <v>14</v>
          </cell>
          <cell r="D5604">
            <v>18</v>
          </cell>
          <cell r="E5604">
            <v>890</v>
          </cell>
        </row>
        <row r="5605">
          <cell r="A5605" t="str">
            <v>F|014|019</v>
          </cell>
          <cell r="B5605" t="str">
            <v>F</v>
          </cell>
          <cell r="C5605">
            <v>14</v>
          </cell>
          <cell r="D5605">
            <v>19</v>
          </cell>
          <cell r="E5605">
            <v>891</v>
          </cell>
        </row>
        <row r="5606">
          <cell r="A5606" t="str">
            <v>F|014|020</v>
          </cell>
          <cell r="B5606" t="str">
            <v>F</v>
          </cell>
          <cell r="C5606">
            <v>14</v>
          </cell>
          <cell r="D5606">
            <v>20</v>
          </cell>
          <cell r="E5606">
            <v>893</v>
          </cell>
        </row>
        <row r="5607">
          <cell r="A5607" t="str">
            <v>F|014|021</v>
          </cell>
          <cell r="B5607" t="str">
            <v>F</v>
          </cell>
          <cell r="C5607">
            <v>14</v>
          </cell>
          <cell r="D5607">
            <v>21</v>
          </cell>
          <cell r="E5607">
            <v>895</v>
          </cell>
        </row>
        <row r="5608">
          <cell r="A5608" t="str">
            <v>F|014|022</v>
          </cell>
          <cell r="B5608" t="str">
            <v>F</v>
          </cell>
          <cell r="C5608">
            <v>14</v>
          </cell>
          <cell r="D5608">
            <v>22</v>
          </cell>
          <cell r="E5608">
            <v>896</v>
          </cell>
        </row>
        <row r="5609">
          <cell r="A5609" t="str">
            <v>F|014|023</v>
          </cell>
          <cell r="B5609" t="str">
            <v>F</v>
          </cell>
          <cell r="C5609">
            <v>14</v>
          </cell>
          <cell r="D5609">
            <v>23</v>
          </cell>
          <cell r="E5609">
            <v>898</v>
          </cell>
        </row>
        <row r="5610">
          <cell r="A5610" t="str">
            <v>F|014|024</v>
          </cell>
          <cell r="B5610" t="str">
            <v>F</v>
          </cell>
          <cell r="C5610">
            <v>14</v>
          </cell>
          <cell r="D5610">
            <v>24</v>
          </cell>
          <cell r="E5610">
            <v>900</v>
          </cell>
        </row>
        <row r="5611">
          <cell r="A5611" t="str">
            <v>F|014|025</v>
          </cell>
          <cell r="B5611" t="str">
            <v>F</v>
          </cell>
          <cell r="C5611">
            <v>14</v>
          </cell>
          <cell r="D5611">
            <v>25</v>
          </cell>
          <cell r="E5611">
            <v>901</v>
          </cell>
        </row>
        <row r="5612">
          <cell r="A5612" t="str">
            <v>F|014|026</v>
          </cell>
          <cell r="B5612" t="str">
            <v>F</v>
          </cell>
          <cell r="C5612">
            <v>14</v>
          </cell>
          <cell r="D5612">
            <v>26</v>
          </cell>
          <cell r="E5612">
            <v>903</v>
          </cell>
        </row>
        <row r="5613">
          <cell r="A5613" t="str">
            <v>F|014|027</v>
          </cell>
          <cell r="B5613" t="str">
            <v>F</v>
          </cell>
          <cell r="C5613">
            <v>14</v>
          </cell>
          <cell r="D5613">
            <v>27</v>
          </cell>
          <cell r="E5613">
            <v>905</v>
          </cell>
        </row>
        <row r="5614">
          <cell r="A5614" t="str">
            <v>F|014|028</v>
          </cell>
          <cell r="B5614" t="str">
            <v>F</v>
          </cell>
          <cell r="C5614">
            <v>14</v>
          </cell>
          <cell r="D5614">
            <v>28</v>
          </cell>
          <cell r="E5614">
            <v>907</v>
          </cell>
        </row>
        <row r="5615">
          <cell r="A5615" t="str">
            <v>F|014|029</v>
          </cell>
          <cell r="B5615" t="str">
            <v>F</v>
          </cell>
          <cell r="C5615">
            <v>14</v>
          </cell>
          <cell r="D5615">
            <v>29</v>
          </cell>
          <cell r="E5615">
            <v>909</v>
          </cell>
        </row>
        <row r="5616">
          <cell r="A5616" t="str">
            <v>F|014|030</v>
          </cell>
          <cell r="B5616" t="str">
            <v>F</v>
          </cell>
          <cell r="C5616">
            <v>14</v>
          </cell>
          <cell r="D5616">
            <v>30</v>
          </cell>
          <cell r="E5616">
            <v>911</v>
          </cell>
        </row>
        <row r="5617">
          <cell r="A5617" t="str">
            <v>F|014|031</v>
          </cell>
          <cell r="B5617" t="str">
            <v>F</v>
          </cell>
          <cell r="C5617">
            <v>14</v>
          </cell>
          <cell r="D5617">
            <v>31</v>
          </cell>
          <cell r="E5617">
            <v>913</v>
          </cell>
        </row>
        <row r="5618">
          <cell r="A5618" t="str">
            <v>F|014|032</v>
          </cell>
          <cell r="B5618" t="str">
            <v>F</v>
          </cell>
          <cell r="C5618">
            <v>14</v>
          </cell>
          <cell r="D5618">
            <v>32</v>
          </cell>
          <cell r="E5618">
            <v>916</v>
          </cell>
        </row>
        <row r="5619">
          <cell r="A5619" t="str">
            <v>F|014|033</v>
          </cell>
          <cell r="B5619" t="str">
            <v>F</v>
          </cell>
          <cell r="C5619">
            <v>14</v>
          </cell>
          <cell r="D5619">
            <v>33</v>
          </cell>
          <cell r="E5619">
            <v>918</v>
          </cell>
        </row>
        <row r="5620">
          <cell r="A5620" t="str">
            <v>F|014|034</v>
          </cell>
          <cell r="B5620" t="str">
            <v>F</v>
          </cell>
          <cell r="C5620">
            <v>14</v>
          </cell>
          <cell r="D5620">
            <v>34</v>
          </cell>
          <cell r="E5620">
            <v>920</v>
          </cell>
        </row>
        <row r="5621">
          <cell r="A5621" t="str">
            <v>F|014|035</v>
          </cell>
          <cell r="B5621" t="str">
            <v>F</v>
          </cell>
          <cell r="C5621">
            <v>14</v>
          </cell>
          <cell r="D5621">
            <v>35</v>
          </cell>
          <cell r="E5621">
            <v>922</v>
          </cell>
        </row>
        <row r="5622">
          <cell r="A5622" t="str">
            <v>F|014|036</v>
          </cell>
          <cell r="B5622" t="str">
            <v>F</v>
          </cell>
          <cell r="C5622">
            <v>14</v>
          </cell>
          <cell r="D5622">
            <v>36</v>
          </cell>
          <cell r="E5622">
            <v>925</v>
          </cell>
        </row>
        <row r="5623">
          <cell r="A5623" t="str">
            <v>F|014|037</v>
          </cell>
          <cell r="B5623" t="str">
            <v>F</v>
          </cell>
          <cell r="C5623">
            <v>14</v>
          </cell>
          <cell r="D5623">
            <v>37</v>
          </cell>
          <cell r="E5623">
            <v>927</v>
          </cell>
        </row>
        <row r="5624">
          <cell r="A5624" t="str">
            <v>F|014|038</v>
          </cell>
          <cell r="B5624" t="str">
            <v>F</v>
          </cell>
          <cell r="C5624">
            <v>14</v>
          </cell>
          <cell r="D5624">
            <v>38</v>
          </cell>
          <cell r="E5624">
            <v>930</v>
          </cell>
        </row>
        <row r="5625">
          <cell r="A5625" t="str">
            <v>F|014|039</v>
          </cell>
          <cell r="B5625" t="str">
            <v>F</v>
          </cell>
          <cell r="C5625">
            <v>14</v>
          </cell>
          <cell r="D5625">
            <v>39</v>
          </cell>
          <cell r="E5625">
            <v>933</v>
          </cell>
        </row>
        <row r="5626">
          <cell r="A5626" t="str">
            <v>F|014|040</v>
          </cell>
          <cell r="B5626" t="str">
            <v>F</v>
          </cell>
          <cell r="C5626">
            <v>14</v>
          </cell>
          <cell r="D5626">
            <v>40</v>
          </cell>
          <cell r="E5626">
            <v>935</v>
          </cell>
        </row>
        <row r="5627">
          <cell r="A5627" t="str">
            <v>F|014|041</v>
          </cell>
          <cell r="B5627" t="str">
            <v>F</v>
          </cell>
          <cell r="C5627">
            <v>14</v>
          </cell>
          <cell r="D5627">
            <v>41</v>
          </cell>
          <cell r="E5627">
            <v>938</v>
          </cell>
        </row>
        <row r="5628">
          <cell r="A5628" t="str">
            <v>F|014|042</v>
          </cell>
          <cell r="B5628" t="str">
            <v>F</v>
          </cell>
          <cell r="C5628">
            <v>14</v>
          </cell>
          <cell r="D5628">
            <v>42</v>
          </cell>
          <cell r="E5628">
            <v>941</v>
          </cell>
        </row>
        <row r="5629">
          <cell r="A5629" t="str">
            <v>F|014|043</v>
          </cell>
          <cell r="B5629" t="str">
            <v>F</v>
          </cell>
          <cell r="C5629">
            <v>14</v>
          </cell>
          <cell r="D5629">
            <v>43</v>
          </cell>
          <cell r="E5629">
            <v>944</v>
          </cell>
        </row>
        <row r="5630">
          <cell r="A5630" t="str">
            <v>F|014|044</v>
          </cell>
          <cell r="B5630" t="str">
            <v>F</v>
          </cell>
          <cell r="C5630">
            <v>14</v>
          </cell>
          <cell r="D5630">
            <v>44</v>
          </cell>
          <cell r="E5630">
            <v>947</v>
          </cell>
        </row>
        <row r="5631">
          <cell r="A5631" t="str">
            <v>F|014|045</v>
          </cell>
          <cell r="B5631" t="str">
            <v>F</v>
          </cell>
          <cell r="C5631">
            <v>14</v>
          </cell>
          <cell r="D5631">
            <v>45</v>
          </cell>
          <cell r="E5631">
            <v>950</v>
          </cell>
        </row>
        <row r="5632">
          <cell r="A5632" t="str">
            <v>F|014|046</v>
          </cell>
          <cell r="B5632" t="str">
            <v>F</v>
          </cell>
          <cell r="C5632">
            <v>14</v>
          </cell>
          <cell r="D5632">
            <v>46</v>
          </cell>
          <cell r="E5632">
            <v>953</v>
          </cell>
        </row>
        <row r="5633">
          <cell r="A5633" t="str">
            <v>F|014|047</v>
          </cell>
          <cell r="B5633" t="str">
            <v>F</v>
          </cell>
          <cell r="C5633">
            <v>14</v>
          </cell>
          <cell r="D5633">
            <v>47</v>
          </cell>
          <cell r="E5633">
            <v>956</v>
          </cell>
        </row>
        <row r="5634">
          <cell r="A5634" t="str">
            <v>F|014|048</v>
          </cell>
          <cell r="B5634" t="str">
            <v>F</v>
          </cell>
          <cell r="C5634">
            <v>14</v>
          </cell>
          <cell r="D5634">
            <v>48</v>
          </cell>
          <cell r="E5634">
            <v>959</v>
          </cell>
        </row>
        <row r="5635">
          <cell r="A5635" t="str">
            <v>F|014|049</v>
          </cell>
          <cell r="B5635" t="str">
            <v>F</v>
          </cell>
          <cell r="C5635">
            <v>14</v>
          </cell>
          <cell r="D5635">
            <v>49</v>
          </cell>
          <cell r="E5635">
            <v>963</v>
          </cell>
        </row>
        <row r="5636">
          <cell r="A5636" t="str">
            <v>F|014|050</v>
          </cell>
          <cell r="B5636" t="str">
            <v>F</v>
          </cell>
          <cell r="C5636">
            <v>14</v>
          </cell>
          <cell r="D5636">
            <v>50</v>
          </cell>
          <cell r="E5636">
            <v>966</v>
          </cell>
        </row>
        <row r="5637">
          <cell r="A5637" t="str">
            <v>F|014|051</v>
          </cell>
          <cell r="B5637" t="str">
            <v>F</v>
          </cell>
          <cell r="C5637">
            <v>14</v>
          </cell>
          <cell r="D5637">
            <v>51</v>
          </cell>
          <cell r="E5637">
            <v>969</v>
          </cell>
        </row>
        <row r="5638">
          <cell r="A5638" t="str">
            <v>F|014|052</v>
          </cell>
          <cell r="B5638" t="str">
            <v>F</v>
          </cell>
          <cell r="C5638">
            <v>14</v>
          </cell>
          <cell r="D5638">
            <v>52</v>
          </cell>
          <cell r="E5638">
            <v>973</v>
          </cell>
        </row>
        <row r="5639">
          <cell r="A5639" t="str">
            <v>F|014|053</v>
          </cell>
          <cell r="B5639" t="str">
            <v>F</v>
          </cell>
          <cell r="C5639">
            <v>14</v>
          </cell>
          <cell r="D5639">
            <v>53</v>
          </cell>
          <cell r="E5639">
            <v>976</v>
          </cell>
        </row>
        <row r="5640">
          <cell r="A5640" t="str">
            <v>F|014|054</v>
          </cell>
          <cell r="B5640" t="str">
            <v>F</v>
          </cell>
          <cell r="C5640">
            <v>14</v>
          </cell>
          <cell r="D5640">
            <v>54</v>
          </cell>
          <cell r="E5640">
            <v>980</v>
          </cell>
        </row>
        <row r="5641">
          <cell r="A5641" t="str">
            <v>F|014|055</v>
          </cell>
          <cell r="B5641" t="str">
            <v>F</v>
          </cell>
          <cell r="C5641">
            <v>14</v>
          </cell>
          <cell r="D5641">
            <v>55</v>
          </cell>
          <cell r="E5641">
            <v>983</v>
          </cell>
        </row>
        <row r="5642">
          <cell r="A5642" t="str">
            <v>F|014|056</v>
          </cell>
          <cell r="B5642" t="str">
            <v>F</v>
          </cell>
          <cell r="C5642">
            <v>14</v>
          </cell>
          <cell r="D5642">
            <v>56</v>
          </cell>
          <cell r="E5642">
            <v>986</v>
          </cell>
        </row>
        <row r="5643">
          <cell r="A5643" t="str">
            <v>F|014|057</v>
          </cell>
          <cell r="B5643" t="str">
            <v>F</v>
          </cell>
          <cell r="C5643">
            <v>14</v>
          </cell>
          <cell r="D5643">
            <v>57</v>
          </cell>
          <cell r="E5643">
            <v>990</v>
          </cell>
        </row>
        <row r="5644">
          <cell r="A5644" t="str">
            <v>F|014|058</v>
          </cell>
          <cell r="B5644" t="str">
            <v>F</v>
          </cell>
          <cell r="C5644">
            <v>14</v>
          </cell>
          <cell r="D5644">
            <v>58</v>
          </cell>
          <cell r="E5644">
            <v>993</v>
          </cell>
        </row>
        <row r="5645">
          <cell r="A5645" t="str">
            <v>F|014|059</v>
          </cell>
          <cell r="B5645" t="str">
            <v>F</v>
          </cell>
          <cell r="C5645">
            <v>14</v>
          </cell>
          <cell r="D5645">
            <v>59</v>
          </cell>
          <cell r="E5645">
            <v>996</v>
          </cell>
        </row>
        <row r="5646">
          <cell r="A5646" t="str">
            <v>F|014|060</v>
          </cell>
          <cell r="B5646" t="str">
            <v>F</v>
          </cell>
          <cell r="C5646">
            <v>14</v>
          </cell>
          <cell r="D5646">
            <v>60</v>
          </cell>
          <cell r="E5646">
            <v>999</v>
          </cell>
        </row>
        <row r="5647">
          <cell r="A5647" t="str">
            <v>F|014|061</v>
          </cell>
          <cell r="B5647" t="str">
            <v>F</v>
          </cell>
          <cell r="C5647">
            <v>14</v>
          </cell>
          <cell r="D5647">
            <v>61</v>
          </cell>
          <cell r="E5647">
            <v>1002</v>
          </cell>
        </row>
        <row r="5648">
          <cell r="A5648" t="str">
            <v>F|014|062</v>
          </cell>
          <cell r="B5648" t="str">
            <v>F</v>
          </cell>
          <cell r="C5648">
            <v>14</v>
          </cell>
          <cell r="D5648">
            <v>62</v>
          </cell>
          <cell r="E5648">
            <v>1005</v>
          </cell>
        </row>
        <row r="5649">
          <cell r="A5649" t="str">
            <v>F|014|063</v>
          </cell>
          <cell r="B5649" t="str">
            <v>F</v>
          </cell>
          <cell r="C5649">
            <v>14</v>
          </cell>
          <cell r="D5649">
            <v>63</v>
          </cell>
          <cell r="E5649">
            <v>1008</v>
          </cell>
        </row>
        <row r="5650">
          <cell r="A5650" t="str">
            <v>F|014|064</v>
          </cell>
          <cell r="B5650" t="str">
            <v>F</v>
          </cell>
          <cell r="C5650">
            <v>14</v>
          </cell>
          <cell r="D5650">
            <v>64</v>
          </cell>
          <cell r="E5650">
            <v>1011</v>
          </cell>
        </row>
        <row r="5651">
          <cell r="A5651" t="str">
            <v>F|014|065</v>
          </cell>
          <cell r="B5651" t="str">
            <v>F</v>
          </cell>
          <cell r="C5651">
            <v>14</v>
          </cell>
          <cell r="D5651">
            <v>65</v>
          </cell>
          <cell r="E5651">
            <v>1013</v>
          </cell>
        </row>
        <row r="5652">
          <cell r="A5652" t="str">
            <v>F|014|066</v>
          </cell>
          <cell r="B5652" t="str">
            <v>F</v>
          </cell>
          <cell r="C5652">
            <v>14</v>
          </cell>
          <cell r="D5652">
            <v>66</v>
          </cell>
          <cell r="E5652">
            <v>1016</v>
          </cell>
        </row>
        <row r="5653">
          <cell r="A5653" t="str">
            <v>F|014|067</v>
          </cell>
          <cell r="B5653" t="str">
            <v>F</v>
          </cell>
          <cell r="C5653">
            <v>14</v>
          </cell>
          <cell r="D5653">
            <v>67</v>
          </cell>
          <cell r="E5653">
            <v>1018</v>
          </cell>
        </row>
        <row r="5654">
          <cell r="A5654" t="str">
            <v>F|014|068</v>
          </cell>
          <cell r="B5654" t="str">
            <v>F</v>
          </cell>
          <cell r="C5654">
            <v>14</v>
          </cell>
          <cell r="D5654">
            <v>68</v>
          </cell>
          <cell r="E5654">
            <v>1021</v>
          </cell>
        </row>
        <row r="5655">
          <cell r="A5655" t="str">
            <v>F|014|069</v>
          </cell>
          <cell r="B5655" t="str">
            <v>F</v>
          </cell>
          <cell r="C5655">
            <v>14</v>
          </cell>
          <cell r="D5655">
            <v>69</v>
          </cell>
          <cell r="E5655">
            <v>1023</v>
          </cell>
        </row>
        <row r="5656">
          <cell r="A5656" t="str">
            <v>F|014|070</v>
          </cell>
          <cell r="B5656" t="str">
            <v>F</v>
          </cell>
          <cell r="C5656">
            <v>14</v>
          </cell>
          <cell r="D5656">
            <v>70</v>
          </cell>
          <cell r="E5656">
            <v>1025</v>
          </cell>
        </row>
        <row r="5657">
          <cell r="A5657" t="str">
            <v>F|014|071</v>
          </cell>
          <cell r="B5657" t="str">
            <v>F</v>
          </cell>
          <cell r="C5657">
            <v>14</v>
          </cell>
          <cell r="D5657">
            <v>71</v>
          </cell>
          <cell r="E5657">
            <v>1026</v>
          </cell>
        </row>
        <row r="5658">
          <cell r="A5658" t="str">
            <v>F|014|072</v>
          </cell>
          <cell r="B5658" t="str">
            <v>F</v>
          </cell>
          <cell r="C5658">
            <v>14</v>
          </cell>
          <cell r="D5658">
            <v>72</v>
          </cell>
          <cell r="E5658">
            <v>1028</v>
          </cell>
        </row>
        <row r="5659">
          <cell r="A5659" t="str">
            <v>F|014|073</v>
          </cell>
          <cell r="B5659" t="str">
            <v>F</v>
          </cell>
          <cell r="C5659">
            <v>14</v>
          </cell>
          <cell r="D5659">
            <v>73</v>
          </cell>
          <cell r="E5659">
            <v>1029</v>
          </cell>
        </row>
        <row r="5660">
          <cell r="A5660" t="str">
            <v>F|014|074</v>
          </cell>
          <cell r="B5660" t="str">
            <v>F</v>
          </cell>
          <cell r="C5660">
            <v>14</v>
          </cell>
          <cell r="D5660">
            <v>74</v>
          </cell>
          <cell r="E5660">
            <v>1030</v>
          </cell>
        </row>
        <row r="5661">
          <cell r="A5661" t="str">
            <v>F|014|075</v>
          </cell>
          <cell r="B5661" t="str">
            <v>F</v>
          </cell>
          <cell r="C5661">
            <v>14</v>
          </cell>
          <cell r="D5661">
            <v>75</v>
          </cell>
          <cell r="E5661">
            <v>1030</v>
          </cell>
        </row>
        <row r="5662">
          <cell r="A5662" t="str">
            <v>F|014|076</v>
          </cell>
          <cell r="B5662" t="str">
            <v>F</v>
          </cell>
          <cell r="C5662">
            <v>14</v>
          </cell>
          <cell r="D5662">
            <v>76</v>
          </cell>
          <cell r="E5662">
            <v>1030</v>
          </cell>
        </row>
        <row r="5663">
          <cell r="A5663" t="str">
            <v>F|014|077</v>
          </cell>
          <cell r="B5663" t="str">
            <v>F</v>
          </cell>
          <cell r="C5663">
            <v>14</v>
          </cell>
          <cell r="D5663">
            <v>77</v>
          </cell>
          <cell r="E5663">
            <v>1029</v>
          </cell>
        </row>
        <row r="5664">
          <cell r="A5664" t="str">
            <v>F|014|078</v>
          </cell>
          <cell r="B5664" t="str">
            <v>F</v>
          </cell>
          <cell r="C5664">
            <v>14</v>
          </cell>
          <cell r="D5664">
            <v>78</v>
          </cell>
          <cell r="E5664">
            <v>1027</v>
          </cell>
        </row>
        <row r="5665">
          <cell r="A5665" t="str">
            <v>F|014|079</v>
          </cell>
          <cell r="B5665" t="str">
            <v>F</v>
          </cell>
          <cell r="C5665">
            <v>14</v>
          </cell>
          <cell r="D5665">
            <v>79</v>
          </cell>
          <cell r="E5665">
            <v>1022</v>
          </cell>
        </row>
        <row r="5666">
          <cell r="A5666" t="str">
            <v>F|014|080</v>
          </cell>
          <cell r="B5666" t="str">
            <v>F</v>
          </cell>
          <cell r="C5666">
            <v>14</v>
          </cell>
          <cell r="D5666">
            <v>80</v>
          </cell>
          <cell r="E5666">
            <v>1014</v>
          </cell>
        </row>
        <row r="5667">
          <cell r="A5667" t="str">
            <v>F|014|081</v>
          </cell>
          <cell r="B5667" t="str">
            <v>F</v>
          </cell>
          <cell r="C5667">
            <v>14</v>
          </cell>
          <cell r="D5667">
            <v>81</v>
          </cell>
          <cell r="E5667">
            <v>1030</v>
          </cell>
        </row>
        <row r="5668">
          <cell r="A5668" t="str">
            <v>F|015|000</v>
          </cell>
          <cell r="B5668" t="str">
            <v>F</v>
          </cell>
          <cell r="C5668">
            <v>15</v>
          </cell>
          <cell r="D5668">
            <v>0</v>
          </cell>
          <cell r="E5668">
            <v>871</v>
          </cell>
        </row>
        <row r="5669">
          <cell r="A5669" t="str">
            <v>F|015|001</v>
          </cell>
          <cell r="B5669" t="str">
            <v>F</v>
          </cell>
          <cell r="C5669">
            <v>15</v>
          </cell>
          <cell r="D5669">
            <v>1</v>
          </cell>
          <cell r="E5669">
            <v>872</v>
          </cell>
        </row>
        <row r="5670">
          <cell r="A5670" t="str">
            <v>F|015|002</v>
          </cell>
          <cell r="B5670" t="str">
            <v>F</v>
          </cell>
          <cell r="C5670">
            <v>15</v>
          </cell>
          <cell r="D5670">
            <v>2</v>
          </cell>
          <cell r="E5670">
            <v>873</v>
          </cell>
        </row>
        <row r="5671">
          <cell r="A5671" t="str">
            <v>F|015|003</v>
          </cell>
          <cell r="B5671" t="str">
            <v>F</v>
          </cell>
          <cell r="C5671">
            <v>15</v>
          </cell>
          <cell r="D5671">
            <v>3</v>
          </cell>
          <cell r="E5671">
            <v>874</v>
          </cell>
        </row>
        <row r="5672">
          <cell r="A5672" t="str">
            <v>F|015|004</v>
          </cell>
          <cell r="B5672" t="str">
            <v>F</v>
          </cell>
          <cell r="C5672">
            <v>15</v>
          </cell>
          <cell r="D5672">
            <v>4</v>
          </cell>
          <cell r="E5672">
            <v>875</v>
          </cell>
        </row>
        <row r="5673">
          <cell r="A5673" t="str">
            <v>F|015|005</v>
          </cell>
          <cell r="B5673" t="str">
            <v>F</v>
          </cell>
          <cell r="C5673">
            <v>15</v>
          </cell>
          <cell r="D5673">
            <v>5</v>
          </cell>
          <cell r="E5673">
            <v>876</v>
          </cell>
        </row>
        <row r="5674">
          <cell r="A5674" t="str">
            <v>F|015|006</v>
          </cell>
          <cell r="B5674" t="str">
            <v>F</v>
          </cell>
          <cell r="C5674">
            <v>15</v>
          </cell>
          <cell r="D5674">
            <v>6</v>
          </cell>
          <cell r="E5674">
            <v>877</v>
          </cell>
        </row>
        <row r="5675">
          <cell r="A5675" t="str">
            <v>F|015|007</v>
          </cell>
          <cell r="B5675" t="str">
            <v>F</v>
          </cell>
          <cell r="C5675">
            <v>15</v>
          </cell>
          <cell r="D5675">
            <v>7</v>
          </cell>
          <cell r="E5675">
            <v>878</v>
          </cell>
        </row>
        <row r="5676">
          <cell r="A5676" t="str">
            <v>F|015|008</v>
          </cell>
          <cell r="B5676" t="str">
            <v>F</v>
          </cell>
          <cell r="C5676">
            <v>15</v>
          </cell>
          <cell r="D5676">
            <v>8</v>
          </cell>
          <cell r="E5676">
            <v>879</v>
          </cell>
        </row>
        <row r="5677">
          <cell r="A5677" t="str">
            <v>F|015|009</v>
          </cell>
          <cell r="B5677" t="str">
            <v>F</v>
          </cell>
          <cell r="C5677">
            <v>15</v>
          </cell>
          <cell r="D5677">
            <v>9</v>
          </cell>
          <cell r="E5677">
            <v>880</v>
          </cell>
        </row>
        <row r="5678">
          <cell r="A5678" t="str">
            <v>F|015|010</v>
          </cell>
          <cell r="B5678" t="str">
            <v>F</v>
          </cell>
          <cell r="C5678">
            <v>15</v>
          </cell>
          <cell r="D5678">
            <v>10</v>
          </cell>
          <cell r="E5678">
            <v>881</v>
          </cell>
        </row>
        <row r="5679">
          <cell r="A5679" t="str">
            <v>F|015|011</v>
          </cell>
          <cell r="B5679" t="str">
            <v>F</v>
          </cell>
          <cell r="C5679">
            <v>15</v>
          </cell>
          <cell r="D5679">
            <v>11</v>
          </cell>
          <cell r="E5679">
            <v>882</v>
          </cell>
        </row>
        <row r="5680">
          <cell r="A5680" t="str">
            <v>F|015|012</v>
          </cell>
          <cell r="B5680" t="str">
            <v>F</v>
          </cell>
          <cell r="C5680">
            <v>15</v>
          </cell>
          <cell r="D5680">
            <v>12</v>
          </cell>
          <cell r="E5680">
            <v>883</v>
          </cell>
        </row>
        <row r="5681">
          <cell r="A5681" t="str">
            <v>F|015|013</v>
          </cell>
          <cell r="B5681" t="str">
            <v>F</v>
          </cell>
          <cell r="C5681">
            <v>15</v>
          </cell>
          <cell r="D5681">
            <v>13</v>
          </cell>
          <cell r="E5681">
            <v>885</v>
          </cell>
        </row>
        <row r="5682">
          <cell r="A5682" t="str">
            <v>F|015|014</v>
          </cell>
          <cell r="B5682" t="str">
            <v>F</v>
          </cell>
          <cell r="C5682">
            <v>15</v>
          </cell>
          <cell r="D5682">
            <v>14</v>
          </cell>
          <cell r="E5682">
            <v>886</v>
          </cell>
        </row>
        <row r="5683">
          <cell r="A5683" t="str">
            <v>F|015|015</v>
          </cell>
          <cell r="B5683" t="str">
            <v>F</v>
          </cell>
          <cell r="C5683">
            <v>15</v>
          </cell>
          <cell r="D5683">
            <v>15</v>
          </cell>
          <cell r="E5683">
            <v>887</v>
          </cell>
        </row>
        <row r="5684">
          <cell r="A5684" t="str">
            <v>F|015|016</v>
          </cell>
          <cell r="B5684" t="str">
            <v>F</v>
          </cell>
          <cell r="C5684">
            <v>15</v>
          </cell>
          <cell r="D5684">
            <v>16</v>
          </cell>
          <cell r="E5684">
            <v>889</v>
          </cell>
        </row>
        <row r="5685">
          <cell r="A5685" t="str">
            <v>F|015|017</v>
          </cell>
          <cell r="B5685" t="str">
            <v>F</v>
          </cell>
          <cell r="C5685">
            <v>15</v>
          </cell>
          <cell r="D5685">
            <v>17</v>
          </cell>
          <cell r="E5685">
            <v>890</v>
          </cell>
        </row>
        <row r="5686">
          <cell r="A5686" t="str">
            <v>F|015|018</v>
          </cell>
          <cell r="B5686" t="str">
            <v>F</v>
          </cell>
          <cell r="C5686">
            <v>15</v>
          </cell>
          <cell r="D5686">
            <v>18</v>
          </cell>
          <cell r="E5686">
            <v>891</v>
          </cell>
        </row>
        <row r="5687">
          <cell r="A5687" t="str">
            <v>F|015|019</v>
          </cell>
          <cell r="B5687" t="str">
            <v>F</v>
          </cell>
          <cell r="C5687">
            <v>15</v>
          </cell>
          <cell r="D5687">
            <v>19</v>
          </cell>
          <cell r="E5687">
            <v>893</v>
          </cell>
        </row>
        <row r="5688">
          <cell r="A5688" t="str">
            <v>F|015|020</v>
          </cell>
          <cell r="B5688" t="str">
            <v>F</v>
          </cell>
          <cell r="C5688">
            <v>15</v>
          </cell>
          <cell r="D5688">
            <v>20</v>
          </cell>
          <cell r="E5688">
            <v>895</v>
          </cell>
        </row>
        <row r="5689">
          <cell r="A5689" t="str">
            <v>F|015|021</v>
          </cell>
          <cell r="B5689" t="str">
            <v>F</v>
          </cell>
          <cell r="C5689">
            <v>15</v>
          </cell>
          <cell r="D5689">
            <v>21</v>
          </cell>
          <cell r="E5689">
            <v>896</v>
          </cell>
        </row>
        <row r="5690">
          <cell r="A5690" t="str">
            <v>F|015|022</v>
          </cell>
          <cell r="B5690" t="str">
            <v>F</v>
          </cell>
          <cell r="C5690">
            <v>15</v>
          </cell>
          <cell r="D5690">
            <v>22</v>
          </cell>
          <cell r="E5690">
            <v>898</v>
          </cell>
        </row>
        <row r="5691">
          <cell r="A5691" t="str">
            <v>F|015|023</v>
          </cell>
          <cell r="B5691" t="str">
            <v>F</v>
          </cell>
          <cell r="C5691">
            <v>15</v>
          </cell>
          <cell r="D5691">
            <v>23</v>
          </cell>
          <cell r="E5691">
            <v>900</v>
          </cell>
        </row>
        <row r="5692">
          <cell r="A5692" t="str">
            <v>F|015|024</v>
          </cell>
          <cell r="B5692" t="str">
            <v>F</v>
          </cell>
          <cell r="C5692">
            <v>15</v>
          </cell>
          <cell r="D5692">
            <v>24</v>
          </cell>
          <cell r="E5692">
            <v>901</v>
          </cell>
        </row>
        <row r="5693">
          <cell r="A5693" t="str">
            <v>F|015|025</v>
          </cell>
          <cell r="B5693" t="str">
            <v>F</v>
          </cell>
          <cell r="C5693">
            <v>15</v>
          </cell>
          <cell r="D5693">
            <v>25</v>
          </cell>
          <cell r="E5693">
            <v>903</v>
          </cell>
        </row>
        <row r="5694">
          <cell r="A5694" t="str">
            <v>F|015|026</v>
          </cell>
          <cell r="B5694" t="str">
            <v>F</v>
          </cell>
          <cell r="C5694">
            <v>15</v>
          </cell>
          <cell r="D5694">
            <v>26</v>
          </cell>
          <cell r="E5694">
            <v>905</v>
          </cell>
        </row>
        <row r="5695">
          <cell r="A5695" t="str">
            <v>F|015|027</v>
          </cell>
          <cell r="B5695" t="str">
            <v>F</v>
          </cell>
          <cell r="C5695">
            <v>15</v>
          </cell>
          <cell r="D5695">
            <v>27</v>
          </cell>
          <cell r="E5695">
            <v>907</v>
          </cell>
        </row>
        <row r="5696">
          <cell r="A5696" t="str">
            <v>F|015|028</v>
          </cell>
          <cell r="B5696" t="str">
            <v>F</v>
          </cell>
          <cell r="C5696">
            <v>15</v>
          </cell>
          <cell r="D5696">
            <v>28</v>
          </cell>
          <cell r="E5696">
            <v>909</v>
          </cell>
        </row>
        <row r="5697">
          <cell r="A5697" t="str">
            <v>F|015|029</v>
          </cell>
          <cell r="B5697" t="str">
            <v>F</v>
          </cell>
          <cell r="C5697">
            <v>15</v>
          </cell>
          <cell r="D5697">
            <v>29</v>
          </cell>
          <cell r="E5697">
            <v>911</v>
          </cell>
        </row>
        <row r="5698">
          <cell r="A5698" t="str">
            <v>F|015|030</v>
          </cell>
          <cell r="B5698" t="str">
            <v>F</v>
          </cell>
          <cell r="C5698">
            <v>15</v>
          </cell>
          <cell r="D5698">
            <v>30</v>
          </cell>
          <cell r="E5698">
            <v>913</v>
          </cell>
        </row>
        <row r="5699">
          <cell r="A5699" t="str">
            <v>F|015|031</v>
          </cell>
          <cell r="B5699" t="str">
            <v>F</v>
          </cell>
          <cell r="C5699">
            <v>15</v>
          </cell>
          <cell r="D5699">
            <v>31</v>
          </cell>
          <cell r="E5699">
            <v>916</v>
          </cell>
        </row>
        <row r="5700">
          <cell r="A5700" t="str">
            <v>F|015|032</v>
          </cell>
          <cell r="B5700" t="str">
            <v>F</v>
          </cell>
          <cell r="C5700">
            <v>15</v>
          </cell>
          <cell r="D5700">
            <v>32</v>
          </cell>
          <cell r="E5700">
            <v>918</v>
          </cell>
        </row>
        <row r="5701">
          <cell r="A5701" t="str">
            <v>F|015|033</v>
          </cell>
          <cell r="B5701" t="str">
            <v>F</v>
          </cell>
          <cell r="C5701">
            <v>15</v>
          </cell>
          <cell r="D5701">
            <v>33</v>
          </cell>
          <cell r="E5701">
            <v>920</v>
          </cell>
        </row>
        <row r="5702">
          <cell r="A5702" t="str">
            <v>F|015|034</v>
          </cell>
          <cell r="B5702" t="str">
            <v>F</v>
          </cell>
          <cell r="C5702">
            <v>15</v>
          </cell>
          <cell r="D5702">
            <v>34</v>
          </cell>
          <cell r="E5702">
            <v>922</v>
          </cell>
        </row>
        <row r="5703">
          <cell r="A5703" t="str">
            <v>F|015|035</v>
          </cell>
          <cell r="B5703" t="str">
            <v>F</v>
          </cell>
          <cell r="C5703">
            <v>15</v>
          </cell>
          <cell r="D5703">
            <v>35</v>
          </cell>
          <cell r="E5703">
            <v>925</v>
          </cell>
        </row>
        <row r="5704">
          <cell r="A5704" t="str">
            <v>F|015|036</v>
          </cell>
          <cell r="B5704" t="str">
            <v>F</v>
          </cell>
          <cell r="C5704">
            <v>15</v>
          </cell>
          <cell r="D5704">
            <v>36</v>
          </cell>
          <cell r="E5704">
            <v>927</v>
          </cell>
        </row>
        <row r="5705">
          <cell r="A5705" t="str">
            <v>F|015|037</v>
          </cell>
          <cell r="B5705" t="str">
            <v>F</v>
          </cell>
          <cell r="C5705">
            <v>15</v>
          </cell>
          <cell r="D5705">
            <v>37</v>
          </cell>
          <cell r="E5705">
            <v>930</v>
          </cell>
        </row>
        <row r="5706">
          <cell r="A5706" t="str">
            <v>F|015|038</v>
          </cell>
          <cell r="B5706" t="str">
            <v>F</v>
          </cell>
          <cell r="C5706">
            <v>15</v>
          </cell>
          <cell r="D5706">
            <v>38</v>
          </cell>
          <cell r="E5706">
            <v>933</v>
          </cell>
        </row>
        <row r="5707">
          <cell r="A5707" t="str">
            <v>F|015|039</v>
          </cell>
          <cell r="B5707" t="str">
            <v>F</v>
          </cell>
          <cell r="C5707">
            <v>15</v>
          </cell>
          <cell r="D5707">
            <v>39</v>
          </cell>
          <cell r="E5707">
            <v>935</v>
          </cell>
        </row>
        <row r="5708">
          <cell r="A5708" t="str">
            <v>F|015|040</v>
          </cell>
          <cell r="B5708" t="str">
            <v>F</v>
          </cell>
          <cell r="C5708">
            <v>15</v>
          </cell>
          <cell r="D5708">
            <v>40</v>
          </cell>
          <cell r="E5708">
            <v>938</v>
          </cell>
        </row>
        <row r="5709">
          <cell r="A5709" t="str">
            <v>F|015|041</v>
          </cell>
          <cell r="B5709" t="str">
            <v>F</v>
          </cell>
          <cell r="C5709">
            <v>15</v>
          </cell>
          <cell r="D5709">
            <v>41</v>
          </cell>
          <cell r="E5709">
            <v>941</v>
          </cell>
        </row>
        <row r="5710">
          <cell r="A5710" t="str">
            <v>F|015|042</v>
          </cell>
          <cell r="B5710" t="str">
            <v>F</v>
          </cell>
          <cell r="C5710">
            <v>15</v>
          </cell>
          <cell r="D5710">
            <v>42</v>
          </cell>
          <cell r="E5710">
            <v>944</v>
          </cell>
        </row>
        <row r="5711">
          <cell r="A5711" t="str">
            <v>F|015|043</v>
          </cell>
          <cell r="B5711" t="str">
            <v>F</v>
          </cell>
          <cell r="C5711">
            <v>15</v>
          </cell>
          <cell r="D5711">
            <v>43</v>
          </cell>
          <cell r="E5711">
            <v>947</v>
          </cell>
        </row>
        <row r="5712">
          <cell r="A5712" t="str">
            <v>F|015|044</v>
          </cell>
          <cell r="B5712" t="str">
            <v>F</v>
          </cell>
          <cell r="C5712">
            <v>15</v>
          </cell>
          <cell r="D5712">
            <v>44</v>
          </cell>
          <cell r="E5712">
            <v>950</v>
          </cell>
        </row>
        <row r="5713">
          <cell r="A5713" t="str">
            <v>F|015|045</v>
          </cell>
          <cell r="B5713" t="str">
            <v>F</v>
          </cell>
          <cell r="C5713">
            <v>15</v>
          </cell>
          <cell r="D5713">
            <v>45</v>
          </cell>
          <cell r="E5713">
            <v>953</v>
          </cell>
        </row>
        <row r="5714">
          <cell r="A5714" t="str">
            <v>F|015|046</v>
          </cell>
          <cell r="B5714" t="str">
            <v>F</v>
          </cell>
          <cell r="C5714">
            <v>15</v>
          </cell>
          <cell r="D5714">
            <v>46</v>
          </cell>
          <cell r="E5714">
            <v>956</v>
          </cell>
        </row>
        <row r="5715">
          <cell r="A5715" t="str">
            <v>F|015|047</v>
          </cell>
          <cell r="B5715" t="str">
            <v>F</v>
          </cell>
          <cell r="C5715">
            <v>15</v>
          </cell>
          <cell r="D5715">
            <v>47</v>
          </cell>
          <cell r="E5715">
            <v>959</v>
          </cell>
        </row>
        <row r="5716">
          <cell r="A5716" t="str">
            <v>F|015|048</v>
          </cell>
          <cell r="B5716" t="str">
            <v>F</v>
          </cell>
          <cell r="C5716">
            <v>15</v>
          </cell>
          <cell r="D5716">
            <v>48</v>
          </cell>
          <cell r="E5716">
            <v>963</v>
          </cell>
        </row>
        <row r="5717">
          <cell r="A5717" t="str">
            <v>F|015|049</v>
          </cell>
          <cell r="B5717" t="str">
            <v>F</v>
          </cell>
          <cell r="C5717">
            <v>15</v>
          </cell>
          <cell r="D5717">
            <v>49</v>
          </cell>
          <cell r="E5717">
            <v>966</v>
          </cell>
        </row>
        <row r="5718">
          <cell r="A5718" t="str">
            <v>F|015|050</v>
          </cell>
          <cell r="B5718" t="str">
            <v>F</v>
          </cell>
          <cell r="C5718">
            <v>15</v>
          </cell>
          <cell r="D5718">
            <v>50</v>
          </cell>
          <cell r="E5718">
            <v>969</v>
          </cell>
        </row>
        <row r="5719">
          <cell r="A5719" t="str">
            <v>F|015|051</v>
          </cell>
          <cell r="B5719" t="str">
            <v>F</v>
          </cell>
          <cell r="C5719">
            <v>15</v>
          </cell>
          <cell r="D5719">
            <v>51</v>
          </cell>
          <cell r="E5719">
            <v>973</v>
          </cell>
        </row>
        <row r="5720">
          <cell r="A5720" t="str">
            <v>F|015|052</v>
          </cell>
          <cell r="B5720" t="str">
            <v>F</v>
          </cell>
          <cell r="C5720">
            <v>15</v>
          </cell>
          <cell r="D5720">
            <v>52</v>
          </cell>
          <cell r="E5720">
            <v>976</v>
          </cell>
        </row>
        <row r="5721">
          <cell r="A5721" t="str">
            <v>F|015|053</v>
          </cell>
          <cell r="B5721" t="str">
            <v>F</v>
          </cell>
          <cell r="C5721">
            <v>15</v>
          </cell>
          <cell r="D5721">
            <v>53</v>
          </cell>
          <cell r="E5721">
            <v>980</v>
          </cell>
        </row>
        <row r="5722">
          <cell r="A5722" t="str">
            <v>F|015|054</v>
          </cell>
          <cell r="B5722" t="str">
            <v>F</v>
          </cell>
          <cell r="C5722">
            <v>15</v>
          </cell>
          <cell r="D5722">
            <v>54</v>
          </cell>
          <cell r="E5722">
            <v>983</v>
          </cell>
        </row>
        <row r="5723">
          <cell r="A5723" t="str">
            <v>F|015|055</v>
          </cell>
          <cell r="B5723" t="str">
            <v>F</v>
          </cell>
          <cell r="C5723">
            <v>15</v>
          </cell>
          <cell r="D5723">
            <v>55</v>
          </cell>
          <cell r="E5723">
            <v>986</v>
          </cell>
        </row>
        <row r="5724">
          <cell r="A5724" t="str">
            <v>F|015|056</v>
          </cell>
          <cell r="B5724" t="str">
            <v>F</v>
          </cell>
          <cell r="C5724">
            <v>15</v>
          </cell>
          <cell r="D5724">
            <v>56</v>
          </cell>
          <cell r="E5724">
            <v>990</v>
          </cell>
        </row>
        <row r="5725">
          <cell r="A5725" t="str">
            <v>F|015|057</v>
          </cell>
          <cell r="B5725" t="str">
            <v>F</v>
          </cell>
          <cell r="C5725">
            <v>15</v>
          </cell>
          <cell r="D5725">
            <v>57</v>
          </cell>
          <cell r="E5725">
            <v>993</v>
          </cell>
        </row>
        <row r="5726">
          <cell r="A5726" t="str">
            <v>F|015|058</v>
          </cell>
          <cell r="B5726" t="str">
            <v>F</v>
          </cell>
          <cell r="C5726">
            <v>15</v>
          </cell>
          <cell r="D5726">
            <v>58</v>
          </cell>
          <cell r="E5726">
            <v>996</v>
          </cell>
        </row>
        <row r="5727">
          <cell r="A5727" t="str">
            <v>F|015|059</v>
          </cell>
          <cell r="B5727" t="str">
            <v>F</v>
          </cell>
          <cell r="C5727">
            <v>15</v>
          </cell>
          <cell r="D5727">
            <v>59</v>
          </cell>
          <cell r="E5727">
            <v>999</v>
          </cell>
        </row>
        <row r="5728">
          <cell r="A5728" t="str">
            <v>F|015|060</v>
          </cell>
          <cell r="B5728" t="str">
            <v>F</v>
          </cell>
          <cell r="C5728">
            <v>15</v>
          </cell>
          <cell r="D5728">
            <v>60</v>
          </cell>
          <cell r="E5728">
            <v>1002</v>
          </cell>
        </row>
        <row r="5729">
          <cell r="A5729" t="str">
            <v>F|015|061</v>
          </cell>
          <cell r="B5729" t="str">
            <v>F</v>
          </cell>
          <cell r="C5729">
            <v>15</v>
          </cell>
          <cell r="D5729">
            <v>61</v>
          </cell>
          <cell r="E5729">
            <v>1005</v>
          </cell>
        </row>
        <row r="5730">
          <cell r="A5730" t="str">
            <v>F|015|062</v>
          </cell>
          <cell r="B5730" t="str">
            <v>F</v>
          </cell>
          <cell r="C5730">
            <v>15</v>
          </cell>
          <cell r="D5730">
            <v>62</v>
          </cell>
          <cell r="E5730">
            <v>1008</v>
          </cell>
        </row>
        <row r="5731">
          <cell r="A5731" t="str">
            <v>F|015|063</v>
          </cell>
          <cell r="B5731" t="str">
            <v>F</v>
          </cell>
          <cell r="C5731">
            <v>15</v>
          </cell>
          <cell r="D5731">
            <v>63</v>
          </cell>
          <cell r="E5731">
            <v>1011</v>
          </cell>
        </row>
        <row r="5732">
          <cell r="A5732" t="str">
            <v>F|015|064</v>
          </cell>
          <cell r="B5732" t="str">
            <v>F</v>
          </cell>
          <cell r="C5732">
            <v>15</v>
          </cell>
          <cell r="D5732">
            <v>64</v>
          </cell>
          <cell r="E5732">
            <v>1013</v>
          </cell>
        </row>
        <row r="5733">
          <cell r="A5733" t="str">
            <v>F|015|065</v>
          </cell>
          <cell r="B5733" t="str">
            <v>F</v>
          </cell>
          <cell r="C5733">
            <v>15</v>
          </cell>
          <cell r="D5733">
            <v>65</v>
          </cell>
          <cell r="E5733">
            <v>1016</v>
          </cell>
        </row>
        <row r="5734">
          <cell r="A5734" t="str">
            <v>F|015|066</v>
          </cell>
          <cell r="B5734" t="str">
            <v>F</v>
          </cell>
          <cell r="C5734">
            <v>15</v>
          </cell>
          <cell r="D5734">
            <v>66</v>
          </cell>
          <cell r="E5734">
            <v>1018</v>
          </cell>
        </row>
        <row r="5735">
          <cell r="A5735" t="str">
            <v>F|015|067</v>
          </cell>
          <cell r="B5735" t="str">
            <v>F</v>
          </cell>
          <cell r="C5735">
            <v>15</v>
          </cell>
          <cell r="D5735">
            <v>67</v>
          </cell>
          <cell r="E5735">
            <v>1021</v>
          </cell>
        </row>
        <row r="5736">
          <cell r="A5736" t="str">
            <v>F|015|068</v>
          </cell>
          <cell r="B5736" t="str">
            <v>F</v>
          </cell>
          <cell r="C5736">
            <v>15</v>
          </cell>
          <cell r="D5736">
            <v>68</v>
          </cell>
          <cell r="E5736">
            <v>1023</v>
          </cell>
        </row>
        <row r="5737">
          <cell r="A5737" t="str">
            <v>F|015|069</v>
          </cell>
          <cell r="B5737" t="str">
            <v>F</v>
          </cell>
          <cell r="C5737">
            <v>15</v>
          </cell>
          <cell r="D5737">
            <v>69</v>
          </cell>
          <cell r="E5737">
            <v>1025</v>
          </cell>
        </row>
        <row r="5738">
          <cell r="A5738" t="str">
            <v>F|015|070</v>
          </cell>
          <cell r="B5738" t="str">
            <v>F</v>
          </cell>
          <cell r="C5738">
            <v>15</v>
          </cell>
          <cell r="D5738">
            <v>70</v>
          </cell>
          <cell r="E5738">
            <v>1026</v>
          </cell>
        </row>
        <row r="5739">
          <cell r="A5739" t="str">
            <v>F|015|071</v>
          </cell>
          <cell r="B5739" t="str">
            <v>F</v>
          </cell>
          <cell r="C5739">
            <v>15</v>
          </cell>
          <cell r="D5739">
            <v>71</v>
          </cell>
          <cell r="E5739">
            <v>1028</v>
          </cell>
        </row>
        <row r="5740">
          <cell r="A5740" t="str">
            <v>F|015|072</v>
          </cell>
          <cell r="B5740" t="str">
            <v>F</v>
          </cell>
          <cell r="C5740">
            <v>15</v>
          </cell>
          <cell r="D5740">
            <v>72</v>
          </cell>
          <cell r="E5740">
            <v>1029</v>
          </cell>
        </row>
        <row r="5741">
          <cell r="A5741" t="str">
            <v>F|015|073</v>
          </cell>
          <cell r="B5741" t="str">
            <v>F</v>
          </cell>
          <cell r="C5741">
            <v>15</v>
          </cell>
          <cell r="D5741">
            <v>73</v>
          </cell>
          <cell r="E5741">
            <v>1030</v>
          </cell>
        </row>
        <row r="5742">
          <cell r="A5742" t="str">
            <v>F|015|074</v>
          </cell>
          <cell r="B5742" t="str">
            <v>F</v>
          </cell>
          <cell r="C5742">
            <v>15</v>
          </cell>
          <cell r="D5742">
            <v>74</v>
          </cell>
          <cell r="E5742">
            <v>1030</v>
          </cell>
        </row>
        <row r="5743">
          <cell r="A5743" t="str">
            <v>F|015|075</v>
          </cell>
          <cell r="B5743" t="str">
            <v>F</v>
          </cell>
          <cell r="C5743">
            <v>15</v>
          </cell>
          <cell r="D5743">
            <v>75</v>
          </cell>
          <cell r="E5743">
            <v>1030</v>
          </cell>
        </row>
        <row r="5744">
          <cell r="A5744" t="str">
            <v>F|015|076</v>
          </cell>
          <cell r="B5744" t="str">
            <v>F</v>
          </cell>
          <cell r="C5744">
            <v>15</v>
          </cell>
          <cell r="D5744">
            <v>76</v>
          </cell>
          <cell r="E5744">
            <v>1029</v>
          </cell>
        </row>
        <row r="5745">
          <cell r="A5745" t="str">
            <v>F|015|077</v>
          </cell>
          <cell r="B5745" t="str">
            <v>F</v>
          </cell>
          <cell r="C5745">
            <v>15</v>
          </cell>
          <cell r="D5745">
            <v>77</v>
          </cell>
          <cell r="E5745">
            <v>1027</v>
          </cell>
        </row>
        <row r="5746">
          <cell r="A5746" t="str">
            <v>F|015|078</v>
          </cell>
          <cell r="B5746" t="str">
            <v>F</v>
          </cell>
          <cell r="C5746">
            <v>15</v>
          </cell>
          <cell r="D5746">
            <v>78</v>
          </cell>
          <cell r="E5746">
            <v>1022</v>
          </cell>
        </row>
        <row r="5747">
          <cell r="A5747" t="str">
            <v>F|015|079</v>
          </cell>
          <cell r="B5747" t="str">
            <v>F</v>
          </cell>
          <cell r="C5747">
            <v>15</v>
          </cell>
          <cell r="D5747">
            <v>79</v>
          </cell>
          <cell r="E5747">
            <v>1014</v>
          </cell>
        </row>
        <row r="5748">
          <cell r="A5748" t="str">
            <v>F|015|080</v>
          </cell>
          <cell r="B5748" t="str">
            <v>F</v>
          </cell>
          <cell r="C5748">
            <v>15</v>
          </cell>
          <cell r="D5748">
            <v>80</v>
          </cell>
          <cell r="E5748">
            <v>1030</v>
          </cell>
        </row>
        <row r="5749">
          <cell r="A5749" t="str">
            <v>F|016|000</v>
          </cell>
          <cell r="B5749" t="str">
            <v>F</v>
          </cell>
          <cell r="C5749">
            <v>16</v>
          </cell>
          <cell r="D5749">
            <v>0</v>
          </cell>
          <cell r="E5749">
            <v>872</v>
          </cell>
        </row>
        <row r="5750">
          <cell r="A5750" t="str">
            <v>F|016|001</v>
          </cell>
          <cell r="B5750" t="str">
            <v>F</v>
          </cell>
          <cell r="C5750">
            <v>16</v>
          </cell>
          <cell r="D5750">
            <v>1</v>
          </cell>
          <cell r="E5750">
            <v>873</v>
          </cell>
        </row>
        <row r="5751">
          <cell r="A5751" t="str">
            <v>F|016|002</v>
          </cell>
          <cell r="B5751" t="str">
            <v>F</v>
          </cell>
          <cell r="C5751">
            <v>16</v>
          </cell>
          <cell r="D5751">
            <v>2</v>
          </cell>
          <cell r="E5751">
            <v>874</v>
          </cell>
        </row>
        <row r="5752">
          <cell r="A5752" t="str">
            <v>F|016|003</v>
          </cell>
          <cell r="B5752" t="str">
            <v>F</v>
          </cell>
          <cell r="C5752">
            <v>16</v>
          </cell>
          <cell r="D5752">
            <v>3</v>
          </cell>
          <cell r="E5752">
            <v>875</v>
          </cell>
        </row>
        <row r="5753">
          <cell r="A5753" t="str">
            <v>F|016|004</v>
          </cell>
          <cell r="B5753" t="str">
            <v>F</v>
          </cell>
          <cell r="C5753">
            <v>16</v>
          </cell>
          <cell r="D5753">
            <v>4</v>
          </cell>
          <cell r="E5753">
            <v>876</v>
          </cell>
        </row>
        <row r="5754">
          <cell r="A5754" t="str">
            <v>F|016|005</v>
          </cell>
          <cell r="B5754" t="str">
            <v>F</v>
          </cell>
          <cell r="C5754">
            <v>16</v>
          </cell>
          <cell r="D5754">
            <v>5</v>
          </cell>
          <cell r="E5754">
            <v>877</v>
          </cell>
        </row>
        <row r="5755">
          <cell r="A5755" t="str">
            <v>F|016|006</v>
          </cell>
          <cell r="B5755" t="str">
            <v>F</v>
          </cell>
          <cell r="C5755">
            <v>16</v>
          </cell>
          <cell r="D5755">
            <v>6</v>
          </cell>
          <cell r="E5755">
            <v>878</v>
          </cell>
        </row>
        <row r="5756">
          <cell r="A5756" t="str">
            <v>F|016|007</v>
          </cell>
          <cell r="B5756" t="str">
            <v>F</v>
          </cell>
          <cell r="C5756">
            <v>16</v>
          </cell>
          <cell r="D5756">
            <v>7</v>
          </cell>
          <cell r="E5756">
            <v>879</v>
          </cell>
        </row>
        <row r="5757">
          <cell r="A5757" t="str">
            <v>F|016|008</v>
          </cell>
          <cell r="B5757" t="str">
            <v>F</v>
          </cell>
          <cell r="C5757">
            <v>16</v>
          </cell>
          <cell r="D5757">
            <v>8</v>
          </cell>
          <cell r="E5757">
            <v>880</v>
          </cell>
        </row>
        <row r="5758">
          <cell r="A5758" t="str">
            <v>F|016|009</v>
          </cell>
          <cell r="B5758" t="str">
            <v>F</v>
          </cell>
          <cell r="C5758">
            <v>16</v>
          </cell>
          <cell r="D5758">
            <v>9</v>
          </cell>
          <cell r="E5758">
            <v>881</v>
          </cell>
        </row>
        <row r="5759">
          <cell r="A5759" t="str">
            <v>F|016|010</v>
          </cell>
          <cell r="B5759" t="str">
            <v>F</v>
          </cell>
          <cell r="C5759">
            <v>16</v>
          </cell>
          <cell r="D5759">
            <v>10</v>
          </cell>
          <cell r="E5759">
            <v>882</v>
          </cell>
        </row>
        <row r="5760">
          <cell r="A5760" t="str">
            <v>F|016|011</v>
          </cell>
          <cell r="B5760" t="str">
            <v>F</v>
          </cell>
          <cell r="C5760">
            <v>16</v>
          </cell>
          <cell r="D5760">
            <v>11</v>
          </cell>
          <cell r="E5760">
            <v>883</v>
          </cell>
        </row>
        <row r="5761">
          <cell r="A5761" t="str">
            <v>F|016|012</v>
          </cell>
          <cell r="B5761" t="str">
            <v>F</v>
          </cell>
          <cell r="C5761">
            <v>16</v>
          </cell>
          <cell r="D5761">
            <v>12</v>
          </cell>
          <cell r="E5761">
            <v>885</v>
          </cell>
        </row>
        <row r="5762">
          <cell r="A5762" t="str">
            <v>F|016|013</v>
          </cell>
          <cell r="B5762" t="str">
            <v>F</v>
          </cell>
          <cell r="C5762">
            <v>16</v>
          </cell>
          <cell r="D5762">
            <v>13</v>
          </cell>
          <cell r="E5762">
            <v>886</v>
          </cell>
        </row>
        <row r="5763">
          <cell r="A5763" t="str">
            <v>F|016|014</v>
          </cell>
          <cell r="B5763" t="str">
            <v>F</v>
          </cell>
          <cell r="C5763">
            <v>16</v>
          </cell>
          <cell r="D5763">
            <v>14</v>
          </cell>
          <cell r="E5763">
            <v>887</v>
          </cell>
        </row>
        <row r="5764">
          <cell r="A5764" t="str">
            <v>F|016|015</v>
          </cell>
          <cell r="B5764" t="str">
            <v>F</v>
          </cell>
          <cell r="C5764">
            <v>16</v>
          </cell>
          <cell r="D5764">
            <v>15</v>
          </cell>
          <cell r="E5764">
            <v>889</v>
          </cell>
        </row>
        <row r="5765">
          <cell r="A5765" t="str">
            <v>F|016|016</v>
          </cell>
          <cell r="B5765" t="str">
            <v>F</v>
          </cell>
          <cell r="C5765">
            <v>16</v>
          </cell>
          <cell r="D5765">
            <v>16</v>
          </cell>
          <cell r="E5765">
            <v>890</v>
          </cell>
        </row>
        <row r="5766">
          <cell r="A5766" t="str">
            <v>F|016|017</v>
          </cell>
          <cell r="B5766" t="str">
            <v>F</v>
          </cell>
          <cell r="C5766">
            <v>16</v>
          </cell>
          <cell r="D5766">
            <v>17</v>
          </cell>
          <cell r="E5766">
            <v>891</v>
          </cell>
        </row>
        <row r="5767">
          <cell r="A5767" t="str">
            <v>F|016|018</v>
          </cell>
          <cell r="B5767" t="str">
            <v>F</v>
          </cell>
          <cell r="C5767">
            <v>16</v>
          </cell>
          <cell r="D5767">
            <v>18</v>
          </cell>
          <cell r="E5767">
            <v>893</v>
          </cell>
        </row>
        <row r="5768">
          <cell r="A5768" t="str">
            <v>F|016|019</v>
          </cell>
          <cell r="B5768" t="str">
            <v>F</v>
          </cell>
          <cell r="C5768">
            <v>16</v>
          </cell>
          <cell r="D5768">
            <v>19</v>
          </cell>
          <cell r="E5768">
            <v>895</v>
          </cell>
        </row>
        <row r="5769">
          <cell r="A5769" t="str">
            <v>F|016|020</v>
          </cell>
          <cell r="B5769" t="str">
            <v>F</v>
          </cell>
          <cell r="C5769">
            <v>16</v>
          </cell>
          <cell r="D5769">
            <v>20</v>
          </cell>
          <cell r="E5769">
            <v>896</v>
          </cell>
        </row>
        <row r="5770">
          <cell r="A5770" t="str">
            <v>F|016|021</v>
          </cell>
          <cell r="B5770" t="str">
            <v>F</v>
          </cell>
          <cell r="C5770">
            <v>16</v>
          </cell>
          <cell r="D5770">
            <v>21</v>
          </cell>
          <cell r="E5770">
            <v>898</v>
          </cell>
        </row>
        <row r="5771">
          <cell r="A5771" t="str">
            <v>F|016|022</v>
          </cell>
          <cell r="B5771" t="str">
            <v>F</v>
          </cell>
          <cell r="C5771">
            <v>16</v>
          </cell>
          <cell r="D5771">
            <v>22</v>
          </cell>
          <cell r="E5771">
            <v>900</v>
          </cell>
        </row>
        <row r="5772">
          <cell r="A5772" t="str">
            <v>F|016|023</v>
          </cell>
          <cell r="B5772" t="str">
            <v>F</v>
          </cell>
          <cell r="C5772">
            <v>16</v>
          </cell>
          <cell r="D5772">
            <v>23</v>
          </cell>
          <cell r="E5772">
            <v>901</v>
          </cell>
        </row>
        <row r="5773">
          <cell r="A5773" t="str">
            <v>F|016|024</v>
          </cell>
          <cell r="B5773" t="str">
            <v>F</v>
          </cell>
          <cell r="C5773">
            <v>16</v>
          </cell>
          <cell r="D5773">
            <v>24</v>
          </cell>
          <cell r="E5773">
            <v>903</v>
          </cell>
        </row>
        <row r="5774">
          <cell r="A5774" t="str">
            <v>F|016|025</v>
          </cell>
          <cell r="B5774" t="str">
            <v>F</v>
          </cell>
          <cell r="C5774">
            <v>16</v>
          </cell>
          <cell r="D5774">
            <v>25</v>
          </cell>
          <cell r="E5774">
            <v>905</v>
          </cell>
        </row>
        <row r="5775">
          <cell r="A5775" t="str">
            <v>F|016|026</v>
          </cell>
          <cell r="B5775" t="str">
            <v>F</v>
          </cell>
          <cell r="C5775">
            <v>16</v>
          </cell>
          <cell r="D5775">
            <v>26</v>
          </cell>
          <cell r="E5775">
            <v>907</v>
          </cell>
        </row>
        <row r="5776">
          <cell r="A5776" t="str">
            <v>F|016|027</v>
          </cell>
          <cell r="B5776" t="str">
            <v>F</v>
          </cell>
          <cell r="C5776">
            <v>16</v>
          </cell>
          <cell r="D5776">
            <v>27</v>
          </cell>
          <cell r="E5776">
            <v>909</v>
          </cell>
        </row>
        <row r="5777">
          <cell r="A5777" t="str">
            <v>F|016|028</v>
          </cell>
          <cell r="B5777" t="str">
            <v>F</v>
          </cell>
          <cell r="C5777">
            <v>16</v>
          </cell>
          <cell r="D5777">
            <v>28</v>
          </cell>
          <cell r="E5777">
            <v>911</v>
          </cell>
        </row>
        <row r="5778">
          <cell r="A5778" t="str">
            <v>F|016|029</v>
          </cell>
          <cell r="B5778" t="str">
            <v>F</v>
          </cell>
          <cell r="C5778">
            <v>16</v>
          </cell>
          <cell r="D5778">
            <v>29</v>
          </cell>
          <cell r="E5778">
            <v>913</v>
          </cell>
        </row>
        <row r="5779">
          <cell r="A5779" t="str">
            <v>F|016|030</v>
          </cell>
          <cell r="B5779" t="str">
            <v>F</v>
          </cell>
          <cell r="C5779">
            <v>16</v>
          </cell>
          <cell r="D5779">
            <v>30</v>
          </cell>
          <cell r="E5779">
            <v>916</v>
          </cell>
        </row>
        <row r="5780">
          <cell r="A5780" t="str">
            <v>F|016|031</v>
          </cell>
          <cell r="B5780" t="str">
            <v>F</v>
          </cell>
          <cell r="C5780">
            <v>16</v>
          </cell>
          <cell r="D5780">
            <v>31</v>
          </cell>
          <cell r="E5780">
            <v>918</v>
          </cell>
        </row>
        <row r="5781">
          <cell r="A5781" t="str">
            <v>F|016|032</v>
          </cell>
          <cell r="B5781" t="str">
            <v>F</v>
          </cell>
          <cell r="C5781">
            <v>16</v>
          </cell>
          <cell r="D5781">
            <v>32</v>
          </cell>
          <cell r="E5781">
            <v>920</v>
          </cell>
        </row>
        <row r="5782">
          <cell r="A5782" t="str">
            <v>F|016|033</v>
          </cell>
          <cell r="B5782" t="str">
            <v>F</v>
          </cell>
          <cell r="C5782">
            <v>16</v>
          </cell>
          <cell r="D5782">
            <v>33</v>
          </cell>
          <cell r="E5782">
            <v>922</v>
          </cell>
        </row>
        <row r="5783">
          <cell r="A5783" t="str">
            <v>F|016|034</v>
          </cell>
          <cell r="B5783" t="str">
            <v>F</v>
          </cell>
          <cell r="C5783">
            <v>16</v>
          </cell>
          <cell r="D5783">
            <v>34</v>
          </cell>
          <cell r="E5783">
            <v>925</v>
          </cell>
        </row>
        <row r="5784">
          <cell r="A5784" t="str">
            <v>F|016|035</v>
          </cell>
          <cell r="B5784" t="str">
            <v>F</v>
          </cell>
          <cell r="C5784">
            <v>16</v>
          </cell>
          <cell r="D5784">
            <v>35</v>
          </cell>
          <cell r="E5784">
            <v>927</v>
          </cell>
        </row>
        <row r="5785">
          <cell r="A5785" t="str">
            <v>F|016|036</v>
          </cell>
          <cell r="B5785" t="str">
            <v>F</v>
          </cell>
          <cell r="C5785">
            <v>16</v>
          </cell>
          <cell r="D5785">
            <v>36</v>
          </cell>
          <cell r="E5785">
            <v>930</v>
          </cell>
        </row>
        <row r="5786">
          <cell r="A5786" t="str">
            <v>F|016|037</v>
          </cell>
          <cell r="B5786" t="str">
            <v>F</v>
          </cell>
          <cell r="C5786">
            <v>16</v>
          </cell>
          <cell r="D5786">
            <v>37</v>
          </cell>
          <cell r="E5786">
            <v>933</v>
          </cell>
        </row>
        <row r="5787">
          <cell r="A5787" t="str">
            <v>F|016|038</v>
          </cell>
          <cell r="B5787" t="str">
            <v>F</v>
          </cell>
          <cell r="C5787">
            <v>16</v>
          </cell>
          <cell r="D5787">
            <v>38</v>
          </cell>
          <cell r="E5787">
            <v>935</v>
          </cell>
        </row>
        <row r="5788">
          <cell r="A5788" t="str">
            <v>F|016|039</v>
          </cell>
          <cell r="B5788" t="str">
            <v>F</v>
          </cell>
          <cell r="C5788">
            <v>16</v>
          </cell>
          <cell r="D5788">
            <v>39</v>
          </cell>
          <cell r="E5788">
            <v>938</v>
          </cell>
        </row>
        <row r="5789">
          <cell r="A5789" t="str">
            <v>F|016|040</v>
          </cell>
          <cell r="B5789" t="str">
            <v>F</v>
          </cell>
          <cell r="C5789">
            <v>16</v>
          </cell>
          <cell r="D5789">
            <v>40</v>
          </cell>
          <cell r="E5789">
            <v>941</v>
          </cell>
        </row>
        <row r="5790">
          <cell r="A5790" t="str">
            <v>F|016|041</v>
          </cell>
          <cell r="B5790" t="str">
            <v>F</v>
          </cell>
          <cell r="C5790">
            <v>16</v>
          </cell>
          <cell r="D5790">
            <v>41</v>
          </cell>
          <cell r="E5790">
            <v>944</v>
          </cell>
        </row>
        <row r="5791">
          <cell r="A5791" t="str">
            <v>F|016|042</v>
          </cell>
          <cell r="B5791" t="str">
            <v>F</v>
          </cell>
          <cell r="C5791">
            <v>16</v>
          </cell>
          <cell r="D5791">
            <v>42</v>
          </cell>
          <cell r="E5791">
            <v>947</v>
          </cell>
        </row>
        <row r="5792">
          <cell r="A5792" t="str">
            <v>F|016|043</v>
          </cell>
          <cell r="B5792" t="str">
            <v>F</v>
          </cell>
          <cell r="C5792">
            <v>16</v>
          </cell>
          <cell r="D5792">
            <v>43</v>
          </cell>
          <cell r="E5792">
            <v>950</v>
          </cell>
        </row>
        <row r="5793">
          <cell r="A5793" t="str">
            <v>F|016|044</v>
          </cell>
          <cell r="B5793" t="str">
            <v>F</v>
          </cell>
          <cell r="C5793">
            <v>16</v>
          </cell>
          <cell r="D5793">
            <v>44</v>
          </cell>
          <cell r="E5793">
            <v>953</v>
          </cell>
        </row>
        <row r="5794">
          <cell r="A5794" t="str">
            <v>F|016|045</v>
          </cell>
          <cell r="B5794" t="str">
            <v>F</v>
          </cell>
          <cell r="C5794">
            <v>16</v>
          </cell>
          <cell r="D5794">
            <v>45</v>
          </cell>
          <cell r="E5794">
            <v>956</v>
          </cell>
        </row>
        <row r="5795">
          <cell r="A5795" t="str">
            <v>F|016|046</v>
          </cell>
          <cell r="B5795" t="str">
            <v>F</v>
          </cell>
          <cell r="C5795">
            <v>16</v>
          </cell>
          <cell r="D5795">
            <v>46</v>
          </cell>
          <cell r="E5795">
            <v>959</v>
          </cell>
        </row>
        <row r="5796">
          <cell r="A5796" t="str">
            <v>F|016|047</v>
          </cell>
          <cell r="B5796" t="str">
            <v>F</v>
          </cell>
          <cell r="C5796">
            <v>16</v>
          </cell>
          <cell r="D5796">
            <v>47</v>
          </cell>
          <cell r="E5796">
            <v>963</v>
          </cell>
        </row>
        <row r="5797">
          <cell r="A5797" t="str">
            <v>F|016|048</v>
          </cell>
          <cell r="B5797" t="str">
            <v>F</v>
          </cell>
          <cell r="C5797">
            <v>16</v>
          </cell>
          <cell r="D5797">
            <v>48</v>
          </cell>
          <cell r="E5797">
            <v>966</v>
          </cell>
        </row>
        <row r="5798">
          <cell r="A5798" t="str">
            <v>F|016|049</v>
          </cell>
          <cell r="B5798" t="str">
            <v>F</v>
          </cell>
          <cell r="C5798">
            <v>16</v>
          </cell>
          <cell r="D5798">
            <v>49</v>
          </cell>
          <cell r="E5798">
            <v>969</v>
          </cell>
        </row>
        <row r="5799">
          <cell r="A5799" t="str">
            <v>F|016|050</v>
          </cell>
          <cell r="B5799" t="str">
            <v>F</v>
          </cell>
          <cell r="C5799">
            <v>16</v>
          </cell>
          <cell r="D5799">
            <v>50</v>
          </cell>
          <cell r="E5799">
            <v>973</v>
          </cell>
        </row>
        <row r="5800">
          <cell r="A5800" t="str">
            <v>F|016|051</v>
          </cell>
          <cell r="B5800" t="str">
            <v>F</v>
          </cell>
          <cell r="C5800">
            <v>16</v>
          </cell>
          <cell r="D5800">
            <v>51</v>
          </cell>
          <cell r="E5800">
            <v>976</v>
          </cell>
        </row>
        <row r="5801">
          <cell r="A5801" t="str">
            <v>F|016|052</v>
          </cell>
          <cell r="B5801" t="str">
            <v>F</v>
          </cell>
          <cell r="C5801">
            <v>16</v>
          </cell>
          <cell r="D5801">
            <v>52</v>
          </cell>
          <cell r="E5801">
            <v>980</v>
          </cell>
        </row>
        <row r="5802">
          <cell r="A5802" t="str">
            <v>F|016|053</v>
          </cell>
          <cell r="B5802" t="str">
            <v>F</v>
          </cell>
          <cell r="C5802">
            <v>16</v>
          </cell>
          <cell r="D5802">
            <v>53</v>
          </cell>
          <cell r="E5802">
            <v>983</v>
          </cell>
        </row>
        <row r="5803">
          <cell r="A5803" t="str">
            <v>F|016|054</v>
          </cell>
          <cell r="B5803" t="str">
            <v>F</v>
          </cell>
          <cell r="C5803">
            <v>16</v>
          </cell>
          <cell r="D5803">
            <v>54</v>
          </cell>
          <cell r="E5803">
            <v>986</v>
          </cell>
        </row>
        <row r="5804">
          <cell r="A5804" t="str">
            <v>F|016|055</v>
          </cell>
          <cell r="B5804" t="str">
            <v>F</v>
          </cell>
          <cell r="C5804">
            <v>16</v>
          </cell>
          <cell r="D5804">
            <v>55</v>
          </cell>
          <cell r="E5804">
            <v>990</v>
          </cell>
        </row>
        <row r="5805">
          <cell r="A5805" t="str">
            <v>F|016|056</v>
          </cell>
          <cell r="B5805" t="str">
            <v>F</v>
          </cell>
          <cell r="C5805">
            <v>16</v>
          </cell>
          <cell r="D5805">
            <v>56</v>
          </cell>
          <cell r="E5805">
            <v>993</v>
          </cell>
        </row>
        <row r="5806">
          <cell r="A5806" t="str">
            <v>F|016|057</v>
          </cell>
          <cell r="B5806" t="str">
            <v>F</v>
          </cell>
          <cell r="C5806">
            <v>16</v>
          </cell>
          <cell r="D5806">
            <v>57</v>
          </cell>
          <cell r="E5806">
            <v>996</v>
          </cell>
        </row>
        <row r="5807">
          <cell r="A5807" t="str">
            <v>F|016|058</v>
          </cell>
          <cell r="B5807" t="str">
            <v>F</v>
          </cell>
          <cell r="C5807">
            <v>16</v>
          </cell>
          <cell r="D5807">
            <v>58</v>
          </cell>
          <cell r="E5807">
            <v>999</v>
          </cell>
        </row>
        <row r="5808">
          <cell r="A5808" t="str">
            <v>F|016|059</v>
          </cell>
          <cell r="B5808" t="str">
            <v>F</v>
          </cell>
          <cell r="C5808">
            <v>16</v>
          </cell>
          <cell r="D5808">
            <v>59</v>
          </cell>
          <cell r="E5808">
            <v>1002</v>
          </cell>
        </row>
        <row r="5809">
          <cell r="A5809" t="str">
            <v>F|016|060</v>
          </cell>
          <cell r="B5809" t="str">
            <v>F</v>
          </cell>
          <cell r="C5809">
            <v>16</v>
          </cell>
          <cell r="D5809">
            <v>60</v>
          </cell>
          <cell r="E5809">
            <v>1005</v>
          </cell>
        </row>
        <row r="5810">
          <cell r="A5810" t="str">
            <v>F|016|061</v>
          </cell>
          <cell r="B5810" t="str">
            <v>F</v>
          </cell>
          <cell r="C5810">
            <v>16</v>
          </cell>
          <cell r="D5810">
            <v>61</v>
          </cell>
          <cell r="E5810">
            <v>1008</v>
          </cell>
        </row>
        <row r="5811">
          <cell r="A5811" t="str">
            <v>F|016|062</v>
          </cell>
          <cell r="B5811" t="str">
            <v>F</v>
          </cell>
          <cell r="C5811">
            <v>16</v>
          </cell>
          <cell r="D5811">
            <v>62</v>
          </cell>
          <cell r="E5811">
            <v>1011</v>
          </cell>
        </row>
        <row r="5812">
          <cell r="A5812" t="str">
            <v>F|016|063</v>
          </cell>
          <cell r="B5812" t="str">
            <v>F</v>
          </cell>
          <cell r="C5812">
            <v>16</v>
          </cell>
          <cell r="D5812">
            <v>63</v>
          </cell>
          <cell r="E5812">
            <v>1013</v>
          </cell>
        </row>
        <row r="5813">
          <cell r="A5813" t="str">
            <v>F|016|064</v>
          </cell>
          <cell r="B5813" t="str">
            <v>F</v>
          </cell>
          <cell r="C5813">
            <v>16</v>
          </cell>
          <cell r="D5813">
            <v>64</v>
          </cell>
          <cell r="E5813">
            <v>1016</v>
          </cell>
        </row>
        <row r="5814">
          <cell r="A5814" t="str">
            <v>F|016|065</v>
          </cell>
          <cell r="B5814" t="str">
            <v>F</v>
          </cell>
          <cell r="C5814">
            <v>16</v>
          </cell>
          <cell r="D5814">
            <v>65</v>
          </cell>
          <cell r="E5814">
            <v>1018</v>
          </cell>
        </row>
        <row r="5815">
          <cell r="A5815" t="str">
            <v>F|016|066</v>
          </cell>
          <cell r="B5815" t="str">
            <v>F</v>
          </cell>
          <cell r="C5815">
            <v>16</v>
          </cell>
          <cell r="D5815">
            <v>66</v>
          </cell>
          <cell r="E5815">
            <v>1021</v>
          </cell>
        </row>
        <row r="5816">
          <cell r="A5816" t="str">
            <v>F|016|067</v>
          </cell>
          <cell r="B5816" t="str">
            <v>F</v>
          </cell>
          <cell r="C5816">
            <v>16</v>
          </cell>
          <cell r="D5816">
            <v>67</v>
          </cell>
          <cell r="E5816">
            <v>1023</v>
          </cell>
        </row>
        <row r="5817">
          <cell r="A5817" t="str">
            <v>F|016|068</v>
          </cell>
          <cell r="B5817" t="str">
            <v>F</v>
          </cell>
          <cell r="C5817">
            <v>16</v>
          </cell>
          <cell r="D5817">
            <v>68</v>
          </cell>
          <cell r="E5817">
            <v>1025</v>
          </cell>
        </row>
        <row r="5818">
          <cell r="A5818" t="str">
            <v>F|016|069</v>
          </cell>
          <cell r="B5818" t="str">
            <v>F</v>
          </cell>
          <cell r="C5818">
            <v>16</v>
          </cell>
          <cell r="D5818">
            <v>69</v>
          </cell>
          <cell r="E5818">
            <v>1026</v>
          </cell>
        </row>
        <row r="5819">
          <cell r="A5819" t="str">
            <v>F|016|070</v>
          </cell>
          <cell r="B5819" t="str">
            <v>F</v>
          </cell>
          <cell r="C5819">
            <v>16</v>
          </cell>
          <cell r="D5819">
            <v>70</v>
          </cell>
          <cell r="E5819">
            <v>1028</v>
          </cell>
        </row>
        <row r="5820">
          <cell r="A5820" t="str">
            <v>F|016|071</v>
          </cell>
          <cell r="B5820" t="str">
            <v>F</v>
          </cell>
          <cell r="C5820">
            <v>16</v>
          </cell>
          <cell r="D5820">
            <v>71</v>
          </cell>
          <cell r="E5820">
            <v>1029</v>
          </cell>
        </row>
        <row r="5821">
          <cell r="A5821" t="str">
            <v>F|016|072</v>
          </cell>
          <cell r="B5821" t="str">
            <v>F</v>
          </cell>
          <cell r="C5821">
            <v>16</v>
          </cell>
          <cell r="D5821">
            <v>72</v>
          </cell>
          <cell r="E5821">
            <v>1030</v>
          </cell>
        </row>
        <row r="5822">
          <cell r="A5822" t="str">
            <v>F|016|073</v>
          </cell>
          <cell r="B5822" t="str">
            <v>F</v>
          </cell>
          <cell r="C5822">
            <v>16</v>
          </cell>
          <cell r="D5822">
            <v>73</v>
          </cell>
          <cell r="E5822">
            <v>1030</v>
          </cell>
        </row>
        <row r="5823">
          <cell r="A5823" t="str">
            <v>F|016|074</v>
          </cell>
          <cell r="B5823" t="str">
            <v>F</v>
          </cell>
          <cell r="C5823">
            <v>16</v>
          </cell>
          <cell r="D5823">
            <v>74</v>
          </cell>
          <cell r="E5823">
            <v>1030</v>
          </cell>
        </row>
        <row r="5824">
          <cell r="A5824" t="str">
            <v>F|016|075</v>
          </cell>
          <cell r="B5824" t="str">
            <v>F</v>
          </cell>
          <cell r="C5824">
            <v>16</v>
          </cell>
          <cell r="D5824">
            <v>75</v>
          </cell>
          <cell r="E5824">
            <v>1029</v>
          </cell>
        </row>
        <row r="5825">
          <cell r="A5825" t="str">
            <v>F|016|076</v>
          </cell>
          <cell r="B5825" t="str">
            <v>F</v>
          </cell>
          <cell r="C5825">
            <v>16</v>
          </cell>
          <cell r="D5825">
            <v>76</v>
          </cell>
          <cell r="E5825">
            <v>1027</v>
          </cell>
        </row>
        <row r="5826">
          <cell r="A5826" t="str">
            <v>F|016|077</v>
          </cell>
          <cell r="B5826" t="str">
            <v>F</v>
          </cell>
          <cell r="C5826">
            <v>16</v>
          </cell>
          <cell r="D5826">
            <v>77</v>
          </cell>
          <cell r="E5826">
            <v>1022</v>
          </cell>
        </row>
        <row r="5827">
          <cell r="A5827" t="str">
            <v>F|016|078</v>
          </cell>
          <cell r="B5827" t="str">
            <v>F</v>
          </cell>
          <cell r="C5827">
            <v>16</v>
          </cell>
          <cell r="D5827">
            <v>78</v>
          </cell>
          <cell r="E5827">
            <v>1014</v>
          </cell>
        </row>
        <row r="5828">
          <cell r="A5828" t="str">
            <v>F|016|079</v>
          </cell>
          <cell r="B5828" t="str">
            <v>F</v>
          </cell>
          <cell r="C5828">
            <v>16</v>
          </cell>
          <cell r="D5828">
            <v>79</v>
          </cell>
          <cell r="E5828">
            <v>1030</v>
          </cell>
        </row>
        <row r="5829">
          <cell r="A5829" t="str">
            <v>F|017|000</v>
          </cell>
          <cell r="B5829" t="str">
            <v>F</v>
          </cell>
          <cell r="C5829">
            <v>17</v>
          </cell>
          <cell r="D5829">
            <v>0</v>
          </cell>
          <cell r="E5829">
            <v>873</v>
          </cell>
        </row>
        <row r="5830">
          <cell r="A5830" t="str">
            <v>F|017|001</v>
          </cell>
          <cell r="B5830" t="str">
            <v>F</v>
          </cell>
          <cell r="C5830">
            <v>17</v>
          </cell>
          <cell r="D5830">
            <v>1</v>
          </cell>
          <cell r="E5830">
            <v>874</v>
          </cell>
        </row>
        <row r="5831">
          <cell r="A5831" t="str">
            <v>F|017|002</v>
          </cell>
          <cell r="B5831" t="str">
            <v>F</v>
          </cell>
          <cell r="C5831">
            <v>17</v>
          </cell>
          <cell r="D5831">
            <v>2</v>
          </cell>
          <cell r="E5831">
            <v>875</v>
          </cell>
        </row>
        <row r="5832">
          <cell r="A5832" t="str">
            <v>F|017|003</v>
          </cell>
          <cell r="B5832" t="str">
            <v>F</v>
          </cell>
          <cell r="C5832">
            <v>17</v>
          </cell>
          <cell r="D5832">
            <v>3</v>
          </cell>
          <cell r="E5832">
            <v>876</v>
          </cell>
        </row>
        <row r="5833">
          <cell r="A5833" t="str">
            <v>F|017|004</v>
          </cell>
          <cell r="B5833" t="str">
            <v>F</v>
          </cell>
          <cell r="C5833">
            <v>17</v>
          </cell>
          <cell r="D5833">
            <v>4</v>
          </cell>
          <cell r="E5833">
            <v>877</v>
          </cell>
        </row>
        <row r="5834">
          <cell r="A5834" t="str">
            <v>F|017|005</v>
          </cell>
          <cell r="B5834" t="str">
            <v>F</v>
          </cell>
          <cell r="C5834">
            <v>17</v>
          </cell>
          <cell r="D5834">
            <v>5</v>
          </cell>
          <cell r="E5834">
            <v>878</v>
          </cell>
        </row>
        <row r="5835">
          <cell r="A5835" t="str">
            <v>F|017|006</v>
          </cell>
          <cell r="B5835" t="str">
            <v>F</v>
          </cell>
          <cell r="C5835">
            <v>17</v>
          </cell>
          <cell r="D5835">
            <v>6</v>
          </cell>
          <cell r="E5835">
            <v>879</v>
          </cell>
        </row>
        <row r="5836">
          <cell r="A5836" t="str">
            <v>F|017|007</v>
          </cell>
          <cell r="B5836" t="str">
            <v>F</v>
          </cell>
          <cell r="C5836">
            <v>17</v>
          </cell>
          <cell r="D5836">
            <v>7</v>
          </cell>
          <cell r="E5836">
            <v>880</v>
          </cell>
        </row>
        <row r="5837">
          <cell r="A5837" t="str">
            <v>F|017|008</v>
          </cell>
          <cell r="B5837" t="str">
            <v>F</v>
          </cell>
          <cell r="C5837">
            <v>17</v>
          </cell>
          <cell r="D5837">
            <v>8</v>
          </cell>
          <cell r="E5837">
            <v>881</v>
          </cell>
        </row>
        <row r="5838">
          <cell r="A5838" t="str">
            <v>F|017|009</v>
          </cell>
          <cell r="B5838" t="str">
            <v>F</v>
          </cell>
          <cell r="C5838">
            <v>17</v>
          </cell>
          <cell r="D5838">
            <v>9</v>
          </cell>
          <cell r="E5838">
            <v>882</v>
          </cell>
        </row>
        <row r="5839">
          <cell r="A5839" t="str">
            <v>F|017|010</v>
          </cell>
          <cell r="B5839" t="str">
            <v>F</v>
          </cell>
          <cell r="C5839">
            <v>17</v>
          </cell>
          <cell r="D5839">
            <v>10</v>
          </cell>
          <cell r="E5839">
            <v>883</v>
          </cell>
        </row>
        <row r="5840">
          <cell r="A5840" t="str">
            <v>F|017|011</v>
          </cell>
          <cell r="B5840" t="str">
            <v>F</v>
          </cell>
          <cell r="C5840">
            <v>17</v>
          </cell>
          <cell r="D5840">
            <v>11</v>
          </cell>
          <cell r="E5840">
            <v>885</v>
          </cell>
        </row>
        <row r="5841">
          <cell r="A5841" t="str">
            <v>F|017|012</v>
          </cell>
          <cell r="B5841" t="str">
            <v>F</v>
          </cell>
          <cell r="C5841">
            <v>17</v>
          </cell>
          <cell r="D5841">
            <v>12</v>
          </cell>
          <cell r="E5841">
            <v>886</v>
          </cell>
        </row>
        <row r="5842">
          <cell r="A5842" t="str">
            <v>F|017|013</v>
          </cell>
          <cell r="B5842" t="str">
            <v>F</v>
          </cell>
          <cell r="C5842">
            <v>17</v>
          </cell>
          <cell r="D5842">
            <v>13</v>
          </cell>
          <cell r="E5842">
            <v>887</v>
          </cell>
        </row>
        <row r="5843">
          <cell r="A5843" t="str">
            <v>F|017|014</v>
          </cell>
          <cell r="B5843" t="str">
            <v>F</v>
          </cell>
          <cell r="C5843">
            <v>17</v>
          </cell>
          <cell r="D5843">
            <v>14</v>
          </cell>
          <cell r="E5843">
            <v>889</v>
          </cell>
        </row>
        <row r="5844">
          <cell r="A5844" t="str">
            <v>F|017|015</v>
          </cell>
          <cell r="B5844" t="str">
            <v>F</v>
          </cell>
          <cell r="C5844">
            <v>17</v>
          </cell>
          <cell r="D5844">
            <v>15</v>
          </cell>
          <cell r="E5844">
            <v>890</v>
          </cell>
        </row>
        <row r="5845">
          <cell r="A5845" t="str">
            <v>F|017|016</v>
          </cell>
          <cell r="B5845" t="str">
            <v>F</v>
          </cell>
          <cell r="C5845">
            <v>17</v>
          </cell>
          <cell r="D5845">
            <v>16</v>
          </cell>
          <cell r="E5845">
            <v>891</v>
          </cell>
        </row>
        <row r="5846">
          <cell r="A5846" t="str">
            <v>F|017|017</v>
          </cell>
          <cell r="B5846" t="str">
            <v>F</v>
          </cell>
          <cell r="C5846">
            <v>17</v>
          </cell>
          <cell r="D5846">
            <v>17</v>
          </cell>
          <cell r="E5846">
            <v>893</v>
          </cell>
        </row>
        <row r="5847">
          <cell r="A5847" t="str">
            <v>F|017|018</v>
          </cell>
          <cell r="B5847" t="str">
            <v>F</v>
          </cell>
          <cell r="C5847">
            <v>17</v>
          </cell>
          <cell r="D5847">
            <v>18</v>
          </cell>
          <cell r="E5847">
            <v>895</v>
          </cell>
        </row>
        <row r="5848">
          <cell r="A5848" t="str">
            <v>F|017|019</v>
          </cell>
          <cell r="B5848" t="str">
            <v>F</v>
          </cell>
          <cell r="C5848">
            <v>17</v>
          </cell>
          <cell r="D5848">
            <v>19</v>
          </cell>
          <cell r="E5848">
            <v>896</v>
          </cell>
        </row>
        <row r="5849">
          <cell r="A5849" t="str">
            <v>F|017|020</v>
          </cell>
          <cell r="B5849" t="str">
            <v>F</v>
          </cell>
          <cell r="C5849">
            <v>17</v>
          </cell>
          <cell r="D5849">
            <v>20</v>
          </cell>
          <cell r="E5849">
            <v>898</v>
          </cell>
        </row>
        <row r="5850">
          <cell r="A5850" t="str">
            <v>F|017|021</v>
          </cell>
          <cell r="B5850" t="str">
            <v>F</v>
          </cell>
          <cell r="C5850">
            <v>17</v>
          </cell>
          <cell r="D5850">
            <v>21</v>
          </cell>
          <cell r="E5850">
            <v>900</v>
          </cell>
        </row>
        <row r="5851">
          <cell r="A5851" t="str">
            <v>F|017|022</v>
          </cell>
          <cell r="B5851" t="str">
            <v>F</v>
          </cell>
          <cell r="C5851">
            <v>17</v>
          </cell>
          <cell r="D5851">
            <v>22</v>
          </cell>
          <cell r="E5851">
            <v>901</v>
          </cell>
        </row>
        <row r="5852">
          <cell r="A5852" t="str">
            <v>F|017|023</v>
          </cell>
          <cell r="B5852" t="str">
            <v>F</v>
          </cell>
          <cell r="C5852">
            <v>17</v>
          </cell>
          <cell r="D5852">
            <v>23</v>
          </cell>
          <cell r="E5852">
            <v>903</v>
          </cell>
        </row>
        <row r="5853">
          <cell r="A5853" t="str">
            <v>F|017|024</v>
          </cell>
          <cell r="B5853" t="str">
            <v>F</v>
          </cell>
          <cell r="C5853">
            <v>17</v>
          </cell>
          <cell r="D5853">
            <v>24</v>
          </cell>
          <cell r="E5853">
            <v>905</v>
          </cell>
        </row>
        <row r="5854">
          <cell r="A5854" t="str">
            <v>F|017|025</v>
          </cell>
          <cell r="B5854" t="str">
            <v>F</v>
          </cell>
          <cell r="C5854">
            <v>17</v>
          </cell>
          <cell r="D5854">
            <v>25</v>
          </cell>
          <cell r="E5854">
            <v>907</v>
          </cell>
        </row>
        <row r="5855">
          <cell r="A5855" t="str">
            <v>F|017|026</v>
          </cell>
          <cell r="B5855" t="str">
            <v>F</v>
          </cell>
          <cell r="C5855">
            <v>17</v>
          </cell>
          <cell r="D5855">
            <v>26</v>
          </cell>
          <cell r="E5855">
            <v>909</v>
          </cell>
        </row>
        <row r="5856">
          <cell r="A5856" t="str">
            <v>F|017|027</v>
          </cell>
          <cell r="B5856" t="str">
            <v>F</v>
          </cell>
          <cell r="C5856">
            <v>17</v>
          </cell>
          <cell r="D5856">
            <v>27</v>
          </cell>
          <cell r="E5856">
            <v>911</v>
          </cell>
        </row>
        <row r="5857">
          <cell r="A5857" t="str">
            <v>F|017|028</v>
          </cell>
          <cell r="B5857" t="str">
            <v>F</v>
          </cell>
          <cell r="C5857">
            <v>17</v>
          </cell>
          <cell r="D5857">
            <v>28</v>
          </cell>
          <cell r="E5857">
            <v>913</v>
          </cell>
        </row>
        <row r="5858">
          <cell r="A5858" t="str">
            <v>F|017|029</v>
          </cell>
          <cell r="B5858" t="str">
            <v>F</v>
          </cell>
          <cell r="C5858">
            <v>17</v>
          </cell>
          <cell r="D5858">
            <v>29</v>
          </cell>
          <cell r="E5858">
            <v>916</v>
          </cell>
        </row>
        <row r="5859">
          <cell r="A5859" t="str">
            <v>F|017|030</v>
          </cell>
          <cell r="B5859" t="str">
            <v>F</v>
          </cell>
          <cell r="C5859">
            <v>17</v>
          </cell>
          <cell r="D5859">
            <v>30</v>
          </cell>
          <cell r="E5859">
            <v>918</v>
          </cell>
        </row>
        <row r="5860">
          <cell r="A5860" t="str">
            <v>F|017|031</v>
          </cell>
          <cell r="B5860" t="str">
            <v>F</v>
          </cell>
          <cell r="C5860">
            <v>17</v>
          </cell>
          <cell r="D5860">
            <v>31</v>
          </cell>
          <cell r="E5860">
            <v>920</v>
          </cell>
        </row>
        <row r="5861">
          <cell r="A5861" t="str">
            <v>F|017|032</v>
          </cell>
          <cell r="B5861" t="str">
            <v>F</v>
          </cell>
          <cell r="C5861">
            <v>17</v>
          </cell>
          <cell r="D5861">
            <v>32</v>
          </cell>
          <cell r="E5861">
            <v>922</v>
          </cell>
        </row>
        <row r="5862">
          <cell r="A5862" t="str">
            <v>F|017|033</v>
          </cell>
          <cell r="B5862" t="str">
            <v>F</v>
          </cell>
          <cell r="C5862">
            <v>17</v>
          </cell>
          <cell r="D5862">
            <v>33</v>
          </cell>
          <cell r="E5862">
            <v>925</v>
          </cell>
        </row>
        <row r="5863">
          <cell r="A5863" t="str">
            <v>F|017|034</v>
          </cell>
          <cell r="B5863" t="str">
            <v>F</v>
          </cell>
          <cell r="C5863">
            <v>17</v>
          </cell>
          <cell r="D5863">
            <v>34</v>
          </cell>
          <cell r="E5863">
            <v>927</v>
          </cell>
        </row>
        <row r="5864">
          <cell r="A5864" t="str">
            <v>F|017|035</v>
          </cell>
          <cell r="B5864" t="str">
            <v>F</v>
          </cell>
          <cell r="C5864">
            <v>17</v>
          </cell>
          <cell r="D5864">
            <v>35</v>
          </cell>
          <cell r="E5864">
            <v>930</v>
          </cell>
        </row>
        <row r="5865">
          <cell r="A5865" t="str">
            <v>F|017|036</v>
          </cell>
          <cell r="B5865" t="str">
            <v>F</v>
          </cell>
          <cell r="C5865">
            <v>17</v>
          </cell>
          <cell r="D5865">
            <v>36</v>
          </cell>
          <cell r="E5865">
            <v>933</v>
          </cell>
        </row>
        <row r="5866">
          <cell r="A5866" t="str">
            <v>F|017|037</v>
          </cell>
          <cell r="B5866" t="str">
            <v>F</v>
          </cell>
          <cell r="C5866">
            <v>17</v>
          </cell>
          <cell r="D5866">
            <v>37</v>
          </cell>
          <cell r="E5866">
            <v>935</v>
          </cell>
        </row>
        <row r="5867">
          <cell r="A5867" t="str">
            <v>F|017|038</v>
          </cell>
          <cell r="B5867" t="str">
            <v>F</v>
          </cell>
          <cell r="C5867">
            <v>17</v>
          </cell>
          <cell r="D5867">
            <v>38</v>
          </cell>
          <cell r="E5867">
            <v>938</v>
          </cell>
        </row>
        <row r="5868">
          <cell r="A5868" t="str">
            <v>F|017|039</v>
          </cell>
          <cell r="B5868" t="str">
            <v>F</v>
          </cell>
          <cell r="C5868">
            <v>17</v>
          </cell>
          <cell r="D5868">
            <v>39</v>
          </cell>
          <cell r="E5868">
            <v>941</v>
          </cell>
        </row>
        <row r="5869">
          <cell r="A5869" t="str">
            <v>F|017|040</v>
          </cell>
          <cell r="B5869" t="str">
            <v>F</v>
          </cell>
          <cell r="C5869">
            <v>17</v>
          </cell>
          <cell r="D5869">
            <v>40</v>
          </cell>
          <cell r="E5869">
            <v>944</v>
          </cell>
        </row>
        <row r="5870">
          <cell r="A5870" t="str">
            <v>F|017|041</v>
          </cell>
          <cell r="B5870" t="str">
            <v>F</v>
          </cell>
          <cell r="C5870">
            <v>17</v>
          </cell>
          <cell r="D5870">
            <v>41</v>
          </cell>
          <cell r="E5870">
            <v>947</v>
          </cell>
        </row>
        <row r="5871">
          <cell r="A5871" t="str">
            <v>F|017|042</v>
          </cell>
          <cell r="B5871" t="str">
            <v>F</v>
          </cell>
          <cell r="C5871">
            <v>17</v>
          </cell>
          <cell r="D5871">
            <v>42</v>
          </cell>
          <cell r="E5871">
            <v>950</v>
          </cell>
        </row>
        <row r="5872">
          <cell r="A5872" t="str">
            <v>F|017|043</v>
          </cell>
          <cell r="B5872" t="str">
            <v>F</v>
          </cell>
          <cell r="C5872">
            <v>17</v>
          </cell>
          <cell r="D5872">
            <v>43</v>
          </cell>
          <cell r="E5872">
            <v>953</v>
          </cell>
        </row>
        <row r="5873">
          <cell r="A5873" t="str">
            <v>F|017|044</v>
          </cell>
          <cell r="B5873" t="str">
            <v>F</v>
          </cell>
          <cell r="C5873">
            <v>17</v>
          </cell>
          <cell r="D5873">
            <v>44</v>
          </cell>
          <cell r="E5873">
            <v>956</v>
          </cell>
        </row>
        <row r="5874">
          <cell r="A5874" t="str">
            <v>F|017|045</v>
          </cell>
          <cell r="B5874" t="str">
            <v>F</v>
          </cell>
          <cell r="C5874">
            <v>17</v>
          </cell>
          <cell r="D5874">
            <v>45</v>
          </cell>
          <cell r="E5874">
            <v>959</v>
          </cell>
        </row>
        <row r="5875">
          <cell r="A5875" t="str">
            <v>F|017|046</v>
          </cell>
          <cell r="B5875" t="str">
            <v>F</v>
          </cell>
          <cell r="C5875">
            <v>17</v>
          </cell>
          <cell r="D5875">
            <v>46</v>
          </cell>
          <cell r="E5875">
            <v>963</v>
          </cell>
        </row>
        <row r="5876">
          <cell r="A5876" t="str">
            <v>F|017|047</v>
          </cell>
          <cell r="B5876" t="str">
            <v>F</v>
          </cell>
          <cell r="C5876">
            <v>17</v>
          </cell>
          <cell r="D5876">
            <v>47</v>
          </cell>
          <cell r="E5876">
            <v>966</v>
          </cell>
        </row>
        <row r="5877">
          <cell r="A5877" t="str">
            <v>F|017|048</v>
          </cell>
          <cell r="B5877" t="str">
            <v>F</v>
          </cell>
          <cell r="C5877">
            <v>17</v>
          </cell>
          <cell r="D5877">
            <v>48</v>
          </cell>
          <cell r="E5877">
            <v>969</v>
          </cell>
        </row>
        <row r="5878">
          <cell r="A5878" t="str">
            <v>F|017|049</v>
          </cell>
          <cell r="B5878" t="str">
            <v>F</v>
          </cell>
          <cell r="C5878">
            <v>17</v>
          </cell>
          <cell r="D5878">
            <v>49</v>
          </cell>
          <cell r="E5878">
            <v>973</v>
          </cell>
        </row>
        <row r="5879">
          <cell r="A5879" t="str">
            <v>F|017|050</v>
          </cell>
          <cell r="B5879" t="str">
            <v>F</v>
          </cell>
          <cell r="C5879">
            <v>17</v>
          </cell>
          <cell r="D5879">
            <v>50</v>
          </cell>
          <cell r="E5879">
            <v>976</v>
          </cell>
        </row>
        <row r="5880">
          <cell r="A5880" t="str">
            <v>F|017|051</v>
          </cell>
          <cell r="B5880" t="str">
            <v>F</v>
          </cell>
          <cell r="C5880">
            <v>17</v>
          </cell>
          <cell r="D5880">
            <v>51</v>
          </cell>
          <cell r="E5880">
            <v>980</v>
          </cell>
        </row>
        <row r="5881">
          <cell r="A5881" t="str">
            <v>F|017|052</v>
          </cell>
          <cell r="B5881" t="str">
            <v>F</v>
          </cell>
          <cell r="C5881">
            <v>17</v>
          </cell>
          <cell r="D5881">
            <v>52</v>
          </cell>
          <cell r="E5881">
            <v>983</v>
          </cell>
        </row>
        <row r="5882">
          <cell r="A5882" t="str">
            <v>F|017|053</v>
          </cell>
          <cell r="B5882" t="str">
            <v>F</v>
          </cell>
          <cell r="C5882">
            <v>17</v>
          </cell>
          <cell r="D5882">
            <v>53</v>
          </cell>
          <cell r="E5882">
            <v>986</v>
          </cell>
        </row>
        <row r="5883">
          <cell r="A5883" t="str">
            <v>F|017|054</v>
          </cell>
          <cell r="B5883" t="str">
            <v>F</v>
          </cell>
          <cell r="C5883">
            <v>17</v>
          </cell>
          <cell r="D5883">
            <v>54</v>
          </cell>
          <cell r="E5883">
            <v>990</v>
          </cell>
        </row>
        <row r="5884">
          <cell r="A5884" t="str">
            <v>F|017|055</v>
          </cell>
          <cell r="B5884" t="str">
            <v>F</v>
          </cell>
          <cell r="C5884">
            <v>17</v>
          </cell>
          <cell r="D5884">
            <v>55</v>
          </cell>
          <cell r="E5884">
            <v>993</v>
          </cell>
        </row>
        <row r="5885">
          <cell r="A5885" t="str">
            <v>F|017|056</v>
          </cell>
          <cell r="B5885" t="str">
            <v>F</v>
          </cell>
          <cell r="C5885">
            <v>17</v>
          </cell>
          <cell r="D5885">
            <v>56</v>
          </cell>
          <cell r="E5885">
            <v>996</v>
          </cell>
        </row>
        <row r="5886">
          <cell r="A5886" t="str">
            <v>F|017|057</v>
          </cell>
          <cell r="B5886" t="str">
            <v>F</v>
          </cell>
          <cell r="C5886">
            <v>17</v>
          </cell>
          <cell r="D5886">
            <v>57</v>
          </cell>
          <cell r="E5886">
            <v>999</v>
          </cell>
        </row>
        <row r="5887">
          <cell r="A5887" t="str">
            <v>F|017|058</v>
          </cell>
          <cell r="B5887" t="str">
            <v>F</v>
          </cell>
          <cell r="C5887">
            <v>17</v>
          </cell>
          <cell r="D5887">
            <v>58</v>
          </cell>
          <cell r="E5887">
            <v>1002</v>
          </cell>
        </row>
        <row r="5888">
          <cell r="A5888" t="str">
            <v>F|017|059</v>
          </cell>
          <cell r="B5888" t="str">
            <v>F</v>
          </cell>
          <cell r="C5888">
            <v>17</v>
          </cell>
          <cell r="D5888">
            <v>59</v>
          </cell>
          <cell r="E5888">
            <v>1005</v>
          </cell>
        </row>
        <row r="5889">
          <cell r="A5889" t="str">
            <v>F|017|060</v>
          </cell>
          <cell r="B5889" t="str">
            <v>F</v>
          </cell>
          <cell r="C5889">
            <v>17</v>
          </cell>
          <cell r="D5889">
            <v>60</v>
          </cell>
          <cell r="E5889">
            <v>1008</v>
          </cell>
        </row>
        <row r="5890">
          <cell r="A5890" t="str">
            <v>F|017|061</v>
          </cell>
          <cell r="B5890" t="str">
            <v>F</v>
          </cell>
          <cell r="C5890">
            <v>17</v>
          </cell>
          <cell r="D5890">
            <v>61</v>
          </cell>
          <cell r="E5890">
            <v>1011</v>
          </cell>
        </row>
        <row r="5891">
          <cell r="A5891" t="str">
            <v>F|017|062</v>
          </cell>
          <cell r="B5891" t="str">
            <v>F</v>
          </cell>
          <cell r="C5891">
            <v>17</v>
          </cell>
          <cell r="D5891">
            <v>62</v>
          </cell>
          <cell r="E5891">
            <v>1013</v>
          </cell>
        </row>
        <row r="5892">
          <cell r="A5892" t="str">
            <v>F|017|063</v>
          </cell>
          <cell r="B5892" t="str">
            <v>F</v>
          </cell>
          <cell r="C5892">
            <v>17</v>
          </cell>
          <cell r="D5892">
            <v>63</v>
          </cell>
          <cell r="E5892">
            <v>1016</v>
          </cell>
        </row>
        <row r="5893">
          <cell r="A5893" t="str">
            <v>F|017|064</v>
          </cell>
          <cell r="B5893" t="str">
            <v>F</v>
          </cell>
          <cell r="C5893">
            <v>17</v>
          </cell>
          <cell r="D5893">
            <v>64</v>
          </cell>
          <cell r="E5893">
            <v>1018</v>
          </cell>
        </row>
        <row r="5894">
          <cell r="A5894" t="str">
            <v>F|017|065</v>
          </cell>
          <cell r="B5894" t="str">
            <v>F</v>
          </cell>
          <cell r="C5894">
            <v>17</v>
          </cell>
          <cell r="D5894">
            <v>65</v>
          </cell>
          <cell r="E5894">
            <v>1021</v>
          </cell>
        </row>
        <row r="5895">
          <cell r="A5895" t="str">
            <v>F|017|066</v>
          </cell>
          <cell r="B5895" t="str">
            <v>F</v>
          </cell>
          <cell r="C5895">
            <v>17</v>
          </cell>
          <cell r="D5895">
            <v>66</v>
          </cell>
          <cell r="E5895">
            <v>1023</v>
          </cell>
        </row>
        <row r="5896">
          <cell r="A5896" t="str">
            <v>F|017|067</v>
          </cell>
          <cell r="B5896" t="str">
            <v>F</v>
          </cell>
          <cell r="C5896">
            <v>17</v>
          </cell>
          <cell r="D5896">
            <v>67</v>
          </cell>
          <cell r="E5896">
            <v>1025</v>
          </cell>
        </row>
        <row r="5897">
          <cell r="A5897" t="str">
            <v>F|017|068</v>
          </cell>
          <cell r="B5897" t="str">
            <v>F</v>
          </cell>
          <cell r="C5897">
            <v>17</v>
          </cell>
          <cell r="D5897">
            <v>68</v>
          </cell>
          <cell r="E5897">
            <v>1026</v>
          </cell>
        </row>
        <row r="5898">
          <cell r="A5898" t="str">
            <v>F|017|069</v>
          </cell>
          <cell r="B5898" t="str">
            <v>F</v>
          </cell>
          <cell r="C5898">
            <v>17</v>
          </cell>
          <cell r="D5898">
            <v>69</v>
          </cell>
          <cell r="E5898">
            <v>1028</v>
          </cell>
        </row>
        <row r="5899">
          <cell r="A5899" t="str">
            <v>F|017|070</v>
          </cell>
          <cell r="B5899" t="str">
            <v>F</v>
          </cell>
          <cell r="C5899">
            <v>17</v>
          </cell>
          <cell r="D5899">
            <v>70</v>
          </cell>
          <cell r="E5899">
            <v>1029</v>
          </cell>
        </row>
        <row r="5900">
          <cell r="A5900" t="str">
            <v>F|017|071</v>
          </cell>
          <cell r="B5900" t="str">
            <v>F</v>
          </cell>
          <cell r="C5900">
            <v>17</v>
          </cell>
          <cell r="D5900">
            <v>71</v>
          </cell>
          <cell r="E5900">
            <v>1030</v>
          </cell>
        </row>
        <row r="5901">
          <cell r="A5901" t="str">
            <v>F|017|072</v>
          </cell>
          <cell r="B5901" t="str">
            <v>F</v>
          </cell>
          <cell r="C5901">
            <v>17</v>
          </cell>
          <cell r="D5901">
            <v>72</v>
          </cell>
          <cell r="E5901">
            <v>1030</v>
          </cell>
        </row>
        <row r="5902">
          <cell r="A5902" t="str">
            <v>F|017|073</v>
          </cell>
          <cell r="B5902" t="str">
            <v>F</v>
          </cell>
          <cell r="C5902">
            <v>17</v>
          </cell>
          <cell r="D5902">
            <v>73</v>
          </cell>
          <cell r="E5902">
            <v>1030</v>
          </cell>
        </row>
        <row r="5903">
          <cell r="A5903" t="str">
            <v>F|017|074</v>
          </cell>
          <cell r="B5903" t="str">
            <v>F</v>
          </cell>
          <cell r="C5903">
            <v>17</v>
          </cell>
          <cell r="D5903">
            <v>74</v>
          </cell>
          <cell r="E5903">
            <v>1029</v>
          </cell>
        </row>
        <row r="5904">
          <cell r="A5904" t="str">
            <v>F|017|075</v>
          </cell>
          <cell r="B5904" t="str">
            <v>F</v>
          </cell>
          <cell r="C5904">
            <v>17</v>
          </cell>
          <cell r="D5904">
            <v>75</v>
          </cell>
          <cell r="E5904">
            <v>1027</v>
          </cell>
        </row>
        <row r="5905">
          <cell r="A5905" t="str">
            <v>F|017|076</v>
          </cell>
          <cell r="B5905" t="str">
            <v>F</v>
          </cell>
          <cell r="C5905">
            <v>17</v>
          </cell>
          <cell r="D5905">
            <v>76</v>
          </cell>
          <cell r="E5905">
            <v>1022</v>
          </cell>
        </row>
        <row r="5906">
          <cell r="A5906" t="str">
            <v>F|017|077</v>
          </cell>
          <cell r="B5906" t="str">
            <v>F</v>
          </cell>
          <cell r="C5906">
            <v>17</v>
          </cell>
          <cell r="D5906">
            <v>77</v>
          </cell>
          <cell r="E5906">
            <v>1014</v>
          </cell>
        </row>
        <row r="5907">
          <cell r="A5907" t="str">
            <v>F|017|078</v>
          </cell>
          <cell r="B5907" t="str">
            <v>F</v>
          </cell>
          <cell r="C5907">
            <v>17</v>
          </cell>
          <cell r="D5907">
            <v>78</v>
          </cell>
          <cell r="E5907">
            <v>1030</v>
          </cell>
        </row>
        <row r="5908">
          <cell r="A5908" t="str">
            <v>F|018|000</v>
          </cell>
          <cell r="B5908" t="str">
            <v>F</v>
          </cell>
          <cell r="C5908">
            <v>18</v>
          </cell>
          <cell r="D5908">
            <v>0</v>
          </cell>
          <cell r="E5908">
            <v>874</v>
          </cell>
        </row>
        <row r="5909">
          <cell r="A5909" t="str">
            <v>F|018|001</v>
          </cell>
          <cell r="B5909" t="str">
            <v>F</v>
          </cell>
          <cell r="C5909">
            <v>18</v>
          </cell>
          <cell r="D5909">
            <v>1</v>
          </cell>
          <cell r="E5909">
            <v>875</v>
          </cell>
        </row>
        <row r="5910">
          <cell r="A5910" t="str">
            <v>F|018|002</v>
          </cell>
          <cell r="B5910" t="str">
            <v>F</v>
          </cell>
          <cell r="C5910">
            <v>18</v>
          </cell>
          <cell r="D5910">
            <v>2</v>
          </cell>
          <cell r="E5910">
            <v>876</v>
          </cell>
        </row>
        <row r="5911">
          <cell r="A5911" t="str">
            <v>F|018|003</v>
          </cell>
          <cell r="B5911" t="str">
            <v>F</v>
          </cell>
          <cell r="C5911">
            <v>18</v>
          </cell>
          <cell r="D5911">
            <v>3</v>
          </cell>
          <cell r="E5911">
            <v>877</v>
          </cell>
        </row>
        <row r="5912">
          <cell r="A5912" t="str">
            <v>F|018|004</v>
          </cell>
          <cell r="B5912" t="str">
            <v>F</v>
          </cell>
          <cell r="C5912">
            <v>18</v>
          </cell>
          <cell r="D5912">
            <v>4</v>
          </cell>
          <cell r="E5912">
            <v>878</v>
          </cell>
        </row>
        <row r="5913">
          <cell r="A5913" t="str">
            <v>F|018|005</v>
          </cell>
          <cell r="B5913" t="str">
            <v>F</v>
          </cell>
          <cell r="C5913">
            <v>18</v>
          </cell>
          <cell r="D5913">
            <v>5</v>
          </cell>
          <cell r="E5913">
            <v>879</v>
          </cell>
        </row>
        <row r="5914">
          <cell r="A5914" t="str">
            <v>F|018|006</v>
          </cell>
          <cell r="B5914" t="str">
            <v>F</v>
          </cell>
          <cell r="C5914">
            <v>18</v>
          </cell>
          <cell r="D5914">
            <v>6</v>
          </cell>
          <cell r="E5914">
            <v>880</v>
          </cell>
        </row>
        <row r="5915">
          <cell r="A5915" t="str">
            <v>F|018|007</v>
          </cell>
          <cell r="B5915" t="str">
            <v>F</v>
          </cell>
          <cell r="C5915">
            <v>18</v>
          </cell>
          <cell r="D5915">
            <v>7</v>
          </cell>
          <cell r="E5915">
            <v>881</v>
          </cell>
        </row>
        <row r="5916">
          <cell r="A5916" t="str">
            <v>F|018|008</v>
          </cell>
          <cell r="B5916" t="str">
            <v>F</v>
          </cell>
          <cell r="C5916">
            <v>18</v>
          </cell>
          <cell r="D5916">
            <v>8</v>
          </cell>
          <cell r="E5916">
            <v>882</v>
          </cell>
        </row>
        <row r="5917">
          <cell r="A5917" t="str">
            <v>F|018|009</v>
          </cell>
          <cell r="B5917" t="str">
            <v>F</v>
          </cell>
          <cell r="C5917">
            <v>18</v>
          </cell>
          <cell r="D5917">
            <v>9</v>
          </cell>
          <cell r="E5917">
            <v>883</v>
          </cell>
        </row>
        <row r="5918">
          <cell r="A5918" t="str">
            <v>F|018|010</v>
          </cell>
          <cell r="B5918" t="str">
            <v>F</v>
          </cell>
          <cell r="C5918">
            <v>18</v>
          </cell>
          <cell r="D5918">
            <v>10</v>
          </cell>
          <cell r="E5918">
            <v>885</v>
          </cell>
        </row>
        <row r="5919">
          <cell r="A5919" t="str">
            <v>F|018|011</v>
          </cell>
          <cell r="B5919" t="str">
            <v>F</v>
          </cell>
          <cell r="C5919">
            <v>18</v>
          </cell>
          <cell r="D5919">
            <v>11</v>
          </cell>
          <cell r="E5919">
            <v>886</v>
          </cell>
        </row>
        <row r="5920">
          <cell r="A5920" t="str">
            <v>F|018|012</v>
          </cell>
          <cell r="B5920" t="str">
            <v>F</v>
          </cell>
          <cell r="C5920">
            <v>18</v>
          </cell>
          <cell r="D5920">
            <v>12</v>
          </cell>
          <cell r="E5920">
            <v>887</v>
          </cell>
        </row>
        <row r="5921">
          <cell r="A5921" t="str">
            <v>F|018|013</v>
          </cell>
          <cell r="B5921" t="str">
            <v>F</v>
          </cell>
          <cell r="C5921">
            <v>18</v>
          </cell>
          <cell r="D5921">
            <v>13</v>
          </cell>
          <cell r="E5921">
            <v>889</v>
          </cell>
        </row>
        <row r="5922">
          <cell r="A5922" t="str">
            <v>F|018|014</v>
          </cell>
          <cell r="B5922" t="str">
            <v>F</v>
          </cell>
          <cell r="C5922">
            <v>18</v>
          </cell>
          <cell r="D5922">
            <v>14</v>
          </cell>
          <cell r="E5922">
            <v>890</v>
          </cell>
        </row>
        <row r="5923">
          <cell r="A5923" t="str">
            <v>F|018|015</v>
          </cell>
          <cell r="B5923" t="str">
            <v>F</v>
          </cell>
          <cell r="C5923">
            <v>18</v>
          </cell>
          <cell r="D5923">
            <v>15</v>
          </cell>
          <cell r="E5923">
            <v>891</v>
          </cell>
        </row>
        <row r="5924">
          <cell r="A5924" t="str">
            <v>F|018|016</v>
          </cell>
          <cell r="B5924" t="str">
            <v>F</v>
          </cell>
          <cell r="C5924">
            <v>18</v>
          </cell>
          <cell r="D5924">
            <v>16</v>
          </cell>
          <cell r="E5924">
            <v>893</v>
          </cell>
        </row>
        <row r="5925">
          <cell r="A5925" t="str">
            <v>F|018|017</v>
          </cell>
          <cell r="B5925" t="str">
            <v>F</v>
          </cell>
          <cell r="C5925">
            <v>18</v>
          </cell>
          <cell r="D5925">
            <v>17</v>
          </cell>
          <cell r="E5925">
            <v>895</v>
          </cell>
        </row>
        <row r="5926">
          <cell r="A5926" t="str">
            <v>F|018|018</v>
          </cell>
          <cell r="B5926" t="str">
            <v>F</v>
          </cell>
          <cell r="C5926">
            <v>18</v>
          </cell>
          <cell r="D5926">
            <v>18</v>
          </cell>
          <cell r="E5926">
            <v>896</v>
          </cell>
        </row>
        <row r="5927">
          <cell r="A5927" t="str">
            <v>F|018|019</v>
          </cell>
          <cell r="B5927" t="str">
            <v>F</v>
          </cell>
          <cell r="C5927">
            <v>18</v>
          </cell>
          <cell r="D5927">
            <v>19</v>
          </cell>
          <cell r="E5927">
            <v>898</v>
          </cell>
        </row>
        <row r="5928">
          <cell r="A5928" t="str">
            <v>F|018|020</v>
          </cell>
          <cell r="B5928" t="str">
            <v>F</v>
          </cell>
          <cell r="C5928">
            <v>18</v>
          </cell>
          <cell r="D5928">
            <v>20</v>
          </cell>
          <cell r="E5928">
            <v>900</v>
          </cell>
        </row>
        <row r="5929">
          <cell r="A5929" t="str">
            <v>F|018|021</v>
          </cell>
          <cell r="B5929" t="str">
            <v>F</v>
          </cell>
          <cell r="C5929">
            <v>18</v>
          </cell>
          <cell r="D5929">
            <v>21</v>
          </cell>
          <cell r="E5929">
            <v>901</v>
          </cell>
        </row>
        <row r="5930">
          <cell r="A5930" t="str">
            <v>F|018|022</v>
          </cell>
          <cell r="B5930" t="str">
            <v>F</v>
          </cell>
          <cell r="C5930">
            <v>18</v>
          </cell>
          <cell r="D5930">
            <v>22</v>
          </cell>
          <cell r="E5930">
            <v>903</v>
          </cell>
        </row>
        <row r="5931">
          <cell r="A5931" t="str">
            <v>F|018|023</v>
          </cell>
          <cell r="B5931" t="str">
            <v>F</v>
          </cell>
          <cell r="C5931">
            <v>18</v>
          </cell>
          <cell r="D5931">
            <v>23</v>
          </cell>
          <cell r="E5931">
            <v>905</v>
          </cell>
        </row>
        <row r="5932">
          <cell r="A5932" t="str">
            <v>F|018|024</v>
          </cell>
          <cell r="B5932" t="str">
            <v>F</v>
          </cell>
          <cell r="C5932">
            <v>18</v>
          </cell>
          <cell r="D5932">
            <v>24</v>
          </cell>
          <cell r="E5932">
            <v>907</v>
          </cell>
        </row>
        <row r="5933">
          <cell r="A5933" t="str">
            <v>F|018|025</v>
          </cell>
          <cell r="B5933" t="str">
            <v>F</v>
          </cell>
          <cell r="C5933">
            <v>18</v>
          </cell>
          <cell r="D5933">
            <v>25</v>
          </cell>
          <cell r="E5933">
            <v>909</v>
          </cell>
        </row>
        <row r="5934">
          <cell r="A5934" t="str">
            <v>F|018|026</v>
          </cell>
          <cell r="B5934" t="str">
            <v>F</v>
          </cell>
          <cell r="C5934">
            <v>18</v>
          </cell>
          <cell r="D5934">
            <v>26</v>
          </cell>
          <cell r="E5934">
            <v>911</v>
          </cell>
        </row>
        <row r="5935">
          <cell r="A5935" t="str">
            <v>F|018|027</v>
          </cell>
          <cell r="B5935" t="str">
            <v>F</v>
          </cell>
          <cell r="C5935">
            <v>18</v>
          </cell>
          <cell r="D5935">
            <v>27</v>
          </cell>
          <cell r="E5935">
            <v>913</v>
          </cell>
        </row>
        <row r="5936">
          <cell r="A5936" t="str">
            <v>F|018|028</v>
          </cell>
          <cell r="B5936" t="str">
            <v>F</v>
          </cell>
          <cell r="C5936">
            <v>18</v>
          </cell>
          <cell r="D5936">
            <v>28</v>
          </cell>
          <cell r="E5936">
            <v>916</v>
          </cell>
        </row>
        <row r="5937">
          <cell r="A5937" t="str">
            <v>F|018|029</v>
          </cell>
          <cell r="B5937" t="str">
            <v>F</v>
          </cell>
          <cell r="C5937">
            <v>18</v>
          </cell>
          <cell r="D5937">
            <v>29</v>
          </cell>
          <cell r="E5937">
            <v>918</v>
          </cell>
        </row>
        <row r="5938">
          <cell r="A5938" t="str">
            <v>F|018|030</v>
          </cell>
          <cell r="B5938" t="str">
            <v>F</v>
          </cell>
          <cell r="C5938">
            <v>18</v>
          </cell>
          <cell r="D5938">
            <v>30</v>
          </cell>
          <cell r="E5938">
            <v>920</v>
          </cell>
        </row>
        <row r="5939">
          <cell r="A5939" t="str">
            <v>F|018|031</v>
          </cell>
          <cell r="B5939" t="str">
            <v>F</v>
          </cell>
          <cell r="C5939">
            <v>18</v>
          </cell>
          <cell r="D5939">
            <v>31</v>
          </cell>
          <cell r="E5939">
            <v>922</v>
          </cell>
        </row>
        <row r="5940">
          <cell r="A5940" t="str">
            <v>F|018|032</v>
          </cell>
          <cell r="B5940" t="str">
            <v>F</v>
          </cell>
          <cell r="C5940">
            <v>18</v>
          </cell>
          <cell r="D5940">
            <v>32</v>
          </cell>
          <cell r="E5940">
            <v>925</v>
          </cell>
        </row>
        <row r="5941">
          <cell r="A5941" t="str">
            <v>F|018|033</v>
          </cell>
          <cell r="B5941" t="str">
            <v>F</v>
          </cell>
          <cell r="C5941">
            <v>18</v>
          </cell>
          <cell r="D5941">
            <v>33</v>
          </cell>
          <cell r="E5941">
            <v>927</v>
          </cell>
        </row>
        <row r="5942">
          <cell r="A5942" t="str">
            <v>F|018|034</v>
          </cell>
          <cell r="B5942" t="str">
            <v>F</v>
          </cell>
          <cell r="C5942">
            <v>18</v>
          </cell>
          <cell r="D5942">
            <v>34</v>
          </cell>
          <cell r="E5942">
            <v>930</v>
          </cell>
        </row>
        <row r="5943">
          <cell r="A5943" t="str">
            <v>F|018|035</v>
          </cell>
          <cell r="B5943" t="str">
            <v>F</v>
          </cell>
          <cell r="C5943">
            <v>18</v>
          </cell>
          <cell r="D5943">
            <v>35</v>
          </cell>
          <cell r="E5943">
            <v>933</v>
          </cell>
        </row>
        <row r="5944">
          <cell r="A5944" t="str">
            <v>F|018|036</v>
          </cell>
          <cell r="B5944" t="str">
            <v>F</v>
          </cell>
          <cell r="C5944">
            <v>18</v>
          </cell>
          <cell r="D5944">
            <v>36</v>
          </cell>
          <cell r="E5944">
            <v>935</v>
          </cell>
        </row>
        <row r="5945">
          <cell r="A5945" t="str">
            <v>F|018|037</v>
          </cell>
          <cell r="B5945" t="str">
            <v>F</v>
          </cell>
          <cell r="C5945">
            <v>18</v>
          </cell>
          <cell r="D5945">
            <v>37</v>
          </cell>
          <cell r="E5945">
            <v>938</v>
          </cell>
        </row>
        <row r="5946">
          <cell r="A5946" t="str">
            <v>F|018|038</v>
          </cell>
          <cell r="B5946" t="str">
            <v>F</v>
          </cell>
          <cell r="C5946">
            <v>18</v>
          </cell>
          <cell r="D5946">
            <v>38</v>
          </cell>
          <cell r="E5946">
            <v>941</v>
          </cell>
        </row>
        <row r="5947">
          <cell r="A5947" t="str">
            <v>F|018|039</v>
          </cell>
          <cell r="B5947" t="str">
            <v>F</v>
          </cell>
          <cell r="C5947">
            <v>18</v>
          </cell>
          <cell r="D5947">
            <v>39</v>
          </cell>
          <cell r="E5947">
            <v>944</v>
          </cell>
        </row>
        <row r="5948">
          <cell r="A5948" t="str">
            <v>F|018|040</v>
          </cell>
          <cell r="B5948" t="str">
            <v>F</v>
          </cell>
          <cell r="C5948">
            <v>18</v>
          </cell>
          <cell r="D5948">
            <v>40</v>
          </cell>
          <cell r="E5948">
            <v>947</v>
          </cell>
        </row>
        <row r="5949">
          <cell r="A5949" t="str">
            <v>F|018|041</v>
          </cell>
          <cell r="B5949" t="str">
            <v>F</v>
          </cell>
          <cell r="C5949">
            <v>18</v>
          </cell>
          <cell r="D5949">
            <v>41</v>
          </cell>
          <cell r="E5949">
            <v>950</v>
          </cell>
        </row>
        <row r="5950">
          <cell r="A5950" t="str">
            <v>F|018|042</v>
          </cell>
          <cell r="B5950" t="str">
            <v>F</v>
          </cell>
          <cell r="C5950">
            <v>18</v>
          </cell>
          <cell r="D5950">
            <v>42</v>
          </cell>
          <cell r="E5950">
            <v>953</v>
          </cell>
        </row>
        <row r="5951">
          <cell r="A5951" t="str">
            <v>F|018|043</v>
          </cell>
          <cell r="B5951" t="str">
            <v>F</v>
          </cell>
          <cell r="C5951">
            <v>18</v>
          </cell>
          <cell r="D5951">
            <v>43</v>
          </cell>
          <cell r="E5951">
            <v>956</v>
          </cell>
        </row>
        <row r="5952">
          <cell r="A5952" t="str">
            <v>F|018|044</v>
          </cell>
          <cell r="B5952" t="str">
            <v>F</v>
          </cell>
          <cell r="C5952">
            <v>18</v>
          </cell>
          <cell r="D5952">
            <v>44</v>
          </cell>
          <cell r="E5952">
            <v>959</v>
          </cell>
        </row>
        <row r="5953">
          <cell r="A5953" t="str">
            <v>F|018|045</v>
          </cell>
          <cell r="B5953" t="str">
            <v>F</v>
          </cell>
          <cell r="C5953">
            <v>18</v>
          </cell>
          <cell r="D5953">
            <v>45</v>
          </cell>
          <cell r="E5953">
            <v>963</v>
          </cell>
        </row>
        <row r="5954">
          <cell r="A5954" t="str">
            <v>F|018|046</v>
          </cell>
          <cell r="B5954" t="str">
            <v>F</v>
          </cell>
          <cell r="C5954">
            <v>18</v>
          </cell>
          <cell r="D5954">
            <v>46</v>
          </cell>
          <cell r="E5954">
            <v>966</v>
          </cell>
        </row>
        <row r="5955">
          <cell r="A5955" t="str">
            <v>F|018|047</v>
          </cell>
          <cell r="B5955" t="str">
            <v>F</v>
          </cell>
          <cell r="C5955">
            <v>18</v>
          </cell>
          <cell r="D5955">
            <v>47</v>
          </cell>
          <cell r="E5955">
            <v>969</v>
          </cell>
        </row>
        <row r="5956">
          <cell r="A5956" t="str">
            <v>F|018|048</v>
          </cell>
          <cell r="B5956" t="str">
            <v>F</v>
          </cell>
          <cell r="C5956">
            <v>18</v>
          </cell>
          <cell r="D5956">
            <v>48</v>
          </cell>
          <cell r="E5956">
            <v>973</v>
          </cell>
        </row>
        <row r="5957">
          <cell r="A5957" t="str">
            <v>F|018|049</v>
          </cell>
          <cell r="B5957" t="str">
            <v>F</v>
          </cell>
          <cell r="C5957">
            <v>18</v>
          </cell>
          <cell r="D5957">
            <v>49</v>
          </cell>
          <cell r="E5957">
            <v>976</v>
          </cell>
        </row>
        <row r="5958">
          <cell r="A5958" t="str">
            <v>F|018|050</v>
          </cell>
          <cell r="B5958" t="str">
            <v>F</v>
          </cell>
          <cell r="C5958">
            <v>18</v>
          </cell>
          <cell r="D5958">
            <v>50</v>
          </cell>
          <cell r="E5958">
            <v>980</v>
          </cell>
        </row>
        <row r="5959">
          <cell r="A5959" t="str">
            <v>F|018|051</v>
          </cell>
          <cell r="B5959" t="str">
            <v>F</v>
          </cell>
          <cell r="C5959">
            <v>18</v>
          </cell>
          <cell r="D5959">
            <v>51</v>
          </cell>
          <cell r="E5959">
            <v>983</v>
          </cell>
        </row>
        <row r="5960">
          <cell r="A5960" t="str">
            <v>F|018|052</v>
          </cell>
          <cell r="B5960" t="str">
            <v>F</v>
          </cell>
          <cell r="C5960">
            <v>18</v>
          </cell>
          <cell r="D5960">
            <v>52</v>
          </cell>
          <cell r="E5960">
            <v>986</v>
          </cell>
        </row>
        <row r="5961">
          <cell r="A5961" t="str">
            <v>F|018|053</v>
          </cell>
          <cell r="B5961" t="str">
            <v>F</v>
          </cell>
          <cell r="C5961">
            <v>18</v>
          </cell>
          <cell r="D5961">
            <v>53</v>
          </cell>
          <cell r="E5961">
            <v>990</v>
          </cell>
        </row>
        <row r="5962">
          <cell r="A5962" t="str">
            <v>F|018|054</v>
          </cell>
          <cell r="B5962" t="str">
            <v>F</v>
          </cell>
          <cell r="C5962">
            <v>18</v>
          </cell>
          <cell r="D5962">
            <v>54</v>
          </cell>
          <cell r="E5962">
            <v>993</v>
          </cell>
        </row>
        <row r="5963">
          <cell r="A5963" t="str">
            <v>F|018|055</v>
          </cell>
          <cell r="B5963" t="str">
            <v>F</v>
          </cell>
          <cell r="C5963">
            <v>18</v>
          </cell>
          <cell r="D5963">
            <v>55</v>
          </cell>
          <cell r="E5963">
            <v>996</v>
          </cell>
        </row>
        <row r="5964">
          <cell r="A5964" t="str">
            <v>F|018|056</v>
          </cell>
          <cell r="B5964" t="str">
            <v>F</v>
          </cell>
          <cell r="C5964">
            <v>18</v>
          </cell>
          <cell r="D5964">
            <v>56</v>
          </cell>
          <cell r="E5964">
            <v>999</v>
          </cell>
        </row>
        <row r="5965">
          <cell r="A5965" t="str">
            <v>F|018|057</v>
          </cell>
          <cell r="B5965" t="str">
            <v>F</v>
          </cell>
          <cell r="C5965">
            <v>18</v>
          </cell>
          <cell r="D5965">
            <v>57</v>
          </cell>
          <cell r="E5965">
            <v>1002</v>
          </cell>
        </row>
        <row r="5966">
          <cell r="A5966" t="str">
            <v>F|018|058</v>
          </cell>
          <cell r="B5966" t="str">
            <v>F</v>
          </cell>
          <cell r="C5966">
            <v>18</v>
          </cell>
          <cell r="D5966">
            <v>58</v>
          </cell>
          <cell r="E5966">
            <v>1005</v>
          </cell>
        </row>
        <row r="5967">
          <cell r="A5967" t="str">
            <v>F|018|059</v>
          </cell>
          <cell r="B5967" t="str">
            <v>F</v>
          </cell>
          <cell r="C5967">
            <v>18</v>
          </cell>
          <cell r="D5967">
            <v>59</v>
          </cell>
          <cell r="E5967">
            <v>1008</v>
          </cell>
        </row>
        <row r="5968">
          <cell r="A5968" t="str">
            <v>F|018|060</v>
          </cell>
          <cell r="B5968" t="str">
            <v>F</v>
          </cell>
          <cell r="C5968">
            <v>18</v>
          </cell>
          <cell r="D5968">
            <v>60</v>
          </cell>
          <cell r="E5968">
            <v>1011</v>
          </cell>
        </row>
        <row r="5969">
          <cell r="A5969" t="str">
            <v>F|018|061</v>
          </cell>
          <cell r="B5969" t="str">
            <v>F</v>
          </cell>
          <cell r="C5969">
            <v>18</v>
          </cell>
          <cell r="D5969">
            <v>61</v>
          </cell>
          <cell r="E5969">
            <v>1013</v>
          </cell>
        </row>
        <row r="5970">
          <cell r="A5970" t="str">
            <v>F|018|062</v>
          </cell>
          <cell r="B5970" t="str">
            <v>F</v>
          </cell>
          <cell r="C5970">
            <v>18</v>
          </cell>
          <cell r="D5970">
            <v>62</v>
          </cell>
          <cell r="E5970">
            <v>1016</v>
          </cell>
        </row>
        <row r="5971">
          <cell r="A5971" t="str">
            <v>F|018|063</v>
          </cell>
          <cell r="B5971" t="str">
            <v>F</v>
          </cell>
          <cell r="C5971">
            <v>18</v>
          </cell>
          <cell r="D5971">
            <v>63</v>
          </cell>
          <cell r="E5971">
            <v>1018</v>
          </cell>
        </row>
        <row r="5972">
          <cell r="A5972" t="str">
            <v>F|018|064</v>
          </cell>
          <cell r="B5972" t="str">
            <v>F</v>
          </cell>
          <cell r="C5972">
            <v>18</v>
          </cell>
          <cell r="D5972">
            <v>64</v>
          </cell>
          <cell r="E5972">
            <v>1021</v>
          </cell>
        </row>
        <row r="5973">
          <cell r="A5973" t="str">
            <v>F|018|065</v>
          </cell>
          <cell r="B5973" t="str">
            <v>F</v>
          </cell>
          <cell r="C5973">
            <v>18</v>
          </cell>
          <cell r="D5973">
            <v>65</v>
          </cell>
          <cell r="E5973">
            <v>1023</v>
          </cell>
        </row>
        <row r="5974">
          <cell r="A5974" t="str">
            <v>F|018|066</v>
          </cell>
          <cell r="B5974" t="str">
            <v>F</v>
          </cell>
          <cell r="C5974">
            <v>18</v>
          </cell>
          <cell r="D5974">
            <v>66</v>
          </cell>
          <cell r="E5974">
            <v>1025</v>
          </cell>
        </row>
        <row r="5975">
          <cell r="A5975" t="str">
            <v>F|018|067</v>
          </cell>
          <cell r="B5975" t="str">
            <v>F</v>
          </cell>
          <cell r="C5975">
            <v>18</v>
          </cell>
          <cell r="D5975">
            <v>67</v>
          </cell>
          <cell r="E5975">
            <v>1026</v>
          </cell>
        </row>
        <row r="5976">
          <cell r="A5976" t="str">
            <v>F|018|068</v>
          </cell>
          <cell r="B5976" t="str">
            <v>F</v>
          </cell>
          <cell r="C5976">
            <v>18</v>
          </cell>
          <cell r="D5976">
            <v>68</v>
          </cell>
          <cell r="E5976">
            <v>1028</v>
          </cell>
        </row>
        <row r="5977">
          <cell r="A5977" t="str">
            <v>F|018|069</v>
          </cell>
          <cell r="B5977" t="str">
            <v>F</v>
          </cell>
          <cell r="C5977">
            <v>18</v>
          </cell>
          <cell r="D5977">
            <v>69</v>
          </cell>
          <cell r="E5977">
            <v>1029</v>
          </cell>
        </row>
        <row r="5978">
          <cell r="A5978" t="str">
            <v>F|018|070</v>
          </cell>
          <cell r="B5978" t="str">
            <v>F</v>
          </cell>
          <cell r="C5978">
            <v>18</v>
          </cell>
          <cell r="D5978">
            <v>70</v>
          </cell>
          <cell r="E5978">
            <v>1030</v>
          </cell>
        </row>
        <row r="5979">
          <cell r="A5979" t="str">
            <v>F|018|071</v>
          </cell>
          <cell r="B5979" t="str">
            <v>F</v>
          </cell>
          <cell r="C5979">
            <v>18</v>
          </cell>
          <cell r="D5979">
            <v>71</v>
          </cell>
          <cell r="E5979">
            <v>1030</v>
          </cell>
        </row>
        <row r="5980">
          <cell r="A5980" t="str">
            <v>F|018|072</v>
          </cell>
          <cell r="B5980" t="str">
            <v>F</v>
          </cell>
          <cell r="C5980">
            <v>18</v>
          </cell>
          <cell r="D5980">
            <v>72</v>
          </cell>
          <cell r="E5980">
            <v>1030</v>
          </cell>
        </row>
        <row r="5981">
          <cell r="A5981" t="str">
            <v>F|018|073</v>
          </cell>
          <cell r="B5981" t="str">
            <v>F</v>
          </cell>
          <cell r="C5981">
            <v>18</v>
          </cell>
          <cell r="D5981">
            <v>73</v>
          </cell>
          <cell r="E5981">
            <v>1029</v>
          </cell>
        </row>
        <row r="5982">
          <cell r="A5982" t="str">
            <v>F|018|074</v>
          </cell>
          <cell r="B5982" t="str">
            <v>F</v>
          </cell>
          <cell r="C5982">
            <v>18</v>
          </cell>
          <cell r="D5982">
            <v>74</v>
          </cell>
          <cell r="E5982">
            <v>1027</v>
          </cell>
        </row>
        <row r="5983">
          <cell r="A5983" t="str">
            <v>F|018|075</v>
          </cell>
          <cell r="B5983" t="str">
            <v>F</v>
          </cell>
          <cell r="C5983">
            <v>18</v>
          </cell>
          <cell r="D5983">
            <v>75</v>
          </cell>
          <cell r="E5983">
            <v>1022</v>
          </cell>
        </row>
        <row r="5984">
          <cell r="A5984" t="str">
            <v>F|018|076</v>
          </cell>
          <cell r="B5984" t="str">
            <v>F</v>
          </cell>
          <cell r="C5984">
            <v>18</v>
          </cell>
          <cell r="D5984">
            <v>76</v>
          </cell>
          <cell r="E5984">
            <v>1014</v>
          </cell>
        </row>
        <row r="5985">
          <cell r="A5985" t="str">
            <v>F|018|077</v>
          </cell>
          <cell r="B5985" t="str">
            <v>F</v>
          </cell>
          <cell r="C5985">
            <v>18</v>
          </cell>
          <cell r="D5985">
            <v>77</v>
          </cell>
          <cell r="E5985">
            <v>1030</v>
          </cell>
        </row>
        <row r="5986">
          <cell r="A5986" t="str">
            <v>F|019|000</v>
          </cell>
          <cell r="B5986" t="str">
            <v>F</v>
          </cell>
          <cell r="C5986">
            <v>19</v>
          </cell>
          <cell r="D5986">
            <v>0</v>
          </cell>
          <cell r="E5986">
            <v>875</v>
          </cell>
        </row>
        <row r="5987">
          <cell r="A5987" t="str">
            <v>F|019|001</v>
          </cell>
          <cell r="B5987" t="str">
            <v>F</v>
          </cell>
          <cell r="C5987">
            <v>19</v>
          </cell>
          <cell r="D5987">
            <v>1</v>
          </cell>
          <cell r="E5987">
            <v>876</v>
          </cell>
        </row>
        <row r="5988">
          <cell r="A5988" t="str">
            <v>F|019|002</v>
          </cell>
          <cell r="B5988" t="str">
            <v>F</v>
          </cell>
          <cell r="C5988">
            <v>19</v>
          </cell>
          <cell r="D5988">
            <v>2</v>
          </cell>
          <cell r="E5988">
            <v>877</v>
          </cell>
        </row>
        <row r="5989">
          <cell r="A5989" t="str">
            <v>F|019|003</v>
          </cell>
          <cell r="B5989" t="str">
            <v>F</v>
          </cell>
          <cell r="C5989">
            <v>19</v>
          </cell>
          <cell r="D5989">
            <v>3</v>
          </cell>
          <cell r="E5989">
            <v>878</v>
          </cell>
        </row>
        <row r="5990">
          <cell r="A5990" t="str">
            <v>F|019|004</v>
          </cell>
          <cell r="B5990" t="str">
            <v>F</v>
          </cell>
          <cell r="C5990">
            <v>19</v>
          </cell>
          <cell r="D5990">
            <v>4</v>
          </cell>
          <cell r="E5990">
            <v>879</v>
          </cell>
        </row>
        <row r="5991">
          <cell r="A5991" t="str">
            <v>F|019|005</v>
          </cell>
          <cell r="B5991" t="str">
            <v>F</v>
          </cell>
          <cell r="C5991">
            <v>19</v>
          </cell>
          <cell r="D5991">
            <v>5</v>
          </cell>
          <cell r="E5991">
            <v>880</v>
          </cell>
        </row>
        <row r="5992">
          <cell r="A5992" t="str">
            <v>F|019|006</v>
          </cell>
          <cell r="B5992" t="str">
            <v>F</v>
          </cell>
          <cell r="C5992">
            <v>19</v>
          </cell>
          <cell r="D5992">
            <v>6</v>
          </cell>
          <cell r="E5992">
            <v>881</v>
          </cell>
        </row>
        <row r="5993">
          <cell r="A5993" t="str">
            <v>F|019|007</v>
          </cell>
          <cell r="B5993" t="str">
            <v>F</v>
          </cell>
          <cell r="C5993">
            <v>19</v>
          </cell>
          <cell r="D5993">
            <v>7</v>
          </cell>
          <cell r="E5993">
            <v>882</v>
          </cell>
        </row>
        <row r="5994">
          <cell r="A5994" t="str">
            <v>F|019|008</v>
          </cell>
          <cell r="B5994" t="str">
            <v>F</v>
          </cell>
          <cell r="C5994">
            <v>19</v>
          </cell>
          <cell r="D5994">
            <v>8</v>
          </cell>
          <cell r="E5994">
            <v>883</v>
          </cell>
        </row>
        <row r="5995">
          <cell r="A5995" t="str">
            <v>F|019|009</v>
          </cell>
          <cell r="B5995" t="str">
            <v>F</v>
          </cell>
          <cell r="C5995">
            <v>19</v>
          </cell>
          <cell r="D5995">
            <v>9</v>
          </cell>
          <cell r="E5995">
            <v>885</v>
          </cell>
        </row>
        <row r="5996">
          <cell r="A5996" t="str">
            <v>F|019|010</v>
          </cell>
          <cell r="B5996" t="str">
            <v>F</v>
          </cell>
          <cell r="C5996">
            <v>19</v>
          </cell>
          <cell r="D5996">
            <v>10</v>
          </cell>
          <cell r="E5996">
            <v>886</v>
          </cell>
        </row>
        <row r="5997">
          <cell r="A5997" t="str">
            <v>F|019|011</v>
          </cell>
          <cell r="B5997" t="str">
            <v>F</v>
          </cell>
          <cell r="C5997">
            <v>19</v>
          </cell>
          <cell r="D5997">
            <v>11</v>
          </cell>
          <cell r="E5997">
            <v>887</v>
          </cell>
        </row>
        <row r="5998">
          <cell r="A5998" t="str">
            <v>F|019|012</v>
          </cell>
          <cell r="B5998" t="str">
            <v>F</v>
          </cell>
          <cell r="C5998">
            <v>19</v>
          </cell>
          <cell r="D5998">
            <v>12</v>
          </cell>
          <cell r="E5998">
            <v>889</v>
          </cell>
        </row>
        <row r="5999">
          <cell r="A5999" t="str">
            <v>F|019|013</v>
          </cell>
          <cell r="B5999" t="str">
            <v>F</v>
          </cell>
          <cell r="C5999">
            <v>19</v>
          </cell>
          <cell r="D5999">
            <v>13</v>
          </cell>
          <cell r="E5999">
            <v>890</v>
          </cell>
        </row>
        <row r="6000">
          <cell r="A6000" t="str">
            <v>F|019|014</v>
          </cell>
          <cell r="B6000" t="str">
            <v>F</v>
          </cell>
          <cell r="C6000">
            <v>19</v>
          </cell>
          <cell r="D6000">
            <v>14</v>
          </cell>
          <cell r="E6000">
            <v>891</v>
          </cell>
        </row>
        <row r="6001">
          <cell r="A6001" t="str">
            <v>F|019|015</v>
          </cell>
          <cell r="B6001" t="str">
            <v>F</v>
          </cell>
          <cell r="C6001">
            <v>19</v>
          </cell>
          <cell r="D6001">
            <v>15</v>
          </cell>
          <cell r="E6001">
            <v>893</v>
          </cell>
        </row>
        <row r="6002">
          <cell r="A6002" t="str">
            <v>F|019|016</v>
          </cell>
          <cell r="B6002" t="str">
            <v>F</v>
          </cell>
          <cell r="C6002">
            <v>19</v>
          </cell>
          <cell r="D6002">
            <v>16</v>
          </cell>
          <cell r="E6002">
            <v>895</v>
          </cell>
        </row>
        <row r="6003">
          <cell r="A6003" t="str">
            <v>F|019|017</v>
          </cell>
          <cell r="B6003" t="str">
            <v>F</v>
          </cell>
          <cell r="C6003">
            <v>19</v>
          </cell>
          <cell r="D6003">
            <v>17</v>
          </cell>
          <cell r="E6003">
            <v>896</v>
          </cell>
        </row>
        <row r="6004">
          <cell r="A6004" t="str">
            <v>F|019|018</v>
          </cell>
          <cell r="B6004" t="str">
            <v>F</v>
          </cell>
          <cell r="C6004">
            <v>19</v>
          </cell>
          <cell r="D6004">
            <v>18</v>
          </cell>
          <cell r="E6004">
            <v>898</v>
          </cell>
        </row>
        <row r="6005">
          <cell r="A6005" t="str">
            <v>F|019|019</v>
          </cell>
          <cell r="B6005" t="str">
            <v>F</v>
          </cell>
          <cell r="C6005">
            <v>19</v>
          </cell>
          <cell r="D6005">
            <v>19</v>
          </cell>
          <cell r="E6005">
            <v>900</v>
          </cell>
        </row>
        <row r="6006">
          <cell r="A6006" t="str">
            <v>F|019|020</v>
          </cell>
          <cell r="B6006" t="str">
            <v>F</v>
          </cell>
          <cell r="C6006">
            <v>19</v>
          </cell>
          <cell r="D6006">
            <v>20</v>
          </cell>
          <cell r="E6006">
            <v>901</v>
          </cell>
        </row>
        <row r="6007">
          <cell r="A6007" t="str">
            <v>F|019|021</v>
          </cell>
          <cell r="B6007" t="str">
            <v>F</v>
          </cell>
          <cell r="C6007">
            <v>19</v>
          </cell>
          <cell r="D6007">
            <v>21</v>
          </cell>
          <cell r="E6007">
            <v>903</v>
          </cell>
        </row>
        <row r="6008">
          <cell r="A6008" t="str">
            <v>F|019|022</v>
          </cell>
          <cell r="B6008" t="str">
            <v>F</v>
          </cell>
          <cell r="C6008">
            <v>19</v>
          </cell>
          <cell r="D6008">
            <v>22</v>
          </cell>
          <cell r="E6008">
            <v>905</v>
          </cell>
        </row>
        <row r="6009">
          <cell r="A6009" t="str">
            <v>F|019|023</v>
          </cell>
          <cell r="B6009" t="str">
            <v>F</v>
          </cell>
          <cell r="C6009">
            <v>19</v>
          </cell>
          <cell r="D6009">
            <v>23</v>
          </cell>
          <cell r="E6009">
            <v>907</v>
          </cell>
        </row>
        <row r="6010">
          <cell r="A6010" t="str">
            <v>F|019|024</v>
          </cell>
          <cell r="B6010" t="str">
            <v>F</v>
          </cell>
          <cell r="C6010">
            <v>19</v>
          </cell>
          <cell r="D6010">
            <v>24</v>
          </cell>
          <cell r="E6010">
            <v>909</v>
          </cell>
        </row>
        <row r="6011">
          <cell r="A6011" t="str">
            <v>F|019|025</v>
          </cell>
          <cell r="B6011" t="str">
            <v>F</v>
          </cell>
          <cell r="C6011">
            <v>19</v>
          </cell>
          <cell r="D6011">
            <v>25</v>
          </cell>
          <cell r="E6011">
            <v>911</v>
          </cell>
        </row>
        <row r="6012">
          <cell r="A6012" t="str">
            <v>F|019|026</v>
          </cell>
          <cell r="B6012" t="str">
            <v>F</v>
          </cell>
          <cell r="C6012">
            <v>19</v>
          </cell>
          <cell r="D6012">
            <v>26</v>
          </cell>
          <cell r="E6012">
            <v>913</v>
          </cell>
        </row>
        <row r="6013">
          <cell r="A6013" t="str">
            <v>F|019|027</v>
          </cell>
          <cell r="B6013" t="str">
            <v>F</v>
          </cell>
          <cell r="C6013">
            <v>19</v>
          </cell>
          <cell r="D6013">
            <v>27</v>
          </cell>
          <cell r="E6013">
            <v>916</v>
          </cell>
        </row>
        <row r="6014">
          <cell r="A6014" t="str">
            <v>F|019|028</v>
          </cell>
          <cell r="B6014" t="str">
            <v>F</v>
          </cell>
          <cell r="C6014">
            <v>19</v>
          </cell>
          <cell r="D6014">
            <v>28</v>
          </cell>
          <cell r="E6014">
            <v>918</v>
          </cell>
        </row>
        <row r="6015">
          <cell r="A6015" t="str">
            <v>F|019|029</v>
          </cell>
          <cell r="B6015" t="str">
            <v>F</v>
          </cell>
          <cell r="C6015">
            <v>19</v>
          </cell>
          <cell r="D6015">
            <v>29</v>
          </cell>
          <cell r="E6015">
            <v>920</v>
          </cell>
        </row>
        <row r="6016">
          <cell r="A6016" t="str">
            <v>F|019|030</v>
          </cell>
          <cell r="B6016" t="str">
            <v>F</v>
          </cell>
          <cell r="C6016">
            <v>19</v>
          </cell>
          <cell r="D6016">
            <v>30</v>
          </cell>
          <cell r="E6016">
            <v>922</v>
          </cell>
        </row>
        <row r="6017">
          <cell r="A6017" t="str">
            <v>F|019|031</v>
          </cell>
          <cell r="B6017" t="str">
            <v>F</v>
          </cell>
          <cell r="C6017">
            <v>19</v>
          </cell>
          <cell r="D6017">
            <v>31</v>
          </cell>
          <cell r="E6017">
            <v>925</v>
          </cell>
        </row>
        <row r="6018">
          <cell r="A6018" t="str">
            <v>F|019|032</v>
          </cell>
          <cell r="B6018" t="str">
            <v>F</v>
          </cell>
          <cell r="C6018">
            <v>19</v>
          </cell>
          <cell r="D6018">
            <v>32</v>
          </cell>
          <cell r="E6018">
            <v>927</v>
          </cell>
        </row>
        <row r="6019">
          <cell r="A6019" t="str">
            <v>F|019|033</v>
          </cell>
          <cell r="B6019" t="str">
            <v>F</v>
          </cell>
          <cell r="C6019">
            <v>19</v>
          </cell>
          <cell r="D6019">
            <v>33</v>
          </cell>
          <cell r="E6019">
            <v>930</v>
          </cell>
        </row>
        <row r="6020">
          <cell r="A6020" t="str">
            <v>F|019|034</v>
          </cell>
          <cell r="B6020" t="str">
            <v>F</v>
          </cell>
          <cell r="C6020">
            <v>19</v>
          </cell>
          <cell r="D6020">
            <v>34</v>
          </cell>
          <cell r="E6020">
            <v>933</v>
          </cell>
        </row>
        <row r="6021">
          <cell r="A6021" t="str">
            <v>F|019|035</v>
          </cell>
          <cell r="B6021" t="str">
            <v>F</v>
          </cell>
          <cell r="C6021">
            <v>19</v>
          </cell>
          <cell r="D6021">
            <v>35</v>
          </cell>
          <cell r="E6021">
            <v>935</v>
          </cell>
        </row>
        <row r="6022">
          <cell r="A6022" t="str">
            <v>F|019|036</v>
          </cell>
          <cell r="B6022" t="str">
            <v>F</v>
          </cell>
          <cell r="C6022">
            <v>19</v>
          </cell>
          <cell r="D6022">
            <v>36</v>
          </cell>
          <cell r="E6022">
            <v>938</v>
          </cell>
        </row>
        <row r="6023">
          <cell r="A6023" t="str">
            <v>F|019|037</v>
          </cell>
          <cell r="B6023" t="str">
            <v>F</v>
          </cell>
          <cell r="C6023">
            <v>19</v>
          </cell>
          <cell r="D6023">
            <v>37</v>
          </cell>
          <cell r="E6023">
            <v>941</v>
          </cell>
        </row>
        <row r="6024">
          <cell r="A6024" t="str">
            <v>F|019|038</v>
          </cell>
          <cell r="B6024" t="str">
            <v>F</v>
          </cell>
          <cell r="C6024">
            <v>19</v>
          </cell>
          <cell r="D6024">
            <v>38</v>
          </cell>
          <cell r="E6024">
            <v>944</v>
          </cell>
        </row>
        <row r="6025">
          <cell r="A6025" t="str">
            <v>F|019|039</v>
          </cell>
          <cell r="B6025" t="str">
            <v>F</v>
          </cell>
          <cell r="C6025">
            <v>19</v>
          </cell>
          <cell r="D6025">
            <v>39</v>
          </cell>
          <cell r="E6025">
            <v>947</v>
          </cell>
        </row>
        <row r="6026">
          <cell r="A6026" t="str">
            <v>F|019|040</v>
          </cell>
          <cell r="B6026" t="str">
            <v>F</v>
          </cell>
          <cell r="C6026">
            <v>19</v>
          </cell>
          <cell r="D6026">
            <v>40</v>
          </cell>
          <cell r="E6026">
            <v>950</v>
          </cell>
        </row>
        <row r="6027">
          <cell r="A6027" t="str">
            <v>F|019|041</v>
          </cell>
          <cell r="B6027" t="str">
            <v>F</v>
          </cell>
          <cell r="C6027">
            <v>19</v>
          </cell>
          <cell r="D6027">
            <v>41</v>
          </cell>
          <cell r="E6027">
            <v>953</v>
          </cell>
        </row>
        <row r="6028">
          <cell r="A6028" t="str">
            <v>F|019|042</v>
          </cell>
          <cell r="B6028" t="str">
            <v>F</v>
          </cell>
          <cell r="C6028">
            <v>19</v>
          </cell>
          <cell r="D6028">
            <v>42</v>
          </cell>
          <cell r="E6028">
            <v>956</v>
          </cell>
        </row>
        <row r="6029">
          <cell r="A6029" t="str">
            <v>F|019|043</v>
          </cell>
          <cell r="B6029" t="str">
            <v>F</v>
          </cell>
          <cell r="C6029">
            <v>19</v>
          </cell>
          <cell r="D6029">
            <v>43</v>
          </cell>
          <cell r="E6029">
            <v>959</v>
          </cell>
        </row>
        <row r="6030">
          <cell r="A6030" t="str">
            <v>F|019|044</v>
          </cell>
          <cell r="B6030" t="str">
            <v>F</v>
          </cell>
          <cell r="C6030">
            <v>19</v>
          </cell>
          <cell r="D6030">
            <v>44</v>
          </cell>
          <cell r="E6030">
            <v>963</v>
          </cell>
        </row>
        <row r="6031">
          <cell r="A6031" t="str">
            <v>F|019|045</v>
          </cell>
          <cell r="B6031" t="str">
            <v>F</v>
          </cell>
          <cell r="C6031">
            <v>19</v>
          </cell>
          <cell r="D6031">
            <v>45</v>
          </cell>
          <cell r="E6031">
            <v>966</v>
          </cell>
        </row>
        <row r="6032">
          <cell r="A6032" t="str">
            <v>F|019|046</v>
          </cell>
          <cell r="B6032" t="str">
            <v>F</v>
          </cell>
          <cell r="C6032">
            <v>19</v>
          </cell>
          <cell r="D6032">
            <v>46</v>
          </cell>
          <cell r="E6032">
            <v>969</v>
          </cell>
        </row>
        <row r="6033">
          <cell r="A6033" t="str">
            <v>F|019|047</v>
          </cell>
          <cell r="B6033" t="str">
            <v>F</v>
          </cell>
          <cell r="C6033">
            <v>19</v>
          </cell>
          <cell r="D6033">
            <v>47</v>
          </cell>
          <cell r="E6033">
            <v>973</v>
          </cell>
        </row>
        <row r="6034">
          <cell r="A6034" t="str">
            <v>F|019|048</v>
          </cell>
          <cell r="B6034" t="str">
            <v>F</v>
          </cell>
          <cell r="C6034">
            <v>19</v>
          </cell>
          <cell r="D6034">
            <v>48</v>
          </cell>
          <cell r="E6034">
            <v>976</v>
          </cell>
        </row>
        <row r="6035">
          <cell r="A6035" t="str">
            <v>F|019|049</v>
          </cell>
          <cell r="B6035" t="str">
            <v>F</v>
          </cell>
          <cell r="C6035">
            <v>19</v>
          </cell>
          <cell r="D6035">
            <v>49</v>
          </cell>
          <cell r="E6035">
            <v>980</v>
          </cell>
        </row>
        <row r="6036">
          <cell r="A6036" t="str">
            <v>F|019|050</v>
          </cell>
          <cell r="B6036" t="str">
            <v>F</v>
          </cell>
          <cell r="C6036">
            <v>19</v>
          </cell>
          <cell r="D6036">
            <v>50</v>
          </cell>
          <cell r="E6036">
            <v>983</v>
          </cell>
        </row>
        <row r="6037">
          <cell r="A6037" t="str">
            <v>F|019|051</v>
          </cell>
          <cell r="B6037" t="str">
            <v>F</v>
          </cell>
          <cell r="C6037">
            <v>19</v>
          </cell>
          <cell r="D6037">
            <v>51</v>
          </cell>
          <cell r="E6037">
            <v>986</v>
          </cell>
        </row>
        <row r="6038">
          <cell r="A6038" t="str">
            <v>F|019|052</v>
          </cell>
          <cell r="B6038" t="str">
            <v>F</v>
          </cell>
          <cell r="C6038">
            <v>19</v>
          </cell>
          <cell r="D6038">
            <v>52</v>
          </cell>
          <cell r="E6038">
            <v>990</v>
          </cell>
        </row>
        <row r="6039">
          <cell r="A6039" t="str">
            <v>F|019|053</v>
          </cell>
          <cell r="B6039" t="str">
            <v>F</v>
          </cell>
          <cell r="C6039">
            <v>19</v>
          </cell>
          <cell r="D6039">
            <v>53</v>
          </cell>
          <cell r="E6039">
            <v>993</v>
          </cell>
        </row>
        <row r="6040">
          <cell r="A6040" t="str">
            <v>F|019|054</v>
          </cell>
          <cell r="B6040" t="str">
            <v>F</v>
          </cell>
          <cell r="C6040">
            <v>19</v>
          </cell>
          <cell r="D6040">
            <v>54</v>
          </cell>
          <cell r="E6040">
            <v>996</v>
          </cell>
        </row>
        <row r="6041">
          <cell r="A6041" t="str">
            <v>F|019|055</v>
          </cell>
          <cell r="B6041" t="str">
            <v>F</v>
          </cell>
          <cell r="C6041">
            <v>19</v>
          </cell>
          <cell r="D6041">
            <v>55</v>
          </cell>
          <cell r="E6041">
            <v>999</v>
          </cell>
        </row>
        <row r="6042">
          <cell r="A6042" t="str">
            <v>F|019|056</v>
          </cell>
          <cell r="B6042" t="str">
            <v>F</v>
          </cell>
          <cell r="C6042">
            <v>19</v>
          </cell>
          <cell r="D6042">
            <v>56</v>
          </cell>
          <cell r="E6042">
            <v>1002</v>
          </cell>
        </row>
        <row r="6043">
          <cell r="A6043" t="str">
            <v>F|019|057</v>
          </cell>
          <cell r="B6043" t="str">
            <v>F</v>
          </cell>
          <cell r="C6043">
            <v>19</v>
          </cell>
          <cell r="D6043">
            <v>57</v>
          </cell>
          <cell r="E6043">
            <v>1005</v>
          </cell>
        </row>
        <row r="6044">
          <cell r="A6044" t="str">
            <v>F|019|058</v>
          </cell>
          <cell r="B6044" t="str">
            <v>F</v>
          </cell>
          <cell r="C6044">
            <v>19</v>
          </cell>
          <cell r="D6044">
            <v>58</v>
          </cell>
          <cell r="E6044">
            <v>1008</v>
          </cell>
        </row>
        <row r="6045">
          <cell r="A6045" t="str">
            <v>F|019|059</v>
          </cell>
          <cell r="B6045" t="str">
            <v>F</v>
          </cell>
          <cell r="C6045">
            <v>19</v>
          </cell>
          <cell r="D6045">
            <v>59</v>
          </cell>
          <cell r="E6045">
            <v>1011</v>
          </cell>
        </row>
        <row r="6046">
          <cell r="A6046" t="str">
            <v>F|019|060</v>
          </cell>
          <cell r="B6046" t="str">
            <v>F</v>
          </cell>
          <cell r="C6046">
            <v>19</v>
          </cell>
          <cell r="D6046">
            <v>60</v>
          </cell>
          <cell r="E6046">
            <v>1013</v>
          </cell>
        </row>
        <row r="6047">
          <cell r="A6047" t="str">
            <v>F|019|061</v>
          </cell>
          <cell r="B6047" t="str">
            <v>F</v>
          </cell>
          <cell r="C6047">
            <v>19</v>
          </cell>
          <cell r="D6047">
            <v>61</v>
          </cell>
          <cell r="E6047">
            <v>1016</v>
          </cell>
        </row>
        <row r="6048">
          <cell r="A6048" t="str">
            <v>F|019|062</v>
          </cell>
          <cell r="B6048" t="str">
            <v>F</v>
          </cell>
          <cell r="C6048">
            <v>19</v>
          </cell>
          <cell r="D6048">
            <v>62</v>
          </cell>
          <cell r="E6048">
            <v>1018</v>
          </cell>
        </row>
        <row r="6049">
          <cell r="A6049" t="str">
            <v>F|019|063</v>
          </cell>
          <cell r="B6049" t="str">
            <v>F</v>
          </cell>
          <cell r="C6049">
            <v>19</v>
          </cell>
          <cell r="D6049">
            <v>63</v>
          </cell>
          <cell r="E6049">
            <v>1021</v>
          </cell>
        </row>
        <row r="6050">
          <cell r="A6050" t="str">
            <v>F|019|064</v>
          </cell>
          <cell r="B6050" t="str">
            <v>F</v>
          </cell>
          <cell r="C6050">
            <v>19</v>
          </cell>
          <cell r="D6050">
            <v>64</v>
          </cell>
          <cell r="E6050">
            <v>1023</v>
          </cell>
        </row>
        <row r="6051">
          <cell r="A6051" t="str">
            <v>F|019|065</v>
          </cell>
          <cell r="B6051" t="str">
            <v>F</v>
          </cell>
          <cell r="C6051">
            <v>19</v>
          </cell>
          <cell r="D6051">
            <v>65</v>
          </cell>
          <cell r="E6051">
            <v>1025</v>
          </cell>
        </row>
        <row r="6052">
          <cell r="A6052" t="str">
            <v>F|019|066</v>
          </cell>
          <cell r="B6052" t="str">
            <v>F</v>
          </cell>
          <cell r="C6052">
            <v>19</v>
          </cell>
          <cell r="D6052">
            <v>66</v>
          </cell>
          <cell r="E6052">
            <v>1026</v>
          </cell>
        </row>
        <row r="6053">
          <cell r="A6053" t="str">
            <v>F|019|067</v>
          </cell>
          <cell r="B6053" t="str">
            <v>F</v>
          </cell>
          <cell r="C6053">
            <v>19</v>
          </cell>
          <cell r="D6053">
            <v>67</v>
          </cell>
          <cell r="E6053">
            <v>1028</v>
          </cell>
        </row>
        <row r="6054">
          <cell r="A6054" t="str">
            <v>F|019|068</v>
          </cell>
          <cell r="B6054" t="str">
            <v>F</v>
          </cell>
          <cell r="C6054">
            <v>19</v>
          </cell>
          <cell r="D6054">
            <v>68</v>
          </cell>
          <cell r="E6054">
            <v>1029</v>
          </cell>
        </row>
        <row r="6055">
          <cell r="A6055" t="str">
            <v>F|019|069</v>
          </cell>
          <cell r="B6055" t="str">
            <v>F</v>
          </cell>
          <cell r="C6055">
            <v>19</v>
          </cell>
          <cell r="D6055">
            <v>69</v>
          </cell>
          <cell r="E6055">
            <v>1030</v>
          </cell>
        </row>
        <row r="6056">
          <cell r="A6056" t="str">
            <v>F|019|070</v>
          </cell>
          <cell r="B6056" t="str">
            <v>F</v>
          </cell>
          <cell r="C6056">
            <v>19</v>
          </cell>
          <cell r="D6056">
            <v>70</v>
          </cell>
          <cell r="E6056">
            <v>1030</v>
          </cell>
        </row>
        <row r="6057">
          <cell r="A6057" t="str">
            <v>F|019|071</v>
          </cell>
          <cell r="B6057" t="str">
            <v>F</v>
          </cell>
          <cell r="C6057">
            <v>19</v>
          </cell>
          <cell r="D6057">
            <v>71</v>
          </cell>
          <cell r="E6057">
            <v>1030</v>
          </cell>
        </row>
        <row r="6058">
          <cell r="A6058" t="str">
            <v>F|019|072</v>
          </cell>
          <cell r="B6058" t="str">
            <v>F</v>
          </cell>
          <cell r="C6058">
            <v>19</v>
          </cell>
          <cell r="D6058">
            <v>72</v>
          </cell>
          <cell r="E6058">
            <v>1029</v>
          </cell>
        </row>
        <row r="6059">
          <cell r="A6059" t="str">
            <v>F|019|073</v>
          </cell>
          <cell r="B6059" t="str">
            <v>F</v>
          </cell>
          <cell r="C6059">
            <v>19</v>
          </cell>
          <cell r="D6059">
            <v>73</v>
          </cell>
          <cell r="E6059">
            <v>1027</v>
          </cell>
        </row>
        <row r="6060">
          <cell r="A6060" t="str">
            <v>F|019|074</v>
          </cell>
          <cell r="B6060" t="str">
            <v>F</v>
          </cell>
          <cell r="C6060">
            <v>19</v>
          </cell>
          <cell r="D6060">
            <v>74</v>
          </cell>
          <cell r="E6060">
            <v>1022</v>
          </cell>
        </row>
        <row r="6061">
          <cell r="A6061" t="str">
            <v>F|019|075</v>
          </cell>
          <cell r="B6061" t="str">
            <v>F</v>
          </cell>
          <cell r="C6061">
            <v>19</v>
          </cell>
          <cell r="D6061">
            <v>75</v>
          </cell>
          <cell r="E6061">
            <v>1014</v>
          </cell>
        </row>
        <row r="6062">
          <cell r="A6062" t="str">
            <v>F|019|076</v>
          </cell>
          <cell r="B6062" t="str">
            <v>F</v>
          </cell>
          <cell r="C6062">
            <v>19</v>
          </cell>
          <cell r="D6062">
            <v>76</v>
          </cell>
          <cell r="E6062">
            <v>1030</v>
          </cell>
        </row>
        <row r="6063">
          <cell r="A6063" t="str">
            <v>F|020|000</v>
          </cell>
          <cell r="B6063" t="str">
            <v>F</v>
          </cell>
          <cell r="C6063">
            <v>20</v>
          </cell>
          <cell r="D6063">
            <v>0</v>
          </cell>
          <cell r="E6063">
            <v>876</v>
          </cell>
        </row>
        <row r="6064">
          <cell r="A6064" t="str">
            <v>F|020|001</v>
          </cell>
          <cell r="B6064" t="str">
            <v>F</v>
          </cell>
          <cell r="C6064">
            <v>20</v>
          </cell>
          <cell r="D6064">
            <v>1</v>
          </cell>
          <cell r="E6064">
            <v>877</v>
          </cell>
        </row>
        <row r="6065">
          <cell r="A6065" t="str">
            <v>F|020|002</v>
          </cell>
          <cell r="B6065" t="str">
            <v>F</v>
          </cell>
          <cell r="C6065">
            <v>20</v>
          </cell>
          <cell r="D6065">
            <v>2</v>
          </cell>
          <cell r="E6065">
            <v>878</v>
          </cell>
        </row>
        <row r="6066">
          <cell r="A6066" t="str">
            <v>F|020|003</v>
          </cell>
          <cell r="B6066" t="str">
            <v>F</v>
          </cell>
          <cell r="C6066">
            <v>20</v>
          </cell>
          <cell r="D6066">
            <v>3</v>
          </cell>
          <cell r="E6066">
            <v>879</v>
          </cell>
        </row>
        <row r="6067">
          <cell r="A6067" t="str">
            <v>F|020|004</v>
          </cell>
          <cell r="B6067" t="str">
            <v>F</v>
          </cell>
          <cell r="C6067">
            <v>20</v>
          </cell>
          <cell r="D6067">
            <v>4</v>
          </cell>
          <cell r="E6067">
            <v>880</v>
          </cell>
        </row>
        <row r="6068">
          <cell r="A6068" t="str">
            <v>F|020|005</v>
          </cell>
          <cell r="B6068" t="str">
            <v>F</v>
          </cell>
          <cell r="C6068">
            <v>20</v>
          </cell>
          <cell r="D6068">
            <v>5</v>
          </cell>
          <cell r="E6068">
            <v>881</v>
          </cell>
        </row>
        <row r="6069">
          <cell r="A6069" t="str">
            <v>F|020|006</v>
          </cell>
          <cell r="B6069" t="str">
            <v>F</v>
          </cell>
          <cell r="C6069">
            <v>20</v>
          </cell>
          <cell r="D6069">
            <v>6</v>
          </cell>
          <cell r="E6069">
            <v>882</v>
          </cell>
        </row>
        <row r="6070">
          <cell r="A6070" t="str">
            <v>F|020|007</v>
          </cell>
          <cell r="B6070" t="str">
            <v>F</v>
          </cell>
          <cell r="C6070">
            <v>20</v>
          </cell>
          <cell r="D6070">
            <v>7</v>
          </cell>
          <cell r="E6070">
            <v>883</v>
          </cell>
        </row>
        <row r="6071">
          <cell r="A6071" t="str">
            <v>F|020|008</v>
          </cell>
          <cell r="B6071" t="str">
            <v>F</v>
          </cell>
          <cell r="C6071">
            <v>20</v>
          </cell>
          <cell r="D6071">
            <v>8</v>
          </cell>
          <cell r="E6071">
            <v>885</v>
          </cell>
        </row>
        <row r="6072">
          <cell r="A6072" t="str">
            <v>F|020|009</v>
          </cell>
          <cell r="B6072" t="str">
            <v>F</v>
          </cell>
          <cell r="C6072">
            <v>20</v>
          </cell>
          <cell r="D6072">
            <v>9</v>
          </cell>
          <cell r="E6072">
            <v>886</v>
          </cell>
        </row>
        <row r="6073">
          <cell r="A6073" t="str">
            <v>F|020|010</v>
          </cell>
          <cell r="B6073" t="str">
            <v>F</v>
          </cell>
          <cell r="C6073">
            <v>20</v>
          </cell>
          <cell r="D6073">
            <v>10</v>
          </cell>
          <cell r="E6073">
            <v>887</v>
          </cell>
        </row>
        <row r="6074">
          <cell r="A6074" t="str">
            <v>F|020|011</v>
          </cell>
          <cell r="B6074" t="str">
            <v>F</v>
          </cell>
          <cell r="C6074">
            <v>20</v>
          </cell>
          <cell r="D6074">
            <v>11</v>
          </cell>
          <cell r="E6074">
            <v>889</v>
          </cell>
        </row>
        <row r="6075">
          <cell r="A6075" t="str">
            <v>F|020|012</v>
          </cell>
          <cell r="B6075" t="str">
            <v>F</v>
          </cell>
          <cell r="C6075">
            <v>20</v>
          </cell>
          <cell r="D6075">
            <v>12</v>
          </cell>
          <cell r="E6075">
            <v>890</v>
          </cell>
        </row>
        <row r="6076">
          <cell r="A6076" t="str">
            <v>F|020|013</v>
          </cell>
          <cell r="B6076" t="str">
            <v>F</v>
          </cell>
          <cell r="C6076">
            <v>20</v>
          </cell>
          <cell r="D6076">
            <v>13</v>
          </cell>
          <cell r="E6076">
            <v>891</v>
          </cell>
        </row>
        <row r="6077">
          <cell r="A6077" t="str">
            <v>F|020|014</v>
          </cell>
          <cell r="B6077" t="str">
            <v>F</v>
          </cell>
          <cell r="C6077">
            <v>20</v>
          </cell>
          <cell r="D6077">
            <v>14</v>
          </cell>
          <cell r="E6077">
            <v>893</v>
          </cell>
        </row>
        <row r="6078">
          <cell r="A6078" t="str">
            <v>F|020|015</v>
          </cell>
          <cell r="B6078" t="str">
            <v>F</v>
          </cell>
          <cell r="C6078">
            <v>20</v>
          </cell>
          <cell r="D6078">
            <v>15</v>
          </cell>
          <cell r="E6078">
            <v>895</v>
          </cell>
        </row>
        <row r="6079">
          <cell r="A6079" t="str">
            <v>F|020|016</v>
          </cell>
          <cell r="B6079" t="str">
            <v>F</v>
          </cell>
          <cell r="C6079">
            <v>20</v>
          </cell>
          <cell r="D6079">
            <v>16</v>
          </cell>
          <cell r="E6079">
            <v>896</v>
          </cell>
        </row>
        <row r="6080">
          <cell r="A6080" t="str">
            <v>F|020|017</v>
          </cell>
          <cell r="B6080" t="str">
            <v>F</v>
          </cell>
          <cell r="C6080">
            <v>20</v>
          </cell>
          <cell r="D6080">
            <v>17</v>
          </cell>
          <cell r="E6080">
            <v>898</v>
          </cell>
        </row>
        <row r="6081">
          <cell r="A6081" t="str">
            <v>F|020|018</v>
          </cell>
          <cell r="B6081" t="str">
            <v>F</v>
          </cell>
          <cell r="C6081">
            <v>20</v>
          </cell>
          <cell r="D6081">
            <v>18</v>
          </cell>
          <cell r="E6081">
            <v>900</v>
          </cell>
        </row>
        <row r="6082">
          <cell r="A6082" t="str">
            <v>F|020|019</v>
          </cell>
          <cell r="B6082" t="str">
            <v>F</v>
          </cell>
          <cell r="C6082">
            <v>20</v>
          </cell>
          <cell r="D6082">
            <v>19</v>
          </cell>
          <cell r="E6082">
            <v>901</v>
          </cell>
        </row>
        <row r="6083">
          <cell r="A6083" t="str">
            <v>F|020|020</v>
          </cell>
          <cell r="B6083" t="str">
            <v>F</v>
          </cell>
          <cell r="C6083">
            <v>20</v>
          </cell>
          <cell r="D6083">
            <v>20</v>
          </cell>
          <cell r="E6083">
            <v>903</v>
          </cell>
        </row>
        <row r="6084">
          <cell r="A6084" t="str">
            <v>F|020|021</v>
          </cell>
          <cell r="B6084" t="str">
            <v>F</v>
          </cell>
          <cell r="C6084">
            <v>20</v>
          </cell>
          <cell r="D6084">
            <v>21</v>
          </cell>
          <cell r="E6084">
            <v>905</v>
          </cell>
        </row>
        <row r="6085">
          <cell r="A6085" t="str">
            <v>F|020|022</v>
          </cell>
          <cell r="B6085" t="str">
            <v>F</v>
          </cell>
          <cell r="C6085">
            <v>20</v>
          </cell>
          <cell r="D6085">
            <v>22</v>
          </cell>
          <cell r="E6085">
            <v>907</v>
          </cell>
        </row>
        <row r="6086">
          <cell r="A6086" t="str">
            <v>F|020|023</v>
          </cell>
          <cell r="B6086" t="str">
            <v>F</v>
          </cell>
          <cell r="C6086">
            <v>20</v>
          </cell>
          <cell r="D6086">
            <v>23</v>
          </cell>
          <cell r="E6086">
            <v>909</v>
          </cell>
        </row>
        <row r="6087">
          <cell r="A6087" t="str">
            <v>F|020|024</v>
          </cell>
          <cell r="B6087" t="str">
            <v>F</v>
          </cell>
          <cell r="C6087">
            <v>20</v>
          </cell>
          <cell r="D6087">
            <v>24</v>
          </cell>
          <cell r="E6087">
            <v>911</v>
          </cell>
        </row>
        <row r="6088">
          <cell r="A6088" t="str">
            <v>F|020|025</v>
          </cell>
          <cell r="B6088" t="str">
            <v>F</v>
          </cell>
          <cell r="C6088">
            <v>20</v>
          </cell>
          <cell r="D6088">
            <v>25</v>
          </cell>
          <cell r="E6088">
            <v>913</v>
          </cell>
        </row>
        <row r="6089">
          <cell r="A6089" t="str">
            <v>F|020|026</v>
          </cell>
          <cell r="B6089" t="str">
            <v>F</v>
          </cell>
          <cell r="C6089">
            <v>20</v>
          </cell>
          <cell r="D6089">
            <v>26</v>
          </cell>
          <cell r="E6089">
            <v>916</v>
          </cell>
        </row>
        <row r="6090">
          <cell r="A6090" t="str">
            <v>F|020|027</v>
          </cell>
          <cell r="B6090" t="str">
            <v>F</v>
          </cell>
          <cell r="C6090">
            <v>20</v>
          </cell>
          <cell r="D6090">
            <v>27</v>
          </cell>
          <cell r="E6090">
            <v>918</v>
          </cell>
        </row>
        <row r="6091">
          <cell r="A6091" t="str">
            <v>F|020|028</v>
          </cell>
          <cell r="B6091" t="str">
            <v>F</v>
          </cell>
          <cell r="C6091">
            <v>20</v>
          </cell>
          <cell r="D6091">
            <v>28</v>
          </cell>
          <cell r="E6091">
            <v>920</v>
          </cell>
        </row>
        <row r="6092">
          <cell r="A6092" t="str">
            <v>F|020|029</v>
          </cell>
          <cell r="B6092" t="str">
            <v>F</v>
          </cell>
          <cell r="C6092">
            <v>20</v>
          </cell>
          <cell r="D6092">
            <v>29</v>
          </cell>
          <cell r="E6092">
            <v>922</v>
          </cell>
        </row>
        <row r="6093">
          <cell r="A6093" t="str">
            <v>F|020|030</v>
          </cell>
          <cell r="B6093" t="str">
            <v>F</v>
          </cell>
          <cell r="C6093">
            <v>20</v>
          </cell>
          <cell r="D6093">
            <v>30</v>
          </cell>
          <cell r="E6093">
            <v>925</v>
          </cell>
        </row>
        <row r="6094">
          <cell r="A6094" t="str">
            <v>F|020|031</v>
          </cell>
          <cell r="B6094" t="str">
            <v>F</v>
          </cell>
          <cell r="C6094">
            <v>20</v>
          </cell>
          <cell r="D6094">
            <v>31</v>
          </cell>
          <cell r="E6094">
            <v>927</v>
          </cell>
        </row>
        <row r="6095">
          <cell r="A6095" t="str">
            <v>F|020|032</v>
          </cell>
          <cell r="B6095" t="str">
            <v>F</v>
          </cell>
          <cell r="C6095">
            <v>20</v>
          </cell>
          <cell r="D6095">
            <v>32</v>
          </cell>
          <cell r="E6095">
            <v>930</v>
          </cell>
        </row>
        <row r="6096">
          <cell r="A6096" t="str">
            <v>F|020|033</v>
          </cell>
          <cell r="B6096" t="str">
            <v>F</v>
          </cell>
          <cell r="C6096">
            <v>20</v>
          </cell>
          <cell r="D6096">
            <v>33</v>
          </cell>
          <cell r="E6096">
            <v>933</v>
          </cell>
        </row>
        <row r="6097">
          <cell r="A6097" t="str">
            <v>F|020|034</v>
          </cell>
          <cell r="B6097" t="str">
            <v>F</v>
          </cell>
          <cell r="C6097">
            <v>20</v>
          </cell>
          <cell r="D6097">
            <v>34</v>
          </cell>
          <cell r="E6097">
            <v>935</v>
          </cell>
        </row>
        <row r="6098">
          <cell r="A6098" t="str">
            <v>F|020|035</v>
          </cell>
          <cell r="B6098" t="str">
            <v>F</v>
          </cell>
          <cell r="C6098">
            <v>20</v>
          </cell>
          <cell r="D6098">
            <v>35</v>
          </cell>
          <cell r="E6098">
            <v>938</v>
          </cell>
        </row>
        <row r="6099">
          <cell r="A6099" t="str">
            <v>F|020|036</v>
          </cell>
          <cell r="B6099" t="str">
            <v>F</v>
          </cell>
          <cell r="C6099">
            <v>20</v>
          </cell>
          <cell r="D6099">
            <v>36</v>
          </cell>
          <cell r="E6099">
            <v>941</v>
          </cell>
        </row>
        <row r="6100">
          <cell r="A6100" t="str">
            <v>F|020|037</v>
          </cell>
          <cell r="B6100" t="str">
            <v>F</v>
          </cell>
          <cell r="C6100">
            <v>20</v>
          </cell>
          <cell r="D6100">
            <v>37</v>
          </cell>
          <cell r="E6100">
            <v>944</v>
          </cell>
        </row>
        <row r="6101">
          <cell r="A6101" t="str">
            <v>F|020|038</v>
          </cell>
          <cell r="B6101" t="str">
            <v>F</v>
          </cell>
          <cell r="C6101">
            <v>20</v>
          </cell>
          <cell r="D6101">
            <v>38</v>
          </cell>
          <cell r="E6101">
            <v>947</v>
          </cell>
        </row>
        <row r="6102">
          <cell r="A6102" t="str">
            <v>F|020|039</v>
          </cell>
          <cell r="B6102" t="str">
            <v>F</v>
          </cell>
          <cell r="C6102">
            <v>20</v>
          </cell>
          <cell r="D6102">
            <v>39</v>
          </cell>
          <cell r="E6102">
            <v>950</v>
          </cell>
        </row>
        <row r="6103">
          <cell r="A6103" t="str">
            <v>F|020|040</v>
          </cell>
          <cell r="B6103" t="str">
            <v>F</v>
          </cell>
          <cell r="C6103">
            <v>20</v>
          </cell>
          <cell r="D6103">
            <v>40</v>
          </cell>
          <cell r="E6103">
            <v>953</v>
          </cell>
        </row>
        <row r="6104">
          <cell r="A6104" t="str">
            <v>F|020|041</v>
          </cell>
          <cell r="B6104" t="str">
            <v>F</v>
          </cell>
          <cell r="C6104">
            <v>20</v>
          </cell>
          <cell r="D6104">
            <v>41</v>
          </cell>
          <cell r="E6104">
            <v>956</v>
          </cell>
        </row>
        <row r="6105">
          <cell r="A6105" t="str">
            <v>F|020|042</v>
          </cell>
          <cell r="B6105" t="str">
            <v>F</v>
          </cell>
          <cell r="C6105">
            <v>20</v>
          </cell>
          <cell r="D6105">
            <v>42</v>
          </cell>
          <cell r="E6105">
            <v>959</v>
          </cell>
        </row>
        <row r="6106">
          <cell r="A6106" t="str">
            <v>F|020|043</v>
          </cell>
          <cell r="B6106" t="str">
            <v>F</v>
          </cell>
          <cell r="C6106">
            <v>20</v>
          </cell>
          <cell r="D6106">
            <v>43</v>
          </cell>
          <cell r="E6106">
            <v>963</v>
          </cell>
        </row>
        <row r="6107">
          <cell r="A6107" t="str">
            <v>F|020|044</v>
          </cell>
          <cell r="B6107" t="str">
            <v>F</v>
          </cell>
          <cell r="C6107">
            <v>20</v>
          </cell>
          <cell r="D6107">
            <v>44</v>
          </cell>
          <cell r="E6107">
            <v>966</v>
          </cell>
        </row>
        <row r="6108">
          <cell r="A6108" t="str">
            <v>F|020|045</v>
          </cell>
          <cell r="B6108" t="str">
            <v>F</v>
          </cell>
          <cell r="C6108">
            <v>20</v>
          </cell>
          <cell r="D6108">
            <v>45</v>
          </cell>
          <cell r="E6108">
            <v>969</v>
          </cell>
        </row>
        <row r="6109">
          <cell r="A6109" t="str">
            <v>F|020|046</v>
          </cell>
          <cell r="B6109" t="str">
            <v>F</v>
          </cell>
          <cell r="C6109">
            <v>20</v>
          </cell>
          <cell r="D6109">
            <v>46</v>
          </cell>
          <cell r="E6109">
            <v>973</v>
          </cell>
        </row>
        <row r="6110">
          <cell r="A6110" t="str">
            <v>F|020|047</v>
          </cell>
          <cell r="B6110" t="str">
            <v>F</v>
          </cell>
          <cell r="C6110">
            <v>20</v>
          </cell>
          <cell r="D6110">
            <v>47</v>
          </cell>
          <cell r="E6110">
            <v>976</v>
          </cell>
        </row>
        <row r="6111">
          <cell r="A6111" t="str">
            <v>F|020|048</v>
          </cell>
          <cell r="B6111" t="str">
            <v>F</v>
          </cell>
          <cell r="C6111">
            <v>20</v>
          </cell>
          <cell r="D6111">
            <v>48</v>
          </cell>
          <cell r="E6111">
            <v>980</v>
          </cell>
        </row>
        <row r="6112">
          <cell r="A6112" t="str">
            <v>F|020|049</v>
          </cell>
          <cell r="B6112" t="str">
            <v>F</v>
          </cell>
          <cell r="C6112">
            <v>20</v>
          </cell>
          <cell r="D6112">
            <v>49</v>
          </cell>
          <cell r="E6112">
            <v>983</v>
          </cell>
        </row>
        <row r="6113">
          <cell r="A6113" t="str">
            <v>F|020|050</v>
          </cell>
          <cell r="B6113" t="str">
            <v>F</v>
          </cell>
          <cell r="C6113">
            <v>20</v>
          </cell>
          <cell r="D6113">
            <v>50</v>
          </cell>
          <cell r="E6113">
            <v>986</v>
          </cell>
        </row>
        <row r="6114">
          <cell r="A6114" t="str">
            <v>F|020|051</v>
          </cell>
          <cell r="B6114" t="str">
            <v>F</v>
          </cell>
          <cell r="C6114">
            <v>20</v>
          </cell>
          <cell r="D6114">
            <v>51</v>
          </cell>
          <cell r="E6114">
            <v>990</v>
          </cell>
        </row>
        <row r="6115">
          <cell r="A6115" t="str">
            <v>F|020|052</v>
          </cell>
          <cell r="B6115" t="str">
            <v>F</v>
          </cell>
          <cell r="C6115">
            <v>20</v>
          </cell>
          <cell r="D6115">
            <v>52</v>
          </cell>
          <cell r="E6115">
            <v>993</v>
          </cell>
        </row>
        <row r="6116">
          <cell r="A6116" t="str">
            <v>F|020|053</v>
          </cell>
          <cell r="B6116" t="str">
            <v>F</v>
          </cell>
          <cell r="C6116">
            <v>20</v>
          </cell>
          <cell r="D6116">
            <v>53</v>
          </cell>
          <cell r="E6116">
            <v>996</v>
          </cell>
        </row>
        <row r="6117">
          <cell r="A6117" t="str">
            <v>F|020|054</v>
          </cell>
          <cell r="B6117" t="str">
            <v>F</v>
          </cell>
          <cell r="C6117">
            <v>20</v>
          </cell>
          <cell r="D6117">
            <v>54</v>
          </cell>
          <cell r="E6117">
            <v>999</v>
          </cell>
        </row>
        <row r="6118">
          <cell r="A6118" t="str">
            <v>F|020|055</v>
          </cell>
          <cell r="B6118" t="str">
            <v>F</v>
          </cell>
          <cell r="C6118">
            <v>20</v>
          </cell>
          <cell r="D6118">
            <v>55</v>
          </cell>
          <cell r="E6118">
            <v>1002</v>
          </cell>
        </row>
        <row r="6119">
          <cell r="A6119" t="str">
            <v>F|020|056</v>
          </cell>
          <cell r="B6119" t="str">
            <v>F</v>
          </cell>
          <cell r="C6119">
            <v>20</v>
          </cell>
          <cell r="D6119">
            <v>56</v>
          </cell>
          <cell r="E6119">
            <v>1005</v>
          </cell>
        </row>
        <row r="6120">
          <cell r="A6120" t="str">
            <v>F|020|057</v>
          </cell>
          <cell r="B6120" t="str">
            <v>F</v>
          </cell>
          <cell r="C6120">
            <v>20</v>
          </cell>
          <cell r="D6120">
            <v>57</v>
          </cell>
          <cell r="E6120">
            <v>1008</v>
          </cell>
        </row>
        <row r="6121">
          <cell r="A6121" t="str">
            <v>F|020|058</v>
          </cell>
          <cell r="B6121" t="str">
            <v>F</v>
          </cell>
          <cell r="C6121">
            <v>20</v>
          </cell>
          <cell r="D6121">
            <v>58</v>
          </cell>
          <cell r="E6121">
            <v>1011</v>
          </cell>
        </row>
        <row r="6122">
          <cell r="A6122" t="str">
            <v>F|020|059</v>
          </cell>
          <cell r="B6122" t="str">
            <v>F</v>
          </cell>
          <cell r="C6122">
            <v>20</v>
          </cell>
          <cell r="D6122">
            <v>59</v>
          </cell>
          <cell r="E6122">
            <v>1013</v>
          </cell>
        </row>
        <row r="6123">
          <cell r="A6123" t="str">
            <v>F|020|060</v>
          </cell>
          <cell r="B6123" t="str">
            <v>F</v>
          </cell>
          <cell r="C6123">
            <v>20</v>
          </cell>
          <cell r="D6123">
            <v>60</v>
          </cell>
          <cell r="E6123">
            <v>1016</v>
          </cell>
        </row>
        <row r="6124">
          <cell r="A6124" t="str">
            <v>F|020|061</v>
          </cell>
          <cell r="B6124" t="str">
            <v>F</v>
          </cell>
          <cell r="C6124">
            <v>20</v>
          </cell>
          <cell r="D6124">
            <v>61</v>
          </cell>
          <cell r="E6124">
            <v>1018</v>
          </cell>
        </row>
        <row r="6125">
          <cell r="A6125" t="str">
            <v>F|020|062</v>
          </cell>
          <cell r="B6125" t="str">
            <v>F</v>
          </cell>
          <cell r="C6125">
            <v>20</v>
          </cell>
          <cell r="D6125">
            <v>62</v>
          </cell>
          <cell r="E6125">
            <v>1021</v>
          </cell>
        </row>
        <row r="6126">
          <cell r="A6126" t="str">
            <v>F|020|063</v>
          </cell>
          <cell r="B6126" t="str">
            <v>F</v>
          </cell>
          <cell r="C6126">
            <v>20</v>
          </cell>
          <cell r="D6126">
            <v>63</v>
          </cell>
          <cell r="E6126">
            <v>1023</v>
          </cell>
        </row>
        <row r="6127">
          <cell r="A6127" t="str">
            <v>F|020|064</v>
          </cell>
          <cell r="B6127" t="str">
            <v>F</v>
          </cell>
          <cell r="C6127">
            <v>20</v>
          </cell>
          <cell r="D6127">
            <v>64</v>
          </cell>
          <cell r="E6127">
            <v>1025</v>
          </cell>
        </row>
        <row r="6128">
          <cell r="A6128" t="str">
            <v>F|020|065</v>
          </cell>
          <cell r="B6128" t="str">
            <v>F</v>
          </cell>
          <cell r="C6128">
            <v>20</v>
          </cell>
          <cell r="D6128">
            <v>65</v>
          </cell>
          <cell r="E6128">
            <v>1026</v>
          </cell>
        </row>
        <row r="6129">
          <cell r="A6129" t="str">
            <v>F|020|066</v>
          </cell>
          <cell r="B6129" t="str">
            <v>F</v>
          </cell>
          <cell r="C6129">
            <v>20</v>
          </cell>
          <cell r="D6129">
            <v>66</v>
          </cell>
          <cell r="E6129">
            <v>1028</v>
          </cell>
        </row>
        <row r="6130">
          <cell r="A6130" t="str">
            <v>F|020|067</v>
          </cell>
          <cell r="B6130" t="str">
            <v>F</v>
          </cell>
          <cell r="C6130">
            <v>20</v>
          </cell>
          <cell r="D6130">
            <v>67</v>
          </cell>
          <cell r="E6130">
            <v>1029</v>
          </cell>
        </row>
        <row r="6131">
          <cell r="A6131" t="str">
            <v>F|020|068</v>
          </cell>
          <cell r="B6131" t="str">
            <v>F</v>
          </cell>
          <cell r="C6131">
            <v>20</v>
          </cell>
          <cell r="D6131">
            <v>68</v>
          </cell>
          <cell r="E6131">
            <v>1030</v>
          </cell>
        </row>
        <row r="6132">
          <cell r="A6132" t="str">
            <v>F|020|069</v>
          </cell>
          <cell r="B6132" t="str">
            <v>F</v>
          </cell>
          <cell r="C6132">
            <v>20</v>
          </cell>
          <cell r="D6132">
            <v>69</v>
          </cell>
          <cell r="E6132">
            <v>1030</v>
          </cell>
        </row>
        <row r="6133">
          <cell r="A6133" t="str">
            <v>F|020|070</v>
          </cell>
          <cell r="B6133" t="str">
            <v>F</v>
          </cell>
          <cell r="C6133">
            <v>20</v>
          </cell>
          <cell r="D6133">
            <v>70</v>
          </cell>
          <cell r="E6133">
            <v>1030</v>
          </cell>
        </row>
        <row r="6134">
          <cell r="A6134" t="str">
            <v>F|020|071</v>
          </cell>
          <cell r="B6134" t="str">
            <v>F</v>
          </cell>
          <cell r="C6134">
            <v>20</v>
          </cell>
          <cell r="D6134">
            <v>71</v>
          </cell>
          <cell r="E6134">
            <v>1029</v>
          </cell>
        </row>
        <row r="6135">
          <cell r="A6135" t="str">
            <v>F|020|072</v>
          </cell>
          <cell r="B6135" t="str">
            <v>F</v>
          </cell>
          <cell r="C6135">
            <v>20</v>
          </cell>
          <cell r="D6135">
            <v>72</v>
          </cell>
          <cell r="E6135">
            <v>1027</v>
          </cell>
        </row>
        <row r="6136">
          <cell r="A6136" t="str">
            <v>F|020|073</v>
          </cell>
          <cell r="B6136" t="str">
            <v>F</v>
          </cell>
          <cell r="C6136">
            <v>20</v>
          </cell>
          <cell r="D6136">
            <v>73</v>
          </cell>
          <cell r="E6136">
            <v>1022</v>
          </cell>
        </row>
        <row r="6137">
          <cell r="A6137" t="str">
            <v>F|020|074</v>
          </cell>
          <cell r="B6137" t="str">
            <v>F</v>
          </cell>
          <cell r="C6137">
            <v>20</v>
          </cell>
          <cell r="D6137">
            <v>74</v>
          </cell>
          <cell r="E6137">
            <v>1014</v>
          </cell>
        </row>
        <row r="6138">
          <cell r="A6138" t="str">
            <v>F|020|075</v>
          </cell>
          <cell r="B6138" t="str">
            <v>F</v>
          </cell>
          <cell r="C6138">
            <v>20</v>
          </cell>
          <cell r="D6138">
            <v>75</v>
          </cell>
          <cell r="E6138">
            <v>1030</v>
          </cell>
        </row>
        <row r="6139">
          <cell r="A6139" t="str">
            <v>F|021|000</v>
          </cell>
          <cell r="B6139" t="str">
            <v>F</v>
          </cell>
          <cell r="C6139">
            <v>21</v>
          </cell>
          <cell r="D6139">
            <v>0</v>
          </cell>
          <cell r="E6139">
            <v>877</v>
          </cell>
        </row>
        <row r="6140">
          <cell r="A6140" t="str">
            <v>F|021|001</v>
          </cell>
          <cell r="B6140" t="str">
            <v>F</v>
          </cell>
          <cell r="C6140">
            <v>21</v>
          </cell>
          <cell r="D6140">
            <v>1</v>
          </cell>
          <cell r="E6140">
            <v>878</v>
          </cell>
        </row>
        <row r="6141">
          <cell r="A6141" t="str">
            <v>F|021|002</v>
          </cell>
          <cell r="B6141" t="str">
            <v>F</v>
          </cell>
          <cell r="C6141">
            <v>21</v>
          </cell>
          <cell r="D6141">
            <v>2</v>
          </cell>
          <cell r="E6141">
            <v>879</v>
          </cell>
        </row>
        <row r="6142">
          <cell r="A6142" t="str">
            <v>F|021|003</v>
          </cell>
          <cell r="B6142" t="str">
            <v>F</v>
          </cell>
          <cell r="C6142">
            <v>21</v>
          </cell>
          <cell r="D6142">
            <v>3</v>
          </cell>
          <cell r="E6142">
            <v>880</v>
          </cell>
        </row>
        <row r="6143">
          <cell r="A6143" t="str">
            <v>F|021|004</v>
          </cell>
          <cell r="B6143" t="str">
            <v>F</v>
          </cell>
          <cell r="C6143">
            <v>21</v>
          </cell>
          <cell r="D6143">
            <v>4</v>
          </cell>
          <cell r="E6143">
            <v>881</v>
          </cell>
        </row>
        <row r="6144">
          <cell r="A6144" t="str">
            <v>F|021|005</v>
          </cell>
          <cell r="B6144" t="str">
            <v>F</v>
          </cell>
          <cell r="C6144">
            <v>21</v>
          </cell>
          <cell r="D6144">
            <v>5</v>
          </cell>
          <cell r="E6144">
            <v>882</v>
          </cell>
        </row>
        <row r="6145">
          <cell r="A6145" t="str">
            <v>F|021|006</v>
          </cell>
          <cell r="B6145" t="str">
            <v>F</v>
          </cell>
          <cell r="C6145">
            <v>21</v>
          </cell>
          <cell r="D6145">
            <v>6</v>
          </cell>
          <cell r="E6145">
            <v>883</v>
          </cell>
        </row>
        <row r="6146">
          <cell r="A6146" t="str">
            <v>F|021|007</v>
          </cell>
          <cell r="B6146" t="str">
            <v>F</v>
          </cell>
          <cell r="C6146">
            <v>21</v>
          </cell>
          <cell r="D6146">
            <v>7</v>
          </cell>
          <cell r="E6146">
            <v>885</v>
          </cell>
        </row>
        <row r="6147">
          <cell r="A6147" t="str">
            <v>F|021|008</v>
          </cell>
          <cell r="B6147" t="str">
            <v>F</v>
          </cell>
          <cell r="C6147">
            <v>21</v>
          </cell>
          <cell r="D6147">
            <v>8</v>
          </cell>
          <cell r="E6147">
            <v>886</v>
          </cell>
        </row>
        <row r="6148">
          <cell r="A6148" t="str">
            <v>F|021|009</v>
          </cell>
          <cell r="B6148" t="str">
            <v>F</v>
          </cell>
          <cell r="C6148">
            <v>21</v>
          </cell>
          <cell r="D6148">
            <v>9</v>
          </cell>
          <cell r="E6148">
            <v>887</v>
          </cell>
        </row>
        <row r="6149">
          <cell r="A6149" t="str">
            <v>F|021|010</v>
          </cell>
          <cell r="B6149" t="str">
            <v>F</v>
          </cell>
          <cell r="C6149">
            <v>21</v>
          </cell>
          <cell r="D6149">
            <v>10</v>
          </cell>
          <cell r="E6149">
            <v>889</v>
          </cell>
        </row>
        <row r="6150">
          <cell r="A6150" t="str">
            <v>F|021|011</v>
          </cell>
          <cell r="B6150" t="str">
            <v>F</v>
          </cell>
          <cell r="C6150">
            <v>21</v>
          </cell>
          <cell r="D6150">
            <v>11</v>
          </cell>
          <cell r="E6150">
            <v>890</v>
          </cell>
        </row>
        <row r="6151">
          <cell r="A6151" t="str">
            <v>F|021|012</v>
          </cell>
          <cell r="B6151" t="str">
            <v>F</v>
          </cell>
          <cell r="C6151">
            <v>21</v>
          </cell>
          <cell r="D6151">
            <v>12</v>
          </cell>
          <cell r="E6151">
            <v>891</v>
          </cell>
        </row>
        <row r="6152">
          <cell r="A6152" t="str">
            <v>F|021|013</v>
          </cell>
          <cell r="B6152" t="str">
            <v>F</v>
          </cell>
          <cell r="C6152">
            <v>21</v>
          </cell>
          <cell r="D6152">
            <v>13</v>
          </cell>
          <cell r="E6152">
            <v>893</v>
          </cell>
        </row>
        <row r="6153">
          <cell r="A6153" t="str">
            <v>F|021|014</v>
          </cell>
          <cell r="B6153" t="str">
            <v>F</v>
          </cell>
          <cell r="C6153">
            <v>21</v>
          </cell>
          <cell r="D6153">
            <v>14</v>
          </cell>
          <cell r="E6153">
            <v>895</v>
          </cell>
        </row>
        <row r="6154">
          <cell r="A6154" t="str">
            <v>F|021|015</v>
          </cell>
          <cell r="B6154" t="str">
            <v>F</v>
          </cell>
          <cell r="C6154">
            <v>21</v>
          </cell>
          <cell r="D6154">
            <v>15</v>
          </cell>
          <cell r="E6154">
            <v>896</v>
          </cell>
        </row>
        <row r="6155">
          <cell r="A6155" t="str">
            <v>F|021|016</v>
          </cell>
          <cell r="B6155" t="str">
            <v>F</v>
          </cell>
          <cell r="C6155">
            <v>21</v>
          </cell>
          <cell r="D6155">
            <v>16</v>
          </cell>
          <cell r="E6155">
            <v>898</v>
          </cell>
        </row>
        <row r="6156">
          <cell r="A6156" t="str">
            <v>F|021|017</v>
          </cell>
          <cell r="B6156" t="str">
            <v>F</v>
          </cell>
          <cell r="C6156">
            <v>21</v>
          </cell>
          <cell r="D6156">
            <v>17</v>
          </cell>
          <cell r="E6156">
            <v>900</v>
          </cell>
        </row>
        <row r="6157">
          <cell r="A6157" t="str">
            <v>F|021|018</v>
          </cell>
          <cell r="B6157" t="str">
            <v>F</v>
          </cell>
          <cell r="C6157">
            <v>21</v>
          </cell>
          <cell r="D6157">
            <v>18</v>
          </cell>
          <cell r="E6157">
            <v>901</v>
          </cell>
        </row>
        <row r="6158">
          <cell r="A6158" t="str">
            <v>F|021|019</v>
          </cell>
          <cell r="B6158" t="str">
            <v>F</v>
          </cell>
          <cell r="C6158">
            <v>21</v>
          </cell>
          <cell r="D6158">
            <v>19</v>
          </cell>
          <cell r="E6158">
            <v>903</v>
          </cell>
        </row>
        <row r="6159">
          <cell r="A6159" t="str">
            <v>F|021|020</v>
          </cell>
          <cell r="B6159" t="str">
            <v>F</v>
          </cell>
          <cell r="C6159">
            <v>21</v>
          </cell>
          <cell r="D6159">
            <v>20</v>
          </cell>
          <cell r="E6159">
            <v>905</v>
          </cell>
        </row>
        <row r="6160">
          <cell r="A6160" t="str">
            <v>F|021|021</v>
          </cell>
          <cell r="B6160" t="str">
            <v>F</v>
          </cell>
          <cell r="C6160">
            <v>21</v>
          </cell>
          <cell r="D6160">
            <v>21</v>
          </cell>
          <cell r="E6160">
            <v>907</v>
          </cell>
        </row>
        <row r="6161">
          <cell r="A6161" t="str">
            <v>F|021|022</v>
          </cell>
          <cell r="B6161" t="str">
            <v>F</v>
          </cell>
          <cell r="C6161">
            <v>21</v>
          </cell>
          <cell r="D6161">
            <v>22</v>
          </cell>
          <cell r="E6161">
            <v>909</v>
          </cell>
        </row>
        <row r="6162">
          <cell r="A6162" t="str">
            <v>F|021|023</v>
          </cell>
          <cell r="B6162" t="str">
            <v>F</v>
          </cell>
          <cell r="C6162">
            <v>21</v>
          </cell>
          <cell r="D6162">
            <v>23</v>
          </cell>
          <cell r="E6162">
            <v>911</v>
          </cell>
        </row>
        <row r="6163">
          <cell r="A6163" t="str">
            <v>F|021|024</v>
          </cell>
          <cell r="B6163" t="str">
            <v>F</v>
          </cell>
          <cell r="C6163">
            <v>21</v>
          </cell>
          <cell r="D6163">
            <v>24</v>
          </cell>
          <cell r="E6163">
            <v>913</v>
          </cell>
        </row>
        <row r="6164">
          <cell r="A6164" t="str">
            <v>F|021|025</v>
          </cell>
          <cell r="B6164" t="str">
            <v>F</v>
          </cell>
          <cell r="C6164">
            <v>21</v>
          </cell>
          <cell r="D6164">
            <v>25</v>
          </cell>
          <cell r="E6164">
            <v>916</v>
          </cell>
        </row>
        <row r="6165">
          <cell r="A6165" t="str">
            <v>F|021|026</v>
          </cell>
          <cell r="B6165" t="str">
            <v>F</v>
          </cell>
          <cell r="C6165">
            <v>21</v>
          </cell>
          <cell r="D6165">
            <v>26</v>
          </cell>
          <cell r="E6165">
            <v>918</v>
          </cell>
        </row>
        <row r="6166">
          <cell r="A6166" t="str">
            <v>F|021|027</v>
          </cell>
          <cell r="B6166" t="str">
            <v>F</v>
          </cell>
          <cell r="C6166">
            <v>21</v>
          </cell>
          <cell r="D6166">
            <v>27</v>
          </cell>
          <cell r="E6166">
            <v>920</v>
          </cell>
        </row>
        <row r="6167">
          <cell r="A6167" t="str">
            <v>F|021|028</v>
          </cell>
          <cell r="B6167" t="str">
            <v>F</v>
          </cell>
          <cell r="C6167">
            <v>21</v>
          </cell>
          <cell r="D6167">
            <v>28</v>
          </cell>
          <cell r="E6167">
            <v>922</v>
          </cell>
        </row>
        <row r="6168">
          <cell r="A6168" t="str">
            <v>F|021|029</v>
          </cell>
          <cell r="B6168" t="str">
            <v>F</v>
          </cell>
          <cell r="C6168">
            <v>21</v>
          </cell>
          <cell r="D6168">
            <v>29</v>
          </cell>
          <cell r="E6168">
            <v>925</v>
          </cell>
        </row>
        <row r="6169">
          <cell r="A6169" t="str">
            <v>F|021|030</v>
          </cell>
          <cell r="B6169" t="str">
            <v>F</v>
          </cell>
          <cell r="C6169">
            <v>21</v>
          </cell>
          <cell r="D6169">
            <v>30</v>
          </cell>
          <cell r="E6169">
            <v>927</v>
          </cell>
        </row>
        <row r="6170">
          <cell r="A6170" t="str">
            <v>F|021|031</v>
          </cell>
          <cell r="B6170" t="str">
            <v>F</v>
          </cell>
          <cell r="C6170">
            <v>21</v>
          </cell>
          <cell r="D6170">
            <v>31</v>
          </cell>
          <cell r="E6170">
            <v>930</v>
          </cell>
        </row>
        <row r="6171">
          <cell r="A6171" t="str">
            <v>F|021|032</v>
          </cell>
          <cell r="B6171" t="str">
            <v>F</v>
          </cell>
          <cell r="C6171">
            <v>21</v>
          </cell>
          <cell r="D6171">
            <v>32</v>
          </cell>
          <cell r="E6171">
            <v>933</v>
          </cell>
        </row>
        <row r="6172">
          <cell r="A6172" t="str">
            <v>F|021|033</v>
          </cell>
          <cell r="B6172" t="str">
            <v>F</v>
          </cell>
          <cell r="C6172">
            <v>21</v>
          </cell>
          <cell r="D6172">
            <v>33</v>
          </cell>
          <cell r="E6172">
            <v>935</v>
          </cell>
        </row>
        <row r="6173">
          <cell r="A6173" t="str">
            <v>F|021|034</v>
          </cell>
          <cell r="B6173" t="str">
            <v>F</v>
          </cell>
          <cell r="C6173">
            <v>21</v>
          </cell>
          <cell r="D6173">
            <v>34</v>
          </cell>
          <cell r="E6173">
            <v>938</v>
          </cell>
        </row>
        <row r="6174">
          <cell r="A6174" t="str">
            <v>F|021|035</v>
          </cell>
          <cell r="B6174" t="str">
            <v>F</v>
          </cell>
          <cell r="C6174">
            <v>21</v>
          </cell>
          <cell r="D6174">
            <v>35</v>
          </cell>
          <cell r="E6174">
            <v>941</v>
          </cell>
        </row>
        <row r="6175">
          <cell r="A6175" t="str">
            <v>F|021|036</v>
          </cell>
          <cell r="B6175" t="str">
            <v>F</v>
          </cell>
          <cell r="C6175">
            <v>21</v>
          </cell>
          <cell r="D6175">
            <v>36</v>
          </cell>
          <cell r="E6175">
            <v>944</v>
          </cell>
        </row>
        <row r="6176">
          <cell r="A6176" t="str">
            <v>F|021|037</v>
          </cell>
          <cell r="B6176" t="str">
            <v>F</v>
          </cell>
          <cell r="C6176">
            <v>21</v>
          </cell>
          <cell r="D6176">
            <v>37</v>
          </cell>
          <cell r="E6176">
            <v>947</v>
          </cell>
        </row>
        <row r="6177">
          <cell r="A6177" t="str">
            <v>F|021|038</v>
          </cell>
          <cell r="B6177" t="str">
            <v>F</v>
          </cell>
          <cell r="C6177">
            <v>21</v>
          </cell>
          <cell r="D6177">
            <v>38</v>
          </cell>
          <cell r="E6177">
            <v>950</v>
          </cell>
        </row>
        <row r="6178">
          <cell r="A6178" t="str">
            <v>F|021|039</v>
          </cell>
          <cell r="B6178" t="str">
            <v>F</v>
          </cell>
          <cell r="C6178">
            <v>21</v>
          </cell>
          <cell r="D6178">
            <v>39</v>
          </cell>
          <cell r="E6178">
            <v>953</v>
          </cell>
        </row>
        <row r="6179">
          <cell r="A6179" t="str">
            <v>F|021|040</v>
          </cell>
          <cell r="B6179" t="str">
            <v>F</v>
          </cell>
          <cell r="C6179">
            <v>21</v>
          </cell>
          <cell r="D6179">
            <v>40</v>
          </cell>
          <cell r="E6179">
            <v>956</v>
          </cell>
        </row>
        <row r="6180">
          <cell r="A6180" t="str">
            <v>F|021|041</v>
          </cell>
          <cell r="B6180" t="str">
            <v>F</v>
          </cell>
          <cell r="C6180">
            <v>21</v>
          </cell>
          <cell r="D6180">
            <v>41</v>
          </cell>
          <cell r="E6180">
            <v>959</v>
          </cell>
        </row>
        <row r="6181">
          <cell r="A6181" t="str">
            <v>F|021|042</v>
          </cell>
          <cell r="B6181" t="str">
            <v>F</v>
          </cell>
          <cell r="C6181">
            <v>21</v>
          </cell>
          <cell r="D6181">
            <v>42</v>
          </cell>
          <cell r="E6181">
            <v>963</v>
          </cell>
        </row>
        <row r="6182">
          <cell r="A6182" t="str">
            <v>F|021|043</v>
          </cell>
          <cell r="B6182" t="str">
            <v>F</v>
          </cell>
          <cell r="C6182">
            <v>21</v>
          </cell>
          <cell r="D6182">
            <v>43</v>
          </cell>
          <cell r="E6182">
            <v>966</v>
          </cell>
        </row>
        <row r="6183">
          <cell r="A6183" t="str">
            <v>F|021|044</v>
          </cell>
          <cell r="B6183" t="str">
            <v>F</v>
          </cell>
          <cell r="C6183">
            <v>21</v>
          </cell>
          <cell r="D6183">
            <v>44</v>
          </cell>
          <cell r="E6183">
            <v>969</v>
          </cell>
        </row>
        <row r="6184">
          <cell r="A6184" t="str">
            <v>F|021|045</v>
          </cell>
          <cell r="B6184" t="str">
            <v>F</v>
          </cell>
          <cell r="C6184">
            <v>21</v>
          </cell>
          <cell r="D6184">
            <v>45</v>
          </cell>
          <cell r="E6184">
            <v>973</v>
          </cell>
        </row>
        <row r="6185">
          <cell r="A6185" t="str">
            <v>F|021|046</v>
          </cell>
          <cell r="B6185" t="str">
            <v>F</v>
          </cell>
          <cell r="C6185">
            <v>21</v>
          </cell>
          <cell r="D6185">
            <v>46</v>
          </cell>
          <cell r="E6185">
            <v>976</v>
          </cell>
        </row>
        <row r="6186">
          <cell r="A6186" t="str">
            <v>F|021|047</v>
          </cell>
          <cell r="B6186" t="str">
            <v>F</v>
          </cell>
          <cell r="C6186">
            <v>21</v>
          </cell>
          <cell r="D6186">
            <v>47</v>
          </cell>
          <cell r="E6186">
            <v>980</v>
          </cell>
        </row>
        <row r="6187">
          <cell r="A6187" t="str">
            <v>F|021|048</v>
          </cell>
          <cell r="B6187" t="str">
            <v>F</v>
          </cell>
          <cell r="C6187">
            <v>21</v>
          </cell>
          <cell r="D6187">
            <v>48</v>
          </cell>
          <cell r="E6187">
            <v>983</v>
          </cell>
        </row>
        <row r="6188">
          <cell r="A6188" t="str">
            <v>F|021|049</v>
          </cell>
          <cell r="B6188" t="str">
            <v>F</v>
          </cell>
          <cell r="C6188">
            <v>21</v>
          </cell>
          <cell r="D6188">
            <v>49</v>
          </cell>
          <cell r="E6188">
            <v>986</v>
          </cell>
        </row>
        <row r="6189">
          <cell r="A6189" t="str">
            <v>F|021|050</v>
          </cell>
          <cell r="B6189" t="str">
            <v>F</v>
          </cell>
          <cell r="C6189">
            <v>21</v>
          </cell>
          <cell r="D6189">
            <v>50</v>
          </cell>
          <cell r="E6189">
            <v>990</v>
          </cell>
        </row>
        <row r="6190">
          <cell r="A6190" t="str">
            <v>F|021|051</v>
          </cell>
          <cell r="B6190" t="str">
            <v>F</v>
          </cell>
          <cell r="C6190">
            <v>21</v>
          </cell>
          <cell r="D6190">
            <v>51</v>
          </cell>
          <cell r="E6190">
            <v>993</v>
          </cell>
        </row>
        <row r="6191">
          <cell r="A6191" t="str">
            <v>F|021|052</v>
          </cell>
          <cell r="B6191" t="str">
            <v>F</v>
          </cell>
          <cell r="C6191">
            <v>21</v>
          </cell>
          <cell r="D6191">
            <v>52</v>
          </cell>
          <cell r="E6191">
            <v>996</v>
          </cell>
        </row>
        <row r="6192">
          <cell r="A6192" t="str">
            <v>F|021|053</v>
          </cell>
          <cell r="B6192" t="str">
            <v>F</v>
          </cell>
          <cell r="C6192">
            <v>21</v>
          </cell>
          <cell r="D6192">
            <v>53</v>
          </cell>
          <cell r="E6192">
            <v>999</v>
          </cell>
        </row>
        <row r="6193">
          <cell r="A6193" t="str">
            <v>F|021|054</v>
          </cell>
          <cell r="B6193" t="str">
            <v>F</v>
          </cell>
          <cell r="C6193">
            <v>21</v>
          </cell>
          <cell r="D6193">
            <v>54</v>
          </cell>
          <cell r="E6193">
            <v>1002</v>
          </cell>
        </row>
        <row r="6194">
          <cell r="A6194" t="str">
            <v>F|021|055</v>
          </cell>
          <cell r="B6194" t="str">
            <v>F</v>
          </cell>
          <cell r="C6194">
            <v>21</v>
          </cell>
          <cell r="D6194">
            <v>55</v>
          </cell>
          <cell r="E6194">
            <v>1005</v>
          </cell>
        </row>
        <row r="6195">
          <cell r="A6195" t="str">
            <v>F|021|056</v>
          </cell>
          <cell r="B6195" t="str">
            <v>F</v>
          </cell>
          <cell r="C6195">
            <v>21</v>
          </cell>
          <cell r="D6195">
            <v>56</v>
          </cell>
          <cell r="E6195">
            <v>1008</v>
          </cell>
        </row>
        <row r="6196">
          <cell r="A6196" t="str">
            <v>F|021|057</v>
          </cell>
          <cell r="B6196" t="str">
            <v>F</v>
          </cell>
          <cell r="C6196">
            <v>21</v>
          </cell>
          <cell r="D6196">
            <v>57</v>
          </cell>
          <cell r="E6196">
            <v>1011</v>
          </cell>
        </row>
        <row r="6197">
          <cell r="A6197" t="str">
            <v>F|021|058</v>
          </cell>
          <cell r="B6197" t="str">
            <v>F</v>
          </cell>
          <cell r="C6197">
            <v>21</v>
          </cell>
          <cell r="D6197">
            <v>58</v>
          </cell>
          <cell r="E6197">
            <v>1013</v>
          </cell>
        </row>
        <row r="6198">
          <cell r="A6198" t="str">
            <v>F|021|059</v>
          </cell>
          <cell r="B6198" t="str">
            <v>F</v>
          </cell>
          <cell r="C6198">
            <v>21</v>
          </cell>
          <cell r="D6198">
            <v>59</v>
          </cell>
          <cell r="E6198">
            <v>1016</v>
          </cell>
        </row>
        <row r="6199">
          <cell r="A6199" t="str">
            <v>F|021|060</v>
          </cell>
          <cell r="B6199" t="str">
            <v>F</v>
          </cell>
          <cell r="C6199">
            <v>21</v>
          </cell>
          <cell r="D6199">
            <v>60</v>
          </cell>
          <cell r="E6199">
            <v>1018</v>
          </cell>
        </row>
        <row r="6200">
          <cell r="A6200" t="str">
            <v>F|021|061</v>
          </cell>
          <cell r="B6200" t="str">
            <v>F</v>
          </cell>
          <cell r="C6200">
            <v>21</v>
          </cell>
          <cell r="D6200">
            <v>61</v>
          </cell>
          <cell r="E6200">
            <v>1021</v>
          </cell>
        </row>
        <row r="6201">
          <cell r="A6201" t="str">
            <v>F|021|062</v>
          </cell>
          <cell r="B6201" t="str">
            <v>F</v>
          </cell>
          <cell r="C6201">
            <v>21</v>
          </cell>
          <cell r="D6201">
            <v>62</v>
          </cell>
          <cell r="E6201">
            <v>1023</v>
          </cell>
        </row>
        <row r="6202">
          <cell r="A6202" t="str">
            <v>F|021|063</v>
          </cell>
          <cell r="B6202" t="str">
            <v>F</v>
          </cell>
          <cell r="C6202">
            <v>21</v>
          </cell>
          <cell r="D6202">
            <v>63</v>
          </cell>
          <cell r="E6202">
            <v>1025</v>
          </cell>
        </row>
        <row r="6203">
          <cell r="A6203" t="str">
            <v>F|021|064</v>
          </cell>
          <cell r="B6203" t="str">
            <v>F</v>
          </cell>
          <cell r="C6203">
            <v>21</v>
          </cell>
          <cell r="D6203">
            <v>64</v>
          </cell>
          <cell r="E6203">
            <v>1026</v>
          </cell>
        </row>
        <row r="6204">
          <cell r="A6204" t="str">
            <v>F|021|065</v>
          </cell>
          <cell r="B6204" t="str">
            <v>F</v>
          </cell>
          <cell r="C6204">
            <v>21</v>
          </cell>
          <cell r="D6204">
            <v>65</v>
          </cell>
          <cell r="E6204">
            <v>1028</v>
          </cell>
        </row>
        <row r="6205">
          <cell r="A6205" t="str">
            <v>F|021|066</v>
          </cell>
          <cell r="B6205" t="str">
            <v>F</v>
          </cell>
          <cell r="C6205">
            <v>21</v>
          </cell>
          <cell r="D6205">
            <v>66</v>
          </cell>
          <cell r="E6205">
            <v>1029</v>
          </cell>
        </row>
        <row r="6206">
          <cell r="A6206" t="str">
            <v>F|021|067</v>
          </cell>
          <cell r="B6206" t="str">
            <v>F</v>
          </cell>
          <cell r="C6206">
            <v>21</v>
          </cell>
          <cell r="D6206">
            <v>67</v>
          </cell>
          <cell r="E6206">
            <v>1030</v>
          </cell>
        </row>
        <row r="6207">
          <cell r="A6207" t="str">
            <v>F|021|068</v>
          </cell>
          <cell r="B6207" t="str">
            <v>F</v>
          </cell>
          <cell r="C6207">
            <v>21</v>
          </cell>
          <cell r="D6207">
            <v>68</v>
          </cell>
          <cell r="E6207">
            <v>1030</v>
          </cell>
        </row>
        <row r="6208">
          <cell r="A6208" t="str">
            <v>F|021|069</v>
          </cell>
          <cell r="B6208" t="str">
            <v>F</v>
          </cell>
          <cell r="C6208">
            <v>21</v>
          </cell>
          <cell r="D6208">
            <v>69</v>
          </cell>
          <cell r="E6208">
            <v>1030</v>
          </cell>
        </row>
        <row r="6209">
          <cell r="A6209" t="str">
            <v>F|021|070</v>
          </cell>
          <cell r="B6209" t="str">
            <v>F</v>
          </cell>
          <cell r="C6209">
            <v>21</v>
          </cell>
          <cell r="D6209">
            <v>70</v>
          </cell>
          <cell r="E6209">
            <v>1029</v>
          </cell>
        </row>
        <row r="6210">
          <cell r="A6210" t="str">
            <v>F|021|071</v>
          </cell>
          <cell r="B6210" t="str">
            <v>F</v>
          </cell>
          <cell r="C6210">
            <v>21</v>
          </cell>
          <cell r="D6210">
            <v>71</v>
          </cell>
          <cell r="E6210">
            <v>1027</v>
          </cell>
        </row>
        <row r="6211">
          <cell r="A6211" t="str">
            <v>F|021|072</v>
          </cell>
          <cell r="B6211" t="str">
            <v>F</v>
          </cell>
          <cell r="C6211">
            <v>21</v>
          </cell>
          <cell r="D6211">
            <v>72</v>
          </cell>
          <cell r="E6211">
            <v>1022</v>
          </cell>
        </row>
        <row r="6212">
          <cell r="A6212" t="str">
            <v>F|021|073</v>
          </cell>
          <cell r="B6212" t="str">
            <v>F</v>
          </cell>
          <cell r="C6212">
            <v>21</v>
          </cell>
          <cell r="D6212">
            <v>73</v>
          </cell>
          <cell r="E6212">
            <v>1014</v>
          </cell>
        </row>
        <row r="6213">
          <cell r="A6213" t="str">
            <v>F|021|074</v>
          </cell>
          <cell r="B6213" t="str">
            <v>F</v>
          </cell>
          <cell r="C6213">
            <v>21</v>
          </cell>
          <cell r="D6213">
            <v>74</v>
          </cell>
          <cell r="E6213">
            <v>1030</v>
          </cell>
        </row>
        <row r="6214">
          <cell r="A6214" t="str">
            <v>F|022|000</v>
          </cell>
          <cell r="B6214" t="str">
            <v>F</v>
          </cell>
          <cell r="C6214">
            <v>22</v>
          </cell>
          <cell r="D6214">
            <v>0</v>
          </cell>
          <cell r="E6214">
            <v>878</v>
          </cell>
        </row>
        <row r="6215">
          <cell r="A6215" t="str">
            <v>F|022|001</v>
          </cell>
          <cell r="B6215" t="str">
            <v>F</v>
          </cell>
          <cell r="C6215">
            <v>22</v>
          </cell>
          <cell r="D6215">
            <v>1</v>
          </cell>
          <cell r="E6215">
            <v>879</v>
          </cell>
        </row>
        <row r="6216">
          <cell r="A6216" t="str">
            <v>F|022|002</v>
          </cell>
          <cell r="B6216" t="str">
            <v>F</v>
          </cell>
          <cell r="C6216">
            <v>22</v>
          </cell>
          <cell r="D6216">
            <v>2</v>
          </cell>
          <cell r="E6216">
            <v>880</v>
          </cell>
        </row>
        <row r="6217">
          <cell r="A6217" t="str">
            <v>F|022|003</v>
          </cell>
          <cell r="B6217" t="str">
            <v>F</v>
          </cell>
          <cell r="C6217">
            <v>22</v>
          </cell>
          <cell r="D6217">
            <v>3</v>
          </cell>
          <cell r="E6217">
            <v>881</v>
          </cell>
        </row>
        <row r="6218">
          <cell r="A6218" t="str">
            <v>F|022|004</v>
          </cell>
          <cell r="B6218" t="str">
            <v>F</v>
          </cell>
          <cell r="C6218">
            <v>22</v>
          </cell>
          <cell r="D6218">
            <v>4</v>
          </cell>
          <cell r="E6218">
            <v>882</v>
          </cell>
        </row>
        <row r="6219">
          <cell r="A6219" t="str">
            <v>F|022|005</v>
          </cell>
          <cell r="B6219" t="str">
            <v>F</v>
          </cell>
          <cell r="C6219">
            <v>22</v>
          </cell>
          <cell r="D6219">
            <v>5</v>
          </cell>
          <cell r="E6219">
            <v>883</v>
          </cell>
        </row>
        <row r="6220">
          <cell r="A6220" t="str">
            <v>F|022|006</v>
          </cell>
          <cell r="B6220" t="str">
            <v>F</v>
          </cell>
          <cell r="C6220">
            <v>22</v>
          </cell>
          <cell r="D6220">
            <v>6</v>
          </cell>
          <cell r="E6220">
            <v>885</v>
          </cell>
        </row>
        <row r="6221">
          <cell r="A6221" t="str">
            <v>F|022|007</v>
          </cell>
          <cell r="B6221" t="str">
            <v>F</v>
          </cell>
          <cell r="C6221">
            <v>22</v>
          </cell>
          <cell r="D6221">
            <v>7</v>
          </cell>
          <cell r="E6221">
            <v>886</v>
          </cell>
        </row>
        <row r="6222">
          <cell r="A6222" t="str">
            <v>F|022|008</v>
          </cell>
          <cell r="B6222" t="str">
            <v>F</v>
          </cell>
          <cell r="C6222">
            <v>22</v>
          </cell>
          <cell r="D6222">
            <v>8</v>
          </cell>
          <cell r="E6222">
            <v>887</v>
          </cell>
        </row>
        <row r="6223">
          <cell r="A6223" t="str">
            <v>F|022|009</v>
          </cell>
          <cell r="B6223" t="str">
            <v>F</v>
          </cell>
          <cell r="C6223">
            <v>22</v>
          </cell>
          <cell r="D6223">
            <v>9</v>
          </cell>
          <cell r="E6223">
            <v>889</v>
          </cell>
        </row>
        <row r="6224">
          <cell r="A6224" t="str">
            <v>F|022|010</v>
          </cell>
          <cell r="B6224" t="str">
            <v>F</v>
          </cell>
          <cell r="C6224">
            <v>22</v>
          </cell>
          <cell r="D6224">
            <v>10</v>
          </cell>
          <cell r="E6224">
            <v>890</v>
          </cell>
        </row>
        <row r="6225">
          <cell r="A6225" t="str">
            <v>F|022|011</v>
          </cell>
          <cell r="B6225" t="str">
            <v>F</v>
          </cell>
          <cell r="C6225">
            <v>22</v>
          </cell>
          <cell r="D6225">
            <v>11</v>
          </cell>
          <cell r="E6225">
            <v>891</v>
          </cell>
        </row>
        <row r="6226">
          <cell r="A6226" t="str">
            <v>F|022|012</v>
          </cell>
          <cell r="B6226" t="str">
            <v>F</v>
          </cell>
          <cell r="C6226">
            <v>22</v>
          </cell>
          <cell r="D6226">
            <v>12</v>
          </cell>
          <cell r="E6226">
            <v>893</v>
          </cell>
        </row>
        <row r="6227">
          <cell r="A6227" t="str">
            <v>F|022|013</v>
          </cell>
          <cell r="B6227" t="str">
            <v>F</v>
          </cell>
          <cell r="C6227">
            <v>22</v>
          </cell>
          <cell r="D6227">
            <v>13</v>
          </cell>
          <cell r="E6227">
            <v>895</v>
          </cell>
        </row>
        <row r="6228">
          <cell r="A6228" t="str">
            <v>F|022|014</v>
          </cell>
          <cell r="B6228" t="str">
            <v>F</v>
          </cell>
          <cell r="C6228">
            <v>22</v>
          </cell>
          <cell r="D6228">
            <v>14</v>
          </cell>
          <cell r="E6228">
            <v>896</v>
          </cell>
        </row>
        <row r="6229">
          <cell r="A6229" t="str">
            <v>F|022|015</v>
          </cell>
          <cell r="B6229" t="str">
            <v>F</v>
          </cell>
          <cell r="C6229">
            <v>22</v>
          </cell>
          <cell r="D6229">
            <v>15</v>
          </cell>
          <cell r="E6229">
            <v>898</v>
          </cell>
        </row>
        <row r="6230">
          <cell r="A6230" t="str">
            <v>F|022|016</v>
          </cell>
          <cell r="B6230" t="str">
            <v>F</v>
          </cell>
          <cell r="C6230">
            <v>22</v>
          </cell>
          <cell r="D6230">
            <v>16</v>
          </cell>
          <cell r="E6230">
            <v>900</v>
          </cell>
        </row>
        <row r="6231">
          <cell r="A6231" t="str">
            <v>F|022|017</v>
          </cell>
          <cell r="B6231" t="str">
            <v>F</v>
          </cell>
          <cell r="C6231">
            <v>22</v>
          </cell>
          <cell r="D6231">
            <v>17</v>
          </cell>
          <cell r="E6231">
            <v>901</v>
          </cell>
        </row>
        <row r="6232">
          <cell r="A6232" t="str">
            <v>F|022|018</v>
          </cell>
          <cell r="B6232" t="str">
            <v>F</v>
          </cell>
          <cell r="C6232">
            <v>22</v>
          </cell>
          <cell r="D6232">
            <v>18</v>
          </cell>
          <cell r="E6232">
            <v>903</v>
          </cell>
        </row>
        <row r="6233">
          <cell r="A6233" t="str">
            <v>F|022|019</v>
          </cell>
          <cell r="B6233" t="str">
            <v>F</v>
          </cell>
          <cell r="C6233">
            <v>22</v>
          </cell>
          <cell r="D6233">
            <v>19</v>
          </cell>
          <cell r="E6233">
            <v>905</v>
          </cell>
        </row>
        <row r="6234">
          <cell r="A6234" t="str">
            <v>F|022|020</v>
          </cell>
          <cell r="B6234" t="str">
            <v>F</v>
          </cell>
          <cell r="C6234">
            <v>22</v>
          </cell>
          <cell r="D6234">
            <v>20</v>
          </cell>
          <cell r="E6234">
            <v>907</v>
          </cell>
        </row>
        <row r="6235">
          <cell r="A6235" t="str">
            <v>F|022|021</v>
          </cell>
          <cell r="B6235" t="str">
            <v>F</v>
          </cell>
          <cell r="C6235">
            <v>22</v>
          </cell>
          <cell r="D6235">
            <v>21</v>
          </cell>
          <cell r="E6235">
            <v>909</v>
          </cell>
        </row>
        <row r="6236">
          <cell r="A6236" t="str">
            <v>F|022|022</v>
          </cell>
          <cell r="B6236" t="str">
            <v>F</v>
          </cell>
          <cell r="C6236">
            <v>22</v>
          </cell>
          <cell r="D6236">
            <v>22</v>
          </cell>
          <cell r="E6236">
            <v>911</v>
          </cell>
        </row>
        <row r="6237">
          <cell r="A6237" t="str">
            <v>F|022|023</v>
          </cell>
          <cell r="B6237" t="str">
            <v>F</v>
          </cell>
          <cell r="C6237">
            <v>22</v>
          </cell>
          <cell r="D6237">
            <v>23</v>
          </cell>
          <cell r="E6237">
            <v>913</v>
          </cell>
        </row>
        <row r="6238">
          <cell r="A6238" t="str">
            <v>F|022|024</v>
          </cell>
          <cell r="B6238" t="str">
            <v>F</v>
          </cell>
          <cell r="C6238">
            <v>22</v>
          </cell>
          <cell r="D6238">
            <v>24</v>
          </cell>
          <cell r="E6238">
            <v>916</v>
          </cell>
        </row>
        <row r="6239">
          <cell r="A6239" t="str">
            <v>F|022|025</v>
          </cell>
          <cell r="B6239" t="str">
            <v>F</v>
          </cell>
          <cell r="C6239">
            <v>22</v>
          </cell>
          <cell r="D6239">
            <v>25</v>
          </cell>
          <cell r="E6239">
            <v>918</v>
          </cell>
        </row>
        <row r="6240">
          <cell r="A6240" t="str">
            <v>F|022|026</v>
          </cell>
          <cell r="B6240" t="str">
            <v>F</v>
          </cell>
          <cell r="C6240">
            <v>22</v>
          </cell>
          <cell r="D6240">
            <v>26</v>
          </cell>
          <cell r="E6240">
            <v>920</v>
          </cell>
        </row>
        <row r="6241">
          <cell r="A6241" t="str">
            <v>F|022|027</v>
          </cell>
          <cell r="B6241" t="str">
            <v>F</v>
          </cell>
          <cell r="C6241">
            <v>22</v>
          </cell>
          <cell r="D6241">
            <v>27</v>
          </cell>
          <cell r="E6241">
            <v>922</v>
          </cell>
        </row>
        <row r="6242">
          <cell r="A6242" t="str">
            <v>F|022|028</v>
          </cell>
          <cell r="B6242" t="str">
            <v>F</v>
          </cell>
          <cell r="C6242">
            <v>22</v>
          </cell>
          <cell r="D6242">
            <v>28</v>
          </cell>
          <cell r="E6242">
            <v>925</v>
          </cell>
        </row>
        <row r="6243">
          <cell r="A6243" t="str">
            <v>F|022|029</v>
          </cell>
          <cell r="B6243" t="str">
            <v>F</v>
          </cell>
          <cell r="C6243">
            <v>22</v>
          </cell>
          <cell r="D6243">
            <v>29</v>
          </cell>
          <cell r="E6243">
            <v>927</v>
          </cell>
        </row>
        <row r="6244">
          <cell r="A6244" t="str">
            <v>F|022|030</v>
          </cell>
          <cell r="B6244" t="str">
            <v>F</v>
          </cell>
          <cell r="C6244">
            <v>22</v>
          </cell>
          <cell r="D6244">
            <v>30</v>
          </cell>
          <cell r="E6244">
            <v>930</v>
          </cell>
        </row>
        <row r="6245">
          <cell r="A6245" t="str">
            <v>F|022|031</v>
          </cell>
          <cell r="B6245" t="str">
            <v>F</v>
          </cell>
          <cell r="C6245">
            <v>22</v>
          </cell>
          <cell r="D6245">
            <v>31</v>
          </cell>
          <cell r="E6245">
            <v>933</v>
          </cell>
        </row>
        <row r="6246">
          <cell r="A6246" t="str">
            <v>F|022|032</v>
          </cell>
          <cell r="B6246" t="str">
            <v>F</v>
          </cell>
          <cell r="C6246">
            <v>22</v>
          </cell>
          <cell r="D6246">
            <v>32</v>
          </cell>
          <cell r="E6246">
            <v>935</v>
          </cell>
        </row>
        <row r="6247">
          <cell r="A6247" t="str">
            <v>F|022|033</v>
          </cell>
          <cell r="B6247" t="str">
            <v>F</v>
          </cell>
          <cell r="C6247">
            <v>22</v>
          </cell>
          <cell r="D6247">
            <v>33</v>
          </cell>
          <cell r="E6247">
            <v>938</v>
          </cell>
        </row>
        <row r="6248">
          <cell r="A6248" t="str">
            <v>F|022|034</v>
          </cell>
          <cell r="B6248" t="str">
            <v>F</v>
          </cell>
          <cell r="C6248">
            <v>22</v>
          </cell>
          <cell r="D6248">
            <v>34</v>
          </cell>
          <cell r="E6248">
            <v>941</v>
          </cell>
        </row>
        <row r="6249">
          <cell r="A6249" t="str">
            <v>F|022|035</v>
          </cell>
          <cell r="B6249" t="str">
            <v>F</v>
          </cell>
          <cell r="C6249">
            <v>22</v>
          </cell>
          <cell r="D6249">
            <v>35</v>
          </cell>
          <cell r="E6249">
            <v>944</v>
          </cell>
        </row>
        <row r="6250">
          <cell r="A6250" t="str">
            <v>F|022|036</v>
          </cell>
          <cell r="B6250" t="str">
            <v>F</v>
          </cell>
          <cell r="C6250">
            <v>22</v>
          </cell>
          <cell r="D6250">
            <v>36</v>
          </cell>
          <cell r="E6250">
            <v>947</v>
          </cell>
        </row>
        <row r="6251">
          <cell r="A6251" t="str">
            <v>F|022|037</v>
          </cell>
          <cell r="B6251" t="str">
            <v>F</v>
          </cell>
          <cell r="C6251">
            <v>22</v>
          </cell>
          <cell r="D6251">
            <v>37</v>
          </cell>
          <cell r="E6251">
            <v>950</v>
          </cell>
        </row>
        <row r="6252">
          <cell r="A6252" t="str">
            <v>F|022|038</v>
          </cell>
          <cell r="B6252" t="str">
            <v>F</v>
          </cell>
          <cell r="C6252">
            <v>22</v>
          </cell>
          <cell r="D6252">
            <v>38</v>
          </cell>
          <cell r="E6252">
            <v>953</v>
          </cell>
        </row>
        <row r="6253">
          <cell r="A6253" t="str">
            <v>F|022|039</v>
          </cell>
          <cell r="B6253" t="str">
            <v>F</v>
          </cell>
          <cell r="C6253">
            <v>22</v>
          </cell>
          <cell r="D6253">
            <v>39</v>
          </cell>
          <cell r="E6253">
            <v>956</v>
          </cell>
        </row>
        <row r="6254">
          <cell r="A6254" t="str">
            <v>F|022|040</v>
          </cell>
          <cell r="B6254" t="str">
            <v>F</v>
          </cell>
          <cell r="C6254">
            <v>22</v>
          </cell>
          <cell r="D6254">
            <v>40</v>
          </cell>
          <cell r="E6254">
            <v>959</v>
          </cell>
        </row>
        <row r="6255">
          <cell r="A6255" t="str">
            <v>F|022|041</v>
          </cell>
          <cell r="B6255" t="str">
            <v>F</v>
          </cell>
          <cell r="C6255">
            <v>22</v>
          </cell>
          <cell r="D6255">
            <v>41</v>
          </cell>
          <cell r="E6255">
            <v>963</v>
          </cell>
        </row>
        <row r="6256">
          <cell r="A6256" t="str">
            <v>F|022|042</v>
          </cell>
          <cell r="B6256" t="str">
            <v>F</v>
          </cell>
          <cell r="C6256">
            <v>22</v>
          </cell>
          <cell r="D6256">
            <v>42</v>
          </cell>
          <cell r="E6256">
            <v>966</v>
          </cell>
        </row>
        <row r="6257">
          <cell r="A6257" t="str">
            <v>F|022|043</v>
          </cell>
          <cell r="B6257" t="str">
            <v>F</v>
          </cell>
          <cell r="C6257">
            <v>22</v>
          </cell>
          <cell r="D6257">
            <v>43</v>
          </cell>
          <cell r="E6257">
            <v>969</v>
          </cell>
        </row>
        <row r="6258">
          <cell r="A6258" t="str">
            <v>F|022|044</v>
          </cell>
          <cell r="B6258" t="str">
            <v>F</v>
          </cell>
          <cell r="C6258">
            <v>22</v>
          </cell>
          <cell r="D6258">
            <v>44</v>
          </cell>
          <cell r="E6258">
            <v>973</v>
          </cell>
        </row>
        <row r="6259">
          <cell r="A6259" t="str">
            <v>F|022|045</v>
          </cell>
          <cell r="B6259" t="str">
            <v>F</v>
          </cell>
          <cell r="C6259">
            <v>22</v>
          </cell>
          <cell r="D6259">
            <v>45</v>
          </cell>
          <cell r="E6259">
            <v>976</v>
          </cell>
        </row>
        <row r="6260">
          <cell r="A6260" t="str">
            <v>F|022|046</v>
          </cell>
          <cell r="B6260" t="str">
            <v>F</v>
          </cell>
          <cell r="C6260">
            <v>22</v>
          </cell>
          <cell r="D6260">
            <v>46</v>
          </cell>
          <cell r="E6260">
            <v>980</v>
          </cell>
        </row>
        <row r="6261">
          <cell r="A6261" t="str">
            <v>F|022|047</v>
          </cell>
          <cell r="B6261" t="str">
            <v>F</v>
          </cell>
          <cell r="C6261">
            <v>22</v>
          </cell>
          <cell r="D6261">
            <v>47</v>
          </cell>
          <cell r="E6261">
            <v>983</v>
          </cell>
        </row>
        <row r="6262">
          <cell r="A6262" t="str">
            <v>F|022|048</v>
          </cell>
          <cell r="B6262" t="str">
            <v>F</v>
          </cell>
          <cell r="C6262">
            <v>22</v>
          </cell>
          <cell r="D6262">
            <v>48</v>
          </cell>
          <cell r="E6262">
            <v>986</v>
          </cell>
        </row>
        <row r="6263">
          <cell r="A6263" t="str">
            <v>F|022|049</v>
          </cell>
          <cell r="B6263" t="str">
            <v>F</v>
          </cell>
          <cell r="C6263">
            <v>22</v>
          </cell>
          <cell r="D6263">
            <v>49</v>
          </cell>
          <cell r="E6263">
            <v>990</v>
          </cell>
        </row>
        <row r="6264">
          <cell r="A6264" t="str">
            <v>F|022|050</v>
          </cell>
          <cell r="B6264" t="str">
            <v>F</v>
          </cell>
          <cell r="C6264">
            <v>22</v>
          </cell>
          <cell r="D6264">
            <v>50</v>
          </cell>
          <cell r="E6264">
            <v>993</v>
          </cell>
        </row>
        <row r="6265">
          <cell r="A6265" t="str">
            <v>F|022|051</v>
          </cell>
          <cell r="B6265" t="str">
            <v>F</v>
          </cell>
          <cell r="C6265">
            <v>22</v>
          </cell>
          <cell r="D6265">
            <v>51</v>
          </cell>
          <cell r="E6265">
            <v>996</v>
          </cell>
        </row>
        <row r="6266">
          <cell r="A6266" t="str">
            <v>F|022|052</v>
          </cell>
          <cell r="B6266" t="str">
            <v>F</v>
          </cell>
          <cell r="C6266">
            <v>22</v>
          </cell>
          <cell r="D6266">
            <v>52</v>
          </cell>
          <cell r="E6266">
            <v>999</v>
          </cell>
        </row>
        <row r="6267">
          <cell r="A6267" t="str">
            <v>F|022|053</v>
          </cell>
          <cell r="B6267" t="str">
            <v>F</v>
          </cell>
          <cell r="C6267">
            <v>22</v>
          </cell>
          <cell r="D6267">
            <v>53</v>
          </cell>
          <cell r="E6267">
            <v>1002</v>
          </cell>
        </row>
        <row r="6268">
          <cell r="A6268" t="str">
            <v>F|022|054</v>
          </cell>
          <cell r="B6268" t="str">
            <v>F</v>
          </cell>
          <cell r="C6268">
            <v>22</v>
          </cell>
          <cell r="D6268">
            <v>54</v>
          </cell>
          <cell r="E6268">
            <v>1005</v>
          </cell>
        </row>
        <row r="6269">
          <cell r="A6269" t="str">
            <v>F|022|055</v>
          </cell>
          <cell r="B6269" t="str">
            <v>F</v>
          </cell>
          <cell r="C6269">
            <v>22</v>
          </cell>
          <cell r="D6269">
            <v>55</v>
          </cell>
          <cell r="E6269">
            <v>1008</v>
          </cell>
        </row>
        <row r="6270">
          <cell r="A6270" t="str">
            <v>F|022|056</v>
          </cell>
          <cell r="B6270" t="str">
            <v>F</v>
          </cell>
          <cell r="C6270">
            <v>22</v>
          </cell>
          <cell r="D6270">
            <v>56</v>
          </cell>
          <cell r="E6270">
            <v>1011</v>
          </cell>
        </row>
        <row r="6271">
          <cell r="A6271" t="str">
            <v>F|022|057</v>
          </cell>
          <cell r="B6271" t="str">
            <v>F</v>
          </cell>
          <cell r="C6271">
            <v>22</v>
          </cell>
          <cell r="D6271">
            <v>57</v>
          </cell>
          <cell r="E6271">
            <v>1013</v>
          </cell>
        </row>
        <row r="6272">
          <cell r="A6272" t="str">
            <v>F|022|058</v>
          </cell>
          <cell r="B6272" t="str">
            <v>F</v>
          </cell>
          <cell r="C6272">
            <v>22</v>
          </cell>
          <cell r="D6272">
            <v>58</v>
          </cell>
          <cell r="E6272">
            <v>1016</v>
          </cell>
        </row>
        <row r="6273">
          <cell r="A6273" t="str">
            <v>F|022|059</v>
          </cell>
          <cell r="B6273" t="str">
            <v>F</v>
          </cell>
          <cell r="C6273">
            <v>22</v>
          </cell>
          <cell r="D6273">
            <v>59</v>
          </cell>
          <cell r="E6273">
            <v>1018</v>
          </cell>
        </row>
        <row r="6274">
          <cell r="A6274" t="str">
            <v>F|022|060</v>
          </cell>
          <cell r="B6274" t="str">
            <v>F</v>
          </cell>
          <cell r="C6274">
            <v>22</v>
          </cell>
          <cell r="D6274">
            <v>60</v>
          </cell>
          <cell r="E6274">
            <v>1021</v>
          </cell>
        </row>
        <row r="6275">
          <cell r="A6275" t="str">
            <v>F|022|061</v>
          </cell>
          <cell r="B6275" t="str">
            <v>F</v>
          </cell>
          <cell r="C6275">
            <v>22</v>
          </cell>
          <cell r="D6275">
            <v>61</v>
          </cell>
          <cell r="E6275">
            <v>1023</v>
          </cell>
        </row>
        <row r="6276">
          <cell r="A6276" t="str">
            <v>F|022|062</v>
          </cell>
          <cell r="B6276" t="str">
            <v>F</v>
          </cell>
          <cell r="C6276">
            <v>22</v>
          </cell>
          <cell r="D6276">
            <v>62</v>
          </cell>
          <cell r="E6276">
            <v>1025</v>
          </cell>
        </row>
        <row r="6277">
          <cell r="A6277" t="str">
            <v>F|022|063</v>
          </cell>
          <cell r="B6277" t="str">
            <v>F</v>
          </cell>
          <cell r="C6277">
            <v>22</v>
          </cell>
          <cell r="D6277">
            <v>63</v>
          </cell>
          <cell r="E6277">
            <v>1026</v>
          </cell>
        </row>
        <row r="6278">
          <cell r="A6278" t="str">
            <v>F|022|064</v>
          </cell>
          <cell r="B6278" t="str">
            <v>F</v>
          </cell>
          <cell r="C6278">
            <v>22</v>
          </cell>
          <cell r="D6278">
            <v>64</v>
          </cell>
          <cell r="E6278">
            <v>1028</v>
          </cell>
        </row>
        <row r="6279">
          <cell r="A6279" t="str">
            <v>F|022|065</v>
          </cell>
          <cell r="B6279" t="str">
            <v>F</v>
          </cell>
          <cell r="C6279">
            <v>22</v>
          </cell>
          <cell r="D6279">
            <v>65</v>
          </cell>
          <cell r="E6279">
            <v>1029</v>
          </cell>
        </row>
        <row r="6280">
          <cell r="A6280" t="str">
            <v>F|022|066</v>
          </cell>
          <cell r="B6280" t="str">
            <v>F</v>
          </cell>
          <cell r="C6280">
            <v>22</v>
          </cell>
          <cell r="D6280">
            <v>66</v>
          </cell>
          <cell r="E6280">
            <v>1030</v>
          </cell>
        </row>
        <row r="6281">
          <cell r="A6281" t="str">
            <v>F|022|067</v>
          </cell>
          <cell r="B6281" t="str">
            <v>F</v>
          </cell>
          <cell r="C6281">
            <v>22</v>
          </cell>
          <cell r="D6281">
            <v>67</v>
          </cell>
          <cell r="E6281">
            <v>1030</v>
          </cell>
        </row>
        <row r="6282">
          <cell r="A6282" t="str">
            <v>F|022|068</v>
          </cell>
          <cell r="B6282" t="str">
            <v>F</v>
          </cell>
          <cell r="C6282">
            <v>22</v>
          </cell>
          <cell r="D6282">
            <v>68</v>
          </cell>
          <cell r="E6282">
            <v>1030</v>
          </cell>
        </row>
        <row r="6283">
          <cell r="A6283" t="str">
            <v>F|022|069</v>
          </cell>
          <cell r="B6283" t="str">
            <v>F</v>
          </cell>
          <cell r="C6283">
            <v>22</v>
          </cell>
          <cell r="D6283">
            <v>69</v>
          </cell>
          <cell r="E6283">
            <v>1029</v>
          </cell>
        </row>
        <row r="6284">
          <cell r="A6284" t="str">
            <v>F|022|070</v>
          </cell>
          <cell r="B6284" t="str">
            <v>F</v>
          </cell>
          <cell r="C6284">
            <v>22</v>
          </cell>
          <cell r="D6284">
            <v>70</v>
          </cell>
          <cell r="E6284">
            <v>1027</v>
          </cell>
        </row>
        <row r="6285">
          <cell r="A6285" t="str">
            <v>F|022|071</v>
          </cell>
          <cell r="B6285" t="str">
            <v>F</v>
          </cell>
          <cell r="C6285">
            <v>22</v>
          </cell>
          <cell r="D6285">
            <v>71</v>
          </cell>
          <cell r="E6285">
            <v>1022</v>
          </cell>
        </row>
        <row r="6286">
          <cell r="A6286" t="str">
            <v>F|022|072</v>
          </cell>
          <cell r="B6286" t="str">
            <v>F</v>
          </cell>
          <cell r="C6286">
            <v>22</v>
          </cell>
          <cell r="D6286">
            <v>72</v>
          </cell>
          <cell r="E6286">
            <v>1014</v>
          </cell>
        </row>
        <row r="6287">
          <cell r="A6287" t="str">
            <v>F|022|073</v>
          </cell>
          <cell r="B6287" t="str">
            <v>F</v>
          </cell>
          <cell r="C6287">
            <v>22</v>
          </cell>
          <cell r="D6287">
            <v>73</v>
          </cell>
          <cell r="E6287">
            <v>1030</v>
          </cell>
        </row>
        <row r="6288">
          <cell r="A6288" t="str">
            <v>F|023|000</v>
          </cell>
          <cell r="B6288" t="str">
            <v>F</v>
          </cell>
          <cell r="C6288">
            <v>23</v>
          </cell>
          <cell r="D6288">
            <v>0</v>
          </cell>
          <cell r="E6288">
            <v>879</v>
          </cell>
        </row>
        <row r="6289">
          <cell r="A6289" t="str">
            <v>F|023|001</v>
          </cell>
          <cell r="B6289" t="str">
            <v>F</v>
          </cell>
          <cell r="C6289">
            <v>23</v>
          </cell>
          <cell r="D6289">
            <v>1</v>
          </cell>
          <cell r="E6289">
            <v>880</v>
          </cell>
        </row>
        <row r="6290">
          <cell r="A6290" t="str">
            <v>F|023|002</v>
          </cell>
          <cell r="B6290" t="str">
            <v>F</v>
          </cell>
          <cell r="C6290">
            <v>23</v>
          </cell>
          <cell r="D6290">
            <v>2</v>
          </cell>
          <cell r="E6290">
            <v>881</v>
          </cell>
        </row>
        <row r="6291">
          <cell r="A6291" t="str">
            <v>F|023|003</v>
          </cell>
          <cell r="B6291" t="str">
            <v>F</v>
          </cell>
          <cell r="C6291">
            <v>23</v>
          </cell>
          <cell r="D6291">
            <v>3</v>
          </cell>
          <cell r="E6291">
            <v>882</v>
          </cell>
        </row>
        <row r="6292">
          <cell r="A6292" t="str">
            <v>F|023|004</v>
          </cell>
          <cell r="B6292" t="str">
            <v>F</v>
          </cell>
          <cell r="C6292">
            <v>23</v>
          </cell>
          <cell r="D6292">
            <v>4</v>
          </cell>
          <cell r="E6292">
            <v>883</v>
          </cell>
        </row>
        <row r="6293">
          <cell r="A6293" t="str">
            <v>F|023|005</v>
          </cell>
          <cell r="B6293" t="str">
            <v>F</v>
          </cell>
          <cell r="C6293">
            <v>23</v>
          </cell>
          <cell r="D6293">
            <v>5</v>
          </cell>
          <cell r="E6293">
            <v>885</v>
          </cell>
        </row>
        <row r="6294">
          <cell r="A6294" t="str">
            <v>F|023|006</v>
          </cell>
          <cell r="B6294" t="str">
            <v>F</v>
          </cell>
          <cell r="C6294">
            <v>23</v>
          </cell>
          <cell r="D6294">
            <v>6</v>
          </cell>
          <cell r="E6294">
            <v>886</v>
          </cell>
        </row>
        <row r="6295">
          <cell r="A6295" t="str">
            <v>F|023|007</v>
          </cell>
          <cell r="B6295" t="str">
            <v>F</v>
          </cell>
          <cell r="C6295">
            <v>23</v>
          </cell>
          <cell r="D6295">
            <v>7</v>
          </cell>
          <cell r="E6295">
            <v>887</v>
          </cell>
        </row>
        <row r="6296">
          <cell r="A6296" t="str">
            <v>F|023|008</v>
          </cell>
          <cell r="B6296" t="str">
            <v>F</v>
          </cell>
          <cell r="C6296">
            <v>23</v>
          </cell>
          <cell r="D6296">
            <v>8</v>
          </cell>
          <cell r="E6296">
            <v>889</v>
          </cell>
        </row>
        <row r="6297">
          <cell r="A6297" t="str">
            <v>F|023|009</v>
          </cell>
          <cell r="B6297" t="str">
            <v>F</v>
          </cell>
          <cell r="C6297">
            <v>23</v>
          </cell>
          <cell r="D6297">
            <v>9</v>
          </cell>
          <cell r="E6297">
            <v>890</v>
          </cell>
        </row>
        <row r="6298">
          <cell r="A6298" t="str">
            <v>F|023|010</v>
          </cell>
          <cell r="B6298" t="str">
            <v>F</v>
          </cell>
          <cell r="C6298">
            <v>23</v>
          </cell>
          <cell r="D6298">
            <v>10</v>
          </cell>
          <cell r="E6298">
            <v>891</v>
          </cell>
        </row>
        <row r="6299">
          <cell r="A6299" t="str">
            <v>F|023|011</v>
          </cell>
          <cell r="B6299" t="str">
            <v>F</v>
          </cell>
          <cell r="C6299">
            <v>23</v>
          </cell>
          <cell r="D6299">
            <v>11</v>
          </cell>
          <cell r="E6299">
            <v>893</v>
          </cell>
        </row>
        <row r="6300">
          <cell r="A6300" t="str">
            <v>F|023|012</v>
          </cell>
          <cell r="B6300" t="str">
            <v>F</v>
          </cell>
          <cell r="C6300">
            <v>23</v>
          </cell>
          <cell r="D6300">
            <v>12</v>
          </cell>
          <cell r="E6300">
            <v>895</v>
          </cell>
        </row>
        <row r="6301">
          <cell r="A6301" t="str">
            <v>F|023|013</v>
          </cell>
          <cell r="B6301" t="str">
            <v>F</v>
          </cell>
          <cell r="C6301">
            <v>23</v>
          </cell>
          <cell r="D6301">
            <v>13</v>
          </cell>
          <cell r="E6301">
            <v>896</v>
          </cell>
        </row>
        <row r="6302">
          <cell r="A6302" t="str">
            <v>F|023|014</v>
          </cell>
          <cell r="B6302" t="str">
            <v>F</v>
          </cell>
          <cell r="C6302">
            <v>23</v>
          </cell>
          <cell r="D6302">
            <v>14</v>
          </cell>
          <cell r="E6302">
            <v>898</v>
          </cell>
        </row>
        <row r="6303">
          <cell r="A6303" t="str">
            <v>F|023|015</v>
          </cell>
          <cell r="B6303" t="str">
            <v>F</v>
          </cell>
          <cell r="C6303">
            <v>23</v>
          </cell>
          <cell r="D6303">
            <v>15</v>
          </cell>
          <cell r="E6303">
            <v>900</v>
          </cell>
        </row>
        <row r="6304">
          <cell r="A6304" t="str">
            <v>F|023|016</v>
          </cell>
          <cell r="B6304" t="str">
            <v>F</v>
          </cell>
          <cell r="C6304">
            <v>23</v>
          </cell>
          <cell r="D6304">
            <v>16</v>
          </cell>
          <cell r="E6304">
            <v>901</v>
          </cell>
        </row>
        <row r="6305">
          <cell r="A6305" t="str">
            <v>F|023|017</v>
          </cell>
          <cell r="B6305" t="str">
            <v>F</v>
          </cell>
          <cell r="C6305">
            <v>23</v>
          </cell>
          <cell r="D6305">
            <v>17</v>
          </cell>
          <cell r="E6305">
            <v>903</v>
          </cell>
        </row>
        <row r="6306">
          <cell r="A6306" t="str">
            <v>F|023|018</v>
          </cell>
          <cell r="B6306" t="str">
            <v>F</v>
          </cell>
          <cell r="C6306">
            <v>23</v>
          </cell>
          <cell r="D6306">
            <v>18</v>
          </cell>
          <cell r="E6306">
            <v>905</v>
          </cell>
        </row>
        <row r="6307">
          <cell r="A6307" t="str">
            <v>F|023|019</v>
          </cell>
          <cell r="B6307" t="str">
            <v>F</v>
          </cell>
          <cell r="C6307">
            <v>23</v>
          </cell>
          <cell r="D6307">
            <v>19</v>
          </cell>
          <cell r="E6307">
            <v>907</v>
          </cell>
        </row>
        <row r="6308">
          <cell r="A6308" t="str">
            <v>F|023|020</v>
          </cell>
          <cell r="B6308" t="str">
            <v>F</v>
          </cell>
          <cell r="C6308">
            <v>23</v>
          </cell>
          <cell r="D6308">
            <v>20</v>
          </cell>
          <cell r="E6308">
            <v>909</v>
          </cell>
        </row>
        <row r="6309">
          <cell r="A6309" t="str">
            <v>F|023|021</v>
          </cell>
          <cell r="B6309" t="str">
            <v>F</v>
          </cell>
          <cell r="C6309">
            <v>23</v>
          </cell>
          <cell r="D6309">
            <v>21</v>
          </cell>
          <cell r="E6309">
            <v>911</v>
          </cell>
        </row>
        <row r="6310">
          <cell r="A6310" t="str">
            <v>F|023|022</v>
          </cell>
          <cell r="B6310" t="str">
            <v>F</v>
          </cell>
          <cell r="C6310">
            <v>23</v>
          </cell>
          <cell r="D6310">
            <v>22</v>
          </cell>
          <cell r="E6310">
            <v>913</v>
          </cell>
        </row>
        <row r="6311">
          <cell r="A6311" t="str">
            <v>F|023|023</v>
          </cell>
          <cell r="B6311" t="str">
            <v>F</v>
          </cell>
          <cell r="C6311">
            <v>23</v>
          </cell>
          <cell r="D6311">
            <v>23</v>
          </cell>
          <cell r="E6311">
            <v>916</v>
          </cell>
        </row>
        <row r="6312">
          <cell r="A6312" t="str">
            <v>F|023|024</v>
          </cell>
          <cell r="B6312" t="str">
            <v>F</v>
          </cell>
          <cell r="C6312">
            <v>23</v>
          </cell>
          <cell r="D6312">
            <v>24</v>
          </cell>
          <cell r="E6312">
            <v>918</v>
          </cell>
        </row>
        <row r="6313">
          <cell r="A6313" t="str">
            <v>F|023|025</v>
          </cell>
          <cell r="B6313" t="str">
            <v>F</v>
          </cell>
          <cell r="C6313">
            <v>23</v>
          </cell>
          <cell r="D6313">
            <v>25</v>
          </cell>
          <cell r="E6313">
            <v>920</v>
          </cell>
        </row>
        <row r="6314">
          <cell r="A6314" t="str">
            <v>F|023|026</v>
          </cell>
          <cell r="B6314" t="str">
            <v>F</v>
          </cell>
          <cell r="C6314">
            <v>23</v>
          </cell>
          <cell r="D6314">
            <v>26</v>
          </cell>
          <cell r="E6314">
            <v>922</v>
          </cell>
        </row>
        <row r="6315">
          <cell r="A6315" t="str">
            <v>F|023|027</v>
          </cell>
          <cell r="B6315" t="str">
            <v>F</v>
          </cell>
          <cell r="C6315">
            <v>23</v>
          </cell>
          <cell r="D6315">
            <v>27</v>
          </cell>
          <cell r="E6315">
            <v>925</v>
          </cell>
        </row>
        <row r="6316">
          <cell r="A6316" t="str">
            <v>F|023|028</v>
          </cell>
          <cell r="B6316" t="str">
            <v>F</v>
          </cell>
          <cell r="C6316">
            <v>23</v>
          </cell>
          <cell r="D6316">
            <v>28</v>
          </cell>
          <cell r="E6316">
            <v>927</v>
          </cell>
        </row>
        <row r="6317">
          <cell r="A6317" t="str">
            <v>F|023|029</v>
          </cell>
          <cell r="B6317" t="str">
            <v>F</v>
          </cell>
          <cell r="C6317">
            <v>23</v>
          </cell>
          <cell r="D6317">
            <v>29</v>
          </cell>
          <cell r="E6317">
            <v>930</v>
          </cell>
        </row>
        <row r="6318">
          <cell r="A6318" t="str">
            <v>F|023|030</v>
          </cell>
          <cell r="B6318" t="str">
            <v>F</v>
          </cell>
          <cell r="C6318">
            <v>23</v>
          </cell>
          <cell r="D6318">
            <v>30</v>
          </cell>
          <cell r="E6318">
            <v>933</v>
          </cell>
        </row>
        <row r="6319">
          <cell r="A6319" t="str">
            <v>F|023|031</v>
          </cell>
          <cell r="B6319" t="str">
            <v>F</v>
          </cell>
          <cell r="C6319">
            <v>23</v>
          </cell>
          <cell r="D6319">
            <v>31</v>
          </cell>
          <cell r="E6319">
            <v>935</v>
          </cell>
        </row>
        <row r="6320">
          <cell r="A6320" t="str">
            <v>F|023|032</v>
          </cell>
          <cell r="B6320" t="str">
            <v>F</v>
          </cell>
          <cell r="C6320">
            <v>23</v>
          </cell>
          <cell r="D6320">
            <v>32</v>
          </cell>
          <cell r="E6320">
            <v>938</v>
          </cell>
        </row>
        <row r="6321">
          <cell r="A6321" t="str">
            <v>F|023|033</v>
          </cell>
          <cell r="B6321" t="str">
            <v>F</v>
          </cell>
          <cell r="C6321">
            <v>23</v>
          </cell>
          <cell r="D6321">
            <v>33</v>
          </cell>
          <cell r="E6321">
            <v>941</v>
          </cell>
        </row>
        <row r="6322">
          <cell r="A6322" t="str">
            <v>F|023|034</v>
          </cell>
          <cell r="B6322" t="str">
            <v>F</v>
          </cell>
          <cell r="C6322">
            <v>23</v>
          </cell>
          <cell r="D6322">
            <v>34</v>
          </cell>
          <cell r="E6322">
            <v>944</v>
          </cell>
        </row>
        <row r="6323">
          <cell r="A6323" t="str">
            <v>F|023|035</v>
          </cell>
          <cell r="B6323" t="str">
            <v>F</v>
          </cell>
          <cell r="C6323">
            <v>23</v>
          </cell>
          <cell r="D6323">
            <v>35</v>
          </cell>
          <cell r="E6323">
            <v>947</v>
          </cell>
        </row>
        <row r="6324">
          <cell r="A6324" t="str">
            <v>F|023|036</v>
          </cell>
          <cell r="B6324" t="str">
            <v>F</v>
          </cell>
          <cell r="C6324">
            <v>23</v>
          </cell>
          <cell r="D6324">
            <v>36</v>
          </cell>
          <cell r="E6324">
            <v>950</v>
          </cell>
        </row>
        <row r="6325">
          <cell r="A6325" t="str">
            <v>F|023|037</v>
          </cell>
          <cell r="B6325" t="str">
            <v>F</v>
          </cell>
          <cell r="C6325">
            <v>23</v>
          </cell>
          <cell r="D6325">
            <v>37</v>
          </cell>
          <cell r="E6325">
            <v>953</v>
          </cell>
        </row>
        <row r="6326">
          <cell r="A6326" t="str">
            <v>F|023|038</v>
          </cell>
          <cell r="B6326" t="str">
            <v>F</v>
          </cell>
          <cell r="C6326">
            <v>23</v>
          </cell>
          <cell r="D6326">
            <v>38</v>
          </cell>
          <cell r="E6326">
            <v>956</v>
          </cell>
        </row>
        <row r="6327">
          <cell r="A6327" t="str">
            <v>F|023|039</v>
          </cell>
          <cell r="B6327" t="str">
            <v>F</v>
          </cell>
          <cell r="C6327">
            <v>23</v>
          </cell>
          <cell r="D6327">
            <v>39</v>
          </cell>
          <cell r="E6327">
            <v>959</v>
          </cell>
        </row>
        <row r="6328">
          <cell r="A6328" t="str">
            <v>F|023|040</v>
          </cell>
          <cell r="B6328" t="str">
            <v>F</v>
          </cell>
          <cell r="C6328">
            <v>23</v>
          </cell>
          <cell r="D6328">
            <v>40</v>
          </cell>
          <cell r="E6328">
            <v>963</v>
          </cell>
        </row>
        <row r="6329">
          <cell r="A6329" t="str">
            <v>F|023|041</v>
          </cell>
          <cell r="B6329" t="str">
            <v>F</v>
          </cell>
          <cell r="C6329">
            <v>23</v>
          </cell>
          <cell r="D6329">
            <v>41</v>
          </cell>
          <cell r="E6329">
            <v>966</v>
          </cell>
        </row>
        <row r="6330">
          <cell r="A6330" t="str">
            <v>F|023|042</v>
          </cell>
          <cell r="B6330" t="str">
            <v>F</v>
          </cell>
          <cell r="C6330">
            <v>23</v>
          </cell>
          <cell r="D6330">
            <v>42</v>
          </cell>
          <cell r="E6330">
            <v>969</v>
          </cell>
        </row>
        <row r="6331">
          <cell r="A6331" t="str">
            <v>F|023|043</v>
          </cell>
          <cell r="B6331" t="str">
            <v>F</v>
          </cell>
          <cell r="C6331">
            <v>23</v>
          </cell>
          <cell r="D6331">
            <v>43</v>
          </cell>
          <cell r="E6331">
            <v>973</v>
          </cell>
        </row>
        <row r="6332">
          <cell r="A6332" t="str">
            <v>F|023|044</v>
          </cell>
          <cell r="B6332" t="str">
            <v>F</v>
          </cell>
          <cell r="C6332">
            <v>23</v>
          </cell>
          <cell r="D6332">
            <v>44</v>
          </cell>
          <cell r="E6332">
            <v>976</v>
          </cell>
        </row>
        <row r="6333">
          <cell r="A6333" t="str">
            <v>F|023|045</v>
          </cell>
          <cell r="B6333" t="str">
            <v>F</v>
          </cell>
          <cell r="C6333">
            <v>23</v>
          </cell>
          <cell r="D6333">
            <v>45</v>
          </cell>
          <cell r="E6333">
            <v>980</v>
          </cell>
        </row>
        <row r="6334">
          <cell r="A6334" t="str">
            <v>F|023|046</v>
          </cell>
          <cell r="B6334" t="str">
            <v>F</v>
          </cell>
          <cell r="C6334">
            <v>23</v>
          </cell>
          <cell r="D6334">
            <v>46</v>
          </cell>
          <cell r="E6334">
            <v>983</v>
          </cell>
        </row>
        <row r="6335">
          <cell r="A6335" t="str">
            <v>F|023|047</v>
          </cell>
          <cell r="B6335" t="str">
            <v>F</v>
          </cell>
          <cell r="C6335">
            <v>23</v>
          </cell>
          <cell r="D6335">
            <v>47</v>
          </cell>
          <cell r="E6335">
            <v>986</v>
          </cell>
        </row>
        <row r="6336">
          <cell r="A6336" t="str">
            <v>F|023|048</v>
          </cell>
          <cell r="B6336" t="str">
            <v>F</v>
          </cell>
          <cell r="C6336">
            <v>23</v>
          </cell>
          <cell r="D6336">
            <v>48</v>
          </cell>
          <cell r="E6336">
            <v>990</v>
          </cell>
        </row>
        <row r="6337">
          <cell r="A6337" t="str">
            <v>F|023|049</v>
          </cell>
          <cell r="B6337" t="str">
            <v>F</v>
          </cell>
          <cell r="C6337">
            <v>23</v>
          </cell>
          <cell r="D6337">
            <v>49</v>
          </cell>
          <cell r="E6337">
            <v>993</v>
          </cell>
        </row>
        <row r="6338">
          <cell r="A6338" t="str">
            <v>F|023|050</v>
          </cell>
          <cell r="B6338" t="str">
            <v>F</v>
          </cell>
          <cell r="C6338">
            <v>23</v>
          </cell>
          <cell r="D6338">
            <v>50</v>
          </cell>
          <cell r="E6338">
            <v>996</v>
          </cell>
        </row>
        <row r="6339">
          <cell r="A6339" t="str">
            <v>F|023|051</v>
          </cell>
          <cell r="B6339" t="str">
            <v>F</v>
          </cell>
          <cell r="C6339">
            <v>23</v>
          </cell>
          <cell r="D6339">
            <v>51</v>
          </cell>
          <cell r="E6339">
            <v>999</v>
          </cell>
        </row>
        <row r="6340">
          <cell r="A6340" t="str">
            <v>F|023|052</v>
          </cell>
          <cell r="B6340" t="str">
            <v>F</v>
          </cell>
          <cell r="C6340">
            <v>23</v>
          </cell>
          <cell r="D6340">
            <v>52</v>
          </cell>
          <cell r="E6340">
            <v>1002</v>
          </cell>
        </row>
        <row r="6341">
          <cell r="A6341" t="str">
            <v>F|023|053</v>
          </cell>
          <cell r="B6341" t="str">
            <v>F</v>
          </cell>
          <cell r="C6341">
            <v>23</v>
          </cell>
          <cell r="D6341">
            <v>53</v>
          </cell>
          <cell r="E6341">
            <v>1005</v>
          </cell>
        </row>
        <row r="6342">
          <cell r="A6342" t="str">
            <v>F|023|054</v>
          </cell>
          <cell r="B6342" t="str">
            <v>F</v>
          </cell>
          <cell r="C6342">
            <v>23</v>
          </cell>
          <cell r="D6342">
            <v>54</v>
          </cell>
          <cell r="E6342">
            <v>1008</v>
          </cell>
        </row>
        <row r="6343">
          <cell r="A6343" t="str">
            <v>F|023|055</v>
          </cell>
          <cell r="B6343" t="str">
            <v>F</v>
          </cell>
          <cell r="C6343">
            <v>23</v>
          </cell>
          <cell r="D6343">
            <v>55</v>
          </cell>
          <cell r="E6343">
            <v>1011</v>
          </cell>
        </row>
        <row r="6344">
          <cell r="A6344" t="str">
            <v>F|023|056</v>
          </cell>
          <cell r="B6344" t="str">
            <v>F</v>
          </cell>
          <cell r="C6344">
            <v>23</v>
          </cell>
          <cell r="D6344">
            <v>56</v>
          </cell>
          <cell r="E6344">
            <v>1013</v>
          </cell>
        </row>
        <row r="6345">
          <cell r="A6345" t="str">
            <v>F|023|057</v>
          </cell>
          <cell r="B6345" t="str">
            <v>F</v>
          </cell>
          <cell r="C6345">
            <v>23</v>
          </cell>
          <cell r="D6345">
            <v>57</v>
          </cell>
          <cell r="E6345">
            <v>1016</v>
          </cell>
        </row>
        <row r="6346">
          <cell r="A6346" t="str">
            <v>F|023|058</v>
          </cell>
          <cell r="B6346" t="str">
            <v>F</v>
          </cell>
          <cell r="C6346">
            <v>23</v>
          </cell>
          <cell r="D6346">
            <v>58</v>
          </cell>
          <cell r="E6346">
            <v>1018</v>
          </cell>
        </row>
        <row r="6347">
          <cell r="A6347" t="str">
            <v>F|023|059</v>
          </cell>
          <cell r="B6347" t="str">
            <v>F</v>
          </cell>
          <cell r="C6347">
            <v>23</v>
          </cell>
          <cell r="D6347">
            <v>59</v>
          </cell>
          <cell r="E6347">
            <v>1021</v>
          </cell>
        </row>
        <row r="6348">
          <cell r="A6348" t="str">
            <v>F|023|060</v>
          </cell>
          <cell r="B6348" t="str">
            <v>F</v>
          </cell>
          <cell r="C6348">
            <v>23</v>
          </cell>
          <cell r="D6348">
            <v>60</v>
          </cell>
          <cell r="E6348">
            <v>1023</v>
          </cell>
        </row>
        <row r="6349">
          <cell r="A6349" t="str">
            <v>F|023|061</v>
          </cell>
          <cell r="B6349" t="str">
            <v>F</v>
          </cell>
          <cell r="C6349">
            <v>23</v>
          </cell>
          <cell r="D6349">
            <v>61</v>
          </cell>
          <cell r="E6349">
            <v>1025</v>
          </cell>
        </row>
        <row r="6350">
          <cell r="A6350" t="str">
            <v>F|023|062</v>
          </cell>
          <cell r="B6350" t="str">
            <v>F</v>
          </cell>
          <cell r="C6350">
            <v>23</v>
          </cell>
          <cell r="D6350">
            <v>62</v>
          </cell>
          <cell r="E6350">
            <v>1026</v>
          </cell>
        </row>
        <row r="6351">
          <cell r="A6351" t="str">
            <v>F|023|063</v>
          </cell>
          <cell r="B6351" t="str">
            <v>F</v>
          </cell>
          <cell r="C6351">
            <v>23</v>
          </cell>
          <cell r="D6351">
            <v>63</v>
          </cell>
          <cell r="E6351">
            <v>1028</v>
          </cell>
        </row>
        <row r="6352">
          <cell r="A6352" t="str">
            <v>F|023|064</v>
          </cell>
          <cell r="B6352" t="str">
            <v>F</v>
          </cell>
          <cell r="C6352">
            <v>23</v>
          </cell>
          <cell r="D6352">
            <v>64</v>
          </cell>
          <cell r="E6352">
            <v>1029</v>
          </cell>
        </row>
        <row r="6353">
          <cell r="A6353" t="str">
            <v>F|023|065</v>
          </cell>
          <cell r="B6353" t="str">
            <v>F</v>
          </cell>
          <cell r="C6353">
            <v>23</v>
          </cell>
          <cell r="D6353">
            <v>65</v>
          </cell>
          <cell r="E6353">
            <v>1030</v>
          </cell>
        </row>
        <row r="6354">
          <cell r="A6354" t="str">
            <v>F|023|066</v>
          </cell>
          <cell r="B6354" t="str">
            <v>F</v>
          </cell>
          <cell r="C6354">
            <v>23</v>
          </cell>
          <cell r="D6354">
            <v>66</v>
          </cell>
          <cell r="E6354">
            <v>1030</v>
          </cell>
        </row>
        <row r="6355">
          <cell r="A6355" t="str">
            <v>F|023|067</v>
          </cell>
          <cell r="B6355" t="str">
            <v>F</v>
          </cell>
          <cell r="C6355">
            <v>23</v>
          </cell>
          <cell r="D6355">
            <v>67</v>
          </cell>
          <cell r="E6355">
            <v>1030</v>
          </cell>
        </row>
        <row r="6356">
          <cell r="A6356" t="str">
            <v>F|023|068</v>
          </cell>
          <cell r="B6356" t="str">
            <v>F</v>
          </cell>
          <cell r="C6356">
            <v>23</v>
          </cell>
          <cell r="D6356">
            <v>68</v>
          </cell>
          <cell r="E6356">
            <v>1029</v>
          </cell>
        </row>
        <row r="6357">
          <cell r="A6357" t="str">
            <v>F|023|069</v>
          </cell>
          <cell r="B6357" t="str">
            <v>F</v>
          </cell>
          <cell r="C6357">
            <v>23</v>
          </cell>
          <cell r="D6357">
            <v>69</v>
          </cell>
          <cell r="E6357">
            <v>1027</v>
          </cell>
        </row>
        <row r="6358">
          <cell r="A6358" t="str">
            <v>F|023|070</v>
          </cell>
          <cell r="B6358" t="str">
            <v>F</v>
          </cell>
          <cell r="C6358">
            <v>23</v>
          </cell>
          <cell r="D6358">
            <v>70</v>
          </cell>
          <cell r="E6358">
            <v>1022</v>
          </cell>
        </row>
        <row r="6359">
          <cell r="A6359" t="str">
            <v>F|023|071</v>
          </cell>
          <cell r="B6359" t="str">
            <v>F</v>
          </cell>
          <cell r="C6359">
            <v>23</v>
          </cell>
          <cell r="D6359">
            <v>71</v>
          </cell>
          <cell r="E6359">
            <v>1014</v>
          </cell>
        </row>
        <row r="6360">
          <cell r="A6360" t="str">
            <v>F|023|072</v>
          </cell>
          <cell r="B6360" t="str">
            <v>F</v>
          </cell>
          <cell r="C6360">
            <v>23</v>
          </cell>
          <cell r="D6360">
            <v>72</v>
          </cell>
          <cell r="E6360">
            <v>1030</v>
          </cell>
        </row>
        <row r="6361">
          <cell r="A6361" t="str">
            <v>F|024|000</v>
          </cell>
          <cell r="B6361" t="str">
            <v>F</v>
          </cell>
          <cell r="C6361">
            <v>24</v>
          </cell>
          <cell r="D6361">
            <v>0</v>
          </cell>
          <cell r="E6361">
            <v>880</v>
          </cell>
        </row>
        <row r="6362">
          <cell r="A6362" t="str">
            <v>F|024|001</v>
          </cell>
          <cell r="B6362" t="str">
            <v>F</v>
          </cell>
          <cell r="C6362">
            <v>24</v>
          </cell>
          <cell r="D6362">
            <v>1</v>
          </cell>
          <cell r="E6362">
            <v>881</v>
          </cell>
        </row>
        <row r="6363">
          <cell r="A6363" t="str">
            <v>F|024|002</v>
          </cell>
          <cell r="B6363" t="str">
            <v>F</v>
          </cell>
          <cell r="C6363">
            <v>24</v>
          </cell>
          <cell r="D6363">
            <v>2</v>
          </cell>
          <cell r="E6363">
            <v>882</v>
          </cell>
        </row>
        <row r="6364">
          <cell r="A6364" t="str">
            <v>F|024|003</v>
          </cell>
          <cell r="B6364" t="str">
            <v>F</v>
          </cell>
          <cell r="C6364">
            <v>24</v>
          </cell>
          <cell r="D6364">
            <v>3</v>
          </cell>
          <cell r="E6364">
            <v>883</v>
          </cell>
        </row>
        <row r="6365">
          <cell r="A6365" t="str">
            <v>F|024|004</v>
          </cell>
          <cell r="B6365" t="str">
            <v>F</v>
          </cell>
          <cell r="C6365">
            <v>24</v>
          </cell>
          <cell r="D6365">
            <v>4</v>
          </cell>
          <cell r="E6365">
            <v>885</v>
          </cell>
        </row>
        <row r="6366">
          <cell r="A6366" t="str">
            <v>F|024|005</v>
          </cell>
          <cell r="B6366" t="str">
            <v>F</v>
          </cell>
          <cell r="C6366">
            <v>24</v>
          </cell>
          <cell r="D6366">
            <v>5</v>
          </cell>
          <cell r="E6366">
            <v>886</v>
          </cell>
        </row>
        <row r="6367">
          <cell r="A6367" t="str">
            <v>F|024|006</v>
          </cell>
          <cell r="B6367" t="str">
            <v>F</v>
          </cell>
          <cell r="C6367">
            <v>24</v>
          </cell>
          <cell r="D6367">
            <v>6</v>
          </cell>
          <cell r="E6367">
            <v>887</v>
          </cell>
        </row>
        <row r="6368">
          <cell r="A6368" t="str">
            <v>F|024|007</v>
          </cell>
          <cell r="B6368" t="str">
            <v>F</v>
          </cell>
          <cell r="C6368">
            <v>24</v>
          </cell>
          <cell r="D6368">
            <v>7</v>
          </cell>
          <cell r="E6368">
            <v>889</v>
          </cell>
        </row>
        <row r="6369">
          <cell r="A6369" t="str">
            <v>F|024|008</v>
          </cell>
          <cell r="B6369" t="str">
            <v>F</v>
          </cell>
          <cell r="C6369">
            <v>24</v>
          </cell>
          <cell r="D6369">
            <v>8</v>
          </cell>
          <cell r="E6369">
            <v>890</v>
          </cell>
        </row>
        <row r="6370">
          <cell r="A6370" t="str">
            <v>F|024|009</v>
          </cell>
          <cell r="B6370" t="str">
            <v>F</v>
          </cell>
          <cell r="C6370">
            <v>24</v>
          </cell>
          <cell r="D6370">
            <v>9</v>
          </cell>
          <cell r="E6370">
            <v>891</v>
          </cell>
        </row>
        <row r="6371">
          <cell r="A6371" t="str">
            <v>F|024|010</v>
          </cell>
          <cell r="B6371" t="str">
            <v>F</v>
          </cell>
          <cell r="C6371">
            <v>24</v>
          </cell>
          <cell r="D6371">
            <v>10</v>
          </cell>
          <cell r="E6371">
            <v>893</v>
          </cell>
        </row>
        <row r="6372">
          <cell r="A6372" t="str">
            <v>F|024|011</v>
          </cell>
          <cell r="B6372" t="str">
            <v>F</v>
          </cell>
          <cell r="C6372">
            <v>24</v>
          </cell>
          <cell r="D6372">
            <v>11</v>
          </cell>
          <cell r="E6372">
            <v>895</v>
          </cell>
        </row>
        <row r="6373">
          <cell r="A6373" t="str">
            <v>F|024|012</v>
          </cell>
          <cell r="B6373" t="str">
            <v>F</v>
          </cell>
          <cell r="C6373">
            <v>24</v>
          </cell>
          <cell r="D6373">
            <v>12</v>
          </cell>
          <cell r="E6373">
            <v>896</v>
          </cell>
        </row>
        <row r="6374">
          <cell r="A6374" t="str">
            <v>F|024|013</v>
          </cell>
          <cell r="B6374" t="str">
            <v>F</v>
          </cell>
          <cell r="C6374">
            <v>24</v>
          </cell>
          <cell r="D6374">
            <v>13</v>
          </cell>
          <cell r="E6374">
            <v>898</v>
          </cell>
        </row>
        <row r="6375">
          <cell r="A6375" t="str">
            <v>F|024|014</v>
          </cell>
          <cell r="B6375" t="str">
            <v>F</v>
          </cell>
          <cell r="C6375">
            <v>24</v>
          </cell>
          <cell r="D6375">
            <v>14</v>
          </cell>
          <cell r="E6375">
            <v>900</v>
          </cell>
        </row>
        <row r="6376">
          <cell r="A6376" t="str">
            <v>F|024|015</v>
          </cell>
          <cell r="B6376" t="str">
            <v>F</v>
          </cell>
          <cell r="C6376">
            <v>24</v>
          </cell>
          <cell r="D6376">
            <v>15</v>
          </cell>
          <cell r="E6376">
            <v>901</v>
          </cell>
        </row>
        <row r="6377">
          <cell r="A6377" t="str">
            <v>F|024|016</v>
          </cell>
          <cell r="B6377" t="str">
            <v>F</v>
          </cell>
          <cell r="C6377">
            <v>24</v>
          </cell>
          <cell r="D6377">
            <v>16</v>
          </cell>
          <cell r="E6377">
            <v>903</v>
          </cell>
        </row>
        <row r="6378">
          <cell r="A6378" t="str">
            <v>F|024|017</v>
          </cell>
          <cell r="B6378" t="str">
            <v>F</v>
          </cell>
          <cell r="C6378">
            <v>24</v>
          </cell>
          <cell r="D6378">
            <v>17</v>
          </cell>
          <cell r="E6378">
            <v>905</v>
          </cell>
        </row>
        <row r="6379">
          <cell r="A6379" t="str">
            <v>F|024|018</v>
          </cell>
          <cell r="B6379" t="str">
            <v>F</v>
          </cell>
          <cell r="C6379">
            <v>24</v>
          </cell>
          <cell r="D6379">
            <v>18</v>
          </cell>
          <cell r="E6379">
            <v>907</v>
          </cell>
        </row>
        <row r="6380">
          <cell r="A6380" t="str">
            <v>F|024|019</v>
          </cell>
          <cell r="B6380" t="str">
            <v>F</v>
          </cell>
          <cell r="C6380">
            <v>24</v>
          </cell>
          <cell r="D6380">
            <v>19</v>
          </cell>
          <cell r="E6380">
            <v>909</v>
          </cell>
        </row>
        <row r="6381">
          <cell r="A6381" t="str">
            <v>F|024|020</v>
          </cell>
          <cell r="B6381" t="str">
            <v>F</v>
          </cell>
          <cell r="C6381">
            <v>24</v>
          </cell>
          <cell r="D6381">
            <v>20</v>
          </cell>
          <cell r="E6381">
            <v>911</v>
          </cell>
        </row>
        <row r="6382">
          <cell r="A6382" t="str">
            <v>F|024|021</v>
          </cell>
          <cell r="B6382" t="str">
            <v>F</v>
          </cell>
          <cell r="C6382">
            <v>24</v>
          </cell>
          <cell r="D6382">
            <v>21</v>
          </cell>
          <cell r="E6382">
            <v>913</v>
          </cell>
        </row>
        <row r="6383">
          <cell r="A6383" t="str">
            <v>F|024|022</v>
          </cell>
          <cell r="B6383" t="str">
            <v>F</v>
          </cell>
          <cell r="C6383">
            <v>24</v>
          </cell>
          <cell r="D6383">
            <v>22</v>
          </cell>
          <cell r="E6383">
            <v>916</v>
          </cell>
        </row>
        <row r="6384">
          <cell r="A6384" t="str">
            <v>F|024|023</v>
          </cell>
          <cell r="B6384" t="str">
            <v>F</v>
          </cell>
          <cell r="C6384">
            <v>24</v>
          </cell>
          <cell r="D6384">
            <v>23</v>
          </cell>
          <cell r="E6384">
            <v>918</v>
          </cell>
        </row>
        <row r="6385">
          <cell r="A6385" t="str">
            <v>F|024|024</v>
          </cell>
          <cell r="B6385" t="str">
            <v>F</v>
          </cell>
          <cell r="C6385">
            <v>24</v>
          </cell>
          <cell r="D6385">
            <v>24</v>
          </cell>
          <cell r="E6385">
            <v>920</v>
          </cell>
        </row>
        <row r="6386">
          <cell r="A6386" t="str">
            <v>F|024|025</v>
          </cell>
          <cell r="B6386" t="str">
            <v>F</v>
          </cell>
          <cell r="C6386">
            <v>24</v>
          </cell>
          <cell r="D6386">
            <v>25</v>
          </cell>
          <cell r="E6386">
            <v>922</v>
          </cell>
        </row>
        <row r="6387">
          <cell r="A6387" t="str">
            <v>F|024|026</v>
          </cell>
          <cell r="B6387" t="str">
            <v>F</v>
          </cell>
          <cell r="C6387">
            <v>24</v>
          </cell>
          <cell r="D6387">
            <v>26</v>
          </cell>
          <cell r="E6387">
            <v>925</v>
          </cell>
        </row>
        <row r="6388">
          <cell r="A6388" t="str">
            <v>F|024|027</v>
          </cell>
          <cell r="B6388" t="str">
            <v>F</v>
          </cell>
          <cell r="C6388">
            <v>24</v>
          </cell>
          <cell r="D6388">
            <v>27</v>
          </cell>
          <cell r="E6388">
            <v>927</v>
          </cell>
        </row>
        <row r="6389">
          <cell r="A6389" t="str">
            <v>F|024|028</v>
          </cell>
          <cell r="B6389" t="str">
            <v>F</v>
          </cell>
          <cell r="C6389">
            <v>24</v>
          </cell>
          <cell r="D6389">
            <v>28</v>
          </cell>
          <cell r="E6389">
            <v>930</v>
          </cell>
        </row>
        <row r="6390">
          <cell r="A6390" t="str">
            <v>F|024|029</v>
          </cell>
          <cell r="B6390" t="str">
            <v>F</v>
          </cell>
          <cell r="C6390">
            <v>24</v>
          </cell>
          <cell r="D6390">
            <v>29</v>
          </cell>
          <cell r="E6390">
            <v>933</v>
          </cell>
        </row>
        <row r="6391">
          <cell r="A6391" t="str">
            <v>F|024|030</v>
          </cell>
          <cell r="B6391" t="str">
            <v>F</v>
          </cell>
          <cell r="C6391">
            <v>24</v>
          </cell>
          <cell r="D6391">
            <v>30</v>
          </cell>
          <cell r="E6391">
            <v>935</v>
          </cell>
        </row>
        <row r="6392">
          <cell r="A6392" t="str">
            <v>F|024|031</v>
          </cell>
          <cell r="B6392" t="str">
            <v>F</v>
          </cell>
          <cell r="C6392">
            <v>24</v>
          </cell>
          <cell r="D6392">
            <v>31</v>
          </cell>
          <cell r="E6392">
            <v>938</v>
          </cell>
        </row>
        <row r="6393">
          <cell r="A6393" t="str">
            <v>F|024|032</v>
          </cell>
          <cell r="B6393" t="str">
            <v>F</v>
          </cell>
          <cell r="C6393">
            <v>24</v>
          </cell>
          <cell r="D6393">
            <v>32</v>
          </cell>
          <cell r="E6393">
            <v>941</v>
          </cell>
        </row>
        <row r="6394">
          <cell r="A6394" t="str">
            <v>F|024|033</v>
          </cell>
          <cell r="B6394" t="str">
            <v>F</v>
          </cell>
          <cell r="C6394">
            <v>24</v>
          </cell>
          <cell r="D6394">
            <v>33</v>
          </cell>
          <cell r="E6394">
            <v>944</v>
          </cell>
        </row>
        <row r="6395">
          <cell r="A6395" t="str">
            <v>F|024|034</v>
          </cell>
          <cell r="B6395" t="str">
            <v>F</v>
          </cell>
          <cell r="C6395">
            <v>24</v>
          </cell>
          <cell r="D6395">
            <v>34</v>
          </cell>
          <cell r="E6395">
            <v>947</v>
          </cell>
        </row>
        <row r="6396">
          <cell r="A6396" t="str">
            <v>F|024|035</v>
          </cell>
          <cell r="B6396" t="str">
            <v>F</v>
          </cell>
          <cell r="C6396">
            <v>24</v>
          </cell>
          <cell r="D6396">
            <v>35</v>
          </cell>
          <cell r="E6396">
            <v>950</v>
          </cell>
        </row>
        <row r="6397">
          <cell r="A6397" t="str">
            <v>F|024|036</v>
          </cell>
          <cell r="B6397" t="str">
            <v>F</v>
          </cell>
          <cell r="C6397">
            <v>24</v>
          </cell>
          <cell r="D6397">
            <v>36</v>
          </cell>
          <cell r="E6397">
            <v>953</v>
          </cell>
        </row>
        <row r="6398">
          <cell r="A6398" t="str">
            <v>F|024|037</v>
          </cell>
          <cell r="B6398" t="str">
            <v>F</v>
          </cell>
          <cell r="C6398">
            <v>24</v>
          </cell>
          <cell r="D6398">
            <v>37</v>
          </cell>
          <cell r="E6398">
            <v>956</v>
          </cell>
        </row>
        <row r="6399">
          <cell r="A6399" t="str">
            <v>F|024|038</v>
          </cell>
          <cell r="B6399" t="str">
            <v>F</v>
          </cell>
          <cell r="C6399">
            <v>24</v>
          </cell>
          <cell r="D6399">
            <v>38</v>
          </cell>
          <cell r="E6399">
            <v>959</v>
          </cell>
        </row>
        <row r="6400">
          <cell r="A6400" t="str">
            <v>F|024|039</v>
          </cell>
          <cell r="B6400" t="str">
            <v>F</v>
          </cell>
          <cell r="C6400">
            <v>24</v>
          </cell>
          <cell r="D6400">
            <v>39</v>
          </cell>
          <cell r="E6400">
            <v>963</v>
          </cell>
        </row>
        <row r="6401">
          <cell r="A6401" t="str">
            <v>F|024|040</v>
          </cell>
          <cell r="B6401" t="str">
            <v>F</v>
          </cell>
          <cell r="C6401">
            <v>24</v>
          </cell>
          <cell r="D6401">
            <v>40</v>
          </cell>
          <cell r="E6401">
            <v>966</v>
          </cell>
        </row>
        <row r="6402">
          <cell r="A6402" t="str">
            <v>F|024|041</v>
          </cell>
          <cell r="B6402" t="str">
            <v>F</v>
          </cell>
          <cell r="C6402">
            <v>24</v>
          </cell>
          <cell r="D6402">
            <v>41</v>
          </cell>
          <cell r="E6402">
            <v>969</v>
          </cell>
        </row>
        <row r="6403">
          <cell r="A6403" t="str">
            <v>F|024|042</v>
          </cell>
          <cell r="B6403" t="str">
            <v>F</v>
          </cell>
          <cell r="C6403">
            <v>24</v>
          </cell>
          <cell r="D6403">
            <v>42</v>
          </cell>
          <cell r="E6403">
            <v>973</v>
          </cell>
        </row>
        <row r="6404">
          <cell r="A6404" t="str">
            <v>F|024|043</v>
          </cell>
          <cell r="B6404" t="str">
            <v>F</v>
          </cell>
          <cell r="C6404">
            <v>24</v>
          </cell>
          <cell r="D6404">
            <v>43</v>
          </cell>
          <cell r="E6404">
            <v>976</v>
          </cell>
        </row>
        <row r="6405">
          <cell r="A6405" t="str">
            <v>F|024|044</v>
          </cell>
          <cell r="B6405" t="str">
            <v>F</v>
          </cell>
          <cell r="C6405">
            <v>24</v>
          </cell>
          <cell r="D6405">
            <v>44</v>
          </cell>
          <cell r="E6405">
            <v>980</v>
          </cell>
        </row>
        <row r="6406">
          <cell r="A6406" t="str">
            <v>F|024|045</v>
          </cell>
          <cell r="B6406" t="str">
            <v>F</v>
          </cell>
          <cell r="C6406">
            <v>24</v>
          </cell>
          <cell r="D6406">
            <v>45</v>
          </cell>
          <cell r="E6406">
            <v>983</v>
          </cell>
        </row>
        <row r="6407">
          <cell r="A6407" t="str">
            <v>F|024|046</v>
          </cell>
          <cell r="B6407" t="str">
            <v>F</v>
          </cell>
          <cell r="C6407">
            <v>24</v>
          </cell>
          <cell r="D6407">
            <v>46</v>
          </cell>
          <cell r="E6407">
            <v>986</v>
          </cell>
        </row>
        <row r="6408">
          <cell r="A6408" t="str">
            <v>F|024|047</v>
          </cell>
          <cell r="B6408" t="str">
            <v>F</v>
          </cell>
          <cell r="C6408">
            <v>24</v>
          </cell>
          <cell r="D6408">
            <v>47</v>
          </cell>
          <cell r="E6408">
            <v>990</v>
          </cell>
        </row>
        <row r="6409">
          <cell r="A6409" t="str">
            <v>F|024|048</v>
          </cell>
          <cell r="B6409" t="str">
            <v>F</v>
          </cell>
          <cell r="C6409">
            <v>24</v>
          </cell>
          <cell r="D6409">
            <v>48</v>
          </cell>
          <cell r="E6409">
            <v>993</v>
          </cell>
        </row>
        <row r="6410">
          <cell r="A6410" t="str">
            <v>F|024|049</v>
          </cell>
          <cell r="B6410" t="str">
            <v>F</v>
          </cell>
          <cell r="C6410">
            <v>24</v>
          </cell>
          <cell r="D6410">
            <v>49</v>
          </cell>
          <cell r="E6410">
            <v>996</v>
          </cell>
        </row>
        <row r="6411">
          <cell r="A6411" t="str">
            <v>F|024|050</v>
          </cell>
          <cell r="B6411" t="str">
            <v>F</v>
          </cell>
          <cell r="C6411">
            <v>24</v>
          </cell>
          <cell r="D6411">
            <v>50</v>
          </cell>
          <cell r="E6411">
            <v>999</v>
          </cell>
        </row>
        <row r="6412">
          <cell r="A6412" t="str">
            <v>F|024|051</v>
          </cell>
          <cell r="B6412" t="str">
            <v>F</v>
          </cell>
          <cell r="C6412">
            <v>24</v>
          </cell>
          <cell r="D6412">
            <v>51</v>
          </cell>
          <cell r="E6412">
            <v>1002</v>
          </cell>
        </row>
        <row r="6413">
          <cell r="A6413" t="str">
            <v>F|024|052</v>
          </cell>
          <cell r="B6413" t="str">
            <v>F</v>
          </cell>
          <cell r="C6413">
            <v>24</v>
          </cell>
          <cell r="D6413">
            <v>52</v>
          </cell>
          <cell r="E6413">
            <v>1005</v>
          </cell>
        </row>
        <row r="6414">
          <cell r="A6414" t="str">
            <v>F|024|053</v>
          </cell>
          <cell r="B6414" t="str">
            <v>F</v>
          </cell>
          <cell r="C6414">
            <v>24</v>
          </cell>
          <cell r="D6414">
            <v>53</v>
          </cell>
          <cell r="E6414">
            <v>1008</v>
          </cell>
        </row>
        <row r="6415">
          <cell r="A6415" t="str">
            <v>F|024|054</v>
          </cell>
          <cell r="B6415" t="str">
            <v>F</v>
          </cell>
          <cell r="C6415">
            <v>24</v>
          </cell>
          <cell r="D6415">
            <v>54</v>
          </cell>
          <cell r="E6415">
            <v>1011</v>
          </cell>
        </row>
        <row r="6416">
          <cell r="A6416" t="str">
            <v>F|024|055</v>
          </cell>
          <cell r="B6416" t="str">
            <v>F</v>
          </cell>
          <cell r="C6416">
            <v>24</v>
          </cell>
          <cell r="D6416">
            <v>55</v>
          </cell>
          <cell r="E6416">
            <v>1013</v>
          </cell>
        </row>
        <row r="6417">
          <cell r="A6417" t="str">
            <v>F|024|056</v>
          </cell>
          <cell r="B6417" t="str">
            <v>F</v>
          </cell>
          <cell r="C6417">
            <v>24</v>
          </cell>
          <cell r="D6417">
            <v>56</v>
          </cell>
          <cell r="E6417">
            <v>1016</v>
          </cell>
        </row>
        <row r="6418">
          <cell r="A6418" t="str">
            <v>F|024|057</v>
          </cell>
          <cell r="B6418" t="str">
            <v>F</v>
          </cell>
          <cell r="C6418">
            <v>24</v>
          </cell>
          <cell r="D6418">
            <v>57</v>
          </cell>
          <cell r="E6418">
            <v>1018</v>
          </cell>
        </row>
        <row r="6419">
          <cell r="A6419" t="str">
            <v>F|024|058</v>
          </cell>
          <cell r="B6419" t="str">
            <v>F</v>
          </cell>
          <cell r="C6419">
            <v>24</v>
          </cell>
          <cell r="D6419">
            <v>58</v>
          </cell>
          <cell r="E6419">
            <v>1021</v>
          </cell>
        </row>
        <row r="6420">
          <cell r="A6420" t="str">
            <v>F|024|059</v>
          </cell>
          <cell r="B6420" t="str">
            <v>F</v>
          </cell>
          <cell r="C6420">
            <v>24</v>
          </cell>
          <cell r="D6420">
            <v>59</v>
          </cell>
          <cell r="E6420">
            <v>1023</v>
          </cell>
        </row>
        <row r="6421">
          <cell r="A6421" t="str">
            <v>F|024|060</v>
          </cell>
          <cell r="B6421" t="str">
            <v>F</v>
          </cell>
          <cell r="C6421">
            <v>24</v>
          </cell>
          <cell r="D6421">
            <v>60</v>
          </cell>
          <cell r="E6421">
            <v>1025</v>
          </cell>
        </row>
        <row r="6422">
          <cell r="A6422" t="str">
            <v>F|024|061</v>
          </cell>
          <cell r="B6422" t="str">
            <v>F</v>
          </cell>
          <cell r="C6422">
            <v>24</v>
          </cell>
          <cell r="D6422">
            <v>61</v>
          </cell>
          <cell r="E6422">
            <v>1026</v>
          </cell>
        </row>
        <row r="6423">
          <cell r="A6423" t="str">
            <v>F|024|062</v>
          </cell>
          <cell r="B6423" t="str">
            <v>F</v>
          </cell>
          <cell r="C6423">
            <v>24</v>
          </cell>
          <cell r="D6423">
            <v>62</v>
          </cell>
          <cell r="E6423">
            <v>1028</v>
          </cell>
        </row>
        <row r="6424">
          <cell r="A6424" t="str">
            <v>F|024|063</v>
          </cell>
          <cell r="B6424" t="str">
            <v>F</v>
          </cell>
          <cell r="C6424">
            <v>24</v>
          </cell>
          <cell r="D6424">
            <v>63</v>
          </cell>
          <cell r="E6424">
            <v>1029</v>
          </cell>
        </row>
        <row r="6425">
          <cell r="A6425" t="str">
            <v>F|024|064</v>
          </cell>
          <cell r="B6425" t="str">
            <v>F</v>
          </cell>
          <cell r="C6425">
            <v>24</v>
          </cell>
          <cell r="D6425">
            <v>64</v>
          </cell>
          <cell r="E6425">
            <v>1030</v>
          </cell>
        </row>
        <row r="6426">
          <cell r="A6426" t="str">
            <v>F|024|065</v>
          </cell>
          <cell r="B6426" t="str">
            <v>F</v>
          </cell>
          <cell r="C6426">
            <v>24</v>
          </cell>
          <cell r="D6426">
            <v>65</v>
          </cell>
          <cell r="E6426">
            <v>1030</v>
          </cell>
        </row>
        <row r="6427">
          <cell r="A6427" t="str">
            <v>F|024|066</v>
          </cell>
          <cell r="B6427" t="str">
            <v>F</v>
          </cell>
          <cell r="C6427">
            <v>24</v>
          </cell>
          <cell r="D6427">
            <v>66</v>
          </cell>
          <cell r="E6427">
            <v>1030</v>
          </cell>
        </row>
        <row r="6428">
          <cell r="A6428" t="str">
            <v>F|024|067</v>
          </cell>
          <cell r="B6428" t="str">
            <v>F</v>
          </cell>
          <cell r="C6428">
            <v>24</v>
          </cell>
          <cell r="D6428">
            <v>67</v>
          </cell>
          <cell r="E6428">
            <v>1029</v>
          </cell>
        </row>
        <row r="6429">
          <cell r="A6429" t="str">
            <v>F|024|068</v>
          </cell>
          <cell r="B6429" t="str">
            <v>F</v>
          </cell>
          <cell r="C6429">
            <v>24</v>
          </cell>
          <cell r="D6429">
            <v>68</v>
          </cell>
          <cell r="E6429">
            <v>1027</v>
          </cell>
        </row>
        <row r="6430">
          <cell r="A6430" t="str">
            <v>F|024|069</v>
          </cell>
          <cell r="B6430" t="str">
            <v>F</v>
          </cell>
          <cell r="C6430">
            <v>24</v>
          </cell>
          <cell r="D6430">
            <v>69</v>
          </cell>
          <cell r="E6430">
            <v>1022</v>
          </cell>
        </row>
        <row r="6431">
          <cell r="A6431" t="str">
            <v>F|024|070</v>
          </cell>
          <cell r="B6431" t="str">
            <v>F</v>
          </cell>
          <cell r="C6431">
            <v>24</v>
          </cell>
          <cell r="D6431">
            <v>70</v>
          </cell>
          <cell r="E6431">
            <v>1014</v>
          </cell>
        </row>
        <row r="6432">
          <cell r="A6432" t="str">
            <v>F|024|071</v>
          </cell>
          <cell r="B6432" t="str">
            <v>F</v>
          </cell>
          <cell r="C6432">
            <v>24</v>
          </cell>
          <cell r="D6432">
            <v>71</v>
          </cell>
          <cell r="E6432">
            <v>1030</v>
          </cell>
        </row>
        <row r="6433">
          <cell r="A6433" t="str">
            <v>F|025|000</v>
          </cell>
          <cell r="B6433" t="str">
            <v>F</v>
          </cell>
          <cell r="C6433">
            <v>25</v>
          </cell>
          <cell r="D6433">
            <v>0</v>
          </cell>
          <cell r="E6433">
            <v>881</v>
          </cell>
        </row>
        <row r="6434">
          <cell r="A6434" t="str">
            <v>F|025|001</v>
          </cell>
          <cell r="B6434" t="str">
            <v>F</v>
          </cell>
          <cell r="C6434">
            <v>25</v>
          </cell>
          <cell r="D6434">
            <v>1</v>
          </cell>
          <cell r="E6434">
            <v>882</v>
          </cell>
        </row>
        <row r="6435">
          <cell r="A6435" t="str">
            <v>F|025|002</v>
          </cell>
          <cell r="B6435" t="str">
            <v>F</v>
          </cell>
          <cell r="C6435">
            <v>25</v>
          </cell>
          <cell r="D6435">
            <v>2</v>
          </cell>
          <cell r="E6435">
            <v>883</v>
          </cell>
        </row>
        <row r="6436">
          <cell r="A6436" t="str">
            <v>F|025|003</v>
          </cell>
          <cell r="B6436" t="str">
            <v>F</v>
          </cell>
          <cell r="C6436">
            <v>25</v>
          </cell>
          <cell r="D6436">
            <v>3</v>
          </cell>
          <cell r="E6436">
            <v>885</v>
          </cell>
        </row>
        <row r="6437">
          <cell r="A6437" t="str">
            <v>F|025|004</v>
          </cell>
          <cell r="B6437" t="str">
            <v>F</v>
          </cell>
          <cell r="C6437">
            <v>25</v>
          </cell>
          <cell r="D6437">
            <v>4</v>
          </cell>
          <cell r="E6437">
            <v>886</v>
          </cell>
        </row>
        <row r="6438">
          <cell r="A6438" t="str">
            <v>F|025|005</v>
          </cell>
          <cell r="B6438" t="str">
            <v>F</v>
          </cell>
          <cell r="C6438">
            <v>25</v>
          </cell>
          <cell r="D6438">
            <v>5</v>
          </cell>
          <cell r="E6438">
            <v>887</v>
          </cell>
        </row>
        <row r="6439">
          <cell r="A6439" t="str">
            <v>F|025|006</v>
          </cell>
          <cell r="B6439" t="str">
            <v>F</v>
          </cell>
          <cell r="C6439">
            <v>25</v>
          </cell>
          <cell r="D6439">
            <v>6</v>
          </cell>
          <cell r="E6439">
            <v>889</v>
          </cell>
        </row>
        <row r="6440">
          <cell r="A6440" t="str">
            <v>F|025|007</v>
          </cell>
          <cell r="B6440" t="str">
            <v>F</v>
          </cell>
          <cell r="C6440">
            <v>25</v>
          </cell>
          <cell r="D6440">
            <v>7</v>
          </cell>
          <cell r="E6440">
            <v>890</v>
          </cell>
        </row>
        <row r="6441">
          <cell r="A6441" t="str">
            <v>F|025|008</v>
          </cell>
          <cell r="B6441" t="str">
            <v>F</v>
          </cell>
          <cell r="C6441">
            <v>25</v>
          </cell>
          <cell r="D6441">
            <v>8</v>
          </cell>
          <cell r="E6441">
            <v>891</v>
          </cell>
        </row>
        <row r="6442">
          <cell r="A6442" t="str">
            <v>F|025|009</v>
          </cell>
          <cell r="B6442" t="str">
            <v>F</v>
          </cell>
          <cell r="C6442">
            <v>25</v>
          </cell>
          <cell r="D6442">
            <v>9</v>
          </cell>
          <cell r="E6442">
            <v>893</v>
          </cell>
        </row>
        <row r="6443">
          <cell r="A6443" t="str">
            <v>F|025|010</v>
          </cell>
          <cell r="B6443" t="str">
            <v>F</v>
          </cell>
          <cell r="C6443">
            <v>25</v>
          </cell>
          <cell r="D6443">
            <v>10</v>
          </cell>
          <cell r="E6443">
            <v>895</v>
          </cell>
        </row>
        <row r="6444">
          <cell r="A6444" t="str">
            <v>F|025|011</v>
          </cell>
          <cell r="B6444" t="str">
            <v>F</v>
          </cell>
          <cell r="C6444">
            <v>25</v>
          </cell>
          <cell r="D6444">
            <v>11</v>
          </cell>
          <cell r="E6444">
            <v>896</v>
          </cell>
        </row>
        <row r="6445">
          <cell r="A6445" t="str">
            <v>F|025|012</v>
          </cell>
          <cell r="B6445" t="str">
            <v>F</v>
          </cell>
          <cell r="C6445">
            <v>25</v>
          </cell>
          <cell r="D6445">
            <v>12</v>
          </cell>
          <cell r="E6445">
            <v>898</v>
          </cell>
        </row>
        <row r="6446">
          <cell r="A6446" t="str">
            <v>F|025|013</v>
          </cell>
          <cell r="B6446" t="str">
            <v>F</v>
          </cell>
          <cell r="C6446">
            <v>25</v>
          </cell>
          <cell r="D6446">
            <v>13</v>
          </cell>
          <cell r="E6446">
            <v>900</v>
          </cell>
        </row>
        <row r="6447">
          <cell r="A6447" t="str">
            <v>F|025|014</v>
          </cell>
          <cell r="B6447" t="str">
            <v>F</v>
          </cell>
          <cell r="C6447">
            <v>25</v>
          </cell>
          <cell r="D6447">
            <v>14</v>
          </cell>
          <cell r="E6447">
            <v>901</v>
          </cell>
        </row>
        <row r="6448">
          <cell r="A6448" t="str">
            <v>F|025|015</v>
          </cell>
          <cell r="B6448" t="str">
            <v>F</v>
          </cell>
          <cell r="C6448">
            <v>25</v>
          </cell>
          <cell r="D6448">
            <v>15</v>
          </cell>
          <cell r="E6448">
            <v>903</v>
          </cell>
        </row>
        <row r="6449">
          <cell r="A6449" t="str">
            <v>F|025|016</v>
          </cell>
          <cell r="B6449" t="str">
            <v>F</v>
          </cell>
          <cell r="C6449">
            <v>25</v>
          </cell>
          <cell r="D6449">
            <v>16</v>
          </cell>
          <cell r="E6449">
            <v>905</v>
          </cell>
        </row>
        <row r="6450">
          <cell r="A6450" t="str">
            <v>F|025|017</v>
          </cell>
          <cell r="B6450" t="str">
            <v>F</v>
          </cell>
          <cell r="C6450">
            <v>25</v>
          </cell>
          <cell r="D6450">
            <v>17</v>
          </cell>
          <cell r="E6450">
            <v>907</v>
          </cell>
        </row>
        <row r="6451">
          <cell r="A6451" t="str">
            <v>F|025|018</v>
          </cell>
          <cell r="B6451" t="str">
            <v>F</v>
          </cell>
          <cell r="C6451">
            <v>25</v>
          </cell>
          <cell r="D6451">
            <v>18</v>
          </cell>
          <cell r="E6451">
            <v>909</v>
          </cell>
        </row>
        <row r="6452">
          <cell r="A6452" t="str">
            <v>F|025|019</v>
          </cell>
          <cell r="B6452" t="str">
            <v>F</v>
          </cell>
          <cell r="C6452">
            <v>25</v>
          </cell>
          <cell r="D6452">
            <v>19</v>
          </cell>
          <cell r="E6452">
            <v>911</v>
          </cell>
        </row>
        <row r="6453">
          <cell r="A6453" t="str">
            <v>F|025|020</v>
          </cell>
          <cell r="B6453" t="str">
            <v>F</v>
          </cell>
          <cell r="C6453">
            <v>25</v>
          </cell>
          <cell r="D6453">
            <v>20</v>
          </cell>
          <cell r="E6453">
            <v>913</v>
          </cell>
        </row>
        <row r="6454">
          <cell r="A6454" t="str">
            <v>F|025|021</v>
          </cell>
          <cell r="B6454" t="str">
            <v>F</v>
          </cell>
          <cell r="C6454">
            <v>25</v>
          </cell>
          <cell r="D6454">
            <v>21</v>
          </cell>
          <cell r="E6454">
            <v>916</v>
          </cell>
        </row>
        <row r="6455">
          <cell r="A6455" t="str">
            <v>F|025|022</v>
          </cell>
          <cell r="B6455" t="str">
            <v>F</v>
          </cell>
          <cell r="C6455">
            <v>25</v>
          </cell>
          <cell r="D6455">
            <v>22</v>
          </cell>
          <cell r="E6455">
            <v>918</v>
          </cell>
        </row>
        <row r="6456">
          <cell r="A6456" t="str">
            <v>F|025|023</v>
          </cell>
          <cell r="B6456" t="str">
            <v>F</v>
          </cell>
          <cell r="C6456">
            <v>25</v>
          </cell>
          <cell r="D6456">
            <v>23</v>
          </cell>
          <cell r="E6456">
            <v>920</v>
          </cell>
        </row>
        <row r="6457">
          <cell r="A6457" t="str">
            <v>F|025|024</v>
          </cell>
          <cell r="B6457" t="str">
            <v>F</v>
          </cell>
          <cell r="C6457">
            <v>25</v>
          </cell>
          <cell r="D6457">
            <v>24</v>
          </cell>
          <cell r="E6457">
            <v>922</v>
          </cell>
        </row>
        <row r="6458">
          <cell r="A6458" t="str">
            <v>F|025|025</v>
          </cell>
          <cell r="B6458" t="str">
            <v>F</v>
          </cell>
          <cell r="C6458">
            <v>25</v>
          </cell>
          <cell r="D6458">
            <v>25</v>
          </cell>
          <cell r="E6458">
            <v>925</v>
          </cell>
        </row>
        <row r="6459">
          <cell r="A6459" t="str">
            <v>F|025|026</v>
          </cell>
          <cell r="B6459" t="str">
            <v>F</v>
          </cell>
          <cell r="C6459">
            <v>25</v>
          </cell>
          <cell r="D6459">
            <v>26</v>
          </cell>
          <cell r="E6459">
            <v>927</v>
          </cell>
        </row>
        <row r="6460">
          <cell r="A6460" t="str">
            <v>F|025|027</v>
          </cell>
          <cell r="B6460" t="str">
            <v>F</v>
          </cell>
          <cell r="C6460">
            <v>25</v>
          </cell>
          <cell r="D6460">
            <v>27</v>
          </cell>
          <cell r="E6460">
            <v>930</v>
          </cell>
        </row>
        <row r="6461">
          <cell r="A6461" t="str">
            <v>F|025|028</v>
          </cell>
          <cell r="B6461" t="str">
            <v>F</v>
          </cell>
          <cell r="C6461">
            <v>25</v>
          </cell>
          <cell r="D6461">
            <v>28</v>
          </cell>
          <cell r="E6461">
            <v>933</v>
          </cell>
        </row>
        <row r="6462">
          <cell r="A6462" t="str">
            <v>F|025|029</v>
          </cell>
          <cell r="B6462" t="str">
            <v>F</v>
          </cell>
          <cell r="C6462">
            <v>25</v>
          </cell>
          <cell r="D6462">
            <v>29</v>
          </cell>
          <cell r="E6462">
            <v>935</v>
          </cell>
        </row>
        <row r="6463">
          <cell r="A6463" t="str">
            <v>F|025|030</v>
          </cell>
          <cell r="B6463" t="str">
            <v>F</v>
          </cell>
          <cell r="C6463">
            <v>25</v>
          </cell>
          <cell r="D6463">
            <v>30</v>
          </cell>
          <cell r="E6463">
            <v>938</v>
          </cell>
        </row>
        <row r="6464">
          <cell r="A6464" t="str">
            <v>F|025|031</v>
          </cell>
          <cell r="B6464" t="str">
            <v>F</v>
          </cell>
          <cell r="C6464">
            <v>25</v>
          </cell>
          <cell r="D6464">
            <v>31</v>
          </cell>
          <cell r="E6464">
            <v>941</v>
          </cell>
        </row>
        <row r="6465">
          <cell r="A6465" t="str">
            <v>F|025|032</v>
          </cell>
          <cell r="B6465" t="str">
            <v>F</v>
          </cell>
          <cell r="C6465">
            <v>25</v>
          </cell>
          <cell r="D6465">
            <v>32</v>
          </cell>
          <cell r="E6465">
            <v>944</v>
          </cell>
        </row>
        <row r="6466">
          <cell r="A6466" t="str">
            <v>F|025|033</v>
          </cell>
          <cell r="B6466" t="str">
            <v>F</v>
          </cell>
          <cell r="C6466">
            <v>25</v>
          </cell>
          <cell r="D6466">
            <v>33</v>
          </cell>
          <cell r="E6466">
            <v>947</v>
          </cell>
        </row>
        <row r="6467">
          <cell r="A6467" t="str">
            <v>F|025|034</v>
          </cell>
          <cell r="B6467" t="str">
            <v>F</v>
          </cell>
          <cell r="C6467">
            <v>25</v>
          </cell>
          <cell r="D6467">
            <v>34</v>
          </cell>
          <cell r="E6467">
            <v>950</v>
          </cell>
        </row>
        <row r="6468">
          <cell r="A6468" t="str">
            <v>F|025|035</v>
          </cell>
          <cell r="B6468" t="str">
            <v>F</v>
          </cell>
          <cell r="C6468">
            <v>25</v>
          </cell>
          <cell r="D6468">
            <v>35</v>
          </cell>
          <cell r="E6468">
            <v>953</v>
          </cell>
        </row>
        <row r="6469">
          <cell r="A6469" t="str">
            <v>F|025|036</v>
          </cell>
          <cell r="B6469" t="str">
            <v>F</v>
          </cell>
          <cell r="C6469">
            <v>25</v>
          </cell>
          <cell r="D6469">
            <v>36</v>
          </cell>
          <cell r="E6469">
            <v>956</v>
          </cell>
        </row>
        <row r="6470">
          <cell r="A6470" t="str">
            <v>F|025|037</v>
          </cell>
          <cell r="B6470" t="str">
            <v>F</v>
          </cell>
          <cell r="C6470">
            <v>25</v>
          </cell>
          <cell r="D6470">
            <v>37</v>
          </cell>
          <cell r="E6470">
            <v>959</v>
          </cell>
        </row>
        <row r="6471">
          <cell r="A6471" t="str">
            <v>F|025|038</v>
          </cell>
          <cell r="B6471" t="str">
            <v>F</v>
          </cell>
          <cell r="C6471">
            <v>25</v>
          </cell>
          <cell r="D6471">
            <v>38</v>
          </cell>
          <cell r="E6471">
            <v>963</v>
          </cell>
        </row>
        <row r="6472">
          <cell r="A6472" t="str">
            <v>F|025|039</v>
          </cell>
          <cell r="B6472" t="str">
            <v>F</v>
          </cell>
          <cell r="C6472">
            <v>25</v>
          </cell>
          <cell r="D6472">
            <v>39</v>
          </cell>
          <cell r="E6472">
            <v>966</v>
          </cell>
        </row>
        <row r="6473">
          <cell r="A6473" t="str">
            <v>F|025|040</v>
          </cell>
          <cell r="B6473" t="str">
            <v>F</v>
          </cell>
          <cell r="C6473">
            <v>25</v>
          </cell>
          <cell r="D6473">
            <v>40</v>
          </cell>
          <cell r="E6473">
            <v>969</v>
          </cell>
        </row>
        <row r="6474">
          <cell r="A6474" t="str">
            <v>F|025|041</v>
          </cell>
          <cell r="B6474" t="str">
            <v>F</v>
          </cell>
          <cell r="C6474">
            <v>25</v>
          </cell>
          <cell r="D6474">
            <v>41</v>
          </cell>
          <cell r="E6474">
            <v>973</v>
          </cell>
        </row>
        <row r="6475">
          <cell r="A6475" t="str">
            <v>F|025|042</v>
          </cell>
          <cell r="B6475" t="str">
            <v>F</v>
          </cell>
          <cell r="C6475">
            <v>25</v>
          </cell>
          <cell r="D6475">
            <v>42</v>
          </cell>
          <cell r="E6475">
            <v>976</v>
          </cell>
        </row>
        <row r="6476">
          <cell r="A6476" t="str">
            <v>F|025|043</v>
          </cell>
          <cell r="B6476" t="str">
            <v>F</v>
          </cell>
          <cell r="C6476">
            <v>25</v>
          </cell>
          <cell r="D6476">
            <v>43</v>
          </cell>
          <cell r="E6476">
            <v>980</v>
          </cell>
        </row>
        <row r="6477">
          <cell r="A6477" t="str">
            <v>F|025|044</v>
          </cell>
          <cell r="B6477" t="str">
            <v>F</v>
          </cell>
          <cell r="C6477">
            <v>25</v>
          </cell>
          <cell r="D6477">
            <v>44</v>
          </cell>
          <cell r="E6477">
            <v>983</v>
          </cell>
        </row>
        <row r="6478">
          <cell r="A6478" t="str">
            <v>F|025|045</v>
          </cell>
          <cell r="B6478" t="str">
            <v>F</v>
          </cell>
          <cell r="C6478">
            <v>25</v>
          </cell>
          <cell r="D6478">
            <v>45</v>
          </cell>
          <cell r="E6478">
            <v>986</v>
          </cell>
        </row>
        <row r="6479">
          <cell r="A6479" t="str">
            <v>F|025|046</v>
          </cell>
          <cell r="B6479" t="str">
            <v>F</v>
          </cell>
          <cell r="C6479">
            <v>25</v>
          </cell>
          <cell r="D6479">
            <v>46</v>
          </cell>
          <cell r="E6479">
            <v>990</v>
          </cell>
        </row>
        <row r="6480">
          <cell r="A6480" t="str">
            <v>F|025|047</v>
          </cell>
          <cell r="B6480" t="str">
            <v>F</v>
          </cell>
          <cell r="C6480">
            <v>25</v>
          </cell>
          <cell r="D6480">
            <v>47</v>
          </cell>
          <cell r="E6480">
            <v>993</v>
          </cell>
        </row>
        <row r="6481">
          <cell r="A6481" t="str">
            <v>F|025|048</v>
          </cell>
          <cell r="B6481" t="str">
            <v>F</v>
          </cell>
          <cell r="C6481">
            <v>25</v>
          </cell>
          <cell r="D6481">
            <v>48</v>
          </cell>
          <cell r="E6481">
            <v>996</v>
          </cell>
        </row>
        <row r="6482">
          <cell r="A6482" t="str">
            <v>F|025|049</v>
          </cell>
          <cell r="B6482" t="str">
            <v>F</v>
          </cell>
          <cell r="C6482">
            <v>25</v>
          </cell>
          <cell r="D6482">
            <v>49</v>
          </cell>
          <cell r="E6482">
            <v>999</v>
          </cell>
        </row>
        <row r="6483">
          <cell r="A6483" t="str">
            <v>F|025|050</v>
          </cell>
          <cell r="B6483" t="str">
            <v>F</v>
          </cell>
          <cell r="C6483">
            <v>25</v>
          </cell>
          <cell r="D6483">
            <v>50</v>
          </cell>
          <cell r="E6483">
            <v>1002</v>
          </cell>
        </row>
        <row r="6484">
          <cell r="A6484" t="str">
            <v>F|025|051</v>
          </cell>
          <cell r="B6484" t="str">
            <v>F</v>
          </cell>
          <cell r="C6484">
            <v>25</v>
          </cell>
          <cell r="D6484">
            <v>51</v>
          </cell>
          <cell r="E6484">
            <v>1005</v>
          </cell>
        </row>
        <row r="6485">
          <cell r="A6485" t="str">
            <v>F|025|052</v>
          </cell>
          <cell r="B6485" t="str">
            <v>F</v>
          </cell>
          <cell r="C6485">
            <v>25</v>
          </cell>
          <cell r="D6485">
            <v>52</v>
          </cell>
          <cell r="E6485">
            <v>1008</v>
          </cell>
        </row>
        <row r="6486">
          <cell r="A6486" t="str">
            <v>F|025|053</v>
          </cell>
          <cell r="B6486" t="str">
            <v>F</v>
          </cell>
          <cell r="C6486">
            <v>25</v>
          </cell>
          <cell r="D6486">
            <v>53</v>
          </cell>
          <cell r="E6486">
            <v>1011</v>
          </cell>
        </row>
        <row r="6487">
          <cell r="A6487" t="str">
            <v>F|025|054</v>
          </cell>
          <cell r="B6487" t="str">
            <v>F</v>
          </cell>
          <cell r="C6487">
            <v>25</v>
          </cell>
          <cell r="D6487">
            <v>54</v>
          </cell>
          <cell r="E6487">
            <v>1013</v>
          </cell>
        </row>
        <row r="6488">
          <cell r="A6488" t="str">
            <v>F|025|055</v>
          </cell>
          <cell r="B6488" t="str">
            <v>F</v>
          </cell>
          <cell r="C6488">
            <v>25</v>
          </cell>
          <cell r="D6488">
            <v>55</v>
          </cell>
          <cell r="E6488">
            <v>1016</v>
          </cell>
        </row>
        <row r="6489">
          <cell r="A6489" t="str">
            <v>F|025|056</v>
          </cell>
          <cell r="B6489" t="str">
            <v>F</v>
          </cell>
          <cell r="C6489">
            <v>25</v>
          </cell>
          <cell r="D6489">
            <v>56</v>
          </cell>
          <cell r="E6489">
            <v>1018</v>
          </cell>
        </row>
        <row r="6490">
          <cell r="A6490" t="str">
            <v>F|025|057</v>
          </cell>
          <cell r="B6490" t="str">
            <v>F</v>
          </cell>
          <cell r="C6490">
            <v>25</v>
          </cell>
          <cell r="D6490">
            <v>57</v>
          </cell>
          <cell r="E6490">
            <v>1021</v>
          </cell>
        </row>
        <row r="6491">
          <cell r="A6491" t="str">
            <v>F|025|058</v>
          </cell>
          <cell r="B6491" t="str">
            <v>F</v>
          </cell>
          <cell r="C6491">
            <v>25</v>
          </cell>
          <cell r="D6491">
            <v>58</v>
          </cell>
          <cell r="E6491">
            <v>1023</v>
          </cell>
        </row>
        <row r="6492">
          <cell r="A6492" t="str">
            <v>F|025|059</v>
          </cell>
          <cell r="B6492" t="str">
            <v>F</v>
          </cell>
          <cell r="C6492">
            <v>25</v>
          </cell>
          <cell r="D6492">
            <v>59</v>
          </cell>
          <cell r="E6492">
            <v>1025</v>
          </cell>
        </row>
        <row r="6493">
          <cell r="A6493" t="str">
            <v>F|025|060</v>
          </cell>
          <cell r="B6493" t="str">
            <v>F</v>
          </cell>
          <cell r="C6493">
            <v>25</v>
          </cell>
          <cell r="D6493">
            <v>60</v>
          </cell>
          <cell r="E6493">
            <v>1026</v>
          </cell>
        </row>
        <row r="6494">
          <cell r="A6494" t="str">
            <v>F|025|061</v>
          </cell>
          <cell r="B6494" t="str">
            <v>F</v>
          </cell>
          <cell r="C6494">
            <v>25</v>
          </cell>
          <cell r="D6494">
            <v>61</v>
          </cell>
          <cell r="E6494">
            <v>1028</v>
          </cell>
        </row>
        <row r="6495">
          <cell r="A6495" t="str">
            <v>F|025|062</v>
          </cell>
          <cell r="B6495" t="str">
            <v>F</v>
          </cell>
          <cell r="C6495">
            <v>25</v>
          </cell>
          <cell r="D6495">
            <v>62</v>
          </cell>
          <cell r="E6495">
            <v>1029</v>
          </cell>
        </row>
        <row r="6496">
          <cell r="A6496" t="str">
            <v>F|025|063</v>
          </cell>
          <cell r="B6496" t="str">
            <v>F</v>
          </cell>
          <cell r="C6496">
            <v>25</v>
          </cell>
          <cell r="D6496">
            <v>63</v>
          </cell>
          <cell r="E6496">
            <v>1030</v>
          </cell>
        </row>
        <row r="6497">
          <cell r="A6497" t="str">
            <v>F|025|064</v>
          </cell>
          <cell r="B6497" t="str">
            <v>F</v>
          </cell>
          <cell r="C6497">
            <v>25</v>
          </cell>
          <cell r="D6497">
            <v>64</v>
          </cell>
          <cell r="E6497">
            <v>1030</v>
          </cell>
        </row>
        <row r="6498">
          <cell r="A6498" t="str">
            <v>F|025|065</v>
          </cell>
          <cell r="B6498" t="str">
            <v>F</v>
          </cell>
          <cell r="C6498">
            <v>25</v>
          </cell>
          <cell r="D6498">
            <v>65</v>
          </cell>
          <cell r="E6498">
            <v>1030</v>
          </cell>
        </row>
        <row r="6499">
          <cell r="A6499" t="str">
            <v>F|025|066</v>
          </cell>
          <cell r="B6499" t="str">
            <v>F</v>
          </cell>
          <cell r="C6499">
            <v>25</v>
          </cell>
          <cell r="D6499">
            <v>66</v>
          </cell>
          <cell r="E6499">
            <v>1029</v>
          </cell>
        </row>
        <row r="6500">
          <cell r="A6500" t="str">
            <v>F|025|067</v>
          </cell>
          <cell r="B6500" t="str">
            <v>F</v>
          </cell>
          <cell r="C6500">
            <v>25</v>
          </cell>
          <cell r="D6500">
            <v>67</v>
          </cell>
          <cell r="E6500">
            <v>1027</v>
          </cell>
        </row>
        <row r="6501">
          <cell r="A6501" t="str">
            <v>F|025|068</v>
          </cell>
          <cell r="B6501" t="str">
            <v>F</v>
          </cell>
          <cell r="C6501">
            <v>25</v>
          </cell>
          <cell r="D6501">
            <v>68</v>
          </cell>
          <cell r="E6501">
            <v>1022</v>
          </cell>
        </row>
        <row r="6502">
          <cell r="A6502" t="str">
            <v>F|025|069</v>
          </cell>
          <cell r="B6502" t="str">
            <v>F</v>
          </cell>
          <cell r="C6502">
            <v>25</v>
          </cell>
          <cell r="D6502">
            <v>69</v>
          </cell>
          <cell r="E6502">
            <v>1014</v>
          </cell>
        </row>
        <row r="6503">
          <cell r="A6503" t="str">
            <v>F|025|070</v>
          </cell>
          <cell r="B6503" t="str">
            <v>F</v>
          </cell>
          <cell r="C6503">
            <v>25</v>
          </cell>
          <cell r="D6503">
            <v>70</v>
          </cell>
          <cell r="E6503">
            <v>1030</v>
          </cell>
        </row>
        <row r="6504">
          <cell r="A6504" t="str">
            <v>F|026|000</v>
          </cell>
          <cell r="B6504" t="str">
            <v>F</v>
          </cell>
          <cell r="C6504">
            <v>26</v>
          </cell>
          <cell r="D6504">
            <v>0</v>
          </cell>
          <cell r="E6504">
            <v>882</v>
          </cell>
        </row>
        <row r="6505">
          <cell r="A6505" t="str">
            <v>F|026|001</v>
          </cell>
          <cell r="B6505" t="str">
            <v>F</v>
          </cell>
          <cell r="C6505">
            <v>26</v>
          </cell>
          <cell r="D6505">
            <v>1</v>
          </cell>
          <cell r="E6505">
            <v>883</v>
          </cell>
        </row>
        <row r="6506">
          <cell r="A6506" t="str">
            <v>F|026|002</v>
          </cell>
          <cell r="B6506" t="str">
            <v>F</v>
          </cell>
          <cell r="C6506">
            <v>26</v>
          </cell>
          <cell r="D6506">
            <v>2</v>
          </cell>
          <cell r="E6506">
            <v>885</v>
          </cell>
        </row>
        <row r="6507">
          <cell r="A6507" t="str">
            <v>F|026|003</v>
          </cell>
          <cell r="B6507" t="str">
            <v>F</v>
          </cell>
          <cell r="C6507">
            <v>26</v>
          </cell>
          <cell r="D6507">
            <v>3</v>
          </cell>
          <cell r="E6507">
            <v>886</v>
          </cell>
        </row>
        <row r="6508">
          <cell r="A6508" t="str">
            <v>F|026|004</v>
          </cell>
          <cell r="B6508" t="str">
            <v>F</v>
          </cell>
          <cell r="C6508">
            <v>26</v>
          </cell>
          <cell r="D6508">
            <v>4</v>
          </cell>
          <cell r="E6508">
            <v>887</v>
          </cell>
        </row>
        <row r="6509">
          <cell r="A6509" t="str">
            <v>F|026|005</v>
          </cell>
          <cell r="B6509" t="str">
            <v>F</v>
          </cell>
          <cell r="C6509">
            <v>26</v>
          </cell>
          <cell r="D6509">
            <v>5</v>
          </cell>
          <cell r="E6509">
            <v>889</v>
          </cell>
        </row>
        <row r="6510">
          <cell r="A6510" t="str">
            <v>F|026|006</v>
          </cell>
          <cell r="B6510" t="str">
            <v>F</v>
          </cell>
          <cell r="C6510">
            <v>26</v>
          </cell>
          <cell r="D6510">
            <v>6</v>
          </cell>
          <cell r="E6510">
            <v>890</v>
          </cell>
        </row>
        <row r="6511">
          <cell r="A6511" t="str">
            <v>F|026|007</v>
          </cell>
          <cell r="B6511" t="str">
            <v>F</v>
          </cell>
          <cell r="C6511">
            <v>26</v>
          </cell>
          <cell r="D6511">
            <v>7</v>
          </cell>
          <cell r="E6511">
            <v>891</v>
          </cell>
        </row>
        <row r="6512">
          <cell r="A6512" t="str">
            <v>F|026|008</v>
          </cell>
          <cell r="B6512" t="str">
            <v>F</v>
          </cell>
          <cell r="C6512">
            <v>26</v>
          </cell>
          <cell r="D6512">
            <v>8</v>
          </cell>
          <cell r="E6512">
            <v>893</v>
          </cell>
        </row>
        <row r="6513">
          <cell r="A6513" t="str">
            <v>F|026|009</v>
          </cell>
          <cell r="B6513" t="str">
            <v>F</v>
          </cell>
          <cell r="C6513">
            <v>26</v>
          </cell>
          <cell r="D6513">
            <v>9</v>
          </cell>
          <cell r="E6513">
            <v>895</v>
          </cell>
        </row>
        <row r="6514">
          <cell r="A6514" t="str">
            <v>F|026|010</v>
          </cell>
          <cell r="B6514" t="str">
            <v>F</v>
          </cell>
          <cell r="C6514">
            <v>26</v>
          </cell>
          <cell r="D6514">
            <v>10</v>
          </cell>
          <cell r="E6514">
            <v>896</v>
          </cell>
        </row>
        <row r="6515">
          <cell r="A6515" t="str">
            <v>F|026|011</v>
          </cell>
          <cell r="B6515" t="str">
            <v>F</v>
          </cell>
          <cell r="C6515">
            <v>26</v>
          </cell>
          <cell r="D6515">
            <v>11</v>
          </cell>
          <cell r="E6515">
            <v>898</v>
          </cell>
        </row>
        <row r="6516">
          <cell r="A6516" t="str">
            <v>F|026|012</v>
          </cell>
          <cell r="B6516" t="str">
            <v>F</v>
          </cell>
          <cell r="C6516">
            <v>26</v>
          </cell>
          <cell r="D6516">
            <v>12</v>
          </cell>
          <cell r="E6516">
            <v>900</v>
          </cell>
        </row>
        <row r="6517">
          <cell r="A6517" t="str">
            <v>F|026|013</v>
          </cell>
          <cell r="B6517" t="str">
            <v>F</v>
          </cell>
          <cell r="C6517">
            <v>26</v>
          </cell>
          <cell r="D6517">
            <v>13</v>
          </cell>
          <cell r="E6517">
            <v>901</v>
          </cell>
        </row>
        <row r="6518">
          <cell r="A6518" t="str">
            <v>F|026|014</v>
          </cell>
          <cell r="B6518" t="str">
            <v>F</v>
          </cell>
          <cell r="C6518">
            <v>26</v>
          </cell>
          <cell r="D6518">
            <v>14</v>
          </cell>
          <cell r="E6518">
            <v>903</v>
          </cell>
        </row>
        <row r="6519">
          <cell r="A6519" t="str">
            <v>F|026|015</v>
          </cell>
          <cell r="B6519" t="str">
            <v>F</v>
          </cell>
          <cell r="C6519">
            <v>26</v>
          </cell>
          <cell r="D6519">
            <v>15</v>
          </cell>
          <cell r="E6519">
            <v>905</v>
          </cell>
        </row>
        <row r="6520">
          <cell r="A6520" t="str">
            <v>F|026|016</v>
          </cell>
          <cell r="B6520" t="str">
            <v>F</v>
          </cell>
          <cell r="C6520">
            <v>26</v>
          </cell>
          <cell r="D6520">
            <v>16</v>
          </cell>
          <cell r="E6520">
            <v>907</v>
          </cell>
        </row>
        <row r="6521">
          <cell r="A6521" t="str">
            <v>F|026|017</v>
          </cell>
          <cell r="B6521" t="str">
            <v>F</v>
          </cell>
          <cell r="C6521">
            <v>26</v>
          </cell>
          <cell r="D6521">
            <v>17</v>
          </cell>
          <cell r="E6521">
            <v>909</v>
          </cell>
        </row>
        <row r="6522">
          <cell r="A6522" t="str">
            <v>F|026|018</v>
          </cell>
          <cell r="B6522" t="str">
            <v>F</v>
          </cell>
          <cell r="C6522">
            <v>26</v>
          </cell>
          <cell r="D6522">
            <v>18</v>
          </cell>
          <cell r="E6522">
            <v>911</v>
          </cell>
        </row>
        <row r="6523">
          <cell r="A6523" t="str">
            <v>F|026|019</v>
          </cell>
          <cell r="B6523" t="str">
            <v>F</v>
          </cell>
          <cell r="C6523">
            <v>26</v>
          </cell>
          <cell r="D6523">
            <v>19</v>
          </cell>
          <cell r="E6523">
            <v>913</v>
          </cell>
        </row>
        <row r="6524">
          <cell r="A6524" t="str">
            <v>F|026|020</v>
          </cell>
          <cell r="B6524" t="str">
            <v>F</v>
          </cell>
          <cell r="C6524">
            <v>26</v>
          </cell>
          <cell r="D6524">
            <v>20</v>
          </cell>
          <cell r="E6524">
            <v>916</v>
          </cell>
        </row>
        <row r="6525">
          <cell r="A6525" t="str">
            <v>F|026|021</v>
          </cell>
          <cell r="B6525" t="str">
            <v>F</v>
          </cell>
          <cell r="C6525">
            <v>26</v>
          </cell>
          <cell r="D6525">
            <v>21</v>
          </cell>
          <cell r="E6525">
            <v>918</v>
          </cell>
        </row>
        <row r="6526">
          <cell r="A6526" t="str">
            <v>F|026|022</v>
          </cell>
          <cell r="B6526" t="str">
            <v>F</v>
          </cell>
          <cell r="C6526">
            <v>26</v>
          </cell>
          <cell r="D6526">
            <v>22</v>
          </cell>
          <cell r="E6526">
            <v>920</v>
          </cell>
        </row>
        <row r="6527">
          <cell r="A6527" t="str">
            <v>F|026|023</v>
          </cell>
          <cell r="B6527" t="str">
            <v>F</v>
          </cell>
          <cell r="C6527">
            <v>26</v>
          </cell>
          <cell r="D6527">
            <v>23</v>
          </cell>
          <cell r="E6527">
            <v>922</v>
          </cell>
        </row>
        <row r="6528">
          <cell r="A6528" t="str">
            <v>F|026|024</v>
          </cell>
          <cell r="B6528" t="str">
            <v>F</v>
          </cell>
          <cell r="C6528">
            <v>26</v>
          </cell>
          <cell r="D6528">
            <v>24</v>
          </cell>
          <cell r="E6528">
            <v>925</v>
          </cell>
        </row>
        <row r="6529">
          <cell r="A6529" t="str">
            <v>F|026|025</v>
          </cell>
          <cell r="B6529" t="str">
            <v>F</v>
          </cell>
          <cell r="C6529">
            <v>26</v>
          </cell>
          <cell r="D6529">
            <v>25</v>
          </cell>
          <cell r="E6529">
            <v>927</v>
          </cell>
        </row>
        <row r="6530">
          <cell r="A6530" t="str">
            <v>F|026|026</v>
          </cell>
          <cell r="B6530" t="str">
            <v>F</v>
          </cell>
          <cell r="C6530">
            <v>26</v>
          </cell>
          <cell r="D6530">
            <v>26</v>
          </cell>
          <cell r="E6530">
            <v>930</v>
          </cell>
        </row>
        <row r="6531">
          <cell r="A6531" t="str">
            <v>F|026|027</v>
          </cell>
          <cell r="B6531" t="str">
            <v>F</v>
          </cell>
          <cell r="C6531">
            <v>26</v>
          </cell>
          <cell r="D6531">
            <v>27</v>
          </cell>
          <cell r="E6531">
            <v>933</v>
          </cell>
        </row>
        <row r="6532">
          <cell r="A6532" t="str">
            <v>F|026|028</v>
          </cell>
          <cell r="B6532" t="str">
            <v>F</v>
          </cell>
          <cell r="C6532">
            <v>26</v>
          </cell>
          <cell r="D6532">
            <v>28</v>
          </cell>
          <cell r="E6532">
            <v>935</v>
          </cell>
        </row>
        <row r="6533">
          <cell r="A6533" t="str">
            <v>F|026|029</v>
          </cell>
          <cell r="B6533" t="str">
            <v>F</v>
          </cell>
          <cell r="C6533">
            <v>26</v>
          </cell>
          <cell r="D6533">
            <v>29</v>
          </cell>
          <cell r="E6533">
            <v>938</v>
          </cell>
        </row>
        <row r="6534">
          <cell r="A6534" t="str">
            <v>F|026|030</v>
          </cell>
          <cell r="B6534" t="str">
            <v>F</v>
          </cell>
          <cell r="C6534">
            <v>26</v>
          </cell>
          <cell r="D6534">
            <v>30</v>
          </cell>
          <cell r="E6534">
            <v>941</v>
          </cell>
        </row>
        <row r="6535">
          <cell r="A6535" t="str">
            <v>F|026|031</v>
          </cell>
          <cell r="B6535" t="str">
            <v>F</v>
          </cell>
          <cell r="C6535">
            <v>26</v>
          </cell>
          <cell r="D6535">
            <v>31</v>
          </cell>
          <cell r="E6535">
            <v>944</v>
          </cell>
        </row>
        <row r="6536">
          <cell r="A6536" t="str">
            <v>F|026|032</v>
          </cell>
          <cell r="B6536" t="str">
            <v>F</v>
          </cell>
          <cell r="C6536">
            <v>26</v>
          </cell>
          <cell r="D6536">
            <v>32</v>
          </cell>
          <cell r="E6536">
            <v>947</v>
          </cell>
        </row>
        <row r="6537">
          <cell r="A6537" t="str">
            <v>F|026|033</v>
          </cell>
          <cell r="B6537" t="str">
            <v>F</v>
          </cell>
          <cell r="C6537">
            <v>26</v>
          </cell>
          <cell r="D6537">
            <v>33</v>
          </cell>
          <cell r="E6537">
            <v>950</v>
          </cell>
        </row>
        <row r="6538">
          <cell r="A6538" t="str">
            <v>F|026|034</v>
          </cell>
          <cell r="B6538" t="str">
            <v>F</v>
          </cell>
          <cell r="C6538">
            <v>26</v>
          </cell>
          <cell r="D6538">
            <v>34</v>
          </cell>
          <cell r="E6538">
            <v>953</v>
          </cell>
        </row>
        <row r="6539">
          <cell r="A6539" t="str">
            <v>F|026|035</v>
          </cell>
          <cell r="B6539" t="str">
            <v>F</v>
          </cell>
          <cell r="C6539">
            <v>26</v>
          </cell>
          <cell r="D6539">
            <v>35</v>
          </cell>
          <cell r="E6539">
            <v>956</v>
          </cell>
        </row>
        <row r="6540">
          <cell r="A6540" t="str">
            <v>F|026|036</v>
          </cell>
          <cell r="B6540" t="str">
            <v>F</v>
          </cell>
          <cell r="C6540">
            <v>26</v>
          </cell>
          <cell r="D6540">
            <v>36</v>
          </cell>
          <cell r="E6540">
            <v>959</v>
          </cell>
        </row>
        <row r="6541">
          <cell r="A6541" t="str">
            <v>F|026|037</v>
          </cell>
          <cell r="B6541" t="str">
            <v>F</v>
          </cell>
          <cell r="C6541">
            <v>26</v>
          </cell>
          <cell r="D6541">
            <v>37</v>
          </cell>
          <cell r="E6541">
            <v>963</v>
          </cell>
        </row>
        <row r="6542">
          <cell r="A6542" t="str">
            <v>F|026|038</v>
          </cell>
          <cell r="B6542" t="str">
            <v>F</v>
          </cell>
          <cell r="C6542">
            <v>26</v>
          </cell>
          <cell r="D6542">
            <v>38</v>
          </cell>
          <cell r="E6542">
            <v>966</v>
          </cell>
        </row>
        <row r="6543">
          <cell r="A6543" t="str">
            <v>F|026|039</v>
          </cell>
          <cell r="B6543" t="str">
            <v>F</v>
          </cell>
          <cell r="C6543">
            <v>26</v>
          </cell>
          <cell r="D6543">
            <v>39</v>
          </cell>
          <cell r="E6543">
            <v>969</v>
          </cell>
        </row>
        <row r="6544">
          <cell r="A6544" t="str">
            <v>F|026|040</v>
          </cell>
          <cell r="B6544" t="str">
            <v>F</v>
          </cell>
          <cell r="C6544">
            <v>26</v>
          </cell>
          <cell r="D6544">
            <v>40</v>
          </cell>
          <cell r="E6544">
            <v>973</v>
          </cell>
        </row>
        <row r="6545">
          <cell r="A6545" t="str">
            <v>F|026|041</v>
          </cell>
          <cell r="B6545" t="str">
            <v>F</v>
          </cell>
          <cell r="C6545">
            <v>26</v>
          </cell>
          <cell r="D6545">
            <v>41</v>
          </cell>
          <cell r="E6545">
            <v>976</v>
          </cell>
        </row>
        <row r="6546">
          <cell r="A6546" t="str">
            <v>F|026|042</v>
          </cell>
          <cell r="B6546" t="str">
            <v>F</v>
          </cell>
          <cell r="C6546">
            <v>26</v>
          </cell>
          <cell r="D6546">
            <v>42</v>
          </cell>
          <cell r="E6546">
            <v>980</v>
          </cell>
        </row>
        <row r="6547">
          <cell r="A6547" t="str">
            <v>F|026|043</v>
          </cell>
          <cell r="B6547" t="str">
            <v>F</v>
          </cell>
          <cell r="C6547">
            <v>26</v>
          </cell>
          <cell r="D6547">
            <v>43</v>
          </cell>
          <cell r="E6547">
            <v>983</v>
          </cell>
        </row>
        <row r="6548">
          <cell r="A6548" t="str">
            <v>F|026|044</v>
          </cell>
          <cell r="B6548" t="str">
            <v>F</v>
          </cell>
          <cell r="C6548">
            <v>26</v>
          </cell>
          <cell r="D6548">
            <v>44</v>
          </cell>
          <cell r="E6548">
            <v>986</v>
          </cell>
        </row>
        <row r="6549">
          <cell r="A6549" t="str">
            <v>F|026|045</v>
          </cell>
          <cell r="B6549" t="str">
            <v>F</v>
          </cell>
          <cell r="C6549">
            <v>26</v>
          </cell>
          <cell r="D6549">
            <v>45</v>
          </cell>
          <cell r="E6549">
            <v>990</v>
          </cell>
        </row>
        <row r="6550">
          <cell r="A6550" t="str">
            <v>F|026|046</v>
          </cell>
          <cell r="B6550" t="str">
            <v>F</v>
          </cell>
          <cell r="C6550">
            <v>26</v>
          </cell>
          <cell r="D6550">
            <v>46</v>
          </cell>
          <cell r="E6550">
            <v>993</v>
          </cell>
        </row>
        <row r="6551">
          <cell r="A6551" t="str">
            <v>F|026|047</v>
          </cell>
          <cell r="B6551" t="str">
            <v>F</v>
          </cell>
          <cell r="C6551">
            <v>26</v>
          </cell>
          <cell r="D6551">
            <v>47</v>
          </cell>
          <cell r="E6551">
            <v>996</v>
          </cell>
        </row>
        <row r="6552">
          <cell r="A6552" t="str">
            <v>F|026|048</v>
          </cell>
          <cell r="B6552" t="str">
            <v>F</v>
          </cell>
          <cell r="C6552">
            <v>26</v>
          </cell>
          <cell r="D6552">
            <v>48</v>
          </cell>
          <cell r="E6552">
            <v>999</v>
          </cell>
        </row>
        <row r="6553">
          <cell r="A6553" t="str">
            <v>F|026|049</v>
          </cell>
          <cell r="B6553" t="str">
            <v>F</v>
          </cell>
          <cell r="C6553">
            <v>26</v>
          </cell>
          <cell r="D6553">
            <v>49</v>
          </cell>
          <cell r="E6553">
            <v>1002</v>
          </cell>
        </row>
        <row r="6554">
          <cell r="A6554" t="str">
            <v>F|026|050</v>
          </cell>
          <cell r="B6554" t="str">
            <v>F</v>
          </cell>
          <cell r="C6554">
            <v>26</v>
          </cell>
          <cell r="D6554">
            <v>50</v>
          </cell>
          <cell r="E6554">
            <v>1005</v>
          </cell>
        </row>
        <row r="6555">
          <cell r="A6555" t="str">
            <v>F|026|051</v>
          </cell>
          <cell r="B6555" t="str">
            <v>F</v>
          </cell>
          <cell r="C6555">
            <v>26</v>
          </cell>
          <cell r="D6555">
            <v>51</v>
          </cell>
          <cell r="E6555">
            <v>1008</v>
          </cell>
        </row>
        <row r="6556">
          <cell r="A6556" t="str">
            <v>F|026|052</v>
          </cell>
          <cell r="B6556" t="str">
            <v>F</v>
          </cell>
          <cell r="C6556">
            <v>26</v>
          </cell>
          <cell r="D6556">
            <v>52</v>
          </cell>
          <cell r="E6556">
            <v>1011</v>
          </cell>
        </row>
        <row r="6557">
          <cell r="A6557" t="str">
            <v>F|026|053</v>
          </cell>
          <cell r="B6557" t="str">
            <v>F</v>
          </cell>
          <cell r="C6557">
            <v>26</v>
          </cell>
          <cell r="D6557">
            <v>53</v>
          </cell>
          <cell r="E6557">
            <v>1013</v>
          </cell>
        </row>
        <row r="6558">
          <cell r="A6558" t="str">
            <v>F|026|054</v>
          </cell>
          <cell r="B6558" t="str">
            <v>F</v>
          </cell>
          <cell r="C6558">
            <v>26</v>
          </cell>
          <cell r="D6558">
            <v>54</v>
          </cell>
          <cell r="E6558">
            <v>1016</v>
          </cell>
        </row>
        <row r="6559">
          <cell r="A6559" t="str">
            <v>F|026|055</v>
          </cell>
          <cell r="B6559" t="str">
            <v>F</v>
          </cell>
          <cell r="C6559">
            <v>26</v>
          </cell>
          <cell r="D6559">
            <v>55</v>
          </cell>
          <cell r="E6559">
            <v>1018</v>
          </cell>
        </row>
        <row r="6560">
          <cell r="A6560" t="str">
            <v>F|026|056</v>
          </cell>
          <cell r="B6560" t="str">
            <v>F</v>
          </cell>
          <cell r="C6560">
            <v>26</v>
          </cell>
          <cell r="D6560">
            <v>56</v>
          </cell>
          <cell r="E6560">
            <v>1021</v>
          </cell>
        </row>
        <row r="6561">
          <cell r="A6561" t="str">
            <v>F|026|057</v>
          </cell>
          <cell r="B6561" t="str">
            <v>F</v>
          </cell>
          <cell r="C6561">
            <v>26</v>
          </cell>
          <cell r="D6561">
            <v>57</v>
          </cell>
          <cell r="E6561">
            <v>1023</v>
          </cell>
        </row>
        <row r="6562">
          <cell r="A6562" t="str">
            <v>F|026|058</v>
          </cell>
          <cell r="B6562" t="str">
            <v>F</v>
          </cell>
          <cell r="C6562">
            <v>26</v>
          </cell>
          <cell r="D6562">
            <v>58</v>
          </cell>
          <cell r="E6562">
            <v>1025</v>
          </cell>
        </row>
        <row r="6563">
          <cell r="A6563" t="str">
            <v>F|026|059</v>
          </cell>
          <cell r="B6563" t="str">
            <v>F</v>
          </cell>
          <cell r="C6563">
            <v>26</v>
          </cell>
          <cell r="D6563">
            <v>59</v>
          </cell>
          <cell r="E6563">
            <v>1026</v>
          </cell>
        </row>
        <row r="6564">
          <cell r="A6564" t="str">
            <v>F|026|060</v>
          </cell>
          <cell r="B6564" t="str">
            <v>F</v>
          </cell>
          <cell r="C6564">
            <v>26</v>
          </cell>
          <cell r="D6564">
            <v>60</v>
          </cell>
          <cell r="E6564">
            <v>1028</v>
          </cell>
        </row>
        <row r="6565">
          <cell r="A6565" t="str">
            <v>F|026|061</v>
          </cell>
          <cell r="B6565" t="str">
            <v>F</v>
          </cell>
          <cell r="C6565">
            <v>26</v>
          </cell>
          <cell r="D6565">
            <v>61</v>
          </cell>
          <cell r="E6565">
            <v>1029</v>
          </cell>
        </row>
        <row r="6566">
          <cell r="A6566" t="str">
            <v>F|026|062</v>
          </cell>
          <cell r="B6566" t="str">
            <v>F</v>
          </cell>
          <cell r="C6566">
            <v>26</v>
          </cell>
          <cell r="D6566">
            <v>62</v>
          </cell>
          <cell r="E6566">
            <v>1030</v>
          </cell>
        </row>
        <row r="6567">
          <cell r="A6567" t="str">
            <v>F|026|063</v>
          </cell>
          <cell r="B6567" t="str">
            <v>F</v>
          </cell>
          <cell r="C6567">
            <v>26</v>
          </cell>
          <cell r="D6567">
            <v>63</v>
          </cell>
          <cell r="E6567">
            <v>1030</v>
          </cell>
        </row>
        <row r="6568">
          <cell r="A6568" t="str">
            <v>F|026|064</v>
          </cell>
          <cell r="B6568" t="str">
            <v>F</v>
          </cell>
          <cell r="C6568">
            <v>26</v>
          </cell>
          <cell r="D6568">
            <v>64</v>
          </cell>
          <cell r="E6568">
            <v>1030</v>
          </cell>
        </row>
        <row r="6569">
          <cell r="A6569" t="str">
            <v>F|026|065</v>
          </cell>
          <cell r="B6569" t="str">
            <v>F</v>
          </cell>
          <cell r="C6569">
            <v>26</v>
          </cell>
          <cell r="D6569">
            <v>65</v>
          </cell>
          <cell r="E6569">
            <v>1029</v>
          </cell>
        </row>
        <row r="6570">
          <cell r="A6570" t="str">
            <v>F|026|066</v>
          </cell>
          <cell r="B6570" t="str">
            <v>F</v>
          </cell>
          <cell r="C6570">
            <v>26</v>
          </cell>
          <cell r="D6570">
            <v>66</v>
          </cell>
          <cell r="E6570">
            <v>1027</v>
          </cell>
        </row>
        <row r="6571">
          <cell r="A6571" t="str">
            <v>F|026|067</v>
          </cell>
          <cell r="B6571" t="str">
            <v>F</v>
          </cell>
          <cell r="C6571">
            <v>26</v>
          </cell>
          <cell r="D6571">
            <v>67</v>
          </cell>
          <cell r="E6571">
            <v>1022</v>
          </cell>
        </row>
        <row r="6572">
          <cell r="A6572" t="str">
            <v>F|026|068</v>
          </cell>
          <cell r="B6572" t="str">
            <v>F</v>
          </cell>
          <cell r="C6572">
            <v>26</v>
          </cell>
          <cell r="D6572">
            <v>68</v>
          </cell>
          <cell r="E6572">
            <v>1014</v>
          </cell>
        </row>
        <row r="6573">
          <cell r="A6573" t="str">
            <v>F|026|069</v>
          </cell>
          <cell r="B6573" t="str">
            <v>F</v>
          </cell>
          <cell r="C6573">
            <v>26</v>
          </cell>
          <cell r="D6573">
            <v>69</v>
          </cell>
          <cell r="E6573">
            <v>1030</v>
          </cell>
        </row>
        <row r="6574">
          <cell r="A6574" t="str">
            <v>F|027|000</v>
          </cell>
          <cell r="B6574" t="str">
            <v>F</v>
          </cell>
          <cell r="C6574">
            <v>27</v>
          </cell>
          <cell r="D6574">
            <v>0</v>
          </cell>
          <cell r="E6574">
            <v>883</v>
          </cell>
        </row>
        <row r="6575">
          <cell r="A6575" t="str">
            <v>F|027|001</v>
          </cell>
          <cell r="B6575" t="str">
            <v>F</v>
          </cell>
          <cell r="C6575">
            <v>27</v>
          </cell>
          <cell r="D6575">
            <v>1</v>
          </cell>
          <cell r="E6575">
            <v>885</v>
          </cell>
        </row>
        <row r="6576">
          <cell r="A6576" t="str">
            <v>F|027|002</v>
          </cell>
          <cell r="B6576" t="str">
            <v>F</v>
          </cell>
          <cell r="C6576">
            <v>27</v>
          </cell>
          <cell r="D6576">
            <v>2</v>
          </cell>
          <cell r="E6576">
            <v>886</v>
          </cell>
        </row>
        <row r="6577">
          <cell r="A6577" t="str">
            <v>F|027|003</v>
          </cell>
          <cell r="B6577" t="str">
            <v>F</v>
          </cell>
          <cell r="C6577">
            <v>27</v>
          </cell>
          <cell r="D6577">
            <v>3</v>
          </cell>
          <cell r="E6577">
            <v>887</v>
          </cell>
        </row>
        <row r="6578">
          <cell r="A6578" t="str">
            <v>F|027|004</v>
          </cell>
          <cell r="B6578" t="str">
            <v>F</v>
          </cell>
          <cell r="C6578">
            <v>27</v>
          </cell>
          <cell r="D6578">
            <v>4</v>
          </cell>
          <cell r="E6578">
            <v>889</v>
          </cell>
        </row>
        <row r="6579">
          <cell r="A6579" t="str">
            <v>F|027|005</v>
          </cell>
          <cell r="B6579" t="str">
            <v>F</v>
          </cell>
          <cell r="C6579">
            <v>27</v>
          </cell>
          <cell r="D6579">
            <v>5</v>
          </cell>
          <cell r="E6579">
            <v>890</v>
          </cell>
        </row>
        <row r="6580">
          <cell r="A6580" t="str">
            <v>F|027|006</v>
          </cell>
          <cell r="B6580" t="str">
            <v>F</v>
          </cell>
          <cell r="C6580">
            <v>27</v>
          </cell>
          <cell r="D6580">
            <v>6</v>
          </cell>
          <cell r="E6580">
            <v>891</v>
          </cell>
        </row>
        <row r="6581">
          <cell r="A6581" t="str">
            <v>F|027|007</v>
          </cell>
          <cell r="B6581" t="str">
            <v>F</v>
          </cell>
          <cell r="C6581">
            <v>27</v>
          </cell>
          <cell r="D6581">
            <v>7</v>
          </cell>
          <cell r="E6581">
            <v>893</v>
          </cell>
        </row>
        <row r="6582">
          <cell r="A6582" t="str">
            <v>F|027|008</v>
          </cell>
          <cell r="B6582" t="str">
            <v>F</v>
          </cell>
          <cell r="C6582">
            <v>27</v>
          </cell>
          <cell r="D6582">
            <v>8</v>
          </cell>
          <cell r="E6582">
            <v>895</v>
          </cell>
        </row>
        <row r="6583">
          <cell r="A6583" t="str">
            <v>F|027|009</v>
          </cell>
          <cell r="B6583" t="str">
            <v>F</v>
          </cell>
          <cell r="C6583">
            <v>27</v>
          </cell>
          <cell r="D6583">
            <v>9</v>
          </cell>
          <cell r="E6583">
            <v>896</v>
          </cell>
        </row>
        <row r="6584">
          <cell r="A6584" t="str">
            <v>F|027|010</v>
          </cell>
          <cell r="B6584" t="str">
            <v>F</v>
          </cell>
          <cell r="C6584">
            <v>27</v>
          </cell>
          <cell r="D6584">
            <v>10</v>
          </cell>
          <cell r="E6584">
            <v>898</v>
          </cell>
        </row>
        <row r="6585">
          <cell r="A6585" t="str">
            <v>F|027|011</v>
          </cell>
          <cell r="B6585" t="str">
            <v>F</v>
          </cell>
          <cell r="C6585">
            <v>27</v>
          </cell>
          <cell r="D6585">
            <v>11</v>
          </cell>
          <cell r="E6585">
            <v>900</v>
          </cell>
        </row>
        <row r="6586">
          <cell r="A6586" t="str">
            <v>F|027|012</v>
          </cell>
          <cell r="B6586" t="str">
            <v>F</v>
          </cell>
          <cell r="C6586">
            <v>27</v>
          </cell>
          <cell r="D6586">
            <v>12</v>
          </cell>
          <cell r="E6586">
            <v>901</v>
          </cell>
        </row>
        <row r="6587">
          <cell r="A6587" t="str">
            <v>F|027|013</v>
          </cell>
          <cell r="B6587" t="str">
            <v>F</v>
          </cell>
          <cell r="C6587">
            <v>27</v>
          </cell>
          <cell r="D6587">
            <v>13</v>
          </cell>
          <cell r="E6587">
            <v>903</v>
          </cell>
        </row>
        <row r="6588">
          <cell r="A6588" t="str">
            <v>F|027|014</v>
          </cell>
          <cell r="B6588" t="str">
            <v>F</v>
          </cell>
          <cell r="C6588">
            <v>27</v>
          </cell>
          <cell r="D6588">
            <v>14</v>
          </cell>
          <cell r="E6588">
            <v>905</v>
          </cell>
        </row>
        <row r="6589">
          <cell r="A6589" t="str">
            <v>F|027|015</v>
          </cell>
          <cell r="B6589" t="str">
            <v>F</v>
          </cell>
          <cell r="C6589">
            <v>27</v>
          </cell>
          <cell r="D6589">
            <v>15</v>
          </cell>
          <cell r="E6589">
            <v>907</v>
          </cell>
        </row>
        <row r="6590">
          <cell r="A6590" t="str">
            <v>F|027|016</v>
          </cell>
          <cell r="B6590" t="str">
            <v>F</v>
          </cell>
          <cell r="C6590">
            <v>27</v>
          </cell>
          <cell r="D6590">
            <v>16</v>
          </cell>
          <cell r="E6590">
            <v>909</v>
          </cell>
        </row>
        <row r="6591">
          <cell r="A6591" t="str">
            <v>F|027|017</v>
          </cell>
          <cell r="B6591" t="str">
            <v>F</v>
          </cell>
          <cell r="C6591">
            <v>27</v>
          </cell>
          <cell r="D6591">
            <v>17</v>
          </cell>
          <cell r="E6591">
            <v>911</v>
          </cell>
        </row>
        <row r="6592">
          <cell r="A6592" t="str">
            <v>F|027|018</v>
          </cell>
          <cell r="B6592" t="str">
            <v>F</v>
          </cell>
          <cell r="C6592">
            <v>27</v>
          </cell>
          <cell r="D6592">
            <v>18</v>
          </cell>
          <cell r="E6592">
            <v>913</v>
          </cell>
        </row>
        <row r="6593">
          <cell r="A6593" t="str">
            <v>F|027|019</v>
          </cell>
          <cell r="B6593" t="str">
            <v>F</v>
          </cell>
          <cell r="C6593">
            <v>27</v>
          </cell>
          <cell r="D6593">
            <v>19</v>
          </cell>
          <cell r="E6593">
            <v>916</v>
          </cell>
        </row>
        <row r="6594">
          <cell r="A6594" t="str">
            <v>F|027|020</v>
          </cell>
          <cell r="B6594" t="str">
            <v>F</v>
          </cell>
          <cell r="C6594">
            <v>27</v>
          </cell>
          <cell r="D6594">
            <v>20</v>
          </cell>
          <cell r="E6594">
            <v>918</v>
          </cell>
        </row>
        <row r="6595">
          <cell r="A6595" t="str">
            <v>F|027|021</v>
          </cell>
          <cell r="B6595" t="str">
            <v>F</v>
          </cell>
          <cell r="C6595">
            <v>27</v>
          </cell>
          <cell r="D6595">
            <v>21</v>
          </cell>
          <cell r="E6595">
            <v>920</v>
          </cell>
        </row>
        <row r="6596">
          <cell r="A6596" t="str">
            <v>F|027|022</v>
          </cell>
          <cell r="B6596" t="str">
            <v>F</v>
          </cell>
          <cell r="C6596">
            <v>27</v>
          </cell>
          <cell r="D6596">
            <v>22</v>
          </cell>
          <cell r="E6596">
            <v>922</v>
          </cell>
        </row>
        <row r="6597">
          <cell r="A6597" t="str">
            <v>F|027|023</v>
          </cell>
          <cell r="B6597" t="str">
            <v>F</v>
          </cell>
          <cell r="C6597">
            <v>27</v>
          </cell>
          <cell r="D6597">
            <v>23</v>
          </cell>
          <cell r="E6597">
            <v>925</v>
          </cell>
        </row>
        <row r="6598">
          <cell r="A6598" t="str">
            <v>F|027|024</v>
          </cell>
          <cell r="B6598" t="str">
            <v>F</v>
          </cell>
          <cell r="C6598">
            <v>27</v>
          </cell>
          <cell r="D6598">
            <v>24</v>
          </cell>
          <cell r="E6598">
            <v>927</v>
          </cell>
        </row>
        <row r="6599">
          <cell r="A6599" t="str">
            <v>F|027|025</v>
          </cell>
          <cell r="B6599" t="str">
            <v>F</v>
          </cell>
          <cell r="C6599">
            <v>27</v>
          </cell>
          <cell r="D6599">
            <v>25</v>
          </cell>
          <cell r="E6599">
            <v>930</v>
          </cell>
        </row>
        <row r="6600">
          <cell r="A6600" t="str">
            <v>F|027|026</v>
          </cell>
          <cell r="B6600" t="str">
            <v>F</v>
          </cell>
          <cell r="C6600">
            <v>27</v>
          </cell>
          <cell r="D6600">
            <v>26</v>
          </cell>
          <cell r="E6600">
            <v>933</v>
          </cell>
        </row>
        <row r="6601">
          <cell r="A6601" t="str">
            <v>F|027|027</v>
          </cell>
          <cell r="B6601" t="str">
            <v>F</v>
          </cell>
          <cell r="C6601">
            <v>27</v>
          </cell>
          <cell r="D6601">
            <v>27</v>
          </cell>
          <cell r="E6601">
            <v>935</v>
          </cell>
        </row>
        <row r="6602">
          <cell r="A6602" t="str">
            <v>F|027|028</v>
          </cell>
          <cell r="B6602" t="str">
            <v>F</v>
          </cell>
          <cell r="C6602">
            <v>27</v>
          </cell>
          <cell r="D6602">
            <v>28</v>
          </cell>
          <cell r="E6602">
            <v>938</v>
          </cell>
        </row>
        <row r="6603">
          <cell r="A6603" t="str">
            <v>F|027|029</v>
          </cell>
          <cell r="B6603" t="str">
            <v>F</v>
          </cell>
          <cell r="C6603">
            <v>27</v>
          </cell>
          <cell r="D6603">
            <v>29</v>
          </cell>
          <cell r="E6603">
            <v>941</v>
          </cell>
        </row>
        <row r="6604">
          <cell r="A6604" t="str">
            <v>F|027|030</v>
          </cell>
          <cell r="B6604" t="str">
            <v>F</v>
          </cell>
          <cell r="C6604">
            <v>27</v>
          </cell>
          <cell r="D6604">
            <v>30</v>
          </cell>
          <cell r="E6604">
            <v>944</v>
          </cell>
        </row>
        <row r="6605">
          <cell r="A6605" t="str">
            <v>F|027|031</v>
          </cell>
          <cell r="B6605" t="str">
            <v>F</v>
          </cell>
          <cell r="C6605">
            <v>27</v>
          </cell>
          <cell r="D6605">
            <v>31</v>
          </cell>
          <cell r="E6605">
            <v>947</v>
          </cell>
        </row>
        <row r="6606">
          <cell r="A6606" t="str">
            <v>F|027|032</v>
          </cell>
          <cell r="B6606" t="str">
            <v>F</v>
          </cell>
          <cell r="C6606">
            <v>27</v>
          </cell>
          <cell r="D6606">
            <v>32</v>
          </cell>
          <cell r="E6606">
            <v>950</v>
          </cell>
        </row>
        <row r="6607">
          <cell r="A6607" t="str">
            <v>F|027|033</v>
          </cell>
          <cell r="B6607" t="str">
            <v>F</v>
          </cell>
          <cell r="C6607">
            <v>27</v>
          </cell>
          <cell r="D6607">
            <v>33</v>
          </cell>
          <cell r="E6607">
            <v>953</v>
          </cell>
        </row>
        <row r="6608">
          <cell r="A6608" t="str">
            <v>F|027|034</v>
          </cell>
          <cell r="B6608" t="str">
            <v>F</v>
          </cell>
          <cell r="C6608">
            <v>27</v>
          </cell>
          <cell r="D6608">
            <v>34</v>
          </cell>
          <cell r="E6608">
            <v>956</v>
          </cell>
        </row>
        <row r="6609">
          <cell r="A6609" t="str">
            <v>F|027|035</v>
          </cell>
          <cell r="B6609" t="str">
            <v>F</v>
          </cell>
          <cell r="C6609">
            <v>27</v>
          </cell>
          <cell r="D6609">
            <v>35</v>
          </cell>
          <cell r="E6609">
            <v>959</v>
          </cell>
        </row>
        <row r="6610">
          <cell r="A6610" t="str">
            <v>F|027|036</v>
          </cell>
          <cell r="B6610" t="str">
            <v>F</v>
          </cell>
          <cell r="C6610">
            <v>27</v>
          </cell>
          <cell r="D6610">
            <v>36</v>
          </cell>
          <cell r="E6610">
            <v>963</v>
          </cell>
        </row>
        <row r="6611">
          <cell r="A6611" t="str">
            <v>F|027|037</v>
          </cell>
          <cell r="B6611" t="str">
            <v>F</v>
          </cell>
          <cell r="C6611">
            <v>27</v>
          </cell>
          <cell r="D6611">
            <v>37</v>
          </cell>
          <cell r="E6611">
            <v>966</v>
          </cell>
        </row>
        <row r="6612">
          <cell r="A6612" t="str">
            <v>F|027|038</v>
          </cell>
          <cell r="B6612" t="str">
            <v>F</v>
          </cell>
          <cell r="C6612">
            <v>27</v>
          </cell>
          <cell r="D6612">
            <v>38</v>
          </cell>
          <cell r="E6612">
            <v>969</v>
          </cell>
        </row>
        <row r="6613">
          <cell r="A6613" t="str">
            <v>F|027|039</v>
          </cell>
          <cell r="B6613" t="str">
            <v>F</v>
          </cell>
          <cell r="C6613">
            <v>27</v>
          </cell>
          <cell r="D6613">
            <v>39</v>
          </cell>
          <cell r="E6613">
            <v>973</v>
          </cell>
        </row>
        <row r="6614">
          <cell r="A6614" t="str">
            <v>F|027|040</v>
          </cell>
          <cell r="B6614" t="str">
            <v>F</v>
          </cell>
          <cell r="C6614">
            <v>27</v>
          </cell>
          <cell r="D6614">
            <v>40</v>
          </cell>
          <cell r="E6614">
            <v>976</v>
          </cell>
        </row>
        <row r="6615">
          <cell r="A6615" t="str">
            <v>F|027|041</v>
          </cell>
          <cell r="B6615" t="str">
            <v>F</v>
          </cell>
          <cell r="C6615">
            <v>27</v>
          </cell>
          <cell r="D6615">
            <v>41</v>
          </cell>
          <cell r="E6615">
            <v>980</v>
          </cell>
        </row>
        <row r="6616">
          <cell r="A6616" t="str">
            <v>F|027|042</v>
          </cell>
          <cell r="B6616" t="str">
            <v>F</v>
          </cell>
          <cell r="C6616">
            <v>27</v>
          </cell>
          <cell r="D6616">
            <v>42</v>
          </cell>
          <cell r="E6616">
            <v>983</v>
          </cell>
        </row>
        <row r="6617">
          <cell r="A6617" t="str">
            <v>F|027|043</v>
          </cell>
          <cell r="B6617" t="str">
            <v>F</v>
          </cell>
          <cell r="C6617">
            <v>27</v>
          </cell>
          <cell r="D6617">
            <v>43</v>
          </cell>
          <cell r="E6617">
            <v>986</v>
          </cell>
        </row>
        <row r="6618">
          <cell r="A6618" t="str">
            <v>F|027|044</v>
          </cell>
          <cell r="B6618" t="str">
            <v>F</v>
          </cell>
          <cell r="C6618">
            <v>27</v>
          </cell>
          <cell r="D6618">
            <v>44</v>
          </cell>
          <cell r="E6618">
            <v>990</v>
          </cell>
        </row>
        <row r="6619">
          <cell r="A6619" t="str">
            <v>F|027|045</v>
          </cell>
          <cell r="B6619" t="str">
            <v>F</v>
          </cell>
          <cell r="C6619">
            <v>27</v>
          </cell>
          <cell r="D6619">
            <v>45</v>
          </cell>
          <cell r="E6619">
            <v>993</v>
          </cell>
        </row>
        <row r="6620">
          <cell r="A6620" t="str">
            <v>F|027|046</v>
          </cell>
          <cell r="B6620" t="str">
            <v>F</v>
          </cell>
          <cell r="C6620">
            <v>27</v>
          </cell>
          <cell r="D6620">
            <v>46</v>
          </cell>
          <cell r="E6620">
            <v>996</v>
          </cell>
        </row>
        <row r="6621">
          <cell r="A6621" t="str">
            <v>F|027|047</v>
          </cell>
          <cell r="B6621" t="str">
            <v>F</v>
          </cell>
          <cell r="C6621">
            <v>27</v>
          </cell>
          <cell r="D6621">
            <v>47</v>
          </cell>
          <cell r="E6621">
            <v>999</v>
          </cell>
        </row>
        <row r="6622">
          <cell r="A6622" t="str">
            <v>F|027|048</v>
          </cell>
          <cell r="B6622" t="str">
            <v>F</v>
          </cell>
          <cell r="C6622">
            <v>27</v>
          </cell>
          <cell r="D6622">
            <v>48</v>
          </cell>
          <cell r="E6622">
            <v>1002</v>
          </cell>
        </row>
        <row r="6623">
          <cell r="A6623" t="str">
            <v>F|027|049</v>
          </cell>
          <cell r="B6623" t="str">
            <v>F</v>
          </cell>
          <cell r="C6623">
            <v>27</v>
          </cell>
          <cell r="D6623">
            <v>49</v>
          </cell>
          <cell r="E6623">
            <v>1005</v>
          </cell>
        </row>
        <row r="6624">
          <cell r="A6624" t="str">
            <v>F|027|050</v>
          </cell>
          <cell r="B6624" t="str">
            <v>F</v>
          </cell>
          <cell r="C6624">
            <v>27</v>
          </cell>
          <cell r="D6624">
            <v>50</v>
          </cell>
          <cell r="E6624">
            <v>1008</v>
          </cell>
        </row>
        <row r="6625">
          <cell r="A6625" t="str">
            <v>F|027|051</v>
          </cell>
          <cell r="B6625" t="str">
            <v>F</v>
          </cell>
          <cell r="C6625">
            <v>27</v>
          </cell>
          <cell r="D6625">
            <v>51</v>
          </cell>
          <cell r="E6625">
            <v>1011</v>
          </cell>
        </row>
        <row r="6626">
          <cell r="A6626" t="str">
            <v>F|027|052</v>
          </cell>
          <cell r="B6626" t="str">
            <v>F</v>
          </cell>
          <cell r="C6626">
            <v>27</v>
          </cell>
          <cell r="D6626">
            <v>52</v>
          </cell>
          <cell r="E6626">
            <v>1013</v>
          </cell>
        </row>
        <row r="6627">
          <cell r="A6627" t="str">
            <v>F|027|053</v>
          </cell>
          <cell r="B6627" t="str">
            <v>F</v>
          </cell>
          <cell r="C6627">
            <v>27</v>
          </cell>
          <cell r="D6627">
            <v>53</v>
          </cell>
          <cell r="E6627">
            <v>1016</v>
          </cell>
        </row>
        <row r="6628">
          <cell r="A6628" t="str">
            <v>F|027|054</v>
          </cell>
          <cell r="B6628" t="str">
            <v>F</v>
          </cell>
          <cell r="C6628">
            <v>27</v>
          </cell>
          <cell r="D6628">
            <v>54</v>
          </cell>
          <cell r="E6628">
            <v>1018</v>
          </cell>
        </row>
        <row r="6629">
          <cell r="A6629" t="str">
            <v>F|027|055</v>
          </cell>
          <cell r="B6629" t="str">
            <v>F</v>
          </cell>
          <cell r="C6629">
            <v>27</v>
          </cell>
          <cell r="D6629">
            <v>55</v>
          </cell>
          <cell r="E6629">
            <v>1021</v>
          </cell>
        </row>
        <row r="6630">
          <cell r="A6630" t="str">
            <v>F|027|056</v>
          </cell>
          <cell r="B6630" t="str">
            <v>F</v>
          </cell>
          <cell r="C6630">
            <v>27</v>
          </cell>
          <cell r="D6630">
            <v>56</v>
          </cell>
          <cell r="E6630">
            <v>1023</v>
          </cell>
        </row>
        <row r="6631">
          <cell r="A6631" t="str">
            <v>F|027|057</v>
          </cell>
          <cell r="B6631" t="str">
            <v>F</v>
          </cell>
          <cell r="C6631">
            <v>27</v>
          </cell>
          <cell r="D6631">
            <v>57</v>
          </cell>
          <cell r="E6631">
            <v>1025</v>
          </cell>
        </row>
        <row r="6632">
          <cell r="A6632" t="str">
            <v>F|027|058</v>
          </cell>
          <cell r="B6632" t="str">
            <v>F</v>
          </cell>
          <cell r="C6632">
            <v>27</v>
          </cell>
          <cell r="D6632">
            <v>58</v>
          </cell>
          <cell r="E6632">
            <v>1026</v>
          </cell>
        </row>
        <row r="6633">
          <cell r="A6633" t="str">
            <v>F|027|059</v>
          </cell>
          <cell r="B6633" t="str">
            <v>F</v>
          </cell>
          <cell r="C6633">
            <v>27</v>
          </cell>
          <cell r="D6633">
            <v>59</v>
          </cell>
          <cell r="E6633">
            <v>1028</v>
          </cell>
        </row>
        <row r="6634">
          <cell r="A6634" t="str">
            <v>F|027|060</v>
          </cell>
          <cell r="B6634" t="str">
            <v>F</v>
          </cell>
          <cell r="C6634">
            <v>27</v>
          </cell>
          <cell r="D6634">
            <v>60</v>
          </cell>
          <cell r="E6634">
            <v>1029</v>
          </cell>
        </row>
        <row r="6635">
          <cell r="A6635" t="str">
            <v>F|027|061</v>
          </cell>
          <cell r="B6635" t="str">
            <v>F</v>
          </cell>
          <cell r="C6635">
            <v>27</v>
          </cell>
          <cell r="D6635">
            <v>61</v>
          </cell>
          <cell r="E6635">
            <v>1030</v>
          </cell>
        </row>
        <row r="6636">
          <cell r="A6636" t="str">
            <v>F|027|062</v>
          </cell>
          <cell r="B6636" t="str">
            <v>F</v>
          </cell>
          <cell r="C6636">
            <v>27</v>
          </cell>
          <cell r="D6636">
            <v>62</v>
          </cell>
          <cell r="E6636">
            <v>1030</v>
          </cell>
        </row>
        <row r="6637">
          <cell r="A6637" t="str">
            <v>F|027|063</v>
          </cell>
          <cell r="B6637" t="str">
            <v>F</v>
          </cell>
          <cell r="C6637">
            <v>27</v>
          </cell>
          <cell r="D6637">
            <v>63</v>
          </cell>
          <cell r="E6637">
            <v>1030</v>
          </cell>
        </row>
        <row r="6638">
          <cell r="A6638" t="str">
            <v>F|027|064</v>
          </cell>
          <cell r="B6638" t="str">
            <v>F</v>
          </cell>
          <cell r="C6638">
            <v>27</v>
          </cell>
          <cell r="D6638">
            <v>64</v>
          </cell>
          <cell r="E6638">
            <v>1029</v>
          </cell>
        </row>
        <row r="6639">
          <cell r="A6639" t="str">
            <v>F|027|065</v>
          </cell>
          <cell r="B6639" t="str">
            <v>F</v>
          </cell>
          <cell r="C6639">
            <v>27</v>
          </cell>
          <cell r="D6639">
            <v>65</v>
          </cell>
          <cell r="E6639">
            <v>1027</v>
          </cell>
        </row>
        <row r="6640">
          <cell r="A6640" t="str">
            <v>F|027|066</v>
          </cell>
          <cell r="B6640" t="str">
            <v>F</v>
          </cell>
          <cell r="C6640">
            <v>27</v>
          </cell>
          <cell r="D6640">
            <v>66</v>
          </cell>
          <cell r="E6640">
            <v>1022</v>
          </cell>
        </row>
        <row r="6641">
          <cell r="A6641" t="str">
            <v>F|027|067</v>
          </cell>
          <cell r="B6641" t="str">
            <v>F</v>
          </cell>
          <cell r="C6641">
            <v>27</v>
          </cell>
          <cell r="D6641">
            <v>67</v>
          </cell>
          <cell r="E6641">
            <v>1014</v>
          </cell>
        </row>
        <row r="6642">
          <cell r="A6642" t="str">
            <v>F|027|068</v>
          </cell>
          <cell r="B6642" t="str">
            <v>F</v>
          </cell>
          <cell r="C6642">
            <v>27</v>
          </cell>
          <cell r="D6642">
            <v>68</v>
          </cell>
          <cell r="E6642">
            <v>1030</v>
          </cell>
        </row>
        <row r="6643">
          <cell r="A6643" t="str">
            <v>F|028|000</v>
          </cell>
          <cell r="B6643" t="str">
            <v>F</v>
          </cell>
          <cell r="C6643">
            <v>28</v>
          </cell>
          <cell r="D6643">
            <v>0</v>
          </cell>
          <cell r="E6643">
            <v>885</v>
          </cell>
        </row>
        <row r="6644">
          <cell r="A6644" t="str">
            <v>F|028|001</v>
          </cell>
          <cell r="B6644" t="str">
            <v>F</v>
          </cell>
          <cell r="C6644">
            <v>28</v>
          </cell>
          <cell r="D6644">
            <v>1</v>
          </cell>
          <cell r="E6644">
            <v>886</v>
          </cell>
        </row>
        <row r="6645">
          <cell r="A6645" t="str">
            <v>F|028|002</v>
          </cell>
          <cell r="B6645" t="str">
            <v>F</v>
          </cell>
          <cell r="C6645">
            <v>28</v>
          </cell>
          <cell r="D6645">
            <v>2</v>
          </cell>
          <cell r="E6645">
            <v>887</v>
          </cell>
        </row>
        <row r="6646">
          <cell r="A6646" t="str">
            <v>F|028|003</v>
          </cell>
          <cell r="B6646" t="str">
            <v>F</v>
          </cell>
          <cell r="C6646">
            <v>28</v>
          </cell>
          <cell r="D6646">
            <v>3</v>
          </cell>
          <cell r="E6646">
            <v>889</v>
          </cell>
        </row>
        <row r="6647">
          <cell r="A6647" t="str">
            <v>F|028|004</v>
          </cell>
          <cell r="B6647" t="str">
            <v>F</v>
          </cell>
          <cell r="C6647">
            <v>28</v>
          </cell>
          <cell r="D6647">
            <v>4</v>
          </cell>
          <cell r="E6647">
            <v>890</v>
          </cell>
        </row>
        <row r="6648">
          <cell r="A6648" t="str">
            <v>F|028|005</v>
          </cell>
          <cell r="B6648" t="str">
            <v>F</v>
          </cell>
          <cell r="C6648">
            <v>28</v>
          </cell>
          <cell r="D6648">
            <v>5</v>
          </cell>
          <cell r="E6648">
            <v>891</v>
          </cell>
        </row>
        <row r="6649">
          <cell r="A6649" t="str">
            <v>F|028|006</v>
          </cell>
          <cell r="B6649" t="str">
            <v>F</v>
          </cell>
          <cell r="C6649">
            <v>28</v>
          </cell>
          <cell r="D6649">
            <v>6</v>
          </cell>
          <cell r="E6649">
            <v>893</v>
          </cell>
        </row>
        <row r="6650">
          <cell r="A6650" t="str">
            <v>F|028|007</v>
          </cell>
          <cell r="B6650" t="str">
            <v>F</v>
          </cell>
          <cell r="C6650">
            <v>28</v>
          </cell>
          <cell r="D6650">
            <v>7</v>
          </cell>
          <cell r="E6650">
            <v>895</v>
          </cell>
        </row>
        <row r="6651">
          <cell r="A6651" t="str">
            <v>F|028|008</v>
          </cell>
          <cell r="B6651" t="str">
            <v>F</v>
          </cell>
          <cell r="C6651">
            <v>28</v>
          </cell>
          <cell r="D6651">
            <v>8</v>
          </cell>
          <cell r="E6651">
            <v>896</v>
          </cell>
        </row>
        <row r="6652">
          <cell r="A6652" t="str">
            <v>F|028|009</v>
          </cell>
          <cell r="B6652" t="str">
            <v>F</v>
          </cell>
          <cell r="C6652">
            <v>28</v>
          </cell>
          <cell r="D6652">
            <v>9</v>
          </cell>
          <cell r="E6652">
            <v>898</v>
          </cell>
        </row>
        <row r="6653">
          <cell r="A6653" t="str">
            <v>F|028|010</v>
          </cell>
          <cell r="B6653" t="str">
            <v>F</v>
          </cell>
          <cell r="C6653">
            <v>28</v>
          </cell>
          <cell r="D6653">
            <v>10</v>
          </cell>
          <cell r="E6653">
            <v>900</v>
          </cell>
        </row>
        <row r="6654">
          <cell r="A6654" t="str">
            <v>F|028|011</v>
          </cell>
          <cell r="B6654" t="str">
            <v>F</v>
          </cell>
          <cell r="C6654">
            <v>28</v>
          </cell>
          <cell r="D6654">
            <v>11</v>
          </cell>
          <cell r="E6654">
            <v>901</v>
          </cell>
        </row>
        <row r="6655">
          <cell r="A6655" t="str">
            <v>F|028|012</v>
          </cell>
          <cell r="B6655" t="str">
            <v>F</v>
          </cell>
          <cell r="C6655">
            <v>28</v>
          </cell>
          <cell r="D6655">
            <v>12</v>
          </cell>
          <cell r="E6655">
            <v>903</v>
          </cell>
        </row>
        <row r="6656">
          <cell r="A6656" t="str">
            <v>F|028|013</v>
          </cell>
          <cell r="B6656" t="str">
            <v>F</v>
          </cell>
          <cell r="C6656">
            <v>28</v>
          </cell>
          <cell r="D6656">
            <v>13</v>
          </cell>
          <cell r="E6656">
            <v>905</v>
          </cell>
        </row>
        <row r="6657">
          <cell r="A6657" t="str">
            <v>F|028|014</v>
          </cell>
          <cell r="B6657" t="str">
            <v>F</v>
          </cell>
          <cell r="C6657">
            <v>28</v>
          </cell>
          <cell r="D6657">
            <v>14</v>
          </cell>
          <cell r="E6657">
            <v>907</v>
          </cell>
        </row>
        <row r="6658">
          <cell r="A6658" t="str">
            <v>F|028|015</v>
          </cell>
          <cell r="B6658" t="str">
            <v>F</v>
          </cell>
          <cell r="C6658">
            <v>28</v>
          </cell>
          <cell r="D6658">
            <v>15</v>
          </cell>
          <cell r="E6658">
            <v>909</v>
          </cell>
        </row>
        <row r="6659">
          <cell r="A6659" t="str">
            <v>F|028|016</v>
          </cell>
          <cell r="B6659" t="str">
            <v>F</v>
          </cell>
          <cell r="C6659">
            <v>28</v>
          </cell>
          <cell r="D6659">
            <v>16</v>
          </cell>
          <cell r="E6659">
            <v>911</v>
          </cell>
        </row>
        <row r="6660">
          <cell r="A6660" t="str">
            <v>F|028|017</v>
          </cell>
          <cell r="B6660" t="str">
            <v>F</v>
          </cell>
          <cell r="C6660">
            <v>28</v>
          </cell>
          <cell r="D6660">
            <v>17</v>
          </cell>
          <cell r="E6660">
            <v>913</v>
          </cell>
        </row>
        <row r="6661">
          <cell r="A6661" t="str">
            <v>F|028|018</v>
          </cell>
          <cell r="B6661" t="str">
            <v>F</v>
          </cell>
          <cell r="C6661">
            <v>28</v>
          </cell>
          <cell r="D6661">
            <v>18</v>
          </cell>
          <cell r="E6661">
            <v>916</v>
          </cell>
        </row>
        <row r="6662">
          <cell r="A6662" t="str">
            <v>F|028|019</v>
          </cell>
          <cell r="B6662" t="str">
            <v>F</v>
          </cell>
          <cell r="C6662">
            <v>28</v>
          </cell>
          <cell r="D6662">
            <v>19</v>
          </cell>
          <cell r="E6662">
            <v>918</v>
          </cell>
        </row>
        <row r="6663">
          <cell r="A6663" t="str">
            <v>F|028|020</v>
          </cell>
          <cell r="B6663" t="str">
            <v>F</v>
          </cell>
          <cell r="C6663">
            <v>28</v>
          </cell>
          <cell r="D6663">
            <v>20</v>
          </cell>
          <cell r="E6663">
            <v>920</v>
          </cell>
        </row>
        <row r="6664">
          <cell r="A6664" t="str">
            <v>F|028|021</v>
          </cell>
          <cell r="B6664" t="str">
            <v>F</v>
          </cell>
          <cell r="C6664">
            <v>28</v>
          </cell>
          <cell r="D6664">
            <v>21</v>
          </cell>
          <cell r="E6664">
            <v>922</v>
          </cell>
        </row>
        <row r="6665">
          <cell r="A6665" t="str">
            <v>F|028|022</v>
          </cell>
          <cell r="B6665" t="str">
            <v>F</v>
          </cell>
          <cell r="C6665">
            <v>28</v>
          </cell>
          <cell r="D6665">
            <v>22</v>
          </cell>
          <cell r="E6665">
            <v>925</v>
          </cell>
        </row>
        <row r="6666">
          <cell r="A6666" t="str">
            <v>F|028|023</v>
          </cell>
          <cell r="B6666" t="str">
            <v>F</v>
          </cell>
          <cell r="C6666">
            <v>28</v>
          </cell>
          <cell r="D6666">
            <v>23</v>
          </cell>
          <cell r="E6666">
            <v>927</v>
          </cell>
        </row>
        <row r="6667">
          <cell r="A6667" t="str">
            <v>F|028|024</v>
          </cell>
          <cell r="B6667" t="str">
            <v>F</v>
          </cell>
          <cell r="C6667">
            <v>28</v>
          </cell>
          <cell r="D6667">
            <v>24</v>
          </cell>
          <cell r="E6667">
            <v>930</v>
          </cell>
        </row>
        <row r="6668">
          <cell r="A6668" t="str">
            <v>F|028|025</v>
          </cell>
          <cell r="B6668" t="str">
            <v>F</v>
          </cell>
          <cell r="C6668">
            <v>28</v>
          </cell>
          <cell r="D6668">
            <v>25</v>
          </cell>
          <cell r="E6668">
            <v>933</v>
          </cell>
        </row>
        <row r="6669">
          <cell r="A6669" t="str">
            <v>F|028|026</v>
          </cell>
          <cell r="B6669" t="str">
            <v>F</v>
          </cell>
          <cell r="C6669">
            <v>28</v>
          </cell>
          <cell r="D6669">
            <v>26</v>
          </cell>
          <cell r="E6669">
            <v>935</v>
          </cell>
        </row>
        <row r="6670">
          <cell r="A6670" t="str">
            <v>F|028|027</v>
          </cell>
          <cell r="B6670" t="str">
            <v>F</v>
          </cell>
          <cell r="C6670">
            <v>28</v>
          </cell>
          <cell r="D6670">
            <v>27</v>
          </cell>
          <cell r="E6670">
            <v>938</v>
          </cell>
        </row>
        <row r="6671">
          <cell r="A6671" t="str">
            <v>F|028|028</v>
          </cell>
          <cell r="B6671" t="str">
            <v>F</v>
          </cell>
          <cell r="C6671">
            <v>28</v>
          </cell>
          <cell r="D6671">
            <v>28</v>
          </cell>
          <cell r="E6671">
            <v>941</v>
          </cell>
        </row>
        <row r="6672">
          <cell r="A6672" t="str">
            <v>F|028|029</v>
          </cell>
          <cell r="B6672" t="str">
            <v>F</v>
          </cell>
          <cell r="C6672">
            <v>28</v>
          </cell>
          <cell r="D6672">
            <v>29</v>
          </cell>
          <cell r="E6672">
            <v>944</v>
          </cell>
        </row>
        <row r="6673">
          <cell r="A6673" t="str">
            <v>F|028|030</v>
          </cell>
          <cell r="B6673" t="str">
            <v>F</v>
          </cell>
          <cell r="C6673">
            <v>28</v>
          </cell>
          <cell r="D6673">
            <v>30</v>
          </cell>
          <cell r="E6673">
            <v>947</v>
          </cell>
        </row>
        <row r="6674">
          <cell r="A6674" t="str">
            <v>F|028|031</v>
          </cell>
          <cell r="B6674" t="str">
            <v>F</v>
          </cell>
          <cell r="C6674">
            <v>28</v>
          </cell>
          <cell r="D6674">
            <v>31</v>
          </cell>
          <cell r="E6674">
            <v>950</v>
          </cell>
        </row>
        <row r="6675">
          <cell r="A6675" t="str">
            <v>F|028|032</v>
          </cell>
          <cell r="B6675" t="str">
            <v>F</v>
          </cell>
          <cell r="C6675">
            <v>28</v>
          </cell>
          <cell r="D6675">
            <v>32</v>
          </cell>
          <cell r="E6675">
            <v>953</v>
          </cell>
        </row>
        <row r="6676">
          <cell r="A6676" t="str">
            <v>F|028|033</v>
          </cell>
          <cell r="B6676" t="str">
            <v>F</v>
          </cell>
          <cell r="C6676">
            <v>28</v>
          </cell>
          <cell r="D6676">
            <v>33</v>
          </cell>
          <cell r="E6676">
            <v>956</v>
          </cell>
        </row>
        <row r="6677">
          <cell r="A6677" t="str">
            <v>F|028|034</v>
          </cell>
          <cell r="B6677" t="str">
            <v>F</v>
          </cell>
          <cell r="C6677">
            <v>28</v>
          </cell>
          <cell r="D6677">
            <v>34</v>
          </cell>
          <cell r="E6677">
            <v>959</v>
          </cell>
        </row>
        <row r="6678">
          <cell r="A6678" t="str">
            <v>F|028|035</v>
          </cell>
          <cell r="B6678" t="str">
            <v>F</v>
          </cell>
          <cell r="C6678">
            <v>28</v>
          </cell>
          <cell r="D6678">
            <v>35</v>
          </cell>
          <cell r="E6678">
            <v>963</v>
          </cell>
        </row>
        <row r="6679">
          <cell r="A6679" t="str">
            <v>F|028|036</v>
          </cell>
          <cell r="B6679" t="str">
            <v>F</v>
          </cell>
          <cell r="C6679">
            <v>28</v>
          </cell>
          <cell r="D6679">
            <v>36</v>
          </cell>
          <cell r="E6679">
            <v>966</v>
          </cell>
        </row>
        <row r="6680">
          <cell r="A6680" t="str">
            <v>F|028|037</v>
          </cell>
          <cell r="B6680" t="str">
            <v>F</v>
          </cell>
          <cell r="C6680">
            <v>28</v>
          </cell>
          <cell r="D6680">
            <v>37</v>
          </cell>
          <cell r="E6680">
            <v>969</v>
          </cell>
        </row>
        <row r="6681">
          <cell r="A6681" t="str">
            <v>F|028|038</v>
          </cell>
          <cell r="B6681" t="str">
            <v>F</v>
          </cell>
          <cell r="C6681">
            <v>28</v>
          </cell>
          <cell r="D6681">
            <v>38</v>
          </cell>
          <cell r="E6681">
            <v>973</v>
          </cell>
        </row>
        <row r="6682">
          <cell r="A6682" t="str">
            <v>F|028|039</v>
          </cell>
          <cell r="B6682" t="str">
            <v>F</v>
          </cell>
          <cell r="C6682">
            <v>28</v>
          </cell>
          <cell r="D6682">
            <v>39</v>
          </cell>
          <cell r="E6682">
            <v>976</v>
          </cell>
        </row>
        <row r="6683">
          <cell r="A6683" t="str">
            <v>F|028|040</v>
          </cell>
          <cell r="B6683" t="str">
            <v>F</v>
          </cell>
          <cell r="C6683">
            <v>28</v>
          </cell>
          <cell r="D6683">
            <v>40</v>
          </cell>
          <cell r="E6683">
            <v>980</v>
          </cell>
        </row>
        <row r="6684">
          <cell r="A6684" t="str">
            <v>F|028|041</v>
          </cell>
          <cell r="B6684" t="str">
            <v>F</v>
          </cell>
          <cell r="C6684">
            <v>28</v>
          </cell>
          <cell r="D6684">
            <v>41</v>
          </cell>
          <cell r="E6684">
            <v>983</v>
          </cell>
        </row>
        <row r="6685">
          <cell r="A6685" t="str">
            <v>F|028|042</v>
          </cell>
          <cell r="B6685" t="str">
            <v>F</v>
          </cell>
          <cell r="C6685">
            <v>28</v>
          </cell>
          <cell r="D6685">
            <v>42</v>
          </cell>
          <cell r="E6685">
            <v>986</v>
          </cell>
        </row>
        <row r="6686">
          <cell r="A6686" t="str">
            <v>F|028|043</v>
          </cell>
          <cell r="B6686" t="str">
            <v>F</v>
          </cell>
          <cell r="C6686">
            <v>28</v>
          </cell>
          <cell r="D6686">
            <v>43</v>
          </cell>
          <cell r="E6686">
            <v>990</v>
          </cell>
        </row>
        <row r="6687">
          <cell r="A6687" t="str">
            <v>F|028|044</v>
          </cell>
          <cell r="B6687" t="str">
            <v>F</v>
          </cell>
          <cell r="C6687">
            <v>28</v>
          </cell>
          <cell r="D6687">
            <v>44</v>
          </cell>
          <cell r="E6687">
            <v>993</v>
          </cell>
        </row>
        <row r="6688">
          <cell r="A6688" t="str">
            <v>F|028|045</v>
          </cell>
          <cell r="B6688" t="str">
            <v>F</v>
          </cell>
          <cell r="C6688">
            <v>28</v>
          </cell>
          <cell r="D6688">
            <v>45</v>
          </cell>
          <cell r="E6688">
            <v>996</v>
          </cell>
        </row>
        <row r="6689">
          <cell r="A6689" t="str">
            <v>F|028|046</v>
          </cell>
          <cell r="B6689" t="str">
            <v>F</v>
          </cell>
          <cell r="C6689">
            <v>28</v>
          </cell>
          <cell r="D6689">
            <v>46</v>
          </cell>
          <cell r="E6689">
            <v>999</v>
          </cell>
        </row>
        <row r="6690">
          <cell r="A6690" t="str">
            <v>F|028|047</v>
          </cell>
          <cell r="B6690" t="str">
            <v>F</v>
          </cell>
          <cell r="C6690">
            <v>28</v>
          </cell>
          <cell r="D6690">
            <v>47</v>
          </cell>
          <cell r="E6690">
            <v>1002</v>
          </cell>
        </row>
        <row r="6691">
          <cell r="A6691" t="str">
            <v>F|028|048</v>
          </cell>
          <cell r="B6691" t="str">
            <v>F</v>
          </cell>
          <cell r="C6691">
            <v>28</v>
          </cell>
          <cell r="D6691">
            <v>48</v>
          </cell>
          <cell r="E6691">
            <v>1005</v>
          </cell>
        </row>
        <row r="6692">
          <cell r="A6692" t="str">
            <v>F|028|049</v>
          </cell>
          <cell r="B6692" t="str">
            <v>F</v>
          </cell>
          <cell r="C6692">
            <v>28</v>
          </cell>
          <cell r="D6692">
            <v>49</v>
          </cell>
          <cell r="E6692">
            <v>1008</v>
          </cell>
        </row>
        <row r="6693">
          <cell r="A6693" t="str">
            <v>F|028|050</v>
          </cell>
          <cell r="B6693" t="str">
            <v>F</v>
          </cell>
          <cell r="C6693">
            <v>28</v>
          </cell>
          <cell r="D6693">
            <v>50</v>
          </cell>
          <cell r="E6693">
            <v>1011</v>
          </cell>
        </row>
        <row r="6694">
          <cell r="A6694" t="str">
            <v>F|028|051</v>
          </cell>
          <cell r="B6694" t="str">
            <v>F</v>
          </cell>
          <cell r="C6694">
            <v>28</v>
          </cell>
          <cell r="D6694">
            <v>51</v>
          </cell>
          <cell r="E6694">
            <v>1013</v>
          </cell>
        </row>
        <row r="6695">
          <cell r="A6695" t="str">
            <v>F|028|052</v>
          </cell>
          <cell r="B6695" t="str">
            <v>F</v>
          </cell>
          <cell r="C6695">
            <v>28</v>
          </cell>
          <cell r="D6695">
            <v>52</v>
          </cell>
          <cell r="E6695">
            <v>1016</v>
          </cell>
        </row>
        <row r="6696">
          <cell r="A6696" t="str">
            <v>F|028|053</v>
          </cell>
          <cell r="B6696" t="str">
            <v>F</v>
          </cell>
          <cell r="C6696">
            <v>28</v>
          </cell>
          <cell r="D6696">
            <v>53</v>
          </cell>
          <cell r="E6696">
            <v>1018</v>
          </cell>
        </row>
        <row r="6697">
          <cell r="A6697" t="str">
            <v>F|028|054</v>
          </cell>
          <cell r="B6697" t="str">
            <v>F</v>
          </cell>
          <cell r="C6697">
            <v>28</v>
          </cell>
          <cell r="D6697">
            <v>54</v>
          </cell>
          <cell r="E6697">
            <v>1021</v>
          </cell>
        </row>
        <row r="6698">
          <cell r="A6698" t="str">
            <v>F|028|055</v>
          </cell>
          <cell r="B6698" t="str">
            <v>F</v>
          </cell>
          <cell r="C6698">
            <v>28</v>
          </cell>
          <cell r="D6698">
            <v>55</v>
          </cell>
          <cell r="E6698">
            <v>1023</v>
          </cell>
        </row>
        <row r="6699">
          <cell r="A6699" t="str">
            <v>F|028|056</v>
          </cell>
          <cell r="B6699" t="str">
            <v>F</v>
          </cell>
          <cell r="C6699">
            <v>28</v>
          </cell>
          <cell r="D6699">
            <v>56</v>
          </cell>
          <cell r="E6699">
            <v>1025</v>
          </cell>
        </row>
        <row r="6700">
          <cell r="A6700" t="str">
            <v>F|028|057</v>
          </cell>
          <cell r="B6700" t="str">
            <v>F</v>
          </cell>
          <cell r="C6700">
            <v>28</v>
          </cell>
          <cell r="D6700">
            <v>57</v>
          </cell>
          <cell r="E6700">
            <v>1026</v>
          </cell>
        </row>
        <row r="6701">
          <cell r="A6701" t="str">
            <v>F|028|058</v>
          </cell>
          <cell r="B6701" t="str">
            <v>F</v>
          </cell>
          <cell r="C6701">
            <v>28</v>
          </cell>
          <cell r="D6701">
            <v>58</v>
          </cell>
          <cell r="E6701">
            <v>1028</v>
          </cell>
        </row>
        <row r="6702">
          <cell r="A6702" t="str">
            <v>F|028|059</v>
          </cell>
          <cell r="B6702" t="str">
            <v>F</v>
          </cell>
          <cell r="C6702">
            <v>28</v>
          </cell>
          <cell r="D6702">
            <v>59</v>
          </cell>
          <cell r="E6702">
            <v>1029</v>
          </cell>
        </row>
        <row r="6703">
          <cell r="A6703" t="str">
            <v>F|028|060</v>
          </cell>
          <cell r="B6703" t="str">
            <v>F</v>
          </cell>
          <cell r="C6703">
            <v>28</v>
          </cell>
          <cell r="D6703">
            <v>60</v>
          </cell>
          <cell r="E6703">
            <v>1030</v>
          </cell>
        </row>
        <row r="6704">
          <cell r="A6704" t="str">
            <v>F|028|061</v>
          </cell>
          <cell r="B6704" t="str">
            <v>F</v>
          </cell>
          <cell r="C6704">
            <v>28</v>
          </cell>
          <cell r="D6704">
            <v>61</v>
          </cell>
          <cell r="E6704">
            <v>1030</v>
          </cell>
        </row>
        <row r="6705">
          <cell r="A6705" t="str">
            <v>F|028|062</v>
          </cell>
          <cell r="B6705" t="str">
            <v>F</v>
          </cell>
          <cell r="C6705">
            <v>28</v>
          </cell>
          <cell r="D6705">
            <v>62</v>
          </cell>
          <cell r="E6705">
            <v>1030</v>
          </cell>
        </row>
        <row r="6706">
          <cell r="A6706" t="str">
            <v>F|028|063</v>
          </cell>
          <cell r="B6706" t="str">
            <v>F</v>
          </cell>
          <cell r="C6706">
            <v>28</v>
          </cell>
          <cell r="D6706">
            <v>63</v>
          </cell>
          <cell r="E6706">
            <v>1029</v>
          </cell>
        </row>
        <row r="6707">
          <cell r="A6707" t="str">
            <v>F|028|064</v>
          </cell>
          <cell r="B6707" t="str">
            <v>F</v>
          </cell>
          <cell r="C6707">
            <v>28</v>
          </cell>
          <cell r="D6707">
            <v>64</v>
          </cell>
          <cell r="E6707">
            <v>1027</v>
          </cell>
        </row>
        <row r="6708">
          <cell r="A6708" t="str">
            <v>F|028|065</v>
          </cell>
          <cell r="B6708" t="str">
            <v>F</v>
          </cell>
          <cell r="C6708">
            <v>28</v>
          </cell>
          <cell r="D6708">
            <v>65</v>
          </cell>
          <cell r="E6708">
            <v>1022</v>
          </cell>
        </row>
        <row r="6709">
          <cell r="A6709" t="str">
            <v>F|028|066</v>
          </cell>
          <cell r="B6709" t="str">
            <v>F</v>
          </cell>
          <cell r="C6709">
            <v>28</v>
          </cell>
          <cell r="D6709">
            <v>66</v>
          </cell>
          <cell r="E6709">
            <v>1014</v>
          </cell>
        </row>
        <row r="6710">
          <cell r="A6710" t="str">
            <v>F|028|067</v>
          </cell>
          <cell r="B6710" t="str">
            <v>F</v>
          </cell>
          <cell r="C6710">
            <v>28</v>
          </cell>
          <cell r="D6710">
            <v>67</v>
          </cell>
          <cell r="E6710">
            <v>1030</v>
          </cell>
        </row>
        <row r="6711">
          <cell r="A6711" t="str">
            <v>F|029|000</v>
          </cell>
          <cell r="B6711" t="str">
            <v>F</v>
          </cell>
          <cell r="C6711">
            <v>29</v>
          </cell>
          <cell r="D6711">
            <v>0</v>
          </cell>
          <cell r="E6711">
            <v>886</v>
          </cell>
        </row>
        <row r="6712">
          <cell r="A6712" t="str">
            <v>F|029|001</v>
          </cell>
          <cell r="B6712" t="str">
            <v>F</v>
          </cell>
          <cell r="C6712">
            <v>29</v>
          </cell>
          <cell r="D6712">
            <v>1</v>
          </cell>
          <cell r="E6712">
            <v>887</v>
          </cell>
        </row>
        <row r="6713">
          <cell r="A6713" t="str">
            <v>F|029|002</v>
          </cell>
          <cell r="B6713" t="str">
            <v>F</v>
          </cell>
          <cell r="C6713">
            <v>29</v>
          </cell>
          <cell r="D6713">
            <v>2</v>
          </cell>
          <cell r="E6713">
            <v>889</v>
          </cell>
        </row>
        <row r="6714">
          <cell r="A6714" t="str">
            <v>F|029|003</v>
          </cell>
          <cell r="B6714" t="str">
            <v>F</v>
          </cell>
          <cell r="C6714">
            <v>29</v>
          </cell>
          <cell r="D6714">
            <v>3</v>
          </cell>
          <cell r="E6714">
            <v>890</v>
          </cell>
        </row>
        <row r="6715">
          <cell r="A6715" t="str">
            <v>F|029|004</v>
          </cell>
          <cell r="B6715" t="str">
            <v>F</v>
          </cell>
          <cell r="C6715">
            <v>29</v>
          </cell>
          <cell r="D6715">
            <v>4</v>
          </cell>
          <cell r="E6715">
            <v>891</v>
          </cell>
        </row>
        <row r="6716">
          <cell r="A6716" t="str">
            <v>F|029|005</v>
          </cell>
          <cell r="B6716" t="str">
            <v>F</v>
          </cell>
          <cell r="C6716">
            <v>29</v>
          </cell>
          <cell r="D6716">
            <v>5</v>
          </cell>
          <cell r="E6716">
            <v>893</v>
          </cell>
        </row>
        <row r="6717">
          <cell r="A6717" t="str">
            <v>F|029|006</v>
          </cell>
          <cell r="B6717" t="str">
            <v>F</v>
          </cell>
          <cell r="C6717">
            <v>29</v>
          </cell>
          <cell r="D6717">
            <v>6</v>
          </cell>
          <cell r="E6717">
            <v>895</v>
          </cell>
        </row>
        <row r="6718">
          <cell r="A6718" t="str">
            <v>F|029|007</v>
          </cell>
          <cell r="B6718" t="str">
            <v>F</v>
          </cell>
          <cell r="C6718">
            <v>29</v>
          </cell>
          <cell r="D6718">
            <v>7</v>
          </cell>
          <cell r="E6718">
            <v>896</v>
          </cell>
        </row>
        <row r="6719">
          <cell r="A6719" t="str">
            <v>F|029|008</v>
          </cell>
          <cell r="B6719" t="str">
            <v>F</v>
          </cell>
          <cell r="C6719">
            <v>29</v>
          </cell>
          <cell r="D6719">
            <v>8</v>
          </cell>
          <cell r="E6719">
            <v>898</v>
          </cell>
        </row>
        <row r="6720">
          <cell r="A6720" t="str">
            <v>F|029|009</v>
          </cell>
          <cell r="B6720" t="str">
            <v>F</v>
          </cell>
          <cell r="C6720">
            <v>29</v>
          </cell>
          <cell r="D6720">
            <v>9</v>
          </cell>
          <cell r="E6720">
            <v>900</v>
          </cell>
        </row>
        <row r="6721">
          <cell r="A6721" t="str">
            <v>F|029|010</v>
          </cell>
          <cell r="B6721" t="str">
            <v>F</v>
          </cell>
          <cell r="C6721">
            <v>29</v>
          </cell>
          <cell r="D6721">
            <v>10</v>
          </cell>
          <cell r="E6721">
            <v>901</v>
          </cell>
        </row>
        <row r="6722">
          <cell r="A6722" t="str">
            <v>F|029|011</v>
          </cell>
          <cell r="B6722" t="str">
            <v>F</v>
          </cell>
          <cell r="C6722">
            <v>29</v>
          </cell>
          <cell r="D6722">
            <v>11</v>
          </cell>
          <cell r="E6722">
            <v>903</v>
          </cell>
        </row>
        <row r="6723">
          <cell r="A6723" t="str">
            <v>F|029|012</v>
          </cell>
          <cell r="B6723" t="str">
            <v>F</v>
          </cell>
          <cell r="C6723">
            <v>29</v>
          </cell>
          <cell r="D6723">
            <v>12</v>
          </cell>
          <cell r="E6723">
            <v>905</v>
          </cell>
        </row>
        <row r="6724">
          <cell r="A6724" t="str">
            <v>F|029|013</v>
          </cell>
          <cell r="B6724" t="str">
            <v>F</v>
          </cell>
          <cell r="C6724">
            <v>29</v>
          </cell>
          <cell r="D6724">
            <v>13</v>
          </cell>
          <cell r="E6724">
            <v>907</v>
          </cell>
        </row>
        <row r="6725">
          <cell r="A6725" t="str">
            <v>F|029|014</v>
          </cell>
          <cell r="B6725" t="str">
            <v>F</v>
          </cell>
          <cell r="C6725">
            <v>29</v>
          </cell>
          <cell r="D6725">
            <v>14</v>
          </cell>
          <cell r="E6725">
            <v>909</v>
          </cell>
        </row>
        <row r="6726">
          <cell r="A6726" t="str">
            <v>F|029|015</v>
          </cell>
          <cell r="B6726" t="str">
            <v>F</v>
          </cell>
          <cell r="C6726">
            <v>29</v>
          </cell>
          <cell r="D6726">
            <v>15</v>
          </cell>
          <cell r="E6726">
            <v>911</v>
          </cell>
        </row>
        <row r="6727">
          <cell r="A6727" t="str">
            <v>F|029|016</v>
          </cell>
          <cell r="B6727" t="str">
            <v>F</v>
          </cell>
          <cell r="C6727">
            <v>29</v>
          </cell>
          <cell r="D6727">
            <v>16</v>
          </cell>
          <cell r="E6727">
            <v>913</v>
          </cell>
        </row>
        <row r="6728">
          <cell r="A6728" t="str">
            <v>F|029|017</v>
          </cell>
          <cell r="B6728" t="str">
            <v>F</v>
          </cell>
          <cell r="C6728">
            <v>29</v>
          </cell>
          <cell r="D6728">
            <v>17</v>
          </cell>
          <cell r="E6728">
            <v>916</v>
          </cell>
        </row>
        <row r="6729">
          <cell r="A6729" t="str">
            <v>F|029|018</v>
          </cell>
          <cell r="B6729" t="str">
            <v>F</v>
          </cell>
          <cell r="C6729">
            <v>29</v>
          </cell>
          <cell r="D6729">
            <v>18</v>
          </cell>
          <cell r="E6729">
            <v>918</v>
          </cell>
        </row>
        <row r="6730">
          <cell r="A6730" t="str">
            <v>F|029|019</v>
          </cell>
          <cell r="B6730" t="str">
            <v>F</v>
          </cell>
          <cell r="C6730">
            <v>29</v>
          </cell>
          <cell r="D6730">
            <v>19</v>
          </cell>
          <cell r="E6730">
            <v>920</v>
          </cell>
        </row>
        <row r="6731">
          <cell r="A6731" t="str">
            <v>F|029|020</v>
          </cell>
          <cell r="B6731" t="str">
            <v>F</v>
          </cell>
          <cell r="C6731">
            <v>29</v>
          </cell>
          <cell r="D6731">
            <v>20</v>
          </cell>
          <cell r="E6731">
            <v>922</v>
          </cell>
        </row>
        <row r="6732">
          <cell r="A6732" t="str">
            <v>F|029|021</v>
          </cell>
          <cell r="B6732" t="str">
            <v>F</v>
          </cell>
          <cell r="C6732">
            <v>29</v>
          </cell>
          <cell r="D6732">
            <v>21</v>
          </cell>
          <cell r="E6732">
            <v>925</v>
          </cell>
        </row>
        <row r="6733">
          <cell r="A6733" t="str">
            <v>F|029|022</v>
          </cell>
          <cell r="B6733" t="str">
            <v>F</v>
          </cell>
          <cell r="C6733">
            <v>29</v>
          </cell>
          <cell r="D6733">
            <v>22</v>
          </cell>
          <cell r="E6733">
            <v>927</v>
          </cell>
        </row>
        <row r="6734">
          <cell r="A6734" t="str">
            <v>F|029|023</v>
          </cell>
          <cell r="B6734" t="str">
            <v>F</v>
          </cell>
          <cell r="C6734">
            <v>29</v>
          </cell>
          <cell r="D6734">
            <v>23</v>
          </cell>
          <cell r="E6734">
            <v>930</v>
          </cell>
        </row>
        <row r="6735">
          <cell r="A6735" t="str">
            <v>F|029|024</v>
          </cell>
          <cell r="B6735" t="str">
            <v>F</v>
          </cell>
          <cell r="C6735">
            <v>29</v>
          </cell>
          <cell r="D6735">
            <v>24</v>
          </cell>
          <cell r="E6735">
            <v>933</v>
          </cell>
        </row>
        <row r="6736">
          <cell r="A6736" t="str">
            <v>F|029|025</v>
          </cell>
          <cell r="B6736" t="str">
            <v>F</v>
          </cell>
          <cell r="C6736">
            <v>29</v>
          </cell>
          <cell r="D6736">
            <v>25</v>
          </cell>
          <cell r="E6736">
            <v>935</v>
          </cell>
        </row>
        <row r="6737">
          <cell r="A6737" t="str">
            <v>F|029|026</v>
          </cell>
          <cell r="B6737" t="str">
            <v>F</v>
          </cell>
          <cell r="C6737">
            <v>29</v>
          </cell>
          <cell r="D6737">
            <v>26</v>
          </cell>
          <cell r="E6737">
            <v>938</v>
          </cell>
        </row>
        <row r="6738">
          <cell r="A6738" t="str">
            <v>F|029|027</v>
          </cell>
          <cell r="B6738" t="str">
            <v>F</v>
          </cell>
          <cell r="C6738">
            <v>29</v>
          </cell>
          <cell r="D6738">
            <v>27</v>
          </cell>
          <cell r="E6738">
            <v>941</v>
          </cell>
        </row>
        <row r="6739">
          <cell r="A6739" t="str">
            <v>F|029|028</v>
          </cell>
          <cell r="B6739" t="str">
            <v>F</v>
          </cell>
          <cell r="C6739">
            <v>29</v>
          </cell>
          <cell r="D6739">
            <v>28</v>
          </cell>
          <cell r="E6739">
            <v>944</v>
          </cell>
        </row>
        <row r="6740">
          <cell r="A6740" t="str">
            <v>F|029|029</v>
          </cell>
          <cell r="B6740" t="str">
            <v>F</v>
          </cell>
          <cell r="C6740">
            <v>29</v>
          </cell>
          <cell r="D6740">
            <v>29</v>
          </cell>
          <cell r="E6740">
            <v>947</v>
          </cell>
        </row>
        <row r="6741">
          <cell r="A6741" t="str">
            <v>F|029|030</v>
          </cell>
          <cell r="B6741" t="str">
            <v>F</v>
          </cell>
          <cell r="C6741">
            <v>29</v>
          </cell>
          <cell r="D6741">
            <v>30</v>
          </cell>
          <cell r="E6741">
            <v>950</v>
          </cell>
        </row>
        <row r="6742">
          <cell r="A6742" t="str">
            <v>F|029|031</v>
          </cell>
          <cell r="B6742" t="str">
            <v>F</v>
          </cell>
          <cell r="C6742">
            <v>29</v>
          </cell>
          <cell r="D6742">
            <v>31</v>
          </cell>
          <cell r="E6742">
            <v>953</v>
          </cell>
        </row>
        <row r="6743">
          <cell r="A6743" t="str">
            <v>F|029|032</v>
          </cell>
          <cell r="B6743" t="str">
            <v>F</v>
          </cell>
          <cell r="C6743">
            <v>29</v>
          </cell>
          <cell r="D6743">
            <v>32</v>
          </cell>
          <cell r="E6743">
            <v>956</v>
          </cell>
        </row>
        <row r="6744">
          <cell r="A6744" t="str">
            <v>F|029|033</v>
          </cell>
          <cell r="B6744" t="str">
            <v>F</v>
          </cell>
          <cell r="C6744">
            <v>29</v>
          </cell>
          <cell r="D6744">
            <v>33</v>
          </cell>
          <cell r="E6744">
            <v>959</v>
          </cell>
        </row>
        <row r="6745">
          <cell r="A6745" t="str">
            <v>F|029|034</v>
          </cell>
          <cell r="B6745" t="str">
            <v>F</v>
          </cell>
          <cell r="C6745">
            <v>29</v>
          </cell>
          <cell r="D6745">
            <v>34</v>
          </cell>
          <cell r="E6745">
            <v>963</v>
          </cell>
        </row>
        <row r="6746">
          <cell r="A6746" t="str">
            <v>F|029|035</v>
          </cell>
          <cell r="B6746" t="str">
            <v>F</v>
          </cell>
          <cell r="C6746">
            <v>29</v>
          </cell>
          <cell r="D6746">
            <v>35</v>
          </cell>
          <cell r="E6746">
            <v>966</v>
          </cell>
        </row>
        <row r="6747">
          <cell r="A6747" t="str">
            <v>F|029|036</v>
          </cell>
          <cell r="B6747" t="str">
            <v>F</v>
          </cell>
          <cell r="C6747">
            <v>29</v>
          </cell>
          <cell r="D6747">
            <v>36</v>
          </cell>
          <cell r="E6747">
            <v>969</v>
          </cell>
        </row>
        <row r="6748">
          <cell r="A6748" t="str">
            <v>F|029|037</v>
          </cell>
          <cell r="B6748" t="str">
            <v>F</v>
          </cell>
          <cell r="C6748">
            <v>29</v>
          </cell>
          <cell r="D6748">
            <v>37</v>
          </cell>
          <cell r="E6748">
            <v>973</v>
          </cell>
        </row>
        <row r="6749">
          <cell r="A6749" t="str">
            <v>F|029|038</v>
          </cell>
          <cell r="B6749" t="str">
            <v>F</v>
          </cell>
          <cell r="C6749">
            <v>29</v>
          </cell>
          <cell r="D6749">
            <v>38</v>
          </cell>
          <cell r="E6749">
            <v>976</v>
          </cell>
        </row>
        <row r="6750">
          <cell r="A6750" t="str">
            <v>F|029|039</v>
          </cell>
          <cell r="B6750" t="str">
            <v>F</v>
          </cell>
          <cell r="C6750">
            <v>29</v>
          </cell>
          <cell r="D6750">
            <v>39</v>
          </cell>
          <cell r="E6750">
            <v>980</v>
          </cell>
        </row>
        <row r="6751">
          <cell r="A6751" t="str">
            <v>F|029|040</v>
          </cell>
          <cell r="B6751" t="str">
            <v>F</v>
          </cell>
          <cell r="C6751">
            <v>29</v>
          </cell>
          <cell r="D6751">
            <v>40</v>
          </cell>
          <cell r="E6751">
            <v>983</v>
          </cell>
        </row>
        <row r="6752">
          <cell r="A6752" t="str">
            <v>F|029|041</v>
          </cell>
          <cell r="B6752" t="str">
            <v>F</v>
          </cell>
          <cell r="C6752">
            <v>29</v>
          </cell>
          <cell r="D6752">
            <v>41</v>
          </cell>
          <cell r="E6752">
            <v>986</v>
          </cell>
        </row>
        <row r="6753">
          <cell r="A6753" t="str">
            <v>F|029|042</v>
          </cell>
          <cell r="B6753" t="str">
            <v>F</v>
          </cell>
          <cell r="C6753">
            <v>29</v>
          </cell>
          <cell r="D6753">
            <v>42</v>
          </cell>
          <cell r="E6753">
            <v>990</v>
          </cell>
        </row>
        <row r="6754">
          <cell r="A6754" t="str">
            <v>F|029|043</v>
          </cell>
          <cell r="B6754" t="str">
            <v>F</v>
          </cell>
          <cell r="C6754">
            <v>29</v>
          </cell>
          <cell r="D6754">
            <v>43</v>
          </cell>
          <cell r="E6754">
            <v>993</v>
          </cell>
        </row>
        <row r="6755">
          <cell r="A6755" t="str">
            <v>F|029|044</v>
          </cell>
          <cell r="B6755" t="str">
            <v>F</v>
          </cell>
          <cell r="C6755">
            <v>29</v>
          </cell>
          <cell r="D6755">
            <v>44</v>
          </cell>
          <cell r="E6755">
            <v>996</v>
          </cell>
        </row>
        <row r="6756">
          <cell r="A6756" t="str">
            <v>F|029|045</v>
          </cell>
          <cell r="B6756" t="str">
            <v>F</v>
          </cell>
          <cell r="C6756">
            <v>29</v>
          </cell>
          <cell r="D6756">
            <v>45</v>
          </cell>
          <cell r="E6756">
            <v>999</v>
          </cell>
        </row>
        <row r="6757">
          <cell r="A6757" t="str">
            <v>F|029|046</v>
          </cell>
          <cell r="B6757" t="str">
            <v>F</v>
          </cell>
          <cell r="C6757">
            <v>29</v>
          </cell>
          <cell r="D6757">
            <v>46</v>
          </cell>
          <cell r="E6757">
            <v>1002</v>
          </cell>
        </row>
        <row r="6758">
          <cell r="A6758" t="str">
            <v>F|029|047</v>
          </cell>
          <cell r="B6758" t="str">
            <v>F</v>
          </cell>
          <cell r="C6758">
            <v>29</v>
          </cell>
          <cell r="D6758">
            <v>47</v>
          </cell>
          <cell r="E6758">
            <v>1005</v>
          </cell>
        </row>
        <row r="6759">
          <cell r="A6759" t="str">
            <v>F|029|048</v>
          </cell>
          <cell r="B6759" t="str">
            <v>F</v>
          </cell>
          <cell r="C6759">
            <v>29</v>
          </cell>
          <cell r="D6759">
            <v>48</v>
          </cell>
          <cell r="E6759">
            <v>1008</v>
          </cell>
        </row>
        <row r="6760">
          <cell r="A6760" t="str">
            <v>F|029|049</v>
          </cell>
          <cell r="B6760" t="str">
            <v>F</v>
          </cell>
          <cell r="C6760">
            <v>29</v>
          </cell>
          <cell r="D6760">
            <v>49</v>
          </cell>
          <cell r="E6760">
            <v>1011</v>
          </cell>
        </row>
        <row r="6761">
          <cell r="A6761" t="str">
            <v>F|029|050</v>
          </cell>
          <cell r="B6761" t="str">
            <v>F</v>
          </cell>
          <cell r="C6761">
            <v>29</v>
          </cell>
          <cell r="D6761">
            <v>50</v>
          </cell>
          <cell r="E6761">
            <v>1013</v>
          </cell>
        </row>
        <row r="6762">
          <cell r="A6762" t="str">
            <v>F|029|051</v>
          </cell>
          <cell r="B6762" t="str">
            <v>F</v>
          </cell>
          <cell r="C6762">
            <v>29</v>
          </cell>
          <cell r="D6762">
            <v>51</v>
          </cell>
          <cell r="E6762">
            <v>1016</v>
          </cell>
        </row>
        <row r="6763">
          <cell r="A6763" t="str">
            <v>F|029|052</v>
          </cell>
          <cell r="B6763" t="str">
            <v>F</v>
          </cell>
          <cell r="C6763">
            <v>29</v>
          </cell>
          <cell r="D6763">
            <v>52</v>
          </cell>
          <cell r="E6763">
            <v>1018</v>
          </cell>
        </row>
        <row r="6764">
          <cell r="A6764" t="str">
            <v>F|029|053</v>
          </cell>
          <cell r="B6764" t="str">
            <v>F</v>
          </cell>
          <cell r="C6764">
            <v>29</v>
          </cell>
          <cell r="D6764">
            <v>53</v>
          </cell>
          <cell r="E6764">
            <v>1021</v>
          </cell>
        </row>
        <row r="6765">
          <cell r="A6765" t="str">
            <v>F|029|054</v>
          </cell>
          <cell r="B6765" t="str">
            <v>F</v>
          </cell>
          <cell r="C6765">
            <v>29</v>
          </cell>
          <cell r="D6765">
            <v>54</v>
          </cell>
          <cell r="E6765">
            <v>1023</v>
          </cell>
        </row>
        <row r="6766">
          <cell r="A6766" t="str">
            <v>F|029|055</v>
          </cell>
          <cell r="B6766" t="str">
            <v>F</v>
          </cell>
          <cell r="C6766">
            <v>29</v>
          </cell>
          <cell r="D6766">
            <v>55</v>
          </cell>
          <cell r="E6766">
            <v>1025</v>
          </cell>
        </row>
        <row r="6767">
          <cell r="A6767" t="str">
            <v>F|029|056</v>
          </cell>
          <cell r="B6767" t="str">
            <v>F</v>
          </cell>
          <cell r="C6767">
            <v>29</v>
          </cell>
          <cell r="D6767">
            <v>56</v>
          </cell>
          <cell r="E6767">
            <v>1026</v>
          </cell>
        </row>
        <row r="6768">
          <cell r="A6768" t="str">
            <v>F|029|057</v>
          </cell>
          <cell r="B6768" t="str">
            <v>F</v>
          </cell>
          <cell r="C6768">
            <v>29</v>
          </cell>
          <cell r="D6768">
            <v>57</v>
          </cell>
          <cell r="E6768">
            <v>1028</v>
          </cell>
        </row>
        <row r="6769">
          <cell r="A6769" t="str">
            <v>F|029|058</v>
          </cell>
          <cell r="B6769" t="str">
            <v>F</v>
          </cell>
          <cell r="C6769">
            <v>29</v>
          </cell>
          <cell r="D6769">
            <v>58</v>
          </cell>
          <cell r="E6769">
            <v>1029</v>
          </cell>
        </row>
        <row r="6770">
          <cell r="A6770" t="str">
            <v>F|029|059</v>
          </cell>
          <cell r="B6770" t="str">
            <v>F</v>
          </cell>
          <cell r="C6770">
            <v>29</v>
          </cell>
          <cell r="D6770">
            <v>59</v>
          </cell>
          <cell r="E6770">
            <v>1030</v>
          </cell>
        </row>
        <row r="6771">
          <cell r="A6771" t="str">
            <v>F|029|060</v>
          </cell>
          <cell r="B6771" t="str">
            <v>F</v>
          </cell>
          <cell r="C6771">
            <v>29</v>
          </cell>
          <cell r="D6771">
            <v>60</v>
          </cell>
          <cell r="E6771">
            <v>1030</v>
          </cell>
        </row>
        <row r="6772">
          <cell r="A6772" t="str">
            <v>F|029|061</v>
          </cell>
          <cell r="B6772" t="str">
            <v>F</v>
          </cell>
          <cell r="C6772">
            <v>29</v>
          </cell>
          <cell r="D6772">
            <v>61</v>
          </cell>
          <cell r="E6772">
            <v>1030</v>
          </cell>
        </row>
        <row r="6773">
          <cell r="A6773" t="str">
            <v>F|029|062</v>
          </cell>
          <cell r="B6773" t="str">
            <v>F</v>
          </cell>
          <cell r="C6773">
            <v>29</v>
          </cell>
          <cell r="D6773">
            <v>62</v>
          </cell>
          <cell r="E6773">
            <v>1029</v>
          </cell>
        </row>
        <row r="6774">
          <cell r="A6774" t="str">
            <v>F|029|063</v>
          </cell>
          <cell r="B6774" t="str">
            <v>F</v>
          </cell>
          <cell r="C6774">
            <v>29</v>
          </cell>
          <cell r="D6774">
            <v>63</v>
          </cell>
          <cell r="E6774">
            <v>1027</v>
          </cell>
        </row>
        <row r="6775">
          <cell r="A6775" t="str">
            <v>F|029|064</v>
          </cell>
          <cell r="B6775" t="str">
            <v>F</v>
          </cell>
          <cell r="C6775">
            <v>29</v>
          </cell>
          <cell r="D6775">
            <v>64</v>
          </cell>
          <cell r="E6775">
            <v>1022</v>
          </cell>
        </row>
        <row r="6776">
          <cell r="A6776" t="str">
            <v>F|029|065</v>
          </cell>
          <cell r="B6776" t="str">
            <v>F</v>
          </cell>
          <cell r="C6776">
            <v>29</v>
          </cell>
          <cell r="D6776">
            <v>65</v>
          </cell>
          <cell r="E6776">
            <v>1014</v>
          </cell>
        </row>
        <row r="6777">
          <cell r="A6777" t="str">
            <v>F|029|066</v>
          </cell>
          <cell r="B6777" t="str">
            <v>F</v>
          </cell>
          <cell r="C6777">
            <v>29</v>
          </cell>
          <cell r="D6777">
            <v>66</v>
          </cell>
          <cell r="E6777">
            <v>1030</v>
          </cell>
        </row>
        <row r="6778">
          <cell r="A6778" t="str">
            <v>F|030|000</v>
          </cell>
          <cell r="B6778" t="str">
            <v>F</v>
          </cell>
          <cell r="C6778">
            <v>30</v>
          </cell>
          <cell r="D6778">
            <v>0</v>
          </cell>
          <cell r="E6778">
            <v>887</v>
          </cell>
        </row>
        <row r="6779">
          <cell r="A6779" t="str">
            <v>F|030|001</v>
          </cell>
          <cell r="B6779" t="str">
            <v>F</v>
          </cell>
          <cell r="C6779">
            <v>30</v>
          </cell>
          <cell r="D6779">
            <v>1</v>
          </cell>
          <cell r="E6779">
            <v>889</v>
          </cell>
        </row>
        <row r="6780">
          <cell r="A6780" t="str">
            <v>F|030|002</v>
          </cell>
          <cell r="B6780" t="str">
            <v>F</v>
          </cell>
          <cell r="C6780">
            <v>30</v>
          </cell>
          <cell r="D6780">
            <v>2</v>
          </cell>
          <cell r="E6780">
            <v>890</v>
          </cell>
        </row>
        <row r="6781">
          <cell r="A6781" t="str">
            <v>F|030|003</v>
          </cell>
          <cell r="B6781" t="str">
            <v>F</v>
          </cell>
          <cell r="C6781">
            <v>30</v>
          </cell>
          <cell r="D6781">
            <v>3</v>
          </cell>
          <cell r="E6781">
            <v>891</v>
          </cell>
        </row>
        <row r="6782">
          <cell r="A6782" t="str">
            <v>F|030|004</v>
          </cell>
          <cell r="B6782" t="str">
            <v>F</v>
          </cell>
          <cell r="C6782">
            <v>30</v>
          </cell>
          <cell r="D6782">
            <v>4</v>
          </cell>
          <cell r="E6782">
            <v>893</v>
          </cell>
        </row>
        <row r="6783">
          <cell r="A6783" t="str">
            <v>F|030|005</v>
          </cell>
          <cell r="B6783" t="str">
            <v>F</v>
          </cell>
          <cell r="C6783">
            <v>30</v>
          </cell>
          <cell r="D6783">
            <v>5</v>
          </cell>
          <cell r="E6783">
            <v>895</v>
          </cell>
        </row>
        <row r="6784">
          <cell r="A6784" t="str">
            <v>F|030|006</v>
          </cell>
          <cell r="B6784" t="str">
            <v>F</v>
          </cell>
          <cell r="C6784">
            <v>30</v>
          </cell>
          <cell r="D6784">
            <v>6</v>
          </cell>
          <cell r="E6784">
            <v>896</v>
          </cell>
        </row>
        <row r="6785">
          <cell r="A6785" t="str">
            <v>F|030|007</v>
          </cell>
          <cell r="B6785" t="str">
            <v>F</v>
          </cell>
          <cell r="C6785">
            <v>30</v>
          </cell>
          <cell r="D6785">
            <v>7</v>
          </cell>
          <cell r="E6785">
            <v>898</v>
          </cell>
        </row>
        <row r="6786">
          <cell r="A6786" t="str">
            <v>F|030|008</v>
          </cell>
          <cell r="B6786" t="str">
            <v>F</v>
          </cell>
          <cell r="C6786">
            <v>30</v>
          </cell>
          <cell r="D6786">
            <v>8</v>
          </cell>
          <cell r="E6786">
            <v>900</v>
          </cell>
        </row>
        <row r="6787">
          <cell r="A6787" t="str">
            <v>F|030|009</v>
          </cell>
          <cell r="B6787" t="str">
            <v>F</v>
          </cell>
          <cell r="C6787">
            <v>30</v>
          </cell>
          <cell r="D6787">
            <v>9</v>
          </cell>
          <cell r="E6787">
            <v>901</v>
          </cell>
        </row>
        <row r="6788">
          <cell r="A6788" t="str">
            <v>F|030|010</v>
          </cell>
          <cell r="B6788" t="str">
            <v>F</v>
          </cell>
          <cell r="C6788">
            <v>30</v>
          </cell>
          <cell r="D6788">
            <v>10</v>
          </cell>
          <cell r="E6788">
            <v>903</v>
          </cell>
        </row>
        <row r="6789">
          <cell r="A6789" t="str">
            <v>F|030|011</v>
          </cell>
          <cell r="B6789" t="str">
            <v>F</v>
          </cell>
          <cell r="C6789">
            <v>30</v>
          </cell>
          <cell r="D6789">
            <v>11</v>
          </cell>
          <cell r="E6789">
            <v>905</v>
          </cell>
        </row>
        <row r="6790">
          <cell r="A6790" t="str">
            <v>F|030|012</v>
          </cell>
          <cell r="B6790" t="str">
            <v>F</v>
          </cell>
          <cell r="C6790">
            <v>30</v>
          </cell>
          <cell r="D6790">
            <v>12</v>
          </cell>
          <cell r="E6790">
            <v>907</v>
          </cell>
        </row>
        <row r="6791">
          <cell r="A6791" t="str">
            <v>F|030|013</v>
          </cell>
          <cell r="B6791" t="str">
            <v>F</v>
          </cell>
          <cell r="C6791">
            <v>30</v>
          </cell>
          <cell r="D6791">
            <v>13</v>
          </cell>
          <cell r="E6791">
            <v>909</v>
          </cell>
        </row>
        <row r="6792">
          <cell r="A6792" t="str">
            <v>F|030|014</v>
          </cell>
          <cell r="B6792" t="str">
            <v>F</v>
          </cell>
          <cell r="C6792">
            <v>30</v>
          </cell>
          <cell r="D6792">
            <v>14</v>
          </cell>
          <cell r="E6792">
            <v>911</v>
          </cell>
        </row>
        <row r="6793">
          <cell r="A6793" t="str">
            <v>F|030|015</v>
          </cell>
          <cell r="B6793" t="str">
            <v>F</v>
          </cell>
          <cell r="C6793">
            <v>30</v>
          </cell>
          <cell r="D6793">
            <v>15</v>
          </cell>
          <cell r="E6793">
            <v>913</v>
          </cell>
        </row>
        <row r="6794">
          <cell r="A6794" t="str">
            <v>F|030|016</v>
          </cell>
          <cell r="B6794" t="str">
            <v>F</v>
          </cell>
          <cell r="C6794">
            <v>30</v>
          </cell>
          <cell r="D6794">
            <v>16</v>
          </cell>
          <cell r="E6794">
            <v>916</v>
          </cell>
        </row>
        <row r="6795">
          <cell r="A6795" t="str">
            <v>F|030|017</v>
          </cell>
          <cell r="B6795" t="str">
            <v>F</v>
          </cell>
          <cell r="C6795">
            <v>30</v>
          </cell>
          <cell r="D6795">
            <v>17</v>
          </cell>
          <cell r="E6795">
            <v>918</v>
          </cell>
        </row>
        <row r="6796">
          <cell r="A6796" t="str">
            <v>F|030|018</v>
          </cell>
          <cell r="B6796" t="str">
            <v>F</v>
          </cell>
          <cell r="C6796">
            <v>30</v>
          </cell>
          <cell r="D6796">
            <v>18</v>
          </cell>
          <cell r="E6796">
            <v>920</v>
          </cell>
        </row>
        <row r="6797">
          <cell r="A6797" t="str">
            <v>F|030|019</v>
          </cell>
          <cell r="B6797" t="str">
            <v>F</v>
          </cell>
          <cell r="C6797">
            <v>30</v>
          </cell>
          <cell r="D6797">
            <v>19</v>
          </cell>
          <cell r="E6797">
            <v>922</v>
          </cell>
        </row>
        <row r="6798">
          <cell r="A6798" t="str">
            <v>F|030|020</v>
          </cell>
          <cell r="B6798" t="str">
            <v>F</v>
          </cell>
          <cell r="C6798">
            <v>30</v>
          </cell>
          <cell r="D6798">
            <v>20</v>
          </cell>
          <cell r="E6798">
            <v>925</v>
          </cell>
        </row>
        <row r="6799">
          <cell r="A6799" t="str">
            <v>F|030|021</v>
          </cell>
          <cell r="B6799" t="str">
            <v>F</v>
          </cell>
          <cell r="C6799">
            <v>30</v>
          </cell>
          <cell r="D6799">
            <v>21</v>
          </cell>
          <cell r="E6799">
            <v>927</v>
          </cell>
        </row>
        <row r="6800">
          <cell r="A6800" t="str">
            <v>F|030|022</v>
          </cell>
          <cell r="B6800" t="str">
            <v>F</v>
          </cell>
          <cell r="C6800">
            <v>30</v>
          </cell>
          <cell r="D6800">
            <v>22</v>
          </cell>
          <cell r="E6800">
            <v>930</v>
          </cell>
        </row>
        <row r="6801">
          <cell r="A6801" t="str">
            <v>F|030|023</v>
          </cell>
          <cell r="B6801" t="str">
            <v>F</v>
          </cell>
          <cell r="C6801">
            <v>30</v>
          </cell>
          <cell r="D6801">
            <v>23</v>
          </cell>
          <cell r="E6801">
            <v>933</v>
          </cell>
        </row>
        <row r="6802">
          <cell r="A6802" t="str">
            <v>F|030|024</v>
          </cell>
          <cell r="B6802" t="str">
            <v>F</v>
          </cell>
          <cell r="C6802">
            <v>30</v>
          </cell>
          <cell r="D6802">
            <v>24</v>
          </cell>
          <cell r="E6802">
            <v>935</v>
          </cell>
        </row>
        <row r="6803">
          <cell r="A6803" t="str">
            <v>F|030|025</v>
          </cell>
          <cell r="B6803" t="str">
            <v>F</v>
          </cell>
          <cell r="C6803">
            <v>30</v>
          </cell>
          <cell r="D6803">
            <v>25</v>
          </cell>
          <cell r="E6803">
            <v>938</v>
          </cell>
        </row>
        <row r="6804">
          <cell r="A6804" t="str">
            <v>F|030|026</v>
          </cell>
          <cell r="B6804" t="str">
            <v>F</v>
          </cell>
          <cell r="C6804">
            <v>30</v>
          </cell>
          <cell r="D6804">
            <v>26</v>
          </cell>
          <cell r="E6804">
            <v>941</v>
          </cell>
        </row>
        <row r="6805">
          <cell r="A6805" t="str">
            <v>F|030|027</v>
          </cell>
          <cell r="B6805" t="str">
            <v>F</v>
          </cell>
          <cell r="C6805">
            <v>30</v>
          </cell>
          <cell r="D6805">
            <v>27</v>
          </cell>
          <cell r="E6805">
            <v>944</v>
          </cell>
        </row>
        <row r="6806">
          <cell r="A6806" t="str">
            <v>F|030|028</v>
          </cell>
          <cell r="B6806" t="str">
            <v>F</v>
          </cell>
          <cell r="C6806">
            <v>30</v>
          </cell>
          <cell r="D6806">
            <v>28</v>
          </cell>
          <cell r="E6806">
            <v>947</v>
          </cell>
        </row>
        <row r="6807">
          <cell r="A6807" t="str">
            <v>F|030|029</v>
          </cell>
          <cell r="B6807" t="str">
            <v>F</v>
          </cell>
          <cell r="C6807">
            <v>30</v>
          </cell>
          <cell r="D6807">
            <v>29</v>
          </cell>
          <cell r="E6807">
            <v>950</v>
          </cell>
        </row>
        <row r="6808">
          <cell r="A6808" t="str">
            <v>F|030|030</v>
          </cell>
          <cell r="B6808" t="str">
            <v>F</v>
          </cell>
          <cell r="C6808">
            <v>30</v>
          </cell>
          <cell r="D6808">
            <v>30</v>
          </cell>
          <cell r="E6808">
            <v>953</v>
          </cell>
        </row>
        <row r="6809">
          <cell r="A6809" t="str">
            <v>F|030|031</v>
          </cell>
          <cell r="B6809" t="str">
            <v>F</v>
          </cell>
          <cell r="C6809">
            <v>30</v>
          </cell>
          <cell r="D6809">
            <v>31</v>
          </cell>
          <cell r="E6809">
            <v>956</v>
          </cell>
        </row>
        <row r="6810">
          <cell r="A6810" t="str">
            <v>F|030|032</v>
          </cell>
          <cell r="B6810" t="str">
            <v>F</v>
          </cell>
          <cell r="C6810">
            <v>30</v>
          </cell>
          <cell r="D6810">
            <v>32</v>
          </cell>
          <cell r="E6810">
            <v>959</v>
          </cell>
        </row>
        <row r="6811">
          <cell r="A6811" t="str">
            <v>F|030|033</v>
          </cell>
          <cell r="B6811" t="str">
            <v>F</v>
          </cell>
          <cell r="C6811">
            <v>30</v>
          </cell>
          <cell r="D6811">
            <v>33</v>
          </cell>
          <cell r="E6811">
            <v>963</v>
          </cell>
        </row>
        <row r="6812">
          <cell r="A6812" t="str">
            <v>F|030|034</v>
          </cell>
          <cell r="B6812" t="str">
            <v>F</v>
          </cell>
          <cell r="C6812">
            <v>30</v>
          </cell>
          <cell r="D6812">
            <v>34</v>
          </cell>
          <cell r="E6812">
            <v>966</v>
          </cell>
        </row>
        <row r="6813">
          <cell r="A6813" t="str">
            <v>F|030|035</v>
          </cell>
          <cell r="B6813" t="str">
            <v>F</v>
          </cell>
          <cell r="C6813">
            <v>30</v>
          </cell>
          <cell r="D6813">
            <v>35</v>
          </cell>
          <cell r="E6813">
            <v>969</v>
          </cell>
        </row>
        <row r="6814">
          <cell r="A6814" t="str">
            <v>F|030|036</v>
          </cell>
          <cell r="B6814" t="str">
            <v>F</v>
          </cell>
          <cell r="C6814">
            <v>30</v>
          </cell>
          <cell r="D6814">
            <v>36</v>
          </cell>
          <cell r="E6814">
            <v>973</v>
          </cell>
        </row>
        <row r="6815">
          <cell r="A6815" t="str">
            <v>F|030|037</v>
          </cell>
          <cell r="B6815" t="str">
            <v>F</v>
          </cell>
          <cell r="C6815">
            <v>30</v>
          </cell>
          <cell r="D6815">
            <v>37</v>
          </cell>
          <cell r="E6815">
            <v>976</v>
          </cell>
        </row>
        <row r="6816">
          <cell r="A6816" t="str">
            <v>F|030|038</v>
          </cell>
          <cell r="B6816" t="str">
            <v>F</v>
          </cell>
          <cell r="C6816">
            <v>30</v>
          </cell>
          <cell r="D6816">
            <v>38</v>
          </cell>
          <cell r="E6816">
            <v>980</v>
          </cell>
        </row>
        <row r="6817">
          <cell r="A6817" t="str">
            <v>F|030|039</v>
          </cell>
          <cell r="B6817" t="str">
            <v>F</v>
          </cell>
          <cell r="C6817">
            <v>30</v>
          </cell>
          <cell r="D6817">
            <v>39</v>
          </cell>
          <cell r="E6817">
            <v>983</v>
          </cell>
        </row>
        <row r="6818">
          <cell r="A6818" t="str">
            <v>F|030|040</v>
          </cell>
          <cell r="B6818" t="str">
            <v>F</v>
          </cell>
          <cell r="C6818">
            <v>30</v>
          </cell>
          <cell r="D6818">
            <v>40</v>
          </cell>
          <cell r="E6818">
            <v>986</v>
          </cell>
        </row>
        <row r="6819">
          <cell r="A6819" t="str">
            <v>F|030|041</v>
          </cell>
          <cell r="B6819" t="str">
            <v>F</v>
          </cell>
          <cell r="C6819">
            <v>30</v>
          </cell>
          <cell r="D6819">
            <v>41</v>
          </cell>
          <cell r="E6819">
            <v>990</v>
          </cell>
        </row>
        <row r="6820">
          <cell r="A6820" t="str">
            <v>F|030|042</v>
          </cell>
          <cell r="B6820" t="str">
            <v>F</v>
          </cell>
          <cell r="C6820">
            <v>30</v>
          </cell>
          <cell r="D6820">
            <v>42</v>
          </cell>
          <cell r="E6820">
            <v>993</v>
          </cell>
        </row>
        <row r="6821">
          <cell r="A6821" t="str">
            <v>F|030|043</v>
          </cell>
          <cell r="B6821" t="str">
            <v>F</v>
          </cell>
          <cell r="C6821">
            <v>30</v>
          </cell>
          <cell r="D6821">
            <v>43</v>
          </cell>
          <cell r="E6821">
            <v>996</v>
          </cell>
        </row>
        <row r="6822">
          <cell r="A6822" t="str">
            <v>F|030|044</v>
          </cell>
          <cell r="B6822" t="str">
            <v>F</v>
          </cell>
          <cell r="C6822">
            <v>30</v>
          </cell>
          <cell r="D6822">
            <v>44</v>
          </cell>
          <cell r="E6822">
            <v>999</v>
          </cell>
        </row>
        <row r="6823">
          <cell r="A6823" t="str">
            <v>F|030|045</v>
          </cell>
          <cell r="B6823" t="str">
            <v>F</v>
          </cell>
          <cell r="C6823">
            <v>30</v>
          </cell>
          <cell r="D6823">
            <v>45</v>
          </cell>
          <cell r="E6823">
            <v>1002</v>
          </cell>
        </row>
        <row r="6824">
          <cell r="A6824" t="str">
            <v>F|030|046</v>
          </cell>
          <cell r="B6824" t="str">
            <v>F</v>
          </cell>
          <cell r="C6824">
            <v>30</v>
          </cell>
          <cell r="D6824">
            <v>46</v>
          </cell>
          <cell r="E6824">
            <v>1005</v>
          </cell>
        </row>
        <row r="6825">
          <cell r="A6825" t="str">
            <v>F|030|047</v>
          </cell>
          <cell r="B6825" t="str">
            <v>F</v>
          </cell>
          <cell r="C6825">
            <v>30</v>
          </cell>
          <cell r="D6825">
            <v>47</v>
          </cell>
          <cell r="E6825">
            <v>1008</v>
          </cell>
        </row>
        <row r="6826">
          <cell r="A6826" t="str">
            <v>F|030|048</v>
          </cell>
          <cell r="B6826" t="str">
            <v>F</v>
          </cell>
          <cell r="C6826">
            <v>30</v>
          </cell>
          <cell r="D6826">
            <v>48</v>
          </cell>
          <cell r="E6826">
            <v>1011</v>
          </cell>
        </row>
        <row r="6827">
          <cell r="A6827" t="str">
            <v>F|030|049</v>
          </cell>
          <cell r="B6827" t="str">
            <v>F</v>
          </cell>
          <cell r="C6827">
            <v>30</v>
          </cell>
          <cell r="D6827">
            <v>49</v>
          </cell>
          <cell r="E6827">
            <v>1013</v>
          </cell>
        </row>
        <row r="6828">
          <cell r="A6828" t="str">
            <v>F|030|050</v>
          </cell>
          <cell r="B6828" t="str">
            <v>F</v>
          </cell>
          <cell r="C6828">
            <v>30</v>
          </cell>
          <cell r="D6828">
            <v>50</v>
          </cell>
          <cell r="E6828">
            <v>1016</v>
          </cell>
        </row>
        <row r="6829">
          <cell r="A6829" t="str">
            <v>F|030|051</v>
          </cell>
          <cell r="B6829" t="str">
            <v>F</v>
          </cell>
          <cell r="C6829">
            <v>30</v>
          </cell>
          <cell r="D6829">
            <v>51</v>
          </cell>
          <cell r="E6829">
            <v>1018</v>
          </cell>
        </row>
        <row r="6830">
          <cell r="A6830" t="str">
            <v>F|030|052</v>
          </cell>
          <cell r="B6830" t="str">
            <v>F</v>
          </cell>
          <cell r="C6830">
            <v>30</v>
          </cell>
          <cell r="D6830">
            <v>52</v>
          </cell>
          <cell r="E6830">
            <v>1021</v>
          </cell>
        </row>
        <row r="6831">
          <cell r="A6831" t="str">
            <v>F|030|053</v>
          </cell>
          <cell r="B6831" t="str">
            <v>F</v>
          </cell>
          <cell r="C6831">
            <v>30</v>
          </cell>
          <cell r="D6831">
            <v>53</v>
          </cell>
          <cell r="E6831">
            <v>1023</v>
          </cell>
        </row>
        <row r="6832">
          <cell r="A6832" t="str">
            <v>F|030|054</v>
          </cell>
          <cell r="B6832" t="str">
            <v>F</v>
          </cell>
          <cell r="C6832">
            <v>30</v>
          </cell>
          <cell r="D6832">
            <v>54</v>
          </cell>
          <cell r="E6832">
            <v>1025</v>
          </cell>
        </row>
        <row r="6833">
          <cell r="A6833" t="str">
            <v>F|030|055</v>
          </cell>
          <cell r="B6833" t="str">
            <v>F</v>
          </cell>
          <cell r="C6833">
            <v>30</v>
          </cell>
          <cell r="D6833">
            <v>55</v>
          </cell>
          <cell r="E6833">
            <v>1026</v>
          </cell>
        </row>
        <row r="6834">
          <cell r="A6834" t="str">
            <v>F|030|056</v>
          </cell>
          <cell r="B6834" t="str">
            <v>F</v>
          </cell>
          <cell r="C6834">
            <v>30</v>
          </cell>
          <cell r="D6834">
            <v>56</v>
          </cell>
          <cell r="E6834">
            <v>1028</v>
          </cell>
        </row>
        <row r="6835">
          <cell r="A6835" t="str">
            <v>F|030|057</v>
          </cell>
          <cell r="B6835" t="str">
            <v>F</v>
          </cell>
          <cell r="C6835">
            <v>30</v>
          </cell>
          <cell r="D6835">
            <v>57</v>
          </cell>
          <cell r="E6835">
            <v>1029</v>
          </cell>
        </row>
        <row r="6836">
          <cell r="A6836" t="str">
            <v>F|030|058</v>
          </cell>
          <cell r="B6836" t="str">
            <v>F</v>
          </cell>
          <cell r="C6836">
            <v>30</v>
          </cell>
          <cell r="D6836">
            <v>58</v>
          </cell>
          <cell r="E6836">
            <v>1030</v>
          </cell>
        </row>
        <row r="6837">
          <cell r="A6837" t="str">
            <v>F|030|059</v>
          </cell>
          <cell r="B6837" t="str">
            <v>F</v>
          </cell>
          <cell r="C6837">
            <v>30</v>
          </cell>
          <cell r="D6837">
            <v>59</v>
          </cell>
          <cell r="E6837">
            <v>1030</v>
          </cell>
        </row>
        <row r="6838">
          <cell r="A6838" t="str">
            <v>F|030|060</v>
          </cell>
          <cell r="B6838" t="str">
            <v>F</v>
          </cell>
          <cell r="C6838">
            <v>30</v>
          </cell>
          <cell r="D6838">
            <v>60</v>
          </cell>
          <cell r="E6838">
            <v>1030</v>
          </cell>
        </row>
        <row r="6839">
          <cell r="A6839" t="str">
            <v>F|030|061</v>
          </cell>
          <cell r="B6839" t="str">
            <v>F</v>
          </cell>
          <cell r="C6839">
            <v>30</v>
          </cell>
          <cell r="D6839">
            <v>61</v>
          </cell>
          <cell r="E6839">
            <v>1029</v>
          </cell>
        </row>
        <row r="6840">
          <cell r="A6840" t="str">
            <v>F|030|062</v>
          </cell>
          <cell r="B6840" t="str">
            <v>F</v>
          </cell>
          <cell r="C6840">
            <v>30</v>
          </cell>
          <cell r="D6840">
            <v>62</v>
          </cell>
          <cell r="E6840">
            <v>1027</v>
          </cell>
        </row>
        <row r="6841">
          <cell r="A6841" t="str">
            <v>F|030|063</v>
          </cell>
          <cell r="B6841" t="str">
            <v>F</v>
          </cell>
          <cell r="C6841">
            <v>30</v>
          </cell>
          <cell r="D6841">
            <v>63</v>
          </cell>
          <cell r="E6841">
            <v>1022</v>
          </cell>
        </row>
        <row r="6842">
          <cell r="A6842" t="str">
            <v>F|030|064</v>
          </cell>
          <cell r="B6842" t="str">
            <v>F</v>
          </cell>
          <cell r="C6842">
            <v>30</v>
          </cell>
          <cell r="D6842">
            <v>64</v>
          </cell>
          <cell r="E6842">
            <v>1014</v>
          </cell>
        </row>
        <row r="6843">
          <cell r="A6843" t="str">
            <v>F|030|065</v>
          </cell>
          <cell r="B6843" t="str">
            <v>F</v>
          </cell>
          <cell r="C6843">
            <v>30</v>
          </cell>
          <cell r="D6843">
            <v>65</v>
          </cell>
          <cell r="E6843">
            <v>1030</v>
          </cell>
        </row>
        <row r="6844">
          <cell r="A6844" t="str">
            <v>F|031|000</v>
          </cell>
          <cell r="B6844" t="str">
            <v>F</v>
          </cell>
          <cell r="C6844">
            <v>31</v>
          </cell>
          <cell r="D6844">
            <v>0</v>
          </cell>
          <cell r="E6844">
            <v>889</v>
          </cell>
        </row>
        <row r="6845">
          <cell r="A6845" t="str">
            <v>F|031|001</v>
          </cell>
          <cell r="B6845" t="str">
            <v>F</v>
          </cell>
          <cell r="C6845">
            <v>31</v>
          </cell>
          <cell r="D6845">
            <v>1</v>
          </cell>
          <cell r="E6845">
            <v>890</v>
          </cell>
        </row>
        <row r="6846">
          <cell r="A6846" t="str">
            <v>F|031|002</v>
          </cell>
          <cell r="B6846" t="str">
            <v>F</v>
          </cell>
          <cell r="C6846">
            <v>31</v>
          </cell>
          <cell r="D6846">
            <v>2</v>
          </cell>
          <cell r="E6846">
            <v>891</v>
          </cell>
        </row>
        <row r="6847">
          <cell r="A6847" t="str">
            <v>F|031|003</v>
          </cell>
          <cell r="B6847" t="str">
            <v>F</v>
          </cell>
          <cell r="C6847">
            <v>31</v>
          </cell>
          <cell r="D6847">
            <v>3</v>
          </cell>
          <cell r="E6847">
            <v>893</v>
          </cell>
        </row>
        <row r="6848">
          <cell r="A6848" t="str">
            <v>F|031|004</v>
          </cell>
          <cell r="B6848" t="str">
            <v>F</v>
          </cell>
          <cell r="C6848">
            <v>31</v>
          </cell>
          <cell r="D6848">
            <v>4</v>
          </cell>
          <cell r="E6848">
            <v>895</v>
          </cell>
        </row>
        <row r="6849">
          <cell r="A6849" t="str">
            <v>F|031|005</v>
          </cell>
          <cell r="B6849" t="str">
            <v>F</v>
          </cell>
          <cell r="C6849">
            <v>31</v>
          </cell>
          <cell r="D6849">
            <v>5</v>
          </cell>
          <cell r="E6849">
            <v>896</v>
          </cell>
        </row>
        <row r="6850">
          <cell r="A6850" t="str">
            <v>F|031|006</v>
          </cell>
          <cell r="B6850" t="str">
            <v>F</v>
          </cell>
          <cell r="C6850">
            <v>31</v>
          </cell>
          <cell r="D6850">
            <v>6</v>
          </cell>
          <cell r="E6850">
            <v>898</v>
          </cell>
        </row>
        <row r="6851">
          <cell r="A6851" t="str">
            <v>F|031|007</v>
          </cell>
          <cell r="B6851" t="str">
            <v>F</v>
          </cell>
          <cell r="C6851">
            <v>31</v>
          </cell>
          <cell r="D6851">
            <v>7</v>
          </cell>
          <cell r="E6851">
            <v>900</v>
          </cell>
        </row>
        <row r="6852">
          <cell r="A6852" t="str">
            <v>F|031|008</v>
          </cell>
          <cell r="B6852" t="str">
            <v>F</v>
          </cell>
          <cell r="C6852">
            <v>31</v>
          </cell>
          <cell r="D6852">
            <v>8</v>
          </cell>
          <cell r="E6852">
            <v>901</v>
          </cell>
        </row>
        <row r="6853">
          <cell r="A6853" t="str">
            <v>F|031|009</v>
          </cell>
          <cell r="B6853" t="str">
            <v>F</v>
          </cell>
          <cell r="C6853">
            <v>31</v>
          </cell>
          <cell r="D6853">
            <v>9</v>
          </cell>
          <cell r="E6853">
            <v>903</v>
          </cell>
        </row>
        <row r="6854">
          <cell r="A6854" t="str">
            <v>F|031|010</v>
          </cell>
          <cell r="B6854" t="str">
            <v>F</v>
          </cell>
          <cell r="C6854">
            <v>31</v>
          </cell>
          <cell r="D6854">
            <v>10</v>
          </cell>
          <cell r="E6854">
            <v>905</v>
          </cell>
        </row>
        <row r="6855">
          <cell r="A6855" t="str">
            <v>F|031|011</v>
          </cell>
          <cell r="B6855" t="str">
            <v>F</v>
          </cell>
          <cell r="C6855">
            <v>31</v>
          </cell>
          <cell r="D6855">
            <v>11</v>
          </cell>
          <cell r="E6855">
            <v>907</v>
          </cell>
        </row>
        <row r="6856">
          <cell r="A6856" t="str">
            <v>F|031|012</v>
          </cell>
          <cell r="B6856" t="str">
            <v>F</v>
          </cell>
          <cell r="C6856">
            <v>31</v>
          </cell>
          <cell r="D6856">
            <v>12</v>
          </cell>
          <cell r="E6856">
            <v>909</v>
          </cell>
        </row>
        <row r="6857">
          <cell r="A6857" t="str">
            <v>F|031|013</v>
          </cell>
          <cell r="B6857" t="str">
            <v>F</v>
          </cell>
          <cell r="C6857">
            <v>31</v>
          </cell>
          <cell r="D6857">
            <v>13</v>
          </cell>
          <cell r="E6857">
            <v>911</v>
          </cell>
        </row>
        <row r="6858">
          <cell r="A6858" t="str">
            <v>F|031|014</v>
          </cell>
          <cell r="B6858" t="str">
            <v>F</v>
          </cell>
          <cell r="C6858">
            <v>31</v>
          </cell>
          <cell r="D6858">
            <v>14</v>
          </cell>
          <cell r="E6858">
            <v>913</v>
          </cell>
        </row>
        <row r="6859">
          <cell r="A6859" t="str">
            <v>F|031|015</v>
          </cell>
          <cell r="B6859" t="str">
            <v>F</v>
          </cell>
          <cell r="C6859">
            <v>31</v>
          </cell>
          <cell r="D6859">
            <v>15</v>
          </cell>
          <cell r="E6859">
            <v>916</v>
          </cell>
        </row>
        <row r="6860">
          <cell r="A6860" t="str">
            <v>F|031|016</v>
          </cell>
          <cell r="B6860" t="str">
            <v>F</v>
          </cell>
          <cell r="C6860">
            <v>31</v>
          </cell>
          <cell r="D6860">
            <v>16</v>
          </cell>
          <cell r="E6860">
            <v>918</v>
          </cell>
        </row>
        <row r="6861">
          <cell r="A6861" t="str">
            <v>F|031|017</v>
          </cell>
          <cell r="B6861" t="str">
            <v>F</v>
          </cell>
          <cell r="C6861">
            <v>31</v>
          </cell>
          <cell r="D6861">
            <v>17</v>
          </cell>
          <cell r="E6861">
            <v>920</v>
          </cell>
        </row>
        <row r="6862">
          <cell r="A6862" t="str">
            <v>F|031|018</v>
          </cell>
          <cell r="B6862" t="str">
            <v>F</v>
          </cell>
          <cell r="C6862">
            <v>31</v>
          </cell>
          <cell r="D6862">
            <v>18</v>
          </cell>
          <cell r="E6862">
            <v>922</v>
          </cell>
        </row>
        <row r="6863">
          <cell r="A6863" t="str">
            <v>F|031|019</v>
          </cell>
          <cell r="B6863" t="str">
            <v>F</v>
          </cell>
          <cell r="C6863">
            <v>31</v>
          </cell>
          <cell r="D6863">
            <v>19</v>
          </cell>
          <cell r="E6863">
            <v>925</v>
          </cell>
        </row>
        <row r="6864">
          <cell r="A6864" t="str">
            <v>F|031|020</v>
          </cell>
          <cell r="B6864" t="str">
            <v>F</v>
          </cell>
          <cell r="C6864">
            <v>31</v>
          </cell>
          <cell r="D6864">
            <v>20</v>
          </cell>
          <cell r="E6864">
            <v>927</v>
          </cell>
        </row>
        <row r="6865">
          <cell r="A6865" t="str">
            <v>F|031|021</v>
          </cell>
          <cell r="B6865" t="str">
            <v>F</v>
          </cell>
          <cell r="C6865">
            <v>31</v>
          </cell>
          <cell r="D6865">
            <v>21</v>
          </cell>
          <cell r="E6865">
            <v>930</v>
          </cell>
        </row>
        <row r="6866">
          <cell r="A6866" t="str">
            <v>F|031|022</v>
          </cell>
          <cell r="B6866" t="str">
            <v>F</v>
          </cell>
          <cell r="C6866">
            <v>31</v>
          </cell>
          <cell r="D6866">
            <v>22</v>
          </cell>
          <cell r="E6866">
            <v>933</v>
          </cell>
        </row>
        <row r="6867">
          <cell r="A6867" t="str">
            <v>F|031|023</v>
          </cell>
          <cell r="B6867" t="str">
            <v>F</v>
          </cell>
          <cell r="C6867">
            <v>31</v>
          </cell>
          <cell r="D6867">
            <v>23</v>
          </cell>
          <cell r="E6867">
            <v>935</v>
          </cell>
        </row>
        <row r="6868">
          <cell r="A6868" t="str">
            <v>F|031|024</v>
          </cell>
          <cell r="B6868" t="str">
            <v>F</v>
          </cell>
          <cell r="C6868">
            <v>31</v>
          </cell>
          <cell r="D6868">
            <v>24</v>
          </cell>
          <cell r="E6868">
            <v>938</v>
          </cell>
        </row>
        <row r="6869">
          <cell r="A6869" t="str">
            <v>F|031|025</v>
          </cell>
          <cell r="B6869" t="str">
            <v>F</v>
          </cell>
          <cell r="C6869">
            <v>31</v>
          </cell>
          <cell r="D6869">
            <v>25</v>
          </cell>
          <cell r="E6869">
            <v>941</v>
          </cell>
        </row>
        <row r="6870">
          <cell r="A6870" t="str">
            <v>F|031|026</v>
          </cell>
          <cell r="B6870" t="str">
            <v>F</v>
          </cell>
          <cell r="C6870">
            <v>31</v>
          </cell>
          <cell r="D6870">
            <v>26</v>
          </cell>
          <cell r="E6870">
            <v>944</v>
          </cell>
        </row>
        <row r="6871">
          <cell r="A6871" t="str">
            <v>F|031|027</v>
          </cell>
          <cell r="B6871" t="str">
            <v>F</v>
          </cell>
          <cell r="C6871">
            <v>31</v>
          </cell>
          <cell r="D6871">
            <v>27</v>
          </cell>
          <cell r="E6871">
            <v>947</v>
          </cell>
        </row>
        <row r="6872">
          <cell r="A6872" t="str">
            <v>F|031|028</v>
          </cell>
          <cell r="B6872" t="str">
            <v>F</v>
          </cell>
          <cell r="C6872">
            <v>31</v>
          </cell>
          <cell r="D6872">
            <v>28</v>
          </cell>
          <cell r="E6872">
            <v>950</v>
          </cell>
        </row>
        <row r="6873">
          <cell r="A6873" t="str">
            <v>F|031|029</v>
          </cell>
          <cell r="B6873" t="str">
            <v>F</v>
          </cell>
          <cell r="C6873">
            <v>31</v>
          </cell>
          <cell r="D6873">
            <v>29</v>
          </cell>
          <cell r="E6873">
            <v>953</v>
          </cell>
        </row>
        <row r="6874">
          <cell r="A6874" t="str">
            <v>F|031|030</v>
          </cell>
          <cell r="B6874" t="str">
            <v>F</v>
          </cell>
          <cell r="C6874">
            <v>31</v>
          </cell>
          <cell r="D6874">
            <v>30</v>
          </cell>
          <cell r="E6874">
            <v>956</v>
          </cell>
        </row>
        <row r="6875">
          <cell r="A6875" t="str">
            <v>F|031|031</v>
          </cell>
          <cell r="B6875" t="str">
            <v>F</v>
          </cell>
          <cell r="C6875">
            <v>31</v>
          </cell>
          <cell r="D6875">
            <v>31</v>
          </cell>
          <cell r="E6875">
            <v>959</v>
          </cell>
        </row>
        <row r="6876">
          <cell r="A6876" t="str">
            <v>F|031|032</v>
          </cell>
          <cell r="B6876" t="str">
            <v>F</v>
          </cell>
          <cell r="C6876">
            <v>31</v>
          </cell>
          <cell r="D6876">
            <v>32</v>
          </cell>
          <cell r="E6876">
            <v>963</v>
          </cell>
        </row>
        <row r="6877">
          <cell r="A6877" t="str">
            <v>F|031|033</v>
          </cell>
          <cell r="B6877" t="str">
            <v>F</v>
          </cell>
          <cell r="C6877">
            <v>31</v>
          </cell>
          <cell r="D6877">
            <v>33</v>
          </cell>
          <cell r="E6877">
            <v>966</v>
          </cell>
        </row>
        <row r="6878">
          <cell r="A6878" t="str">
            <v>F|031|034</v>
          </cell>
          <cell r="B6878" t="str">
            <v>F</v>
          </cell>
          <cell r="C6878">
            <v>31</v>
          </cell>
          <cell r="D6878">
            <v>34</v>
          </cell>
          <cell r="E6878">
            <v>969</v>
          </cell>
        </row>
        <row r="6879">
          <cell r="A6879" t="str">
            <v>F|031|035</v>
          </cell>
          <cell r="B6879" t="str">
            <v>F</v>
          </cell>
          <cell r="C6879">
            <v>31</v>
          </cell>
          <cell r="D6879">
            <v>35</v>
          </cell>
          <cell r="E6879">
            <v>973</v>
          </cell>
        </row>
        <row r="6880">
          <cell r="A6880" t="str">
            <v>F|031|036</v>
          </cell>
          <cell r="B6880" t="str">
            <v>F</v>
          </cell>
          <cell r="C6880">
            <v>31</v>
          </cell>
          <cell r="D6880">
            <v>36</v>
          </cell>
          <cell r="E6880">
            <v>976</v>
          </cell>
        </row>
        <row r="6881">
          <cell r="A6881" t="str">
            <v>F|031|037</v>
          </cell>
          <cell r="B6881" t="str">
            <v>F</v>
          </cell>
          <cell r="C6881">
            <v>31</v>
          </cell>
          <cell r="D6881">
            <v>37</v>
          </cell>
          <cell r="E6881">
            <v>980</v>
          </cell>
        </row>
        <row r="6882">
          <cell r="A6882" t="str">
            <v>F|031|038</v>
          </cell>
          <cell r="B6882" t="str">
            <v>F</v>
          </cell>
          <cell r="C6882">
            <v>31</v>
          </cell>
          <cell r="D6882">
            <v>38</v>
          </cell>
          <cell r="E6882">
            <v>983</v>
          </cell>
        </row>
        <row r="6883">
          <cell r="A6883" t="str">
            <v>F|031|039</v>
          </cell>
          <cell r="B6883" t="str">
            <v>F</v>
          </cell>
          <cell r="C6883">
            <v>31</v>
          </cell>
          <cell r="D6883">
            <v>39</v>
          </cell>
          <cell r="E6883">
            <v>986</v>
          </cell>
        </row>
        <row r="6884">
          <cell r="A6884" t="str">
            <v>F|031|040</v>
          </cell>
          <cell r="B6884" t="str">
            <v>F</v>
          </cell>
          <cell r="C6884">
            <v>31</v>
          </cell>
          <cell r="D6884">
            <v>40</v>
          </cell>
          <cell r="E6884">
            <v>990</v>
          </cell>
        </row>
        <row r="6885">
          <cell r="A6885" t="str">
            <v>F|031|041</v>
          </cell>
          <cell r="B6885" t="str">
            <v>F</v>
          </cell>
          <cell r="C6885">
            <v>31</v>
          </cell>
          <cell r="D6885">
            <v>41</v>
          </cell>
          <cell r="E6885">
            <v>993</v>
          </cell>
        </row>
        <row r="6886">
          <cell r="A6886" t="str">
            <v>F|031|042</v>
          </cell>
          <cell r="B6886" t="str">
            <v>F</v>
          </cell>
          <cell r="C6886">
            <v>31</v>
          </cell>
          <cell r="D6886">
            <v>42</v>
          </cell>
          <cell r="E6886">
            <v>996</v>
          </cell>
        </row>
        <row r="6887">
          <cell r="A6887" t="str">
            <v>F|031|043</v>
          </cell>
          <cell r="B6887" t="str">
            <v>F</v>
          </cell>
          <cell r="C6887">
            <v>31</v>
          </cell>
          <cell r="D6887">
            <v>43</v>
          </cell>
          <cell r="E6887">
            <v>999</v>
          </cell>
        </row>
        <row r="6888">
          <cell r="A6888" t="str">
            <v>F|031|044</v>
          </cell>
          <cell r="B6888" t="str">
            <v>F</v>
          </cell>
          <cell r="C6888">
            <v>31</v>
          </cell>
          <cell r="D6888">
            <v>44</v>
          </cell>
          <cell r="E6888">
            <v>1002</v>
          </cell>
        </row>
        <row r="6889">
          <cell r="A6889" t="str">
            <v>F|031|045</v>
          </cell>
          <cell r="B6889" t="str">
            <v>F</v>
          </cell>
          <cell r="C6889">
            <v>31</v>
          </cell>
          <cell r="D6889">
            <v>45</v>
          </cell>
          <cell r="E6889">
            <v>1005</v>
          </cell>
        </row>
        <row r="6890">
          <cell r="A6890" t="str">
            <v>F|031|046</v>
          </cell>
          <cell r="B6890" t="str">
            <v>F</v>
          </cell>
          <cell r="C6890">
            <v>31</v>
          </cell>
          <cell r="D6890">
            <v>46</v>
          </cell>
          <cell r="E6890">
            <v>1008</v>
          </cell>
        </row>
        <row r="6891">
          <cell r="A6891" t="str">
            <v>F|031|047</v>
          </cell>
          <cell r="B6891" t="str">
            <v>F</v>
          </cell>
          <cell r="C6891">
            <v>31</v>
          </cell>
          <cell r="D6891">
            <v>47</v>
          </cell>
          <cell r="E6891">
            <v>1011</v>
          </cell>
        </row>
        <row r="6892">
          <cell r="A6892" t="str">
            <v>F|031|048</v>
          </cell>
          <cell r="B6892" t="str">
            <v>F</v>
          </cell>
          <cell r="C6892">
            <v>31</v>
          </cell>
          <cell r="D6892">
            <v>48</v>
          </cell>
          <cell r="E6892">
            <v>1013</v>
          </cell>
        </row>
        <row r="6893">
          <cell r="A6893" t="str">
            <v>F|031|049</v>
          </cell>
          <cell r="B6893" t="str">
            <v>F</v>
          </cell>
          <cell r="C6893">
            <v>31</v>
          </cell>
          <cell r="D6893">
            <v>49</v>
          </cell>
          <cell r="E6893">
            <v>1016</v>
          </cell>
        </row>
        <row r="6894">
          <cell r="A6894" t="str">
            <v>F|031|050</v>
          </cell>
          <cell r="B6894" t="str">
            <v>F</v>
          </cell>
          <cell r="C6894">
            <v>31</v>
          </cell>
          <cell r="D6894">
            <v>50</v>
          </cell>
          <cell r="E6894">
            <v>1018</v>
          </cell>
        </row>
        <row r="6895">
          <cell r="A6895" t="str">
            <v>F|031|051</v>
          </cell>
          <cell r="B6895" t="str">
            <v>F</v>
          </cell>
          <cell r="C6895">
            <v>31</v>
          </cell>
          <cell r="D6895">
            <v>51</v>
          </cell>
          <cell r="E6895">
            <v>1021</v>
          </cell>
        </row>
        <row r="6896">
          <cell r="A6896" t="str">
            <v>F|031|052</v>
          </cell>
          <cell r="B6896" t="str">
            <v>F</v>
          </cell>
          <cell r="C6896">
            <v>31</v>
          </cell>
          <cell r="D6896">
            <v>52</v>
          </cell>
          <cell r="E6896">
            <v>1023</v>
          </cell>
        </row>
        <row r="6897">
          <cell r="A6897" t="str">
            <v>F|031|053</v>
          </cell>
          <cell r="B6897" t="str">
            <v>F</v>
          </cell>
          <cell r="C6897">
            <v>31</v>
          </cell>
          <cell r="D6897">
            <v>53</v>
          </cell>
          <cell r="E6897">
            <v>1025</v>
          </cell>
        </row>
        <row r="6898">
          <cell r="A6898" t="str">
            <v>F|031|054</v>
          </cell>
          <cell r="B6898" t="str">
            <v>F</v>
          </cell>
          <cell r="C6898">
            <v>31</v>
          </cell>
          <cell r="D6898">
            <v>54</v>
          </cell>
          <cell r="E6898">
            <v>1026</v>
          </cell>
        </row>
        <row r="6899">
          <cell r="A6899" t="str">
            <v>F|031|055</v>
          </cell>
          <cell r="B6899" t="str">
            <v>F</v>
          </cell>
          <cell r="C6899">
            <v>31</v>
          </cell>
          <cell r="D6899">
            <v>55</v>
          </cell>
          <cell r="E6899">
            <v>1028</v>
          </cell>
        </row>
        <row r="6900">
          <cell r="A6900" t="str">
            <v>F|031|056</v>
          </cell>
          <cell r="B6900" t="str">
            <v>F</v>
          </cell>
          <cell r="C6900">
            <v>31</v>
          </cell>
          <cell r="D6900">
            <v>56</v>
          </cell>
          <cell r="E6900">
            <v>1029</v>
          </cell>
        </row>
        <row r="6901">
          <cell r="A6901" t="str">
            <v>F|031|057</v>
          </cell>
          <cell r="B6901" t="str">
            <v>F</v>
          </cell>
          <cell r="C6901">
            <v>31</v>
          </cell>
          <cell r="D6901">
            <v>57</v>
          </cell>
          <cell r="E6901">
            <v>1030</v>
          </cell>
        </row>
        <row r="6902">
          <cell r="A6902" t="str">
            <v>F|031|058</v>
          </cell>
          <cell r="B6902" t="str">
            <v>F</v>
          </cell>
          <cell r="C6902">
            <v>31</v>
          </cell>
          <cell r="D6902">
            <v>58</v>
          </cell>
          <cell r="E6902">
            <v>1030</v>
          </cell>
        </row>
        <row r="6903">
          <cell r="A6903" t="str">
            <v>F|031|059</v>
          </cell>
          <cell r="B6903" t="str">
            <v>F</v>
          </cell>
          <cell r="C6903">
            <v>31</v>
          </cell>
          <cell r="D6903">
            <v>59</v>
          </cell>
          <cell r="E6903">
            <v>1030</v>
          </cell>
        </row>
        <row r="6904">
          <cell r="A6904" t="str">
            <v>F|031|060</v>
          </cell>
          <cell r="B6904" t="str">
            <v>F</v>
          </cell>
          <cell r="C6904">
            <v>31</v>
          </cell>
          <cell r="D6904">
            <v>60</v>
          </cell>
          <cell r="E6904">
            <v>1029</v>
          </cell>
        </row>
        <row r="6905">
          <cell r="A6905" t="str">
            <v>F|031|061</v>
          </cell>
          <cell r="B6905" t="str">
            <v>F</v>
          </cell>
          <cell r="C6905">
            <v>31</v>
          </cell>
          <cell r="D6905">
            <v>61</v>
          </cell>
          <cell r="E6905">
            <v>1027</v>
          </cell>
        </row>
        <row r="6906">
          <cell r="A6906" t="str">
            <v>F|031|062</v>
          </cell>
          <cell r="B6906" t="str">
            <v>F</v>
          </cell>
          <cell r="C6906">
            <v>31</v>
          </cell>
          <cell r="D6906">
            <v>62</v>
          </cell>
          <cell r="E6906">
            <v>1022</v>
          </cell>
        </row>
        <row r="6907">
          <cell r="A6907" t="str">
            <v>F|031|063</v>
          </cell>
          <cell r="B6907" t="str">
            <v>F</v>
          </cell>
          <cell r="C6907">
            <v>31</v>
          </cell>
          <cell r="D6907">
            <v>63</v>
          </cell>
          <cell r="E6907">
            <v>1014</v>
          </cell>
        </row>
        <row r="6908">
          <cell r="A6908" t="str">
            <v>F|031|064</v>
          </cell>
          <cell r="B6908" t="str">
            <v>F</v>
          </cell>
          <cell r="C6908">
            <v>31</v>
          </cell>
          <cell r="D6908">
            <v>64</v>
          </cell>
          <cell r="E6908">
            <v>1030</v>
          </cell>
        </row>
        <row r="6909">
          <cell r="A6909" t="str">
            <v>F|032|000</v>
          </cell>
          <cell r="B6909" t="str">
            <v>F</v>
          </cell>
          <cell r="C6909">
            <v>32</v>
          </cell>
          <cell r="D6909">
            <v>0</v>
          </cell>
          <cell r="E6909">
            <v>890</v>
          </cell>
        </row>
        <row r="6910">
          <cell r="A6910" t="str">
            <v>F|032|001</v>
          </cell>
          <cell r="B6910" t="str">
            <v>F</v>
          </cell>
          <cell r="C6910">
            <v>32</v>
          </cell>
          <cell r="D6910">
            <v>1</v>
          </cell>
          <cell r="E6910">
            <v>891</v>
          </cell>
        </row>
        <row r="6911">
          <cell r="A6911" t="str">
            <v>F|032|002</v>
          </cell>
          <cell r="B6911" t="str">
            <v>F</v>
          </cell>
          <cell r="C6911">
            <v>32</v>
          </cell>
          <cell r="D6911">
            <v>2</v>
          </cell>
          <cell r="E6911">
            <v>893</v>
          </cell>
        </row>
        <row r="6912">
          <cell r="A6912" t="str">
            <v>F|032|003</v>
          </cell>
          <cell r="B6912" t="str">
            <v>F</v>
          </cell>
          <cell r="C6912">
            <v>32</v>
          </cell>
          <cell r="D6912">
            <v>3</v>
          </cell>
          <cell r="E6912">
            <v>895</v>
          </cell>
        </row>
        <row r="6913">
          <cell r="A6913" t="str">
            <v>F|032|004</v>
          </cell>
          <cell r="B6913" t="str">
            <v>F</v>
          </cell>
          <cell r="C6913">
            <v>32</v>
          </cell>
          <cell r="D6913">
            <v>4</v>
          </cell>
          <cell r="E6913">
            <v>896</v>
          </cell>
        </row>
        <row r="6914">
          <cell r="A6914" t="str">
            <v>F|032|005</v>
          </cell>
          <cell r="B6914" t="str">
            <v>F</v>
          </cell>
          <cell r="C6914">
            <v>32</v>
          </cell>
          <cell r="D6914">
            <v>5</v>
          </cell>
          <cell r="E6914">
            <v>898</v>
          </cell>
        </row>
        <row r="6915">
          <cell r="A6915" t="str">
            <v>F|032|006</v>
          </cell>
          <cell r="B6915" t="str">
            <v>F</v>
          </cell>
          <cell r="C6915">
            <v>32</v>
          </cell>
          <cell r="D6915">
            <v>6</v>
          </cell>
          <cell r="E6915">
            <v>900</v>
          </cell>
        </row>
        <row r="6916">
          <cell r="A6916" t="str">
            <v>F|032|007</v>
          </cell>
          <cell r="B6916" t="str">
            <v>F</v>
          </cell>
          <cell r="C6916">
            <v>32</v>
          </cell>
          <cell r="D6916">
            <v>7</v>
          </cell>
          <cell r="E6916">
            <v>901</v>
          </cell>
        </row>
        <row r="6917">
          <cell r="A6917" t="str">
            <v>F|032|008</v>
          </cell>
          <cell r="B6917" t="str">
            <v>F</v>
          </cell>
          <cell r="C6917">
            <v>32</v>
          </cell>
          <cell r="D6917">
            <v>8</v>
          </cell>
          <cell r="E6917">
            <v>903</v>
          </cell>
        </row>
        <row r="6918">
          <cell r="A6918" t="str">
            <v>F|032|009</v>
          </cell>
          <cell r="B6918" t="str">
            <v>F</v>
          </cell>
          <cell r="C6918">
            <v>32</v>
          </cell>
          <cell r="D6918">
            <v>9</v>
          </cell>
          <cell r="E6918">
            <v>905</v>
          </cell>
        </row>
        <row r="6919">
          <cell r="A6919" t="str">
            <v>F|032|010</v>
          </cell>
          <cell r="B6919" t="str">
            <v>F</v>
          </cell>
          <cell r="C6919">
            <v>32</v>
          </cell>
          <cell r="D6919">
            <v>10</v>
          </cell>
          <cell r="E6919">
            <v>907</v>
          </cell>
        </row>
        <row r="6920">
          <cell r="A6920" t="str">
            <v>F|032|011</v>
          </cell>
          <cell r="B6920" t="str">
            <v>F</v>
          </cell>
          <cell r="C6920">
            <v>32</v>
          </cell>
          <cell r="D6920">
            <v>11</v>
          </cell>
          <cell r="E6920">
            <v>909</v>
          </cell>
        </row>
        <row r="6921">
          <cell r="A6921" t="str">
            <v>F|032|012</v>
          </cell>
          <cell r="B6921" t="str">
            <v>F</v>
          </cell>
          <cell r="C6921">
            <v>32</v>
          </cell>
          <cell r="D6921">
            <v>12</v>
          </cell>
          <cell r="E6921">
            <v>911</v>
          </cell>
        </row>
        <row r="6922">
          <cell r="A6922" t="str">
            <v>F|032|013</v>
          </cell>
          <cell r="B6922" t="str">
            <v>F</v>
          </cell>
          <cell r="C6922">
            <v>32</v>
          </cell>
          <cell r="D6922">
            <v>13</v>
          </cell>
          <cell r="E6922">
            <v>913</v>
          </cell>
        </row>
        <row r="6923">
          <cell r="A6923" t="str">
            <v>F|032|014</v>
          </cell>
          <cell r="B6923" t="str">
            <v>F</v>
          </cell>
          <cell r="C6923">
            <v>32</v>
          </cell>
          <cell r="D6923">
            <v>14</v>
          </cell>
          <cell r="E6923">
            <v>916</v>
          </cell>
        </row>
        <row r="6924">
          <cell r="A6924" t="str">
            <v>F|032|015</v>
          </cell>
          <cell r="B6924" t="str">
            <v>F</v>
          </cell>
          <cell r="C6924">
            <v>32</v>
          </cell>
          <cell r="D6924">
            <v>15</v>
          </cell>
          <cell r="E6924">
            <v>918</v>
          </cell>
        </row>
        <row r="6925">
          <cell r="A6925" t="str">
            <v>F|032|016</v>
          </cell>
          <cell r="B6925" t="str">
            <v>F</v>
          </cell>
          <cell r="C6925">
            <v>32</v>
          </cell>
          <cell r="D6925">
            <v>16</v>
          </cell>
          <cell r="E6925">
            <v>920</v>
          </cell>
        </row>
        <row r="6926">
          <cell r="A6926" t="str">
            <v>F|032|017</v>
          </cell>
          <cell r="B6926" t="str">
            <v>F</v>
          </cell>
          <cell r="C6926">
            <v>32</v>
          </cell>
          <cell r="D6926">
            <v>17</v>
          </cell>
          <cell r="E6926">
            <v>922</v>
          </cell>
        </row>
        <row r="6927">
          <cell r="A6927" t="str">
            <v>F|032|018</v>
          </cell>
          <cell r="B6927" t="str">
            <v>F</v>
          </cell>
          <cell r="C6927">
            <v>32</v>
          </cell>
          <cell r="D6927">
            <v>18</v>
          </cell>
          <cell r="E6927">
            <v>925</v>
          </cell>
        </row>
        <row r="6928">
          <cell r="A6928" t="str">
            <v>F|032|019</v>
          </cell>
          <cell r="B6928" t="str">
            <v>F</v>
          </cell>
          <cell r="C6928">
            <v>32</v>
          </cell>
          <cell r="D6928">
            <v>19</v>
          </cell>
          <cell r="E6928">
            <v>927</v>
          </cell>
        </row>
        <row r="6929">
          <cell r="A6929" t="str">
            <v>F|032|020</v>
          </cell>
          <cell r="B6929" t="str">
            <v>F</v>
          </cell>
          <cell r="C6929">
            <v>32</v>
          </cell>
          <cell r="D6929">
            <v>20</v>
          </cell>
          <cell r="E6929">
            <v>930</v>
          </cell>
        </row>
        <row r="6930">
          <cell r="A6930" t="str">
            <v>F|032|021</v>
          </cell>
          <cell r="B6930" t="str">
            <v>F</v>
          </cell>
          <cell r="C6930">
            <v>32</v>
          </cell>
          <cell r="D6930">
            <v>21</v>
          </cell>
          <cell r="E6930">
            <v>933</v>
          </cell>
        </row>
        <row r="6931">
          <cell r="A6931" t="str">
            <v>F|032|022</v>
          </cell>
          <cell r="B6931" t="str">
            <v>F</v>
          </cell>
          <cell r="C6931">
            <v>32</v>
          </cell>
          <cell r="D6931">
            <v>22</v>
          </cell>
          <cell r="E6931">
            <v>935</v>
          </cell>
        </row>
        <row r="6932">
          <cell r="A6932" t="str">
            <v>F|032|023</v>
          </cell>
          <cell r="B6932" t="str">
            <v>F</v>
          </cell>
          <cell r="C6932">
            <v>32</v>
          </cell>
          <cell r="D6932">
            <v>23</v>
          </cell>
          <cell r="E6932">
            <v>938</v>
          </cell>
        </row>
        <row r="6933">
          <cell r="A6933" t="str">
            <v>F|032|024</v>
          </cell>
          <cell r="B6933" t="str">
            <v>F</v>
          </cell>
          <cell r="C6933">
            <v>32</v>
          </cell>
          <cell r="D6933">
            <v>24</v>
          </cell>
          <cell r="E6933">
            <v>941</v>
          </cell>
        </row>
        <row r="6934">
          <cell r="A6934" t="str">
            <v>F|032|025</v>
          </cell>
          <cell r="B6934" t="str">
            <v>F</v>
          </cell>
          <cell r="C6934">
            <v>32</v>
          </cell>
          <cell r="D6934">
            <v>25</v>
          </cell>
          <cell r="E6934">
            <v>944</v>
          </cell>
        </row>
        <row r="6935">
          <cell r="A6935" t="str">
            <v>F|032|026</v>
          </cell>
          <cell r="B6935" t="str">
            <v>F</v>
          </cell>
          <cell r="C6935">
            <v>32</v>
          </cell>
          <cell r="D6935">
            <v>26</v>
          </cell>
          <cell r="E6935">
            <v>947</v>
          </cell>
        </row>
        <row r="6936">
          <cell r="A6936" t="str">
            <v>F|032|027</v>
          </cell>
          <cell r="B6936" t="str">
            <v>F</v>
          </cell>
          <cell r="C6936">
            <v>32</v>
          </cell>
          <cell r="D6936">
            <v>27</v>
          </cell>
          <cell r="E6936">
            <v>950</v>
          </cell>
        </row>
        <row r="6937">
          <cell r="A6937" t="str">
            <v>F|032|028</v>
          </cell>
          <cell r="B6937" t="str">
            <v>F</v>
          </cell>
          <cell r="C6937">
            <v>32</v>
          </cell>
          <cell r="D6937">
            <v>28</v>
          </cell>
          <cell r="E6937">
            <v>953</v>
          </cell>
        </row>
        <row r="6938">
          <cell r="A6938" t="str">
            <v>F|032|029</v>
          </cell>
          <cell r="B6938" t="str">
            <v>F</v>
          </cell>
          <cell r="C6938">
            <v>32</v>
          </cell>
          <cell r="D6938">
            <v>29</v>
          </cell>
          <cell r="E6938">
            <v>956</v>
          </cell>
        </row>
        <row r="6939">
          <cell r="A6939" t="str">
            <v>F|032|030</v>
          </cell>
          <cell r="B6939" t="str">
            <v>F</v>
          </cell>
          <cell r="C6939">
            <v>32</v>
          </cell>
          <cell r="D6939">
            <v>30</v>
          </cell>
          <cell r="E6939">
            <v>959</v>
          </cell>
        </row>
        <row r="6940">
          <cell r="A6940" t="str">
            <v>F|032|031</v>
          </cell>
          <cell r="B6940" t="str">
            <v>F</v>
          </cell>
          <cell r="C6940">
            <v>32</v>
          </cell>
          <cell r="D6940">
            <v>31</v>
          </cell>
          <cell r="E6940">
            <v>963</v>
          </cell>
        </row>
        <row r="6941">
          <cell r="A6941" t="str">
            <v>F|032|032</v>
          </cell>
          <cell r="B6941" t="str">
            <v>F</v>
          </cell>
          <cell r="C6941">
            <v>32</v>
          </cell>
          <cell r="D6941">
            <v>32</v>
          </cell>
          <cell r="E6941">
            <v>966</v>
          </cell>
        </row>
        <row r="6942">
          <cell r="A6942" t="str">
            <v>F|032|033</v>
          </cell>
          <cell r="B6942" t="str">
            <v>F</v>
          </cell>
          <cell r="C6942">
            <v>32</v>
          </cell>
          <cell r="D6942">
            <v>33</v>
          </cell>
          <cell r="E6942">
            <v>969</v>
          </cell>
        </row>
        <row r="6943">
          <cell r="A6943" t="str">
            <v>F|032|034</v>
          </cell>
          <cell r="B6943" t="str">
            <v>F</v>
          </cell>
          <cell r="C6943">
            <v>32</v>
          </cell>
          <cell r="D6943">
            <v>34</v>
          </cell>
          <cell r="E6943">
            <v>973</v>
          </cell>
        </row>
        <row r="6944">
          <cell r="A6944" t="str">
            <v>F|032|035</v>
          </cell>
          <cell r="B6944" t="str">
            <v>F</v>
          </cell>
          <cell r="C6944">
            <v>32</v>
          </cell>
          <cell r="D6944">
            <v>35</v>
          </cell>
          <cell r="E6944">
            <v>976</v>
          </cell>
        </row>
        <row r="6945">
          <cell r="A6945" t="str">
            <v>F|032|036</v>
          </cell>
          <cell r="B6945" t="str">
            <v>F</v>
          </cell>
          <cell r="C6945">
            <v>32</v>
          </cell>
          <cell r="D6945">
            <v>36</v>
          </cell>
          <cell r="E6945">
            <v>980</v>
          </cell>
        </row>
        <row r="6946">
          <cell r="A6946" t="str">
            <v>F|032|037</v>
          </cell>
          <cell r="B6946" t="str">
            <v>F</v>
          </cell>
          <cell r="C6946">
            <v>32</v>
          </cell>
          <cell r="D6946">
            <v>37</v>
          </cell>
          <cell r="E6946">
            <v>983</v>
          </cell>
        </row>
        <row r="6947">
          <cell r="A6947" t="str">
            <v>F|032|038</v>
          </cell>
          <cell r="B6947" t="str">
            <v>F</v>
          </cell>
          <cell r="C6947">
            <v>32</v>
          </cell>
          <cell r="D6947">
            <v>38</v>
          </cell>
          <cell r="E6947">
            <v>986</v>
          </cell>
        </row>
        <row r="6948">
          <cell r="A6948" t="str">
            <v>F|032|039</v>
          </cell>
          <cell r="B6948" t="str">
            <v>F</v>
          </cell>
          <cell r="C6948">
            <v>32</v>
          </cell>
          <cell r="D6948">
            <v>39</v>
          </cell>
          <cell r="E6948">
            <v>990</v>
          </cell>
        </row>
        <row r="6949">
          <cell r="A6949" t="str">
            <v>F|032|040</v>
          </cell>
          <cell r="B6949" t="str">
            <v>F</v>
          </cell>
          <cell r="C6949">
            <v>32</v>
          </cell>
          <cell r="D6949">
            <v>40</v>
          </cell>
          <cell r="E6949">
            <v>993</v>
          </cell>
        </row>
        <row r="6950">
          <cell r="A6950" t="str">
            <v>F|032|041</v>
          </cell>
          <cell r="B6950" t="str">
            <v>F</v>
          </cell>
          <cell r="C6950">
            <v>32</v>
          </cell>
          <cell r="D6950">
            <v>41</v>
          </cell>
          <cell r="E6950">
            <v>996</v>
          </cell>
        </row>
        <row r="6951">
          <cell r="A6951" t="str">
            <v>F|032|042</v>
          </cell>
          <cell r="B6951" t="str">
            <v>F</v>
          </cell>
          <cell r="C6951">
            <v>32</v>
          </cell>
          <cell r="D6951">
            <v>42</v>
          </cell>
          <cell r="E6951">
            <v>999</v>
          </cell>
        </row>
        <row r="6952">
          <cell r="A6952" t="str">
            <v>F|032|043</v>
          </cell>
          <cell r="B6952" t="str">
            <v>F</v>
          </cell>
          <cell r="C6952">
            <v>32</v>
          </cell>
          <cell r="D6952">
            <v>43</v>
          </cell>
          <cell r="E6952">
            <v>1002</v>
          </cell>
        </row>
        <row r="6953">
          <cell r="A6953" t="str">
            <v>F|032|044</v>
          </cell>
          <cell r="B6953" t="str">
            <v>F</v>
          </cell>
          <cell r="C6953">
            <v>32</v>
          </cell>
          <cell r="D6953">
            <v>44</v>
          </cell>
          <cell r="E6953">
            <v>1005</v>
          </cell>
        </row>
        <row r="6954">
          <cell r="A6954" t="str">
            <v>F|032|045</v>
          </cell>
          <cell r="B6954" t="str">
            <v>F</v>
          </cell>
          <cell r="C6954">
            <v>32</v>
          </cell>
          <cell r="D6954">
            <v>45</v>
          </cell>
          <cell r="E6954">
            <v>1008</v>
          </cell>
        </row>
        <row r="6955">
          <cell r="A6955" t="str">
            <v>F|032|046</v>
          </cell>
          <cell r="B6955" t="str">
            <v>F</v>
          </cell>
          <cell r="C6955">
            <v>32</v>
          </cell>
          <cell r="D6955">
            <v>46</v>
          </cell>
          <cell r="E6955">
            <v>1011</v>
          </cell>
        </row>
        <row r="6956">
          <cell r="A6956" t="str">
            <v>F|032|047</v>
          </cell>
          <cell r="B6956" t="str">
            <v>F</v>
          </cell>
          <cell r="C6956">
            <v>32</v>
          </cell>
          <cell r="D6956">
            <v>47</v>
          </cell>
          <cell r="E6956">
            <v>1013</v>
          </cell>
        </row>
        <row r="6957">
          <cell r="A6957" t="str">
            <v>F|032|048</v>
          </cell>
          <cell r="B6957" t="str">
            <v>F</v>
          </cell>
          <cell r="C6957">
            <v>32</v>
          </cell>
          <cell r="D6957">
            <v>48</v>
          </cell>
          <cell r="E6957">
            <v>1016</v>
          </cell>
        </row>
        <row r="6958">
          <cell r="A6958" t="str">
            <v>F|032|049</v>
          </cell>
          <cell r="B6958" t="str">
            <v>F</v>
          </cell>
          <cell r="C6958">
            <v>32</v>
          </cell>
          <cell r="D6958">
            <v>49</v>
          </cell>
          <cell r="E6958">
            <v>1018</v>
          </cell>
        </row>
        <row r="6959">
          <cell r="A6959" t="str">
            <v>F|032|050</v>
          </cell>
          <cell r="B6959" t="str">
            <v>F</v>
          </cell>
          <cell r="C6959">
            <v>32</v>
          </cell>
          <cell r="D6959">
            <v>50</v>
          </cell>
          <cell r="E6959">
            <v>1021</v>
          </cell>
        </row>
        <row r="6960">
          <cell r="A6960" t="str">
            <v>F|032|051</v>
          </cell>
          <cell r="B6960" t="str">
            <v>F</v>
          </cell>
          <cell r="C6960">
            <v>32</v>
          </cell>
          <cell r="D6960">
            <v>51</v>
          </cell>
          <cell r="E6960">
            <v>1023</v>
          </cell>
        </row>
        <row r="6961">
          <cell r="A6961" t="str">
            <v>F|032|052</v>
          </cell>
          <cell r="B6961" t="str">
            <v>F</v>
          </cell>
          <cell r="C6961">
            <v>32</v>
          </cell>
          <cell r="D6961">
            <v>52</v>
          </cell>
          <cell r="E6961">
            <v>1025</v>
          </cell>
        </row>
        <row r="6962">
          <cell r="A6962" t="str">
            <v>F|032|053</v>
          </cell>
          <cell r="B6962" t="str">
            <v>F</v>
          </cell>
          <cell r="C6962">
            <v>32</v>
          </cell>
          <cell r="D6962">
            <v>53</v>
          </cell>
          <cell r="E6962">
            <v>1026</v>
          </cell>
        </row>
        <row r="6963">
          <cell r="A6963" t="str">
            <v>F|032|054</v>
          </cell>
          <cell r="B6963" t="str">
            <v>F</v>
          </cell>
          <cell r="C6963">
            <v>32</v>
          </cell>
          <cell r="D6963">
            <v>54</v>
          </cell>
          <cell r="E6963">
            <v>1028</v>
          </cell>
        </row>
        <row r="6964">
          <cell r="A6964" t="str">
            <v>F|032|055</v>
          </cell>
          <cell r="B6964" t="str">
            <v>F</v>
          </cell>
          <cell r="C6964">
            <v>32</v>
          </cell>
          <cell r="D6964">
            <v>55</v>
          </cell>
          <cell r="E6964">
            <v>1029</v>
          </cell>
        </row>
        <row r="6965">
          <cell r="A6965" t="str">
            <v>F|032|056</v>
          </cell>
          <cell r="B6965" t="str">
            <v>F</v>
          </cell>
          <cell r="C6965">
            <v>32</v>
          </cell>
          <cell r="D6965">
            <v>56</v>
          </cell>
          <cell r="E6965">
            <v>1030</v>
          </cell>
        </row>
        <row r="6966">
          <cell r="A6966" t="str">
            <v>F|032|057</v>
          </cell>
          <cell r="B6966" t="str">
            <v>F</v>
          </cell>
          <cell r="C6966">
            <v>32</v>
          </cell>
          <cell r="D6966">
            <v>57</v>
          </cell>
          <cell r="E6966">
            <v>1030</v>
          </cell>
        </row>
        <row r="6967">
          <cell r="A6967" t="str">
            <v>F|032|058</v>
          </cell>
          <cell r="B6967" t="str">
            <v>F</v>
          </cell>
          <cell r="C6967">
            <v>32</v>
          </cell>
          <cell r="D6967">
            <v>58</v>
          </cell>
          <cell r="E6967">
            <v>1030</v>
          </cell>
        </row>
        <row r="6968">
          <cell r="A6968" t="str">
            <v>F|032|059</v>
          </cell>
          <cell r="B6968" t="str">
            <v>F</v>
          </cell>
          <cell r="C6968">
            <v>32</v>
          </cell>
          <cell r="D6968">
            <v>59</v>
          </cell>
          <cell r="E6968">
            <v>1029</v>
          </cell>
        </row>
        <row r="6969">
          <cell r="A6969" t="str">
            <v>F|032|060</v>
          </cell>
          <cell r="B6969" t="str">
            <v>F</v>
          </cell>
          <cell r="C6969">
            <v>32</v>
          </cell>
          <cell r="D6969">
            <v>60</v>
          </cell>
          <cell r="E6969">
            <v>1027</v>
          </cell>
        </row>
        <row r="6970">
          <cell r="A6970" t="str">
            <v>F|032|061</v>
          </cell>
          <cell r="B6970" t="str">
            <v>F</v>
          </cell>
          <cell r="C6970">
            <v>32</v>
          </cell>
          <cell r="D6970">
            <v>61</v>
          </cell>
          <cell r="E6970">
            <v>1022</v>
          </cell>
        </row>
        <row r="6971">
          <cell r="A6971" t="str">
            <v>F|032|062</v>
          </cell>
          <cell r="B6971" t="str">
            <v>F</v>
          </cell>
          <cell r="C6971">
            <v>32</v>
          </cell>
          <cell r="D6971">
            <v>62</v>
          </cell>
          <cell r="E6971">
            <v>1014</v>
          </cell>
        </row>
        <row r="6972">
          <cell r="A6972" t="str">
            <v>F|032|063</v>
          </cell>
          <cell r="B6972" t="str">
            <v>F</v>
          </cell>
          <cell r="C6972">
            <v>32</v>
          </cell>
          <cell r="D6972">
            <v>63</v>
          </cell>
          <cell r="E6972">
            <v>1030</v>
          </cell>
        </row>
        <row r="6973">
          <cell r="A6973" t="str">
            <v>F|033|000</v>
          </cell>
          <cell r="B6973" t="str">
            <v>F</v>
          </cell>
          <cell r="C6973">
            <v>33</v>
          </cell>
          <cell r="D6973">
            <v>0</v>
          </cell>
          <cell r="E6973">
            <v>891</v>
          </cell>
        </row>
        <row r="6974">
          <cell r="A6974" t="str">
            <v>F|033|001</v>
          </cell>
          <cell r="B6974" t="str">
            <v>F</v>
          </cell>
          <cell r="C6974">
            <v>33</v>
          </cell>
          <cell r="D6974">
            <v>1</v>
          </cell>
          <cell r="E6974">
            <v>893</v>
          </cell>
        </row>
        <row r="6975">
          <cell r="A6975" t="str">
            <v>F|033|002</v>
          </cell>
          <cell r="B6975" t="str">
            <v>F</v>
          </cell>
          <cell r="C6975">
            <v>33</v>
          </cell>
          <cell r="D6975">
            <v>2</v>
          </cell>
          <cell r="E6975">
            <v>895</v>
          </cell>
        </row>
        <row r="6976">
          <cell r="A6976" t="str">
            <v>F|033|003</v>
          </cell>
          <cell r="B6976" t="str">
            <v>F</v>
          </cell>
          <cell r="C6976">
            <v>33</v>
          </cell>
          <cell r="D6976">
            <v>3</v>
          </cell>
          <cell r="E6976">
            <v>896</v>
          </cell>
        </row>
        <row r="6977">
          <cell r="A6977" t="str">
            <v>F|033|004</v>
          </cell>
          <cell r="B6977" t="str">
            <v>F</v>
          </cell>
          <cell r="C6977">
            <v>33</v>
          </cell>
          <cell r="D6977">
            <v>4</v>
          </cell>
          <cell r="E6977">
            <v>898</v>
          </cell>
        </row>
        <row r="6978">
          <cell r="A6978" t="str">
            <v>F|033|005</v>
          </cell>
          <cell r="B6978" t="str">
            <v>F</v>
          </cell>
          <cell r="C6978">
            <v>33</v>
          </cell>
          <cell r="D6978">
            <v>5</v>
          </cell>
          <cell r="E6978">
            <v>900</v>
          </cell>
        </row>
        <row r="6979">
          <cell r="A6979" t="str">
            <v>F|033|006</v>
          </cell>
          <cell r="B6979" t="str">
            <v>F</v>
          </cell>
          <cell r="C6979">
            <v>33</v>
          </cell>
          <cell r="D6979">
            <v>6</v>
          </cell>
          <cell r="E6979">
            <v>901</v>
          </cell>
        </row>
        <row r="6980">
          <cell r="A6980" t="str">
            <v>F|033|007</v>
          </cell>
          <cell r="B6980" t="str">
            <v>F</v>
          </cell>
          <cell r="C6980">
            <v>33</v>
          </cell>
          <cell r="D6980">
            <v>7</v>
          </cell>
          <cell r="E6980">
            <v>903</v>
          </cell>
        </row>
        <row r="6981">
          <cell r="A6981" t="str">
            <v>F|033|008</v>
          </cell>
          <cell r="B6981" t="str">
            <v>F</v>
          </cell>
          <cell r="C6981">
            <v>33</v>
          </cell>
          <cell r="D6981">
            <v>8</v>
          </cell>
          <cell r="E6981">
            <v>905</v>
          </cell>
        </row>
        <row r="6982">
          <cell r="A6982" t="str">
            <v>F|033|009</v>
          </cell>
          <cell r="B6982" t="str">
            <v>F</v>
          </cell>
          <cell r="C6982">
            <v>33</v>
          </cell>
          <cell r="D6982">
            <v>9</v>
          </cell>
          <cell r="E6982">
            <v>907</v>
          </cell>
        </row>
        <row r="6983">
          <cell r="A6983" t="str">
            <v>F|033|010</v>
          </cell>
          <cell r="B6983" t="str">
            <v>F</v>
          </cell>
          <cell r="C6983">
            <v>33</v>
          </cell>
          <cell r="D6983">
            <v>10</v>
          </cell>
          <cell r="E6983">
            <v>909</v>
          </cell>
        </row>
        <row r="6984">
          <cell r="A6984" t="str">
            <v>F|033|011</v>
          </cell>
          <cell r="B6984" t="str">
            <v>F</v>
          </cell>
          <cell r="C6984">
            <v>33</v>
          </cell>
          <cell r="D6984">
            <v>11</v>
          </cell>
          <cell r="E6984">
            <v>911</v>
          </cell>
        </row>
        <row r="6985">
          <cell r="A6985" t="str">
            <v>F|033|012</v>
          </cell>
          <cell r="B6985" t="str">
            <v>F</v>
          </cell>
          <cell r="C6985">
            <v>33</v>
          </cell>
          <cell r="D6985">
            <v>12</v>
          </cell>
          <cell r="E6985">
            <v>913</v>
          </cell>
        </row>
        <row r="6986">
          <cell r="A6986" t="str">
            <v>F|033|013</v>
          </cell>
          <cell r="B6986" t="str">
            <v>F</v>
          </cell>
          <cell r="C6986">
            <v>33</v>
          </cell>
          <cell r="D6986">
            <v>13</v>
          </cell>
          <cell r="E6986">
            <v>916</v>
          </cell>
        </row>
        <row r="6987">
          <cell r="A6987" t="str">
            <v>F|033|014</v>
          </cell>
          <cell r="B6987" t="str">
            <v>F</v>
          </cell>
          <cell r="C6987">
            <v>33</v>
          </cell>
          <cell r="D6987">
            <v>14</v>
          </cell>
          <cell r="E6987">
            <v>918</v>
          </cell>
        </row>
        <row r="6988">
          <cell r="A6988" t="str">
            <v>F|033|015</v>
          </cell>
          <cell r="B6988" t="str">
            <v>F</v>
          </cell>
          <cell r="C6988">
            <v>33</v>
          </cell>
          <cell r="D6988">
            <v>15</v>
          </cell>
          <cell r="E6988">
            <v>920</v>
          </cell>
        </row>
        <row r="6989">
          <cell r="A6989" t="str">
            <v>F|033|016</v>
          </cell>
          <cell r="B6989" t="str">
            <v>F</v>
          </cell>
          <cell r="C6989">
            <v>33</v>
          </cell>
          <cell r="D6989">
            <v>16</v>
          </cell>
          <cell r="E6989">
            <v>922</v>
          </cell>
        </row>
        <row r="6990">
          <cell r="A6990" t="str">
            <v>F|033|017</v>
          </cell>
          <cell r="B6990" t="str">
            <v>F</v>
          </cell>
          <cell r="C6990">
            <v>33</v>
          </cell>
          <cell r="D6990">
            <v>17</v>
          </cell>
          <cell r="E6990">
            <v>925</v>
          </cell>
        </row>
        <row r="6991">
          <cell r="A6991" t="str">
            <v>F|033|018</v>
          </cell>
          <cell r="B6991" t="str">
            <v>F</v>
          </cell>
          <cell r="C6991">
            <v>33</v>
          </cell>
          <cell r="D6991">
            <v>18</v>
          </cell>
          <cell r="E6991">
            <v>927</v>
          </cell>
        </row>
        <row r="6992">
          <cell r="A6992" t="str">
            <v>F|033|019</v>
          </cell>
          <cell r="B6992" t="str">
            <v>F</v>
          </cell>
          <cell r="C6992">
            <v>33</v>
          </cell>
          <cell r="D6992">
            <v>19</v>
          </cell>
          <cell r="E6992">
            <v>930</v>
          </cell>
        </row>
        <row r="6993">
          <cell r="A6993" t="str">
            <v>F|033|020</v>
          </cell>
          <cell r="B6993" t="str">
            <v>F</v>
          </cell>
          <cell r="C6993">
            <v>33</v>
          </cell>
          <cell r="D6993">
            <v>20</v>
          </cell>
          <cell r="E6993">
            <v>933</v>
          </cell>
        </row>
        <row r="6994">
          <cell r="A6994" t="str">
            <v>F|033|021</v>
          </cell>
          <cell r="B6994" t="str">
            <v>F</v>
          </cell>
          <cell r="C6994">
            <v>33</v>
          </cell>
          <cell r="D6994">
            <v>21</v>
          </cell>
          <cell r="E6994">
            <v>935</v>
          </cell>
        </row>
        <row r="6995">
          <cell r="A6995" t="str">
            <v>F|033|022</v>
          </cell>
          <cell r="B6995" t="str">
            <v>F</v>
          </cell>
          <cell r="C6995">
            <v>33</v>
          </cell>
          <cell r="D6995">
            <v>22</v>
          </cell>
          <cell r="E6995">
            <v>938</v>
          </cell>
        </row>
        <row r="6996">
          <cell r="A6996" t="str">
            <v>F|033|023</v>
          </cell>
          <cell r="B6996" t="str">
            <v>F</v>
          </cell>
          <cell r="C6996">
            <v>33</v>
          </cell>
          <cell r="D6996">
            <v>23</v>
          </cell>
          <cell r="E6996">
            <v>941</v>
          </cell>
        </row>
        <row r="6997">
          <cell r="A6997" t="str">
            <v>F|033|024</v>
          </cell>
          <cell r="B6997" t="str">
            <v>F</v>
          </cell>
          <cell r="C6997">
            <v>33</v>
          </cell>
          <cell r="D6997">
            <v>24</v>
          </cell>
          <cell r="E6997">
            <v>944</v>
          </cell>
        </row>
        <row r="6998">
          <cell r="A6998" t="str">
            <v>F|033|025</v>
          </cell>
          <cell r="B6998" t="str">
            <v>F</v>
          </cell>
          <cell r="C6998">
            <v>33</v>
          </cell>
          <cell r="D6998">
            <v>25</v>
          </cell>
          <cell r="E6998">
            <v>947</v>
          </cell>
        </row>
        <row r="6999">
          <cell r="A6999" t="str">
            <v>F|033|026</v>
          </cell>
          <cell r="B6999" t="str">
            <v>F</v>
          </cell>
          <cell r="C6999">
            <v>33</v>
          </cell>
          <cell r="D6999">
            <v>26</v>
          </cell>
          <cell r="E6999">
            <v>950</v>
          </cell>
        </row>
        <row r="7000">
          <cell r="A7000" t="str">
            <v>F|033|027</v>
          </cell>
          <cell r="B7000" t="str">
            <v>F</v>
          </cell>
          <cell r="C7000">
            <v>33</v>
          </cell>
          <cell r="D7000">
            <v>27</v>
          </cell>
          <cell r="E7000">
            <v>953</v>
          </cell>
        </row>
        <row r="7001">
          <cell r="A7001" t="str">
            <v>F|033|028</v>
          </cell>
          <cell r="B7001" t="str">
            <v>F</v>
          </cell>
          <cell r="C7001">
            <v>33</v>
          </cell>
          <cell r="D7001">
            <v>28</v>
          </cell>
          <cell r="E7001">
            <v>956</v>
          </cell>
        </row>
        <row r="7002">
          <cell r="A7002" t="str">
            <v>F|033|029</v>
          </cell>
          <cell r="B7002" t="str">
            <v>F</v>
          </cell>
          <cell r="C7002">
            <v>33</v>
          </cell>
          <cell r="D7002">
            <v>29</v>
          </cell>
          <cell r="E7002">
            <v>959</v>
          </cell>
        </row>
        <row r="7003">
          <cell r="A7003" t="str">
            <v>F|033|030</v>
          </cell>
          <cell r="B7003" t="str">
            <v>F</v>
          </cell>
          <cell r="C7003">
            <v>33</v>
          </cell>
          <cell r="D7003">
            <v>30</v>
          </cell>
          <cell r="E7003">
            <v>963</v>
          </cell>
        </row>
        <row r="7004">
          <cell r="A7004" t="str">
            <v>F|033|031</v>
          </cell>
          <cell r="B7004" t="str">
            <v>F</v>
          </cell>
          <cell r="C7004">
            <v>33</v>
          </cell>
          <cell r="D7004">
            <v>31</v>
          </cell>
          <cell r="E7004">
            <v>966</v>
          </cell>
        </row>
        <row r="7005">
          <cell r="A7005" t="str">
            <v>F|033|032</v>
          </cell>
          <cell r="B7005" t="str">
            <v>F</v>
          </cell>
          <cell r="C7005">
            <v>33</v>
          </cell>
          <cell r="D7005">
            <v>32</v>
          </cell>
          <cell r="E7005">
            <v>969</v>
          </cell>
        </row>
        <row r="7006">
          <cell r="A7006" t="str">
            <v>F|033|033</v>
          </cell>
          <cell r="B7006" t="str">
            <v>F</v>
          </cell>
          <cell r="C7006">
            <v>33</v>
          </cell>
          <cell r="D7006">
            <v>33</v>
          </cell>
          <cell r="E7006">
            <v>973</v>
          </cell>
        </row>
        <row r="7007">
          <cell r="A7007" t="str">
            <v>F|033|034</v>
          </cell>
          <cell r="B7007" t="str">
            <v>F</v>
          </cell>
          <cell r="C7007">
            <v>33</v>
          </cell>
          <cell r="D7007">
            <v>34</v>
          </cell>
          <cell r="E7007">
            <v>976</v>
          </cell>
        </row>
        <row r="7008">
          <cell r="A7008" t="str">
            <v>F|033|035</v>
          </cell>
          <cell r="B7008" t="str">
            <v>F</v>
          </cell>
          <cell r="C7008">
            <v>33</v>
          </cell>
          <cell r="D7008">
            <v>35</v>
          </cell>
          <cell r="E7008">
            <v>980</v>
          </cell>
        </row>
        <row r="7009">
          <cell r="A7009" t="str">
            <v>F|033|036</v>
          </cell>
          <cell r="B7009" t="str">
            <v>F</v>
          </cell>
          <cell r="C7009">
            <v>33</v>
          </cell>
          <cell r="D7009">
            <v>36</v>
          </cell>
          <cell r="E7009">
            <v>983</v>
          </cell>
        </row>
        <row r="7010">
          <cell r="A7010" t="str">
            <v>F|033|037</v>
          </cell>
          <cell r="B7010" t="str">
            <v>F</v>
          </cell>
          <cell r="C7010">
            <v>33</v>
          </cell>
          <cell r="D7010">
            <v>37</v>
          </cell>
          <cell r="E7010">
            <v>986</v>
          </cell>
        </row>
        <row r="7011">
          <cell r="A7011" t="str">
            <v>F|033|038</v>
          </cell>
          <cell r="B7011" t="str">
            <v>F</v>
          </cell>
          <cell r="C7011">
            <v>33</v>
          </cell>
          <cell r="D7011">
            <v>38</v>
          </cell>
          <cell r="E7011">
            <v>990</v>
          </cell>
        </row>
        <row r="7012">
          <cell r="A7012" t="str">
            <v>F|033|039</v>
          </cell>
          <cell r="B7012" t="str">
            <v>F</v>
          </cell>
          <cell r="C7012">
            <v>33</v>
          </cell>
          <cell r="D7012">
            <v>39</v>
          </cell>
          <cell r="E7012">
            <v>993</v>
          </cell>
        </row>
        <row r="7013">
          <cell r="A7013" t="str">
            <v>F|033|040</v>
          </cell>
          <cell r="B7013" t="str">
            <v>F</v>
          </cell>
          <cell r="C7013">
            <v>33</v>
          </cell>
          <cell r="D7013">
            <v>40</v>
          </cell>
          <cell r="E7013">
            <v>996</v>
          </cell>
        </row>
        <row r="7014">
          <cell r="A7014" t="str">
            <v>F|033|041</v>
          </cell>
          <cell r="B7014" t="str">
            <v>F</v>
          </cell>
          <cell r="C7014">
            <v>33</v>
          </cell>
          <cell r="D7014">
            <v>41</v>
          </cell>
          <cell r="E7014">
            <v>999</v>
          </cell>
        </row>
        <row r="7015">
          <cell r="A7015" t="str">
            <v>F|033|042</v>
          </cell>
          <cell r="B7015" t="str">
            <v>F</v>
          </cell>
          <cell r="C7015">
            <v>33</v>
          </cell>
          <cell r="D7015">
            <v>42</v>
          </cell>
          <cell r="E7015">
            <v>1002</v>
          </cell>
        </row>
        <row r="7016">
          <cell r="A7016" t="str">
            <v>F|033|043</v>
          </cell>
          <cell r="B7016" t="str">
            <v>F</v>
          </cell>
          <cell r="C7016">
            <v>33</v>
          </cell>
          <cell r="D7016">
            <v>43</v>
          </cell>
          <cell r="E7016">
            <v>1005</v>
          </cell>
        </row>
        <row r="7017">
          <cell r="A7017" t="str">
            <v>F|033|044</v>
          </cell>
          <cell r="B7017" t="str">
            <v>F</v>
          </cell>
          <cell r="C7017">
            <v>33</v>
          </cell>
          <cell r="D7017">
            <v>44</v>
          </cell>
          <cell r="E7017">
            <v>1008</v>
          </cell>
        </row>
        <row r="7018">
          <cell r="A7018" t="str">
            <v>F|033|045</v>
          </cell>
          <cell r="B7018" t="str">
            <v>F</v>
          </cell>
          <cell r="C7018">
            <v>33</v>
          </cell>
          <cell r="D7018">
            <v>45</v>
          </cell>
          <cell r="E7018">
            <v>1011</v>
          </cell>
        </row>
        <row r="7019">
          <cell r="A7019" t="str">
            <v>F|033|046</v>
          </cell>
          <cell r="B7019" t="str">
            <v>F</v>
          </cell>
          <cell r="C7019">
            <v>33</v>
          </cell>
          <cell r="D7019">
            <v>46</v>
          </cell>
          <cell r="E7019">
            <v>1013</v>
          </cell>
        </row>
        <row r="7020">
          <cell r="A7020" t="str">
            <v>F|033|047</v>
          </cell>
          <cell r="B7020" t="str">
            <v>F</v>
          </cell>
          <cell r="C7020">
            <v>33</v>
          </cell>
          <cell r="D7020">
            <v>47</v>
          </cell>
          <cell r="E7020">
            <v>1016</v>
          </cell>
        </row>
        <row r="7021">
          <cell r="A7021" t="str">
            <v>F|033|048</v>
          </cell>
          <cell r="B7021" t="str">
            <v>F</v>
          </cell>
          <cell r="C7021">
            <v>33</v>
          </cell>
          <cell r="D7021">
            <v>48</v>
          </cell>
          <cell r="E7021">
            <v>1018</v>
          </cell>
        </row>
        <row r="7022">
          <cell r="A7022" t="str">
            <v>F|033|049</v>
          </cell>
          <cell r="B7022" t="str">
            <v>F</v>
          </cell>
          <cell r="C7022">
            <v>33</v>
          </cell>
          <cell r="D7022">
            <v>49</v>
          </cell>
          <cell r="E7022">
            <v>1021</v>
          </cell>
        </row>
        <row r="7023">
          <cell r="A7023" t="str">
            <v>F|033|050</v>
          </cell>
          <cell r="B7023" t="str">
            <v>F</v>
          </cell>
          <cell r="C7023">
            <v>33</v>
          </cell>
          <cell r="D7023">
            <v>50</v>
          </cell>
          <cell r="E7023">
            <v>1023</v>
          </cell>
        </row>
        <row r="7024">
          <cell r="A7024" t="str">
            <v>F|033|051</v>
          </cell>
          <cell r="B7024" t="str">
            <v>F</v>
          </cell>
          <cell r="C7024">
            <v>33</v>
          </cell>
          <cell r="D7024">
            <v>51</v>
          </cell>
          <cell r="E7024">
            <v>1025</v>
          </cell>
        </row>
        <row r="7025">
          <cell r="A7025" t="str">
            <v>F|033|052</v>
          </cell>
          <cell r="B7025" t="str">
            <v>F</v>
          </cell>
          <cell r="C7025">
            <v>33</v>
          </cell>
          <cell r="D7025">
            <v>52</v>
          </cell>
          <cell r="E7025">
            <v>1026</v>
          </cell>
        </row>
        <row r="7026">
          <cell r="A7026" t="str">
            <v>F|033|053</v>
          </cell>
          <cell r="B7026" t="str">
            <v>F</v>
          </cell>
          <cell r="C7026">
            <v>33</v>
          </cell>
          <cell r="D7026">
            <v>53</v>
          </cell>
          <cell r="E7026">
            <v>1028</v>
          </cell>
        </row>
        <row r="7027">
          <cell r="A7027" t="str">
            <v>F|033|054</v>
          </cell>
          <cell r="B7027" t="str">
            <v>F</v>
          </cell>
          <cell r="C7027">
            <v>33</v>
          </cell>
          <cell r="D7027">
            <v>54</v>
          </cell>
          <cell r="E7027">
            <v>1029</v>
          </cell>
        </row>
        <row r="7028">
          <cell r="A7028" t="str">
            <v>F|033|055</v>
          </cell>
          <cell r="B7028" t="str">
            <v>F</v>
          </cell>
          <cell r="C7028">
            <v>33</v>
          </cell>
          <cell r="D7028">
            <v>55</v>
          </cell>
          <cell r="E7028">
            <v>1030</v>
          </cell>
        </row>
        <row r="7029">
          <cell r="A7029" t="str">
            <v>F|033|056</v>
          </cell>
          <cell r="B7029" t="str">
            <v>F</v>
          </cell>
          <cell r="C7029">
            <v>33</v>
          </cell>
          <cell r="D7029">
            <v>56</v>
          </cell>
          <cell r="E7029">
            <v>1030</v>
          </cell>
        </row>
        <row r="7030">
          <cell r="A7030" t="str">
            <v>F|033|057</v>
          </cell>
          <cell r="B7030" t="str">
            <v>F</v>
          </cell>
          <cell r="C7030">
            <v>33</v>
          </cell>
          <cell r="D7030">
            <v>57</v>
          </cell>
          <cell r="E7030">
            <v>1030</v>
          </cell>
        </row>
        <row r="7031">
          <cell r="A7031" t="str">
            <v>F|033|058</v>
          </cell>
          <cell r="B7031" t="str">
            <v>F</v>
          </cell>
          <cell r="C7031">
            <v>33</v>
          </cell>
          <cell r="D7031">
            <v>58</v>
          </cell>
          <cell r="E7031">
            <v>1029</v>
          </cell>
        </row>
        <row r="7032">
          <cell r="A7032" t="str">
            <v>F|033|059</v>
          </cell>
          <cell r="B7032" t="str">
            <v>F</v>
          </cell>
          <cell r="C7032">
            <v>33</v>
          </cell>
          <cell r="D7032">
            <v>59</v>
          </cell>
          <cell r="E7032">
            <v>1027</v>
          </cell>
        </row>
        <row r="7033">
          <cell r="A7033" t="str">
            <v>F|033|060</v>
          </cell>
          <cell r="B7033" t="str">
            <v>F</v>
          </cell>
          <cell r="C7033">
            <v>33</v>
          </cell>
          <cell r="D7033">
            <v>60</v>
          </cell>
          <cell r="E7033">
            <v>1022</v>
          </cell>
        </row>
        <row r="7034">
          <cell r="A7034" t="str">
            <v>F|033|061</v>
          </cell>
          <cell r="B7034" t="str">
            <v>F</v>
          </cell>
          <cell r="C7034">
            <v>33</v>
          </cell>
          <cell r="D7034">
            <v>61</v>
          </cell>
          <cell r="E7034">
            <v>1014</v>
          </cell>
        </row>
        <row r="7035">
          <cell r="A7035" t="str">
            <v>F|033|062</v>
          </cell>
          <cell r="B7035" t="str">
            <v>F</v>
          </cell>
          <cell r="C7035">
            <v>33</v>
          </cell>
          <cell r="D7035">
            <v>62</v>
          </cell>
          <cell r="E7035">
            <v>1030</v>
          </cell>
        </row>
        <row r="7036">
          <cell r="A7036" t="str">
            <v>F|034|000</v>
          </cell>
          <cell r="B7036" t="str">
            <v>F</v>
          </cell>
          <cell r="C7036">
            <v>34</v>
          </cell>
          <cell r="D7036">
            <v>0</v>
          </cell>
          <cell r="E7036">
            <v>893</v>
          </cell>
        </row>
        <row r="7037">
          <cell r="A7037" t="str">
            <v>F|034|001</v>
          </cell>
          <cell r="B7037" t="str">
            <v>F</v>
          </cell>
          <cell r="C7037">
            <v>34</v>
          </cell>
          <cell r="D7037">
            <v>1</v>
          </cell>
          <cell r="E7037">
            <v>895</v>
          </cell>
        </row>
        <row r="7038">
          <cell r="A7038" t="str">
            <v>F|034|002</v>
          </cell>
          <cell r="B7038" t="str">
            <v>F</v>
          </cell>
          <cell r="C7038">
            <v>34</v>
          </cell>
          <cell r="D7038">
            <v>2</v>
          </cell>
          <cell r="E7038">
            <v>896</v>
          </cell>
        </row>
        <row r="7039">
          <cell r="A7039" t="str">
            <v>F|034|003</v>
          </cell>
          <cell r="B7039" t="str">
            <v>F</v>
          </cell>
          <cell r="C7039">
            <v>34</v>
          </cell>
          <cell r="D7039">
            <v>3</v>
          </cell>
          <cell r="E7039">
            <v>898</v>
          </cell>
        </row>
        <row r="7040">
          <cell r="A7040" t="str">
            <v>F|034|004</v>
          </cell>
          <cell r="B7040" t="str">
            <v>F</v>
          </cell>
          <cell r="C7040">
            <v>34</v>
          </cell>
          <cell r="D7040">
            <v>4</v>
          </cell>
          <cell r="E7040">
            <v>900</v>
          </cell>
        </row>
        <row r="7041">
          <cell r="A7041" t="str">
            <v>F|034|005</v>
          </cell>
          <cell r="B7041" t="str">
            <v>F</v>
          </cell>
          <cell r="C7041">
            <v>34</v>
          </cell>
          <cell r="D7041">
            <v>5</v>
          </cell>
          <cell r="E7041">
            <v>901</v>
          </cell>
        </row>
        <row r="7042">
          <cell r="A7042" t="str">
            <v>F|034|006</v>
          </cell>
          <cell r="B7042" t="str">
            <v>F</v>
          </cell>
          <cell r="C7042">
            <v>34</v>
          </cell>
          <cell r="D7042">
            <v>6</v>
          </cell>
          <cell r="E7042">
            <v>903</v>
          </cell>
        </row>
        <row r="7043">
          <cell r="A7043" t="str">
            <v>F|034|007</v>
          </cell>
          <cell r="B7043" t="str">
            <v>F</v>
          </cell>
          <cell r="C7043">
            <v>34</v>
          </cell>
          <cell r="D7043">
            <v>7</v>
          </cell>
          <cell r="E7043">
            <v>905</v>
          </cell>
        </row>
        <row r="7044">
          <cell r="A7044" t="str">
            <v>F|034|008</v>
          </cell>
          <cell r="B7044" t="str">
            <v>F</v>
          </cell>
          <cell r="C7044">
            <v>34</v>
          </cell>
          <cell r="D7044">
            <v>8</v>
          </cell>
          <cell r="E7044">
            <v>907</v>
          </cell>
        </row>
        <row r="7045">
          <cell r="A7045" t="str">
            <v>F|034|009</v>
          </cell>
          <cell r="B7045" t="str">
            <v>F</v>
          </cell>
          <cell r="C7045">
            <v>34</v>
          </cell>
          <cell r="D7045">
            <v>9</v>
          </cell>
          <cell r="E7045">
            <v>909</v>
          </cell>
        </row>
        <row r="7046">
          <cell r="A7046" t="str">
            <v>F|034|010</v>
          </cell>
          <cell r="B7046" t="str">
            <v>F</v>
          </cell>
          <cell r="C7046">
            <v>34</v>
          </cell>
          <cell r="D7046">
            <v>10</v>
          </cell>
          <cell r="E7046">
            <v>911</v>
          </cell>
        </row>
        <row r="7047">
          <cell r="A7047" t="str">
            <v>F|034|011</v>
          </cell>
          <cell r="B7047" t="str">
            <v>F</v>
          </cell>
          <cell r="C7047">
            <v>34</v>
          </cell>
          <cell r="D7047">
            <v>11</v>
          </cell>
          <cell r="E7047">
            <v>913</v>
          </cell>
        </row>
        <row r="7048">
          <cell r="A7048" t="str">
            <v>F|034|012</v>
          </cell>
          <cell r="B7048" t="str">
            <v>F</v>
          </cell>
          <cell r="C7048">
            <v>34</v>
          </cell>
          <cell r="D7048">
            <v>12</v>
          </cell>
          <cell r="E7048">
            <v>916</v>
          </cell>
        </row>
        <row r="7049">
          <cell r="A7049" t="str">
            <v>F|034|013</v>
          </cell>
          <cell r="B7049" t="str">
            <v>F</v>
          </cell>
          <cell r="C7049">
            <v>34</v>
          </cell>
          <cell r="D7049">
            <v>13</v>
          </cell>
          <cell r="E7049">
            <v>918</v>
          </cell>
        </row>
        <row r="7050">
          <cell r="A7050" t="str">
            <v>F|034|014</v>
          </cell>
          <cell r="B7050" t="str">
            <v>F</v>
          </cell>
          <cell r="C7050">
            <v>34</v>
          </cell>
          <cell r="D7050">
            <v>14</v>
          </cell>
          <cell r="E7050">
            <v>920</v>
          </cell>
        </row>
        <row r="7051">
          <cell r="A7051" t="str">
            <v>F|034|015</v>
          </cell>
          <cell r="B7051" t="str">
            <v>F</v>
          </cell>
          <cell r="C7051">
            <v>34</v>
          </cell>
          <cell r="D7051">
            <v>15</v>
          </cell>
          <cell r="E7051">
            <v>922</v>
          </cell>
        </row>
        <row r="7052">
          <cell r="A7052" t="str">
            <v>F|034|016</v>
          </cell>
          <cell r="B7052" t="str">
            <v>F</v>
          </cell>
          <cell r="C7052">
            <v>34</v>
          </cell>
          <cell r="D7052">
            <v>16</v>
          </cell>
          <cell r="E7052">
            <v>925</v>
          </cell>
        </row>
        <row r="7053">
          <cell r="A7053" t="str">
            <v>F|034|017</v>
          </cell>
          <cell r="B7053" t="str">
            <v>F</v>
          </cell>
          <cell r="C7053">
            <v>34</v>
          </cell>
          <cell r="D7053">
            <v>17</v>
          </cell>
          <cell r="E7053">
            <v>927</v>
          </cell>
        </row>
        <row r="7054">
          <cell r="A7054" t="str">
            <v>F|034|018</v>
          </cell>
          <cell r="B7054" t="str">
            <v>F</v>
          </cell>
          <cell r="C7054">
            <v>34</v>
          </cell>
          <cell r="D7054">
            <v>18</v>
          </cell>
          <cell r="E7054">
            <v>930</v>
          </cell>
        </row>
        <row r="7055">
          <cell r="A7055" t="str">
            <v>F|034|019</v>
          </cell>
          <cell r="B7055" t="str">
            <v>F</v>
          </cell>
          <cell r="C7055">
            <v>34</v>
          </cell>
          <cell r="D7055">
            <v>19</v>
          </cell>
          <cell r="E7055">
            <v>933</v>
          </cell>
        </row>
        <row r="7056">
          <cell r="A7056" t="str">
            <v>F|034|020</v>
          </cell>
          <cell r="B7056" t="str">
            <v>F</v>
          </cell>
          <cell r="C7056">
            <v>34</v>
          </cell>
          <cell r="D7056">
            <v>20</v>
          </cell>
          <cell r="E7056">
            <v>935</v>
          </cell>
        </row>
        <row r="7057">
          <cell r="A7057" t="str">
            <v>F|034|021</v>
          </cell>
          <cell r="B7057" t="str">
            <v>F</v>
          </cell>
          <cell r="C7057">
            <v>34</v>
          </cell>
          <cell r="D7057">
            <v>21</v>
          </cell>
          <cell r="E7057">
            <v>938</v>
          </cell>
        </row>
        <row r="7058">
          <cell r="A7058" t="str">
            <v>F|034|022</v>
          </cell>
          <cell r="B7058" t="str">
            <v>F</v>
          </cell>
          <cell r="C7058">
            <v>34</v>
          </cell>
          <cell r="D7058">
            <v>22</v>
          </cell>
          <cell r="E7058">
            <v>941</v>
          </cell>
        </row>
        <row r="7059">
          <cell r="A7059" t="str">
            <v>F|034|023</v>
          </cell>
          <cell r="B7059" t="str">
            <v>F</v>
          </cell>
          <cell r="C7059">
            <v>34</v>
          </cell>
          <cell r="D7059">
            <v>23</v>
          </cell>
          <cell r="E7059">
            <v>944</v>
          </cell>
        </row>
        <row r="7060">
          <cell r="A7060" t="str">
            <v>F|034|024</v>
          </cell>
          <cell r="B7060" t="str">
            <v>F</v>
          </cell>
          <cell r="C7060">
            <v>34</v>
          </cell>
          <cell r="D7060">
            <v>24</v>
          </cell>
          <cell r="E7060">
            <v>947</v>
          </cell>
        </row>
        <row r="7061">
          <cell r="A7061" t="str">
            <v>F|034|025</v>
          </cell>
          <cell r="B7061" t="str">
            <v>F</v>
          </cell>
          <cell r="C7061">
            <v>34</v>
          </cell>
          <cell r="D7061">
            <v>25</v>
          </cell>
          <cell r="E7061">
            <v>950</v>
          </cell>
        </row>
        <row r="7062">
          <cell r="A7062" t="str">
            <v>F|034|026</v>
          </cell>
          <cell r="B7062" t="str">
            <v>F</v>
          </cell>
          <cell r="C7062">
            <v>34</v>
          </cell>
          <cell r="D7062">
            <v>26</v>
          </cell>
          <cell r="E7062">
            <v>953</v>
          </cell>
        </row>
        <row r="7063">
          <cell r="A7063" t="str">
            <v>F|034|027</v>
          </cell>
          <cell r="B7063" t="str">
            <v>F</v>
          </cell>
          <cell r="C7063">
            <v>34</v>
          </cell>
          <cell r="D7063">
            <v>27</v>
          </cell>
          <cell r="E7063">
            <v>956</v>
          </cell>
        </row>
        <row r="7064">
          <cell r="A7064" t="str">
            <v>F|034|028</v>
          </cell>
          <cell r="B7064" t="str">
            <v>F</v>
          </cell>
          <cell r="C7064">
            <v>34</v>
          </cell>
          <cell r="D7064">
            <v>28</v>
          </cell>
          <cell r="E7064">
            <v>959</v>
          </cell>
        </row>
        <row r="7065">
          <cell r="A7065" t="str">
            <v>F|034|029</v>
          </cell>
          <cell r="B7065" t="str">
            <v>F</v>
          </cell>
          <cell r="C7065">
            <v>34</v>
          </cell>
          <cell r="D7065">
            <v>29</v>
          </cell>
          <cell r="E7065">
            <v>963</v>
          </cell>
        </row>
        <row r="7066">
          <cell r="A7066" t="str">
            <v>F|034|030</v>
          </cell>
          <cell r="B7066" t="str">
            <v>F</v>
          </cell>
          <cell r="C7066">
            <v>34</v>
          </cell>
          <cell r="D7066">
            <v>30</v>
          </cell>
          <cell r="E7066">
            <v>966</v>
          </cell>
        </row>
        <row r="7067">
          <cell r="A7067" t="str">
            <v>F|034|031</v>
          </cell>
          <cell r="B7067" t="str">
            <v>F</v>
          </cell>
          <cell r="C7067">
            <v>34</v>
          </cell>
          <cell r="D7067">
            <v>31</v>
          </cell>
          <cell r="E7067">
            <v>969</v>
          </cell>
        </row>
        <row r="7068">
          <cell r="A7068" t="str">
            <v>F|034|032</v>
          </cell>
          <cell r="B7068" t="str">
            <v>F</v>
          </cell>
          <cell r="C7068">
            <v>34</v>
          </cell>
          <cell r="D7068">
            <v>32</v>
          </cell>
          <cell r="E7068">
            <v>973</v>
          </cell>
        </row>
        <row r="7069">
          <cell r="A7069" t="str">
            <v>F|034|033</v>
          </cell>
          <cell r="B7069" t="str">
            <v>F</v>
          </cell>
          <cell r="C7069">
            <v>34</v>
          </cell>
          <cell r="D7069">
            <v>33</v>
          </cell>
          <cell r="E7069">
            <v>976</v>
          </cell>
        </row>
        <row r="7070">
          <cell r="A7070" t="str">
            <v>F|034|034</v>
          </cell>
          <cell r="B7070" t="str">
            <v>F</v>
          </cell>
          <cell r="C7070">
            <v>34</v>
          </cell>
          <cell r="D7070">
            <v>34</v>
          </cell>
          <cell r="E7070">
            <v>980</v>
          </cell>
        </row>
        <row r="7071">
          <cell r="A7071" t="str">
            <v>F|034|035</v>
          </cell>
          <cell r="B7071" t="str">
            <v>F</v>
          </cell>
          <cell r="C7071">
            <v>34</v>
          </cell>
          <cell r="D7071">
            <v>35</v>
          </cell>
          <cell r="E7071">
            <v>983</v>
          </cell>
        </row>
        <row r="7072">
          <cell r="A7072" t="str">
            <v>F|034|036</v>
          </cell>
          <cell r="B7072" t="str">
            <v>F</v>
          </cell>
          <cell r="C7072">
            <v>34</v>
          </cell>
          <cell r="D7072">
            <v>36</v>
          </cell>
          <cell r="E7072">
            <v>986</v>
          </cell>
        </row>
        <row r="7073">
          <cell r="A7073" t="str">
            <v>F|034|037</v>
          </cell>
          <cell r="B7073" t="str">
            <v>F</v>
          </cell>
          <cell r="C7073">
            <v>34</v>
          </cell>
          <cell r="D7073">
            <v>37</v>
          </cell>
          <cell r="E7073">
            <v>990</v>
          </cell>
        </row>
        <row r="7074">
          <cell r="A7074" t="str">
            <v>F|034|038</v>
          </cell>
          <cell r="B7074" t="str">
            <v>F</v>
          </cell>
          <cell r="C7074">
            <v>34</v>
          </cell>
          <cell r="D7074">
            <v>38</v>
          </cell>
          <cell r="E7074">
            <v>993</v>
          </cell>
        </row>
        <row r="7075">
          <cell r="A7075" t="str">
            <v>F|034|039</v>
          </cell>
          <cell r="B7075" t="str">
            <v>F</v>
          </cell>
          <cell r="C7075">
            <v>34</v>
          </cell>
          <cell r="D7075">
            <v>39</v>
          </cell>
          <cell r="E7075">
            <v>996</v>
          </cell>
        </row>
        <row r="7076">
          <cell r="A7076" t="str">
            <v>F|034|040</v>
          </cell>
          <cell r="B7076" t="str">
            <v>F</v>
          </cell>
          <cell r="C7076">
            <v>34</v>
          </cell>
          <cell r="D7076">
            <v>40</v>
          </cell>
          <cell r="E7076">
            <v>999</v>
          </cell>
        </row>
        <row r="7077">
          <cell r="A7077" t="str">
            <v>F|034|041</v>
          </cell>
          <cell r="B7077" t="str">
            <v>F</v>
          </cell>
          <cell r="C7077">
            <v>34</v>
          </cell>
          <cell r="D7077">
            <v>41</v>
          </cell>
          <cell r="E7077">
            <v>1002</v>
          </cell>
        </row>
        <row r="7078">
          <cell r="A7078" t="str">
            <v>F|034|042</v>
          </cell>
          <cell r="B7078" t="str">
            <v>F</v>
          </cell>
          <cell r="C7078">
            <v>34</v>
          </cell>
          <cell r="D7078">
            <v>42</v>
          </cell>
          <cell r="E7078">
            <v>1005</v>
          </cell>
        </row>
        <row r="7079">
          <cell r="A7079" t="str">
            <v>F|034|043</v>
          </cell>
          <cell r="B7079" t="str">
            <v>F</v>
          </cell>
          <cell r="C7079">
            <v>34</v>
          </cell>
          <cell r="D7079">
            <v>43</v>
          </cell>
          <cell r="E7079">
            <v>1008</v>
          </cell>
        </row>
        <row r="7080">
          <cell r="A7080" t="str">
            <v>F|034|044</v>
          </cell>
          <cell r="B7080" t="str">
            <v>F</v>
          </cell>
          <cell r="C7080">
            <v>34</v>
          </cell>
          <cell r="D7080">
            <v>44</v>
          </cell>
          <cell r="E7080">
            <v>1011</v>
          </cell>
        </row>
        <row r="7081">
          <cell r="A7081" t="str">
            <v>F|034|045</v>
          </cell>
          <cell r="B7081" t="str">
            <v>F</v>
          </cell>
          <cell r="C7081">
            <v>34</v>
          </cell>
          <cell r="D7081">
            <v>45</v>
          </cell>
          <cell r="E7081">
            <v>1013</v>
          </cell>
        </row>
        <row r="7082">
          <cell r="A7082" t="str">
            <v>F|034|046</v>
          </cell>
          <cell r="B7082" t="str">
            <v>F</v>
          </cell>
          <cell r="C7082">
            <v>34</v>
          </cell>
          <cell r="D7082">
            <v>46</v>
          </cell>
          <cell r="E7082">
            <v>1016</v>
          </cell>
        </row>
        <row r="7083">
          <cell r="A7083" t="str">
            <v>F|034|047</v>
          </cell>
          <cell r="B7083" t="str">
            <v>F</v>
          </cell>
          <cell r="C7083">
            <v>34</v>
          </cell>
          <cell r="D7083">
            <v>47</v>
          </cell>
          <cell r="E7083">
            <v>1018</v>
          </cell>
        </row>
        <row r="7084">
          <cell r="A7084" t="str">
            <v>F|034|048</v>
          </cell>
          <cell r="B7084" t="str">
            <v>F</v>
          </cell>
          <cell r="C7084">
            <v>34</v>
          </cell>
          <cell r="D7084">
            <v>48</v>
          </cell>
          <cell r="E7084">
            <v>1021</v>
          </cell>
        </row>
        <row r="7085">
          <cell r="A7085" t="str">
            <v>F|034|049</v>
          </cell>
          <cell r="B7085" t="str">
            <v>F</v>
          </cell>
          <cell r="C7085">
            <v>34</v>
          </cell>
          <cell r="D7085">
            <v>49</v>
          </cell>
          <cell r="E7085">
            <v>1023</v>
          </cell>
        </row>
        <row r="7086">
          <cell r="A7086" t="str">
            <v>F|034|050</v>
          </cell>
          <cell r="B7086" t="str">
            <v>F</v>
          </cell>
          <cell r="C7086">
            <v>34</v>
          </cell>
          <cell r="D7086">
            <v>50</v>
          </cell>
          <cell r="E7086">
            <v>1025</v>
          </cell>
        </row>
        <row r="7087">
          <cell r="A7087" t="str">
            <v>F|034|051</v>
          </cell>
          <cell r="B7087" t="str">
            <v>F</v>
          </cell>
          <cell r="C7087">
            <v>34</v>
          </cell>
          <cell r="D7087">
            <v>51</v>
          </cell>
          <cell r="E7087">
            <v>1026</v>
          </cell>
        </row>
        <row r="7088">
          <cell r="A7088" t="str">
            <v>F|034|052</v>
          </cell>
          <cell r="B7088" t="str">
            <v>F</v>
          </cell>
          <cell r="C7088">
            <v>34</v>
          </cell>
          <cell r="D7088">
            <v>52</v>
          </cell>
          <cell r="E7088">
            <v>1028</v>
          </cell>
        </row>
        <row r="7089">
          <cell r="A7089" t="str">
            <v>F|034|053</v>
          </cell>
          <cell r="B7089" t="str">
            <v>F</v>
          </cell>
          <cell r="C7089">
            <v>34</v>
          </cell>
          <cell r="D7089">
            <v>53</v>
          </cell>
          <cell r="E7089">
            <v>1029</v>
          </cell>
        </row>
        <row r="7090">
          <cell r="A7090" t="str">
            <v>F|034|054</v>
          </cell>
          <cell r="B7090" t="str">
            <v>F</v>
          </cell>
          <cell r="C7090">
            <v>34</v>
          </cell>
          <cell r="D7090">
            <v>54</v>
          </cell>
          <cell r="E7090">
            <v>1030</v>
          </cell>
        </row>
        <row r="7091">
          <cell r="A7091" t="str">
            <v>F|034|055</v>
          </cell>
          <cell r="B7091" t="str">
            <v>F</v>
          </cell>
          <cell r="C7091">
            <v>34</v>
          </cell>
          <cell r="D7091">
            <v>55</v>
          </cell>
          <cell r="E7091">
            <v>1030</v>
          </cell>
        </row>
        <row r="7092">
          <cell r="A7092" t="str">
            <v>F|034|056</v>
          </cell>
          <cell r="B7092" t="str">
            <v>F</v>
          </cell>
          <cell r="C7092">
            <v>34</v>
          </cell>
          <cell r="D7092">
            <v>56</v>
          </cell>
          <cell r="E7092">
            <v>1030</v>
          </cell>
        </row>
        <row r="7093">
          <cell r="A7093" t="str">
            <v>F|034|057</v>
          </cell>
          <cell r="B7093" t="str">
            <v>F</v>
          </cell>
          <cell r="C7093">
            <v>34</v>
          </cell>
          <cell r="D7093">
            <v>57</v>
          </cell>
          <cell r="E7093">
            <v>1029</v>
          </cell>
        </row>
        <row r="7094">
          <cell r="A7094" t="str">
            <v>F|034|058</v>
          </cell>
          <cell r="B7094" t="str">
            <v>F</v>
          </cell>
          <cell r="C7094">
            <v>34</v>
          </cell>
          <cell r="D7094">
            <v>58</v>
          </cell>
          <cell r="E7094">
            <v>1027</v>
          </cell>
        </row>
        <row r="7095">
          <cell r="A7095" t="str">
            <v>F|034|059</v>
          </cell>
          <cell r="B7095" t="str">
            <v>F</v>
          </cell>
          <cell r="C7095">
            <v>34</v>
          </cell>
          <cell r="D7095">
            <v>59</v>
          </cell>
          <cell r="E7095">
            <v>1022</v>
          </cell>
        </row>
        <row r="7096">
          <cell r="A7096" t="str">
            <v>F|034|060</v>
          </cell>
          <cell r="B7096" t="str">
            <v>F</v>
          </cell>
          <cell r="C7096">
            <v>34</v>
          </cell>
          <cell r="D7096">
            <v>60</v>
          </cell>
          <cell r="E7096">
            <v>1014</v>
          </cell>
        </row>
        <row r="7097">
          <cell r="A7097" t="str">
            <v>F|034|061</v>
          </cell>
          <cell r="B7097" t="str">
            <v>F</v>
          </cell>
          <cell r="C7097">
            <v>34</v>
          </cell>
          <cell r="D7097">
            <v>61</v>
          </cell>
          <cell r="E7097">
            <v>1030</v>
          </cell>
        </row>
        <row r="7098">
          <cell r="A7098" t="str">
            <v>F|035|000</v>
          </cell>
          <cell r="B7098" t="str">
            <v>F</v>
          </cell>
          <cell r="C7098">
            <v>35</v>
          </cell>
          <cell r="D7098">
            <v>0</v>
          </cell>
          <cell r="E7098">
            <v>895</v>
          </cell>
        </row>
        <row r="7099">
          <cell r="A7099" t="str">
            <v>F|035|001</v>
          </cell>
          <cell r="B7099" t="str">
            <v>F</v>
          </cell>
          <cell r="C7099">
            <v>35</v>
          </cell>
          <cell r="D7099">
            <v>1</v>
          </cell>
          <cell r="E7099">
            <v>896</v>
          </cell>
        </row>
        <row r="7100">
          <cell r="A7100" t="str">
            <v>F|035|002</v>
          </cell>
          <cell r="B7100" t="str">
            <v>F</v>
          </cell>
          <cell r="C7100">
            <v>35</v>
          </cell>
          <cell r="D7100">
            <v>2</v>
          </cell>
          <cell r="E7100">
            <v>898</v>
          </cell>
        </row>
        <row r="7101">
          <cell r="A7101" t="str">
            <v>F|035|003</v>
          </cell>
          <cell r="B7101" t="str">
            <v>F</v>
          </cell>
          <cell r="C7101">
            <v>35</v>
          </cell>
          <cell r="D7101">
            <v>3</v>
          </cell>
          <cell r="E7101">
            <v>900</v>
          </cell>
        </row>
        <row r="7102">
          <cell r="A7102" t="str">
            <v>F|035|004</v>
          </cell>
          <cell r="B7102" t="str">
            <v>F</v>
          </cell>
          <cell r="C7102">
            <v>35</v>
          </cell>
          <cell r="D7102">
            <v>4</v>
          </cell>
          <cell r="E7102">
            <v>901</v>
          </cell>
        </row>
        <row r="7103">
          <cell r="A7103" t="str">
            <v>F|035|005</v>
          </cell>
          <cell r="B7103" t="str">
            <v>F</v>
          </cell>
          <cell r="C7103">
            <v>35</v>
          </cell>
          <cell r="D7103">
            <v>5</v>
          </cell>
          <cell r="E7103">
            <v>903</v>
          </cell>
        </row>
        <row r="7104">
          <cell r="A7104" t="str">
            <v>F|035|006</v>
          </cell>
          <cell r="B7104" t="str">
            <v>F</v>
          </cell>
          <cell r="C7104">
            <v>35</v>
          </cell>
          <cell r="D7104">
            <v>6</v>
          </cell>
          <cell r="E7104">
            <v>905</v>
          </cell>
        </row>
        <row r="7105">
          <cell r="A7105" t="str">
            <v>F|035|007</v>
          </cell>
          <cell r="B7105" t="str">
            <v>F</v>
          </cell>
          <cell r="C7105">
            <v>35</v>
          </cell>
          <cell r="D7105">
            <v>7</v>
          </cell>
          <cell r="E7105">
            <v>907</v>
          </cell>
        </row>
        <row r="7106">
          <cell r="A7106" t="str">
            <v>F|035|008</v>
          </cell>
          <cell r="B7106" t="str">
            <v>F</v>
          </cell>
          <cell r="C7106">
            <v>35</v>
          </cell>
          <cell r="D7106">
            <v>8</v>
          </cell>
          <cell r="E7106">
            <v>909</v>
          </cell>
        </row>
        <row r="7107">
          <cell r="A7107" t="str">
            <v>F|035|009</v>
          </cell>
          <cell r="B7107" t="str">
            <v>F</v>
          </cell>
          <cell r="C7107">
            <v>35</v>
          </cell>
          <cell r="D7107">
            <v>9</v>
          </cell>
          <cell r="E7107">
            <v>911</v>
          </cell>
        </row>
        <row r="7108">
          <cell r="A7108" t="str">
            <v>F|035|010</v>
          </cell>
          <cell r="B7108" t="str">
            <v>F</v>
          </cell>
          <cell r="C7108">
            <v>35</v>
          </cell>
          <cell r="D7108">
            <v>10</v>
          </cell>
          <cell r="E7108">
            <v>913</v>
          </cell>
        </row>
        <row r="7109">
          <cell r="A7109" t="str">
            <v>F|035|011</v>
          </cell>
          <cell r="B7109" t="str">
            <v>F</v>
          </cell>
          <cell r="C7109">
            <v>35</v>
          </cell>
          <cell r="D7109">
            <v>11</v>
          </cell>
          <cell r="E7109">
            <v>916</v>
          </cell>
        </row>
        <row r="7110">
          <cell r="A7110" t="str">
            <v>F|035|012</v>
          </cell>
          <cell r="B7110" t="str">
            <v>F</v>
          </cell>
          <cell r="C7110">
            <v>35</v>
          </cell>
          <cell r="D7110">
            <v>12</v>
          </cell>
          <cell r="E7110">
            <v>918</v>
          </cell>
        </row>
        <row r="7111">
          <cell r="A7111" t="str">
            <v>F|035|013</v>
          </cell>
          <cell r="B7111" t="str">
            <v>F</v>
          </cell>
          <cell r="C7111">
            <v>35</v>
          </cell>
          <cell r="D7111">
            <v>13</v>
          </cell>
          <cell r="E7111">
            <v>920</v>
          </cell>
        </row>
        <row r="7112">
          <cell r="A7112" t="str">
            <v>F|035|014</v>
          </cell>
          <cell r="B7112" t="str">
            <v>F</v>
          </cell>
          <cell r="C7112">
            <v>35</v>
          </cell>
          <cell r="D7112">
            <v>14</v>
          </cell>
          <cell r="E7112">
            <v>922</v>
          </cell>
        </row>
        <row r="7113">
          <cell r="A7113" t="str">
            <v>F|035|015</v>
          </cell>
          <cell r="B7113" t="str">
            <v>F</v>
          </cell>
          <cell r="C7113">
            <v>35</v>
          </cell>
          <cell r="D7113">
            <v>15</v>
          </cell>
          <cell r="E7113">
            <v>925</v>
          </cell>
        </row>
        <row r="7114">
          <cell r="A7114" t="str">
            <v>F|035|016</v>
          </cell>
          <cell r="B7114" t="str">
            <v>F</v>
          </cell>
          <cell r="C7114">
            <v>35</v>
          </cell>
          <cell r="D7114">
            <v>16</v>
          </cell>
          <cell r="E7114">
            <v>927</v>
          </cell>
        </row>
        <row r="7115">
          <cell r="A7115" t="str">
            <v>F|035|017</v>
          </cell>
          <cell r="B7115" t="str">
            <v>F</v>
          </cell>
          <cell r="C7115">
            <v>35</v>
          </cell>
          <cell r="D7115">
            <v>17</v>
          </cell>
          <cell r="E7115">
            <v>930</v>
          </cell>
        </row>
        <row r="7116">
          <cell r="A7116" t="str">
            <v>F|035|018</v>
          </cell>
          <cell r="B7116" t="str">
            <v>F</v>
          </cell>
          <cell r="C7116">
            <v>35</v>
          </cell>
          <cell r="D7116">
            <v>18</v>
          </cell>
          <cell r="E7116">
            <v>933</v>
          </cell>
        </row>
        <row r="7117">
          <cell r="A7117" t="str">
            <v>F|035|019</v>
          </cell>
          <cell r="B7117" t="str">
            <v>F</v>
          </cell>
          <cell r="C7117">
            <v>35</v>
          </cell>
          <cell r="D7117">
            <v>19</v>
          </cell>
          <cell r="E7117">
            <v>935</v>
          </cell>
        </row>
        <row r="7118">
          <cell r="A7118" t="str">
            <v>F|035|020</v>
          </cell>
          <cell r="B7118" t="str">
            <v>F</v>
          </cell>
          <cell r="C7118">
            <v>35</v>
          </cell>
          <cell r="D7118">
            <v>20</v>
          </cell>
          <cell r="E7118">
            <v>938</v>
          </cell>
        </row>
        <row r="7119">
          <cell r="A7119" t="str">
            <v>F|035|021</v>
          </cell>
          <cell r="B7119" t="str">
            <v>F</v>
          </cell>
          <cell r="C7119">
            <v>35</v>
          </cell>
          <cell r="D7119">
            <v>21</v>
          </cell>
          <cell r="E7119">
            <v>941</v>
          </cell>
        </row>
        <row r="7120">
          <cell r="A7120" t="str">
            <v>F|035|022</v>
          </cell>
          <cell r="B7120" t="str">
            <v>F</v>
          </cell>
          <cell r="C7120">
            <v>35</v>
          </cell>
          <cell r="D7120">
            <v>22</v>
          </cell>
          <cell r="E7120">
            <v>944</v>
          </cell>
        </row>
        <row r="7121">
          <cell r="A7121" t="str">
            <v>F|035|023</v>
          </cell>
          <cell r="B7121" t="str">
            <v>F</v>
          </cell>
          <cell r="C7121">
            <v>35</v>
          </cell>
          <cell r="D7121">
            <v>23</v>
          </cell>
          <cell r="E7121">
            <v>947</v>
          </cell>
        </row>
        <row r="7122">
          <cell r="A7122" t="str">
            <v>F|035|024</v>
          </cell>
          <cell r="B7122" t="str">
            <v>F</v>
          </cell>
          <cell r="C7122">
            <v>35</v>
          </cell>
          <cell r="D7122">
            <v>24</v>
          </cell>
          <cell r="E7122">
            <v>950</v>
          </cell>
        </row>
        <row r="7123">
          <cell r="A7123" t="str">
            <v>F|035|025</v>
          </cell>
          <cell r="B7123" t="str">
            <v>F</v>
          </cell>
          <cell r="C7123">
            <v>35</v>
          </cell>
          <cell r="D7123">
            <v>25</v>
          </cell>
          <cell r="E7123">
            <v>953</v>
          </cell>
        </row>
        <row r="7124">
          <cell r="A7124" t="str">
            <v>F|035|026</v>
          </cell>
          <cell r="B7124" t="str">
            <v>F</v>
          </cell>
          <cell r="C7124">
            <v>35</v>
          </cell>
          <cell r="D7124">
            <v>26</v>
          </cell>
          <cell r="E7124">
            <v>956</v>
          </cell>
        </row>
        <row r="7125">
          <cell r="A7125" t="str">
            <v>F|035|027</v>
          </cell>
          <cell r="B7125" t="str">
            <v>F</v>
          </cell>
          <cell r="C7125">
            <v>35</v>
          </cell>
          <cell r="D7125">
            <v>27</v>
          </cell>
          <cell r="E7125">
            <v>959</v>
          </cell>
        </row>
        <row r="7126">
          <cell r="A7126" t="str">
            <v>F|035|028</v>
          </cell>
          <cell r="B7126" t="str">
            <v>F</v>
          </cell>
          <cell r="C7126">
            <v>35</v>
          </cell>
          <cell r="D7126">
            <v>28</v>
          </cell>
          <cell r="E7126">
            <v>963</v>
          </cell>
        </row>
        <row r="7127">
          <cell r="A7127" t="str">
            <v>F|035|029</v>
          </cell>
          <cell r="B7127" t="str">
            <v>F</v>
          </cell>
          <cell r="C7127">
            <v>35</v>
          </cell>
          <cell r="D7127">
            <v>29</v>
          </cell>
          <cell r="E7127">
            <v>966</v>
          </cell>
        </row>
        <row r="7128">
          <cell r="A7128" t="str">
            <v>F|035|030</v>
          </cell>
          <cell r="B7128" t="str">
            <v>F</v>
          </cell>
          <cell r="C7128">
            <v>35</v>
          </cell>
          <cell r="D7128">
            <v>30</v>
          </cell>
          <cell r="E7128">
            <v>969</v>
          </cell>
        </row>
        <row r="7129">
          <cell r="A7129" t="str">
            <v>F|035|031</v>
          </cell>
          <cell r="B7129" t="str">
            <v>F</v>
          </cell>
          <cell r="C7129">
            <v>35</v>
          </cell>
          <cell r="D7129">
            <v>31</v>
          </cell>
          <cell r="E7129">
            <v>973</v>
          </cell>
        </row>
        <row r="7130">
          <cell r="A7130" t="str">
            <v>F|035|032</v>
          </cell>
          <cell r="B7130" t="str">
            <v>F</v>
          </cell>
          <cell r="C7130">
            <v>35</v>
          </cell>
          <cell r="D7130">
            <v>32</v>
          </cell>
          <cell r="E7130">
            <v>976</v>
          </cell>
        </row>
        <row r="7131">
          <cell r="A7131" t="str">
            <v>F|035|033</v>
          </cell>
          <cell r="B7131" t="str">
            <v>F</v>
          </cell>
          <cell r="C7131">
            <v>35</v>
          </cell>
          <cell r="D7131">
            <v>33</v>
          </cell>
          <cell r="E7131">
            <v>980</v>
          </cell>
        </row>
        <row r="7132">
          <cell r="A7132" t="str">
            <v>F|035|034</v>
          </cell>
          <cell r="B7132" t="str">
            <v>F</v>
          </cell>
          <cell r="C7132">
            <v>35</v>
          </cell>
          <cell r="D7132">
            <v>34</v>
          </cell>
          <cell r="E7132">
            <v>983</v>
          </cell>
        </row>
        <row r="7133">
          <cell r="A7133" t="str">
            <v>F|035|035</v>
          </cell>
          <cell r="B7133" t="str">
            <v>F</v>
          </cell>
          <cell r="C7133">
            <v>35</v>
          </cell>
          <cell r="D7133">
            <v>35</v>
          </cell>
          <cell r="E7133">
            <v>986</v>
          </cell>
        </row>
        <row r="7134">
          <cell r="A7134" t="str">
            <v>F|035|036</v>
          </cell>
          <cell r="B7134" t="str">
            <v>F</v>
          </cell>
          <cell r="C7134">
            <v>35</v>
          </cell>
          <cell r="D7134">
            <v>36</v>
          </cell>
          <cell r="E7134">
            <v>990</v>
          </cell>
        </row>
        <row r="7135">
          <cell r="A7135" t="str">
            <v>F|035|037</v>
          </cell>
          <cell r="B7135" t="str">
            <v>F</v>
          </cell>
          <cell r="C7135">
            <v>35</v>
          </cell>
          <cell r="D7135">
            <v>37</v>
          </cell>
          <cell r="E7135">
            <v>993</v>
          </cell>
        </row>
        <row r="7136">
          <cell r="A7136" t="str">
            <v>F|035|038</v>
          </cell>
          <cell r="B7136" t="str">
            <v>F</v>
          </cell>
          <cell r="C7136">
            <v>35</v>
          </cell>
          <cell r="D7136">
            <v>38</v>
          </cell>
          <cell r="E7136">
            <v>996</v>
          </cell>
        </row>
        <row r="7137">
          <cell r="A7137" t="str">
            <v>F|035|039</v>
          </cell>
          <cell r="B7137" t="str">
            <v>F</v>
          </cell>
          <cell r="C7137">
            <v>35</v>
          </cell>
          <cell r="D7137">
            <v>39</v>
          </cell>
          <cell r="E7137">
            <v>999</v>
          </cell>
        </row>
        <row r="7138">
          <cell r="A7138" t="str">
            <v>F|035|040</v>
          </cell>
          <cell r="B7138" t="str">
            <v>F</v>
          </cell>
          <cell r="C7138">
            <v>35</v>
          </cell>
          <cell r="D7138">
            <v>40</v>
          </cell>
          <cell r="E7138">
            <v>1002</v>
          </cell>
        </row>
        <row r="7139">
          <cell r="A7139" t="str">
            <v>F|035|041</v>
          </cell>
          <cell r="B7139" t="str">
            <v>F</v>
          </cell>
          <cell r="C7139">
            <v>35</v>
          </cell>
          <cell r="D7139">
            <v>41</v>
          </cell>
          <cell r="E7139">
            <v>1005</v>
          </cell>
        </row>
        <row r="7140">
          <cell r="A7140" t="str">
            <v>F|035|042</v>
          </cell>
          <cell r="B7140" t="str">
            <v>F</v>
          </cell>
          <cell r="C7140">
            <v>35</v>
          </cell>
          <cell r="D7140">
            <v>42</v>
          </cell>
          <cell r="E7140">
            <v>1008</v>
          </cell>
        </row>
        <row r="7141">
          <cell r="A7141" t="str">
            <v>F|035|043</v>
          </cell>
          <cell r="B7141" t="str">
            <v>F</v>
          </cell>
          <cell r="C7141">
            <v>35</v>
          </cell>
          <cell r="D7141">
            <v>43</v>
          </cell>
          <cell r="E7141">
            <v>1011</v>
          </cell>
        </row>
        <row r="7142">
          <cell r="A7142" t="str">
            <v>F|035|044</v>
          </cell>
          <cell r="B7142" t="str">
            <v>F</v>
          </cell>
          <cell r="C7142">
            <v>35</v>
          </cell>
          <cell r="D7142">
            <v>44</v>
          </cell>
          <cell r="E7142">
            <v>1013</v>
          </cell>
        </row>
        <row r="7143">
          <cell r="A7143" t="str">
            <v>F|035|045</v>
          </cell>
          <cell r="B7143" t="str">
            <v>F</v>
          </cell>
          <cell r="C7143">
            <v>35</v>
          </cell>
          <cell r="D7143">
            <v>45</v>
          </cell>
          <cell r="E7143">
            <v>1016</v>
          </cell>
        </row>
        <row r="7144">
          <cell r="A7144" t="str">
            <v>F|035|046</v>
          </cell>
          <cell r="B7144" t="str">
            <v>F</v>
          </cell>
          <cell r="C7144">
            <v>35</v>
          </cell>
          <cell r="D7144">
            <v>46</v>
          </cell>
          <cell r="E7144">
            <v>1018</v>
          </cell>
        </row>
        <row r="7145">
          <cell r="A7145" t="str">
            <v>F|035|047</v>
          </cell>
          <cell r="B7145" t="str">
            <v>F</v>
          </cell>
          <cell r="C7145">
            <v>35</v>
          </cell>
          <cell r="D7145">
            <v>47</v>
          </cell>
          <cell r="E7145">
            <v>1021</v>
          </cell>
        </row>
        <row r="7146">
          <cell r="A7146" t="str">
            <v>F|035|048</v>
          </cell>
          <cell r="B7146" t="str">
            <v>F</v>
          </cell>
          <cell r="C7146">
            <v>35</v>
          </cell>
          <cell r="D7146">
            <v>48</v>
          </cell>
          <cell r="E7146">
            <v>1023</v>
          </cell>
        </row>
        <row r="7147">
          <cell r="A7147" t="str">
            <v>F|035|049</v>
          </cell>
          <cell r="B7147" t="str">
            <v>F</v>
          </cell>
          <cell r="C7147">
            <v>35</v>
          </cell>
          <cell r="D7147">
            <v>49</v>
          </cell>
          <cell r="E7147">
            <v>1025</v>
          </cell>
        </row>
        <row r="7148">
          <cell r="A7148" t="str">
            <v>F|035|050</v>
          </cell>
          <cell r="B7148" t="str">
            <v>F</v>
          </cell>
          <cell r="C7148">
            <v>35</v>
          </cell>
          <cell r="D7148">
            <v>50</v>
          </cell>
          <cell r="E7148">
            <v>1026</v>
          </cell>
        </row>
        <row r="7149">
          <cell r="A7149" t="str">
            <v>F|035|051</v>
          </cell>
          <cell r="B7149" t="str">
            <v>F</v>
          </cell>
          <cell r="C7149">
            <v>35</v>
          </cell>
          <cell r="D7149">
            <v>51</v>
          </cell>
          <cell r="E7149">
            <v>1028</v>
          </cell>
        </row>
        <row r="7150">
          <cell r="A7150" t="str">
            <v>F|035|052</v>
          </cell>
          <cell r="B7150" t="str">
            <v>F</v>
          </cell>
          <cell r="C7150">
            <v>35</v>
          </cell>
          <cell r="D7150">
            <v>52</v>
          </cell>
          <cell r="E7150">
            <v>1029</v>
          </cell>
        </row>
        <row r="7151">
          <cell r="A7151" t="str">
            <v>F|035|053</v>
          </cell>
          <cell r="B7151" t="str">
            <v>F</v>
          </cell>
          <cell r="C7151">
            <v>35</v>
          </cell>
          <cell r="D7151">
            <v>53</v>
          </cell>
          <cell r="E7151">
            <v>1030</v>
          </cell>
        </row>
        <row r="7152">
          <cell r="A7152" t="str">
            <v>F|035|054</v>
          </cell>
          <cell r="B7152" t="str">
            <v>F</v>
          </cell>
          <cell r="C7152">
            <v>35</v>
          </cell>
          <cell r="D7152">
            <v>54</v>
          </cell>
          <cell r="E7152">
            <v>1030</v>
          </cell>
        </row>
        <row r="7153">
          <cell r="A7153" t="str">
            <v>F|035|055</v>
          </cell>
          <cell r="B7153" t="str">
            <v>F</v>
          </cell>
          <cell r="C7153">
            <v>35</v>
          </cell>
          <cell r="D7153">
            <v>55</v>
          </cell>
          <cell r="E7153">
            <v>1030</v>
          </cell>
        </row>
        <row r="7154">
          <cell r="A7154" t="str">
            <v>F|035|056</v>
          </cell>
          <cell r="B7154" t="str">
            <v>F</v>
          </cell>
          <cell r="C7154">
            <v>35</v>
          </cell>
          <cell r="D7154">
            <v>56</v>
          </cell>
          <cell r="E7154">
            <v>1029</v>
          </cell>
        </row>
        <row r="7155">
          <cell r="A7155" t="str">
            <v>F|035|057</v>
          </cell>
          <cell r="B7155" t="str">
            <v>F</v>
          </cell>
          <cell r="C7155">
            <v>35</v>
          </cell>
          <cell r="D7155">
            <v>57</v>
          </cell>
          <cell r="E7155">
            <v>1027</v>
          </cell>
        </row>
        <row r="7156">
          <cell r="A7156" t="str">
            <v>F|035|058</v>
          </cell>
          <cell r="B7156" t="str">
            <v>F</v>
          </cell>
          <cell r="C7156">
            <v>35</v>
          </cell>
          <cell r="D7156">
            <v>58</v>
          </cell>
          <cell r="E7156">
            <v>1022</v>
          </cell>
        </row>
        <row r="7157">
          <cell r="A7157" t="str">
            <v>F|035|059</v>
          </cell>
          <cell r="B7157" t="str">
            <v>F</v>
          </cell>
          <cell r="C7157">
            <v>35</v>
          </cell>
          <cell r="D7157">
            <v>59</v>
          </cell>
          <cell r="E7157">
            <v>1014</v>
          </cell>
        </row>
        <row r="7158">
          <cell r="A7158" t="str">
            <v>F|035|060</v>
          </cell>
          <cell r="B7158" t="str">
            <v>F</v>
          </cell>
          <cell r="C7158">
            <v>35</v>
          </cell>
          <cell r="D7158">
            <v>60</v>
          </cell>
          <cell r="E7158">
            <v>1030</v>
          </cell>
        </row>
        <row r="7159">
          <cell r="A7159" t="str">
            <v>F|036|000</v>
          </cell>
          <cell r="B7159" t="str">
            <v>F</v>
          </cell>
          <cell r="C7159">
            <v>36</v>
          </cell>
          <cell r="D7159">
            <v>0</v>
          </cell>
          <cell r="E7159">
            <v>896</v>
          </cell>
        </row>
        <row r="7160">
          <cell r="A7160" t="str">
            <v>F|036|001</v>
          </cell>
          <cell r="B7160" t="str">
            <v>F</v>
          </cell>
          <cell r="C7160">
            <v>36</v>
          </cell>
          <cell r="D7160">
            <v>1</v>
          </cell>
          <cell r="E7160">
            <v>898</v>
          </cell>
        </row>
        <row r="7161">
          <cell r="A7161" t="str">
            <v>F|036|002</v>
          </cell>
          <cell r="B7161" t="str">
            <v>F</v>
          </cell>
          <cell r="C7161">
            <v>36</v>
          </cell>
          <cell r="D7161">
            <v>2</v>
          </cell>
          <cell r="E7161">
            <v>900</v>
          </cell>
        </row>
        <row r="7162">
          <cell r="A7162" t="str">
            <v>F|036|003</v>
          </cell>
          <cell r="B7162" t="str">
            <v>F</v>
          </cell>
          <cell r="C7162">
            <v>36</v>
          </cell>
          <cell r="D7162">
            <v>3</v>
          </cell>
          <cell r="E7162">
            <v>901</v>
          </cell>
        </row>
        <row r="7163">
          <cell r="A7163" t="str">
            <v>F|036|004</v>
          </cell>
          <cell r="B7163" t="str">
            <v>F</v>
          </cell>
          <cell r="C7163">
            <v>36</v>
          </cell>
          <cell r="D7163">
            <v>4</v>
          </cell>
          <cell r="E7163">
            <v>903</v>
          </cell>
        </row>
        <row r="7164">
          <cell r="A7164" t="str">
            <v>F|036|005</v>
          </cell>
          <cell r="B7164" t="str">
            <v>F</v>
          </cell>
          <cell r="C7164">
            <v>36</v>
          </cell>
          <cell r="D7164">
            <v>5</v>
          </cell>
          <cell r="E7164">
            <v>905</v>
          </cell>
        </row>
        <row r="7165">
          <cell r="A7165" t="str">
            <v>F|036|006</v>
          </cell>
          <cell r="B7165" t="str">
            <v>F</v>
          </cell>
          <cell r="C7165">
            <v>36</v>
          </cell>
          <cell r="D7165">
            <v>6</v>
          </cell>
          <cell r="E7165">
            <v>907</v>
          </cell>
        </row>
        <row r="7166">
          <cell r="A7166" t="str">
            <v>F|036|007</v>
          </cell>
          <cell r="B7166" t="str">
            <v>F</v>
          </cell>
          <cell r="C7166">
            <v>36</v>
          </cell>
          <cell r="D7166">
            <v>7</v>
          </cell>
          <cell r="E7166">
            <v>909</v>
          </cell>
        </row>
        <row r="7167">
          <cell r="A7167" t="str">
            <v>F|036|008</v>
          </cell>
          <cell r="B7167" t="str">
            <v>F</v>
          </cell>
          <cell r="C7167">
            <v>36</v>
          </cell>
          <cell r="D7167">
            <v>8</v>
          </cell>
          <cell r="E7167">
            <v>911</v>
          </cell>
        </row>
        <row r="7168">
          <cell r="A7168" t="str">
            <v>F|036|009</v>
          </cell>
          <cell r="B7168" t="str">
            <v>F</v>
          </cell>
          <cell r="C7168">
            <v>36</v>
          </cell>
          <cell r="D7168">
            <v>9</v>
          </cell>
          <cell r="E7168">
            <v>913</v>
          </cell>
        </row>
        <row r="7169">
          <cell r="A7169" t="str">
            <v>F|036|010</v>
          </cell>
          <cell r="B7169" t="str">
            <v>F</v>
          </cell>
          <cell r="C7169">
            <v>36</v>
          </cell>
          <cell r="D7169">
            <v>10</v>
          </cell>
          <cell r="E7169">
            <v>916</v>
          </cell>
        </row>
        <row r="7170">
          <cell r="A7170" t="str">
            <v>F|036|011</v>
          </cell>
          <cell r="B7170" t="str">
            <v>F</v>
          </cell>
          <cell r="C7170">
            <v>36</v>
          </cell>
          <cell r="D7170">
            <v>11</v>
          </cell>
          <cell r="E7170">
            <v>918</v>
          </cell>
        </row>
        <row r="7171">
          <cell r="A7171" t="str">
            <v>F|036|012</v>
          </cell>
          <cell r="B7171" t="str">
            <v>F</v>
          </cell>
          <cell r="C7171">
            <v>36</v>
          </cell>
          <cell r="D7171">
            <v>12</v>
          </cell>
          <cell r="E7171">
            <v>920</v>
          </cell>
        </row>
        <row r="7172">
          <cell r="A7172" t="str">
            <v>F|036|013</v>
          </cell>
          <cell r="B7172" t="str">
            <v>F</v>
          </cell>
          <cell r="C7172">
            <v>36</v>
          </cell>
          <cell r="D7172">
            <v>13</v>
          </cell>
          <cell r="E7172">
            <v>922</v>
          </cell>
        </row>
        <row r="7173">
          <cell r="A7173" t="str">
            <v>F|036|014</v>
          </cell>
          <cell r="B7173" t="str">
            <v>F</v>
          </cell>
          <cell r="C7173">
            <v>36</v>
          </cell>
          <cell r="D7173">
            <v>14</v>
          </cell>
          <cell r="E7173">
            <v>925</v>
          </cell>
        </row>
        <row r="7174">
          <cell r="A7174" t="str">
            <v>F|036|015</v>
          </cell>
          <cell r="B7174" t="str">
            <v>F</v>
          </cell>
          <cell r="C7174">
            <v>36</v>
          </cell>
          <cell r="D7174">
            <v>15</v>
          </cell>
          <cell r="E7174">
            <v>927</v>
          </cell>
        </row>
        <row r="7175">
          <cell r="A7175" t="str">
            <v>F|036|016</v>
          </cell>
          <cell r="B7175" t="str">
            <v>F</v>
          </cell>
          <cell r="C7175">
            <v>36</v>
          </cell>
          <cell r="D7175">
            <v>16</v>
          </cell>
          <cell r="E7175">
            <v>930</v>
          </cell>
        </row>
        <row r="7176">
          <cell r="A7176" t="str">
            <v>F|036|017</v>
          </cell>
          <cell r="B7176" t="str">
            <v>F</v>
          </cell>
          <cell r="C7176">
            <v>36</v>
          </cell>
          <cell r="D7176">
            <v>17</v>
          </cell>
          <cell r="E7176">
            <v>933</v>
          </cell>
        </row>
        <row r="7177">
          <cell r="A7177" t="str">
            <v>F|036|018</v>
          </cell>
          <cell r="B7177" t="str">
            <v>F</v>
          </cell>
          <cell r="C7177">
            <v>36</v>
          </cell>
          <cell r="D7177">
            <v>18</v>
          </cell>
          <cell r="E7177">
            <v>935</v>
          </cell>
        </row>
        <row r="7178">
          <cell r="A7178" t="str">
            <v>F|036|019</v>
          </cell>
          <cell r="B7178" t="str">
            <v>F</v>
          </cell>
          <cell r="C7178">
            <v>36</v>
          </cell>
          <cell r="D7178">
            <v>19</v>
          </cell>
          <cell r="E7178">
            <v>938</v>
          </cell>
        </row>
        <row r="7179">
          <cell r="A7179" t="str">
            <v>F|036|020</v>
          </cell>
          <cell r="B7179" t="str">
            <v>F</v>
          </cell>
          <cell r="C7179">
            <v>36</v>
          </cell>
          <cell r="D7179">
            <v>20</v>
          </cell>
          <cell r="E7179">
            <v>941</v>
          </cell>
        </row>
        <row r="7180">
          <cell r="A7180" t="str">
            <v>F|036|021</v>
          </cell>
          <cell r="B7180" t="str">
            <v>F</v>
          </cell>
          <cell r="C7180">
            <v>36</v>
          </cell>
          <cell r="D7180">
            <v>21</v>
          </cell>
          <cell r="E7180">
            <v>944</v>
          </cell>
        </row>
        <row r="7181">
          <cell r="A7181" t="str">
            <v>F|036|022</v>
          </cell>
          <cell r="B7181" t="str">
            <v>F</v>
          </cell>
          <cell r="C7181">
            <v>36</v>
          </cell>
          <cell r="D7181">
            <v>22</v>
          </cell>
          <cell r="E7181">
            <v>947</v>
          </cell>
        </row>
        <row r="7182">
          <cell r="A7182" t="str">
            <v>F|036|023</v>
          </cell>
          <cell r="B7182" t="str">
            <v>F</v>
          </cell>
          <cell r="C7182">
            <v>36</v>
          </cell>
          <cell r="D7182">
            <v>23</v>
          </cell>
          <cell r="E7182">
            <v>950</v>
          </cell>
        </row>
        <row r="7183">
          <cell r="A7183" t="str">
            <v>F|036|024</v>
          </cell>
          <cell r="B7183" t="str">
            <v>F</v>
          </cell>
          <cell r="C7183">
            <v>36</v>
          </cell>
          <cell r="D7183">
            <v>24</v>
          </cell>
          <cell r="E7183">
            <v>953</v>
          </cell>
        </row>
        <row r="7184">
          <cell r="A7184" t="str">
            <v>F|036|025</v>
          </cell>
          <cell r="B7184" t="str">
            <v>F</v>
          </cell>
          <cell r="C7184">
            <v>36</v>
          </cell>
          <cell r="D7184">
            <v>25</v>
          </cell>
          <cell r="E7184">
            <v>956</v>
          </cell>
        </row>
        <row r="7185">
          <cell r="A7185" t="str">
            <v>F|036|026</v>
          </cell>
          <cell r="B7185" t="str">
            <v>F</v>
          </cell>
          <cell r="C7185">
            <v>36</v>
          </cell>
          <cell r="D7185">
            <v>26</v>
          </cell>
          <cell r="E7185">
            <v>959</v>
          </cell>
        </row>
        <row r="7186">
          <cell r="A7186" t="str">
            <v>F|036|027</v>
          </cell>
          <cell r="B7186" t="str">
            <v>F</v>
          </cell>
          <cell r="C7186">
            <v>36</v>
          </cell>
          <cell r="D7186">
            <v>27</v>
          </cell>
          <cell r="E7186">
            <v>963</v>
          </cell>
        </row>
        <row r="7187">
          <cell r="A7187" t="str">
            <v>F|036|028</v>
          </cell>
          <cell r="B7187" t="str">
            <v>F</v>
          </cell>
          <cell r="C7187">
            <v>36</v>
          </cell>
          <cell r="D7187">
            <v>28</v>
          </cell>
          <cell r="E7187">
            <v>966</v>
          </cell>
        </row>
        <row r="7188">
          <cell r="A7188" t="str">
            <v>F|036|029</v>
          </cell>
          <cell r="B7188" t="str">
            <v>F</v>
          </cell>
          <cell r="C7188">
            <v>36</v>
          </cell>
          <cell r="D7188">
            <v>29</v>
          </cell>
          <cell r="E7188">
            <v>969</v>
          </cell>
        </row>
        <row r="7189">
          <cell r="A7189" t="str">
            <v>F|036|030</v>
          </cell>
          <cell r="B7189" t="str">
            <v>F</v>
          </cell>
          <cell r="C7189">
            <v>36</v>
          </cell>
          <cell r="D7189">
            <v>30</v>
          </cell>
          <cell r="E7189">
            <v>973</v>
          </cell>
        </row>
        <row r="7190">
          <cell r="A7190" t="str">
            <v>F|036|031</v>
          </cell>
          <cell r="B7190" t="str">
            <v>F</v>
          </cell>
          <cell r="C7190">
            <v>36</v>
          </cell>
          <cell r="D7190">
            <v>31</v>
          </cell>
          <cell r="E7190">
            <v>976</v>
          </cell>
        </row>
        <row r="7191">
          <cell r="A7191" t="str">
            <v>F|036|032</v>
          </cell>
          <cell r="B7191" t="str">
            <v>F</v>
          </cell>
          <cell r="C7191">
            <v>36</v>
          </cell>
          <cell r="D7191">
            <v>32</v>
          </cell>
          <cell r="E7191">
            <v>980</v>
          </cell>
        </row>
        <row r="7192">
          <cell r="A7192" t="str">
            <v>F|036|033</v>
          </cell>
          <cell r="B7192" t="str">
            <v>F</v>
          </cell>
          <cell r="C7192">
            <v>36</v>
          </cell>
          <cell r="D7192">
            <v>33</v>
          </cell>
          <cell r="E7192">
            <v>983</v>
          </cell>
        </row>
        <row r="7193">
          <cell r="A7193" t="str">
            <v>F|036|034</v>
          </cell>
          <cell r="B7193" t="str">
            <v>F</v>
          </cell>
          <cell r="C7193">
            <v>36</v>
          </cell>
          <cell r="D7193">
            <v>34</v>
          </cell>
          <cell r="E7193">
            <v>986</v>
          </cell>
        </row>
        <row r="7194">
          <cell r="A7194" t="str">
            <v>F|036|035</v>
          </cell>
          <cell r="B7194" t="str">
            <v>F</v>
          </cell>
          <cell r="C7194">
            <v>36</v>
          </cell>
          <cell r="D7194">
            <v>35</v>
          </cell>
          <cell r="E7194">
            <v>990</v>
          </cell>
        </row>
        <row r="7195">
          <cell r="A7195" t="str">
            <v>F|036|036</v>
          </cell>
          <cell r="B7195" t="str">
            <v>F</v>
          </cell>
          <cell r="C7195">
            <v>36</v>
          </cell>
          <cell r="D7195">
            <v>36</v>
          </cell>
          <cell r="E7195">
            <v>993</v>
          </cell>
        </row>
        <row r="7196">
          <cell r="A7196" t="str">
            <v>F|036|037</v>
          </cell>
          <cell r="B7196" t="str">
            <v>F</v>
          </cell>
          <cell r="C7196">
            <v>36</v>
          </cell>
          <cell r="D7196">
            <v>37</v>
          </cell>
          <cell r="E7196">
            <v>996</v>
          </cell>
        </row>
        <row r="7197">
          <cell r="A7197" t="str">
            <v>F|036|038</v>
          </cell>
          <cell r="B7197" t="str">
            <v>F</v>
          </cell>
          <cell r="C7197">
            <v>36</v>
          </cell>
          <cell r="D7197">
            <v>38</v>
          </cell>
          <cell r="E7197">
            <v>999</v>
          </cell>
        </row>
        <row r="7198">
          <cell r="A7198" t="str">
            <v>F|036|039</v>
          </cell>
          <cell r="B7198" t="str">
            <v>F</v>
          </cell>
          <cell r="C7198">
            <v>36</v>
          </cell>
          <cell r="D7198">
            <v>39</v>
          </cell>
          <cell r="E7198">
            <v>1002</v>
          </cell>
        </row>
        <row r="7199">
          <cell r="A7199" t="str">
            <v>F|036|040</v>
          </cell>
          <cell r="B7199" t="str">
            <v>F</v>
          </cell>
          <cell r="C7199">
            <v>36</v>
          </cell>
          <cell r="D7199">
            <v>40</v>
          </cell>
          <cell r="E7199">
            <v>1005</v>
          </cell>
        </row>
        <row r="7200">
          <cell r="A7200" t="str">
            <v>F|036|041</v>
          </cell>
          <cell r="B7200" t="str">
            <v>F</v>
          </cell>
          <cell r="C7200">
            <v>36</v>
          </cell>
          <cell r="D7200">
            <v>41</v>
          </cell>
          <cell r="E7200">
            <v>1008</v>
          </cell>
        </row>
        <row r="7201">
          <cell r="A7201" t="str">
            <v>F|036|042</v>
          </cell>
          <cell r="B7201" t="str">
            <v>F</v>
          </cell>
          <cell r="C7201">
            <v>36</v>
          </cell>
          <cell r="D7201">
            <v>42</v>
          </cell>
          <cell r="E7201">
            <v>1011</v>
          </cell>
        </row>
        <row r="7202">
          <cell r="A7202" t="str">
            <v>F|036|043</v>
          </cell>
          <cell r="B7202" t="str">
            <v>F</v>
          </cell>
          <cell r="C7202">
            <v>36</v>
          </cell>
          <cell r="D7202">
            <v>43</v>
          </cell>
          <cell r="E7202">
            <v>1013</v>
          </cell>
        </row>
        <row r="7203">
          <cell r="A7203" t="str">
            <v>F|036|044</v>
          </cell>
          <cell r="B7203" t="str">
            <v>F</v>
          </cell>
          <cell r="C7203">
            <v>36</v>
          </cell>
          <cell r="D7203">
            <v>44</v>
          </cell>
          <cell r="E7203">
            <v>1016</v>
          </cell>
        </row>
        <row r="7204">
          <cell r="A7204" t="str">
            <v>F|036|045</v>
          </cell>
          <cell r="B7204" t="str">
            <v>F</v>
          </cell>
          <cell r="C7204">
            <v>36</v>
          </cell>
          <cell r="D7204">
            <v>45</v>
          </cell>
          <cell r="E7204">
            <v>1018</v>
          </cell>
        </row>
        <row r="7205">
          <cell r="A7205" t="str">
            <v>F|036|046</v>
          </cell>
          <cell r="B7205" t="str">
            <v>F</v>
          </cell>
          <cell r="C7205">
            <v>36</v>
          </cell>
          <cell r="D7205">
            <v>46</v>
          </cell>
          <cell r="E7205">
            <v>1021</v>
          </cell>
        </row>
        <row r="7206">
          <cell r="A7206" t="str">
            <v>F|036|047</v>
          </cell>
          <cell r="B7206" t="str">
            <v>F</v>
          </cell>
          <cell r="C7206">
            <v>36</v>
          </cell>
          <cell r="D7206">
            <v>47</v>
          </cell>
          <cell r="E7206">
            <v>1023</v>
          </cell>
        </row>
        <row r="7207">
          <cell r="A7207" t="str">
            <v>F|036|048</v>
          </cell>
          <cell r="B7207" t="str">
            <v>F</v>
          </cell>
          <cell r="C7207">
            <v>36</v>
          </cell>
          <cell r="D7207">
            <v>48</v>
          </cell>
          <cell r="E7207">
            <v>1025</v>
          </cell>
        </row>
        <row r="7208">
          <cell r="A7208" t="str">
            <v>F|036|049</v>
          </cell>
          <cell r="B7208" t="str">
            <v>F</v>
          </cell>
          <cell r="C7208">
            <v>36</v>
          </cell>
          <cell r="D7208">
            <v>49</v>
          </cell>
          <cell r="E7208">
            <v>1026</v>
          </cell>
        </row>
        <row r="7209">
          <cell r="A7209" t="str">
            <v>F|036|050</v>
          </cell>
          <cell r="B7209" t="str">
            <v>F</v>
          </cell>
          <cell r="C7209">
            <v>36</v>
          </cell>
          <cell r="D7209">
            <v>50</v>
          </cell>
          <cell r="E7209">
            <v>1028</v>
          </cell>
        </row>
        <row r="7210">
          <cell r="A7210" t="str">
            <v>F|036|051</v>
          </cell>
          <cell r="B7210" t="str">
            <v>F</v>
          </cell>
          <cell r="C7210">
            <v>36</v>
          </cell>
          <cell r="D7210">
            <v>51</v>
          </cell>
          <cell r="E7210">
            <v>1029</v>
          </cell>
        </row>
        <row r="7211">
          <cell r="A7211" t="str">
            <v>F|036|052</v>
          </cell>
          <cell r="B7211" t="str">
            <v>F</v>
          </cell>
          <cell r="C7211">
            <v>36</v>
          </cell>
          <cell r="D7211">
            <v>52</v>
          </cell>
          <cell r="E7211">
            <v>1030</v>
          </cell>
        </row>
        <row r="7212">
          <cell r="A7212" t="str">
            <v>F|036|053</v>
          </cell>
          <cell r="B7212" t="str">
            <v>F</v>
          </cell>
          <cell r="C7212">
            <v>36</v>
          </cell>
          <cell r="D7212">
            <v>53</v>
          </cell>
          <cell r="E7212">
            <v>1030</v>
          </cell>
        </row>
        <row r="7213">
          <cell r="A7213" t="str">
            <v>F|036|054</v>
          </cell>
          <cell r="B7213" t="str">
            <v>F</v>
          </cell>
          <cell r="C7213">
            <v>36</v>
          </cell>
          <cell r="D7213">
            <v>54</v>
          </cell>
          <cell r="E7213">
            <v>1030</v>
          </cell>
        </row>
        <row r="7214">
          <cell r="A7214" t="str">
            <v>F|036|055</v>
          </cell>
          <cell r="B7214" t="str">
            <v>F</v>
          </cell>
          <cell r="C7214">
            <v>36</v>
          </cell>
          <cell r="D7214">
            <v>55</v>
          </cell>
          <cell r="E7214">
            <v>1029</v>
          </cell>
        </row>
        <row r="7215">
          <cell r="A7215" t="str">
            <v>F|036|056</v>
          </cell>
          <cell r="B7215" t="str">
            <v>F</v>
          </cell>
          <cell r="C7215">
            <v>36</v>
          </cell>
          <cell r="D7215">
            <v>56</v>
          </cell>
          <cell r="E7215">
            <v>1027</v>
          </cell>
        </row>
        <row r="7216">
          <cell r="A7216" t="str">
            <v>F|036|057</v>
          </cell>
          <cell r="B7216" t="str">
            <v>F</v>
          </cell>
          <cell r="C7216">
            <v>36</v>
          </cell>
          <cell r="D7216">
            <v>57</v>
          </cell>
          <cell r="E7216">
            <v>1022</v>
          </cell>
        </row>
        <row r="7217">
          <cell r="A7217" t="str">
            <v>F|036|058</v>
          </cell>
          <cell r="B7217" t="str">
            <v>F</v>
          </cell>
          <cell r="C7217">
            <v>36</v>
          </cell>
          <cell r="D7217">
            <v>58</v>
          </cell>
          <cell r="E7217">
            <v>1014</v>
          </cell>
        </row>
        <row r="7218">
          <cell r="A7218" t="str">
            <v>F|036|059</v>
          </cell>
          <cell r="B7218" t="str">
            <v>F</v>
          </cell>
          <cell r="C7218">
            <v>36</v>
          </cell>
          <cell r="D7218">
            <v>59</v>
          </cell>
          <cell r="E7218">
            <v>1030</v>
          </cell>
        </row>
        <row r="7219">
          <cell r="A7219" t="str">
            <v>F|037|000</v>
          </cell>
          <cell r="B7219" t="str">
            <v>F</v>
          </cell>
          <cell r="C7219">
            <v>37</v>
          </cell>
          <cell r="D7219">
            <v>0</v>
          </cell>
          <cell r="E7219">
            <v>898</v>
          </cell>
        </row>
        <row r="7220">
          <cell r="A7220" t="str">
            <v>F|037|001</v>
          </cell>
          <cell r="B7220" t="str">
            <v>F</v>
          </cell>
          <cell r="C7220">
            <v>37</v>
          </cell>
          <cell r="D7220">
            <v>1</v>
          </cell>
          <cell r="E7220">
            <v>900</v>
          </cell>
        </row>
        <row r="7221">
          <cell r="A7221" t="str">
            <v>F|037|002</v>
          </cell>
          <cell r="B7221" t="str">
            <v>F</v>
          </cell>
          <cell r="C7221">
            <v>37</v>
          </cell>
          <cell r="D7221">
            <v>2</v>
          </cell>
          <cell r="E7221">
            <v>901</v>
          </cell>
        </row>
        <row r="7222">
          <cell r="A7222" t="str">
            <v>F|037|003</v>
          </cell>
          <cell r="B7222" t="str">
            <v>F</v>
          </cell>
          <cell r="C7222">
            <v>37</v>
          </cell>
          <cell r="D7222">
            <v>3</v>
          </cell>
          <cell r="E7222">
            <v>903</v>
          </cell>
        </row>
        <row r="7223">
          <cell r="A7223" t="str">
            <v>F|037|004</v>
          </cell>
          <cell r="B7223" t="str">
            <v>F</v>
          </cell>
          <cell r="C7223">
            <v>37</v>
          </cell>
          <cell r="D7223">
            <v>4</v>
          </cell>
          <cell r="E7223">
            <v>905</v>
          </cell>
        </row>
        <row r="7224">
          <cell r="A7224" t="str">
            <v>F|037|005</v>
          </cell>
          <cell r="B7224" t="str">
            <v>F</v>
          </cell>
          <cell r="C7224">
            <v>37</v>
          </cell>
          <cell r="D7224">
            <v>5</v>
          </cell>
          <cell r="E7224">
            <v>907</v>
          </cell>
        </row>
        <row r="7225">
          <cell r="A7225" t="str">
            <v>F|037|006</v>
          </cell>
          <cell r="B7225" t="str">
            <v>F</v>
          </cell>
          <cell r="C7225">
            <v>37</v>
          </cell>
          <cell r="D7225">
            <v>6</v>
          </cell>
          <cell r="E7225">
            <v>909</v>
          </cell>
        </row>
        <row r="7226">
          <cell r="A7226" t="str">
            <v>F|037|007</v>
          </cell>
          <cell r="B7226" t="str">
            <v>F</v>
          </cell>
          <cell r="C7226">
            <v>37</v>
          </cell>
          <cell r="D7226">
            <v>7</v>
          </cell>
          <cell r="E7226">
            <v>911</v>
          </cell>
        </row>
        <row r="7227">
          <cell r="A7227" t="str">
            <v>F|037|008</v>
          </cell>
          <cell r="B7227" t="str">
            <v>F</v>
          </cell>
          <cell r="C7227">
            <v>37</v>
          </cell>
          <cell r="D7227">
            <v>8</v>
          </cell>
          <cell r="E7227">
            <v>913</v>
          </cell>
        </row>
        <row r="7228">
          <cell r="A7228" t="str">
            <v>F|037|009</v>
          </cell>
          <cell r="B7228" t="str">
            <v>F</v>
          </cell>
          <cell r="C7228">
            <v>37</v>
          </cell>
          <cell r="D7228">
            <v>9</v>
          </cell>
          <cell r="E7228">
            <v>916</v>
          </cell>
        </row>
        <row r="7229">
          <cell r="A7229" t="str">
            <v>F|037|010</v>
          </cell>
          <cell r="B7229" t="str">
            <v>F</v>
          </cell>
          <cell r="C7229">
            <v>37</v>
          </cell>
          <cell r="D7229">
            <v>10</v>
          </cell>
          <cell r="E7229">
            <v>918</v>
          </cell>
        </row>
        <row r="7230">
          <cell r="A7230" t="str">
            <v>F|037|011</v>
          </cell>
          <cell r="B7230" t="str">
            <v>F</v>
          </cell>
          <cell r="C7230">
            <v>37</v>
          </cell>
          <cell r="D7230">
            <v>11</v>
          </cell>
          <cell r="E7230">
            <v>920</v>
          </cell>
        </row>
        <row r="7231">
          <cell r="A7231" t="str">
            <v>F|037|012</v>
          </cell>
          <cell r="B7231" t="str">
            <v>F</v>
          </cell>
          <cell r="C7231">
            <v>37</v>
          </cell>
          <cell r="D7231">
            <v>12</v>
          </cell>
          <cell r="E7231">
            <v>922</v>
          </cell>
        </row>
        <row r="7232">
          <cell r="A7232" t="str">
            <v>F|037|013</v>
          </cell>
          <cell r="B7232" t="str">
            <v>F</v>
          </cell>
          <cell r="C7232">
            <v>37</v>
          </cell>
          <cell r="D7232">
            <v>13</v>
          </cell>
          <cell r="E7232">
            <v>925</v>
          </cell>
        </row>
        <row r="7233">
          <cell r="A7233" t="str">
            <v>F|037|014</v>
          </cell>
          <cell r="B7233" t="str">
            <v>F</v>
          </cell>
          <cell r="C7233">
            <v>37</v>
          </cell>
          <cell r="D7233">
            <v>14</v>
          </cell>
          <cell r="E7233">
            <v>927</v>
          </cell>
        </row>
        <row r="7234">
          <cell r="A7234" t="str">
            <v>F|037|015</v>
          </cell>
          <cell r="B7234" t="str">
            <v>F</v>
          </cell>
          <cell r="C7234">
            <v>37</v>
          </cell>
          <cell r="D7234">
            <v>15</v>
          </cell>
          <cell r="E7234">
            <v>930</v>
          </cell>
        </row>
        <row r="7235">
          <cell r="A7235" t="str">
            <v>F|037|016</v>
          </cell>
          <cell r="B7235" t="str">
            <v>F</v>
          </cell>
          <cell r="C7235">
            <v>37</v>
          </cell>
          <cell r="D7235">
            <v>16</v>
          </cell>
          <cell r="E7235">
            <v>933</v>
          </cell>
        </row>
        <row r="7236">
          <cell r="A7236" t="str">
            <v>F|037|017</v>
          </cell>
          <cell r="B7236" t="str">
            <v>F</v>
          </cell>
          <cell r="C7236">
            <v>37</v>
          </cell>
          <cell r="D7236">
            <v>17</v>
          </cell>
          <cell r="E7236">
            <v>935</v>
          </cell>
        </row>
        <row r="7237">
          <cell r="A7237" t="str">
            <v>F|037|018</v>
          </cell>
          <cell r="B7237" t="str">
            <v>F</v>
          </cell>
          <cell r="C7237">
            <v>37</v>
          </cell>
          <cell r="D7237">
            <v>18</v>
          </cell>
          <cell r="E7237">
            <v>938</v>
          </cell>
        </row>
        <row r="7238">
          <cell r="A7238" t="str">
            <v>F|037|019</v>
          </cell>
          <cell r="B7238" t="str">
            <v>F</v>
          </cell>
          <cell r="C7238">
            <v>37</v>
          </cell>
          <cell r="D7238">
            <v>19</v>
          </cell>
          <cell r="E7238">
            <v>941</v>
          </cell>
        </row>
        <row r="7239">
          <cell r="A7239" t="str">
            <v>F|037|020</v>
          </cell>
          <cell r="B7239" t="str">
            <v>F</v>
          </cell>
          <cell r="C7239">
            <v>37</v>
          </cell>
          <cell r="D7239">
            <v>20</v>
          </cell>
          <cell r="E7239">
            <v>944</v>
          </cell>
        </row>
        <row r="7240">
          <cell r="A7240" t="str">
            <v>F|037|021</v>
          </cell>
          <cell r="B7240" t="str">
            <v>F</v>
          </cell>
          <cell r="C7240">
            <v>37</v>
          </cell>
          <cell r="D7240">
            <v>21</v>
          </cell>
          <cell r="E7240">
            <v>947</v>
          </cell>
        </row>
        <row r="7241">
          <cell r="A7241" t="str">
            <v>F|037|022</v>
          </cell>
          <cell r="B7241" t="str">
            <v>F</v>
          </cell>
          <cell r="C7241">
            <v>37</v>
          </cell>
          <cell r="D7241">
            <v>22</v>
          </cell>
          <cell r="E7241">
            <v>950</v>
          </cell>
        </row>
        <row r="7242">
          <cell r="A7242" t="str">
            <v>F|037|023</v>
          </cell>
          <cell r="B7242" t="str">
            <v>F</v>
          </cell>
          <cell r="C7242">
            <v>37</v>
          </cell>
          <cell r="D7242">
            <v>23</v>
          </cell>
          <cell r="E7242">
            <v>953</v>
          </cell>
        </row>
        <row r="7243">
          <cell r="A7243" t="str">
            <v>F|037|024</v>
          </cell>
          <cell r="B7243" t="str">
            <v>F</v>
          </cell>
          <cell r="C7243">
            <v>37</v>
          </cell>
          <cell r="D7243">
            <v>24</v>
          </cell>
          <cell r="E7243">
            <v>956</v>
          </cell>
        </row>
        <row r="7244">
          <cell r="A7244" t="str">
            <v>F|037|025</v>
          </cell>
          <cell r="B7244" t="str">
            <v>F</v>
          </cell>
          <cell r="C7244">
            <v>37</v>
          </cell>
          <cell r="D7244">
            <v>25</v>
          </cell>
          <cell r="E7244">
            <v>959</v>
          </cell>
        </row>
        <row r="7245">
          <cell r="A7245" t="str">
            <v>F|037|026</v>
          </cell>
          <cell r="B7245" t="str">
            <v>F</v>
          </cell>
          <cell r="C7245">
            <v>37</v>
          </cell>
          <cell r="D7245">
            <v>26</v>
          </cell>
          <cell r="E7245">
            <v>963</v>
          </cell>
        </row>
        <row r="7246">
          <cell r="A7246" t="str">
            <v>F|037|027</v>
          </cell>
          <cell r="B7246" t="str">
            <v>F</v>
          </cell>
          <cell r="C7246">
            <v>37</v>
          </cell>
          <cell r="D7246">
            <v>27</v>
          </cell>
          <cell r="E7246">
            <v>966</v>
          </cell>
        </row>
        <row r="7247">
          <cell r="A7247" t="str">
            <v>F|037|028</v>
          </cell>
          <cell r="B7247" t="str">
            <v>F</v>
          </cell>
          <cell r="C7247">
            <v>37</v>
          </cell>
          <cell r="D7247">
            <v>28</v>
          </cell>
          <cell r="E7247">
            <v>969</v>
          </cell>
        </row>
        <row r="7248">
          <cell r="A7248" t="str">
            <v>F|037|029</v>
          </cell>
          <cell r="B7248" t="str">
            <v>F</v>
          </cell>
          <cell r="C7248">
            <v>37</v>
          </cell>
          <cell r="D7248">
            <v>29</v>
          </cell>
          <cell r="E7248">
            <v>973</v>
          </cell>
        </row>
        <row r="7249">
          <cell r="A7249" t="str">
            <v>F|037|030</v>
          </cell>
          <cell r="B7249" t="str">
            <v>F</v>
          </cell>
          <cell r="C7249">
            <v>37</v>
          </cell>
          <cell r="D7249">
            <v>30</v>
          </cell>
          <cell r="E7249">
            <v>976</v>
          </cell>
        </row>
        <row r="7250">
          <cell r="A7250" t="str">
            <v>F|037|031</v>
          </cell>
          <cell r="B7250" t="str">
            <v>F</v>
          </cell>
          <cell r="C7250">
            <v>37</v>
          </cell>
          <cell r="D7250">
            <v>31</v>
          </cell>
          <cell r="E7250">
            <v>980</v>
          </cell>
        </row>
        <row r="7251">
          <cell r="A7251" t="str">
            <v>F|037|032</v>
          </cell>
          <cell r="B7251" t="str">
            <v>F</v>
          </cell>
          <cell r="C7251">
            <v>37</v>
          </cell>
          <cell r="D7251">
            <v>32</v>
          </cell>
          <cell r="E7251">
            <v>983</v>
          </cell>
        </row>
        <row r="7252">
          <cell r="A7252" t="str">
            <v>F|037|033</v>
          </cell>
          <cell r="B7252" t="str">
            <v>F</v>
          </cell>
          <cell r="C7252">
            <v>37</v>
          </cell>
          <cell r="D7252">
            <v>33</v>
          </cell>
          <cell r="E7252">
            <v>986</v>
          </cell>
        </row>
        <row r="7253">
          <cell r="A7253" t="str">
            <v>F|037|034</v>
          </cell>
          <cell r="B7253" t="str">
            <v>F</v>
          </cell>
          <cell r="C7253">
            <v>37</v>
          </cell>
          <cell r="D7253">
            <v>34</v>
          </cell>
          <cell r="E7253">
            <v>990</v>
          </cell>
        </row>
        <row r="7254">
          <cell r="A7254" t="str">
            <v>F|037|035</v>
          </cell>
          <cell r="B7254" t="str">
            <v>F</v>
          </cell>
          <cell r="C7254">
            <v>37</v>
          </cell>
          <cell r="D7254">
            <v>35</v>
          </cell>
          <cell r="E7254">
            <v>993</v>
          </cell>
        </row>
        <row r="7255">
          <cell r="A7255" t="str">
            <v>F|037|036</v>
          </cell>
          <cell r="B7255" t="str">
            <v>F</v>
          </cell>
          <cell r="C7255">
            <v>37</v>
          </cell>
          <cell r="D7255">
            <v>36</v>
          </cell>
          <cell r="E7255">
            <v>996</v>
          </cell>
        </row>
        <row r="7256">
          <cell r="A7256" t="str">
            <v>F|037|037</v>
          </cell>
          <cell r="B7256" t="str">
            <v>F</v>
          </cell>
          <cell r="C7256">
            <v>37</v>
          </cell>
          <cell r="D7256">
            <v>37</v>
          </cell>
          <cell r="E7256">
            <v>999</v>
          </cell>
        </row>
        <row r="7257">
          <cell r="A7257" t="str">
            <v>F|037|038</v>
          </cell>
          <cell r="B7257" t="str">
            <v>F</v>
          </cell>
          <cell r="C7257">
            <v>37</v>
          </cell>
          <cell r="D7257">
            <v>38</v>
          </cell>
          <cell r="E7257">
            <v>1002</v>
          </cell>
        </row>
        <row r="7258">
          <cell r="A7258" t="str">
            <v>F|037|039</v>
          </cell>
          <cell r="B7258" t="str">
            <v>F</v>
          </cell>
          <cell r="C7258">
            <v>37</v>
          </cell>
          <cell r="D7258">
            <v>39</v>
          </cell>
          <cell r="E7258">
            <v>1005</v>
          </cell>
        </row>
        <row r="7259">
          <cell r="A7259" t="str">
            <v>F|037|040</v>
          </cell>
          <cell r="B7259" t="str">
            <v>F</v>
          </cell>
          <cell r="C7259">
            <v>37</v>
          </cell>
          <cell r="D7259">
            <v>40</v>
          </cell>
          <cell r="E7259">
            <v>1008</v>
          </cell>
        </row>
        <row r="7260">
          <cell r="A7260" t="str">
            <v>F|037|041</v>
          </cell>
          <cell r="B7260" t="str">
            <v>F</v>
          </cell>
          <cell r="C7260">
            <v>37</v>
          </cell>
          <cell r="D7260">
            <v>41</v>
          </cell>
          <cell r="E7260">
            <v>1011</v>
          </cell>
        </row>
        <row r="7261">
          <cell r="A7261" t="str">
            <v>F|037|042</v>
          </cell>
          <cell r="B7261" t="str">
            <v>F</v>
          </cell>
          <cell r="C7261">
            <v>37</v>
          </cell>
          <cell r="D7261">
            <v>42</v>
          </cell>
          <cell r="E7261">
            <v>1013</v>
          </cell>
        </row>
        <row r="7262">
          <cell r="A7262" t="str">
            <v>F|037|043</v>
          </cell>
          <cell r="B7262" t="str">
            <v>F</v>
          </cell>
          <cell r="C7262">
            <v>37</v>
          </cell>
          <cell r="D7262">
            <v>43</v>
          </cell>
          <cell r="E7262">
            <v>1016</v>
          </cell>
        </row>
        <row r="7263">
          <cell r="A7263" t="str">
            <v>F|037|044</v>
          </cell>
          <cell r="B7263" t="str">
            <v>F</v>
          </cell>
          <cell r="C7263">
            <v>37</v>
          </cell>
          <cell r="D7263">
            <v>44</v>
          </cell>
          <cell r="E7263">
            <v>1018</v>
          </cell>
        </row>
        <row r="7264">
          <cell r="A7264" t="str">
            <v>F|037|045</v>
          </cell>
          <cell r="B7264" t="str">
            <v>F</v>
          </cell>
          <cell r="C7264">
            <v>37</v>
          </cell>
          <cell r="D7264">
            <v>45</v>
          </cell>
          <cell r="E7264">
            <v>1021</v>
          </cell>
        </row>
        <row r="7265">
          <cell r="A7265" t="str">
            <v>F|037|046</v>
          </cell>
          <cell r="B7265" t="str">
            <v>F</v>
          </cell>
          <cell r="C7265">
            <v>37</v>
          </cell>
          <cell r="D7265">
            <v>46</v>
          </cell>
          <cell r="E7265">
            <v>1023</v>
          </cell>
        </row>
        <row r="7266">
          <cell r="A7266" t="str">
            <v>F|037|047</v>
          </cell>
          <cell r="B7266" t="str">
            <v>F</v>
          </cell>
          <cell r="C7266">
            <v>37</v>
          </cell>
          <cell r="D7266">
            <v>47</v>
          </cell>
          <cell r="E7266">
            <v>1025</v>
          </cell>
        </row>
        <row r="7267">
          <cell r="A7267" t="str">
            <v>F|037|048</v>
          </cell>
          <cell r="B7267" t="str">
            <v>F</v>
          </cell>
          <cell r="C7267">
            <v>37</v>
          </cell>
          <cell r="D7267">
            <v>48</v>
          </cell>
          <cell r="E7267">
            <v>1026</v>
          </cell>
        </row>
        <row r="7268">
          <cell r="A7268" t="str">
            <v>F|037|049</v>
          </cell>
          <cell r="B7268" t="str">
            <v>F</v>
          </cell>
          <cell r="C7268">
            <v>37</v>
          </cell>
          <cell r="D7268">
            <v>49</v>
          </cell>
          <cell r="E7268">
            <v>1028</v>
          </cell>
        </row>
        <row r="7269">
          <cell r="A7269" t="str">
            <v>F|037|050</v>
          </cell>
          <cell r="B7269" t="str">
            <v>F</v>
          </cell>
          <cell r="C7269">
            <v>37</v>
          </cell>
          <cell r="D7269">
            <v>50</v>
          </cell>
          <cell r="E7269">
            <v>1029</v>
          </cell>
        </row>
        <row r="7270">
          <cell r="A7270" t="str">
            <v>F|037|051</v>
          </cell>
          <cell r="B7270" t="str">
            <v>F</v>
          </cell>
          <cell r="C7270">
            <v>37</v>
          </cell>
          <cell r="D7270">
            <v>51</v>
          </cell>
          <cell r="E7270">
            <v>1030</v>
          </cell>
        </row>
        <row r="7271">
          <cell r="A7271" t="str">
            <v>F|037|052</v>
          </cell>
          <cell r="B7271" t="str">
            <v>F</v>
          </cell>
          <cell r="C7271">
            <v>37</v>
          </cell>
          <cell r="D7271">
            <v>52</v>
          </cell>
          <cell r="E7271">
            <v>1030</v>
          </cell>
        </row>
        <row r="7272">
          <cell r="A7272" t="str">
            <v>F|037|053</v>
          </cell>
          <cell r="B7272" t="str">
            <v>F</v>
          </cell>
          <cell r="C7272">
            <v>37</v>
          </cell>
          <cell r="D7272">
            <v>53</v>
          </cell>
          <cell r="E7272">
            <v>1030</v>
          </cell>
        </row>
        <row r="7273">
          <cell r="A7273" t="str">
            <v>F|037|054</v>
          </cell>
          <cell r="B7273" t="str">
            <v>F</v>
          </cell>
          <cell r="C7273">
            <v>37</v>
          </cell>
          <cell r="D7273">
            <v>54</v>
          </cell>
          <cell r="E7273">
            <v>1029</v>
          </cell>
        </row>
        <row r="7274">
          <cell r="A7274" t="str">
            <v>F|037|055</v>
          </cell>
          <cell r="B7274" t="str">
            <v>F</v>
          </cell>
          <cell r="C7274">
            <v>37</v>
          </cell>
          <cell r="D7274">
            <v>55</v>
          </cell>
          <cell r="E7274">
            <v>1027</v>
          </cell>
        </row>
        <row r="7275">
          <cell r="A7275" t="str">
            <v>F|037|056</v>
          </cell>
          <cell r="B7275" t="str">
            <v>F</v>
          </cell>
          <cell r="C7275">
            <v>37</v>
          </cell>
          <cell r="D7275">
            <v>56</v>
          </cell>
          <cell r="E7275">
            <v>1022</v>
          </cell>
        </row>
        <row r="7276">
          <cell r="A7276" t="str">
            <v>F|037|057</v>
          </cell>
          <cell r="B7276" t="str">
            <v>F</v>
          </cell>
          <cell r="C7276">
            <v>37</v>
          </cell>
          <cell r="D7276">
            <v>57</v>
          </cell>
          <cell r="E7276">
            <v>1014</v>
          </cell>
        </row>
        <row r="7277">
          <cell r="A7277" t="str">
            <v>F|037|058</v>
          </cell>
          <cell r="B7277" t="str">
            <v>F</v>
          </cell>
          <cell r="C7277">
            <v>37</v>
          </cell>
          <cell r="D7277">
            <v>58</v>
          </cell>
          <cell r="E7277">
            <v>1030</v>
          </cell>
        </row>
        <row r="7278">
          <cell r="A7278" t="str">
            <v>F|038|000</v>
          </cell>
          <cell r="B7278" t="str">
            <v>F</v>
          </cell>
          <cell r="C7278">
            <v>38</v>
          </cell>
          <cell r="D7278">
            <v>0</v>
          </cell>
          <cell r="E7278">
            <v>900</v>
          </cell>
        </row>
        <row r="7279">
          <cell r="A7279" t="str">
            <v>F|038|001</v>
          </cell>
          <cell r="B7279" t="str">
            <v>F</v>
          </cell>
          <cell r="C7279">
            <v>38</v>
          </cell>
          <cell r="D7279">
            <v>1</v>
          </cell>
          <cell r="E7279">
            <v>901</v>
          </cell>
        </row>
        <row r="7280">
          <cell r="A7280" t="str">
            <v>F|038|002</v>
          </cell>
          <cell r="B7280" t="str">
            <v>F</v>
          </cell>
          <cell r="C7280">
            <v>38</v>
          </cell>
          <cell r="D7280">
            <v>2</v>
          </cell>
          <cell r="E7280">
            <v>903</v>
          </cell>
        </row>
        <row r="7281">
          <cell r="A7281" t="str">
            <v>F|038|003</v>
          </cell>
          <cell r="B7281" t="str">
            <v>F</v>
          </cell>
          <cell r="C7281">
            <v>38</v>
          </cell>
          <cell r="D7281">
            <v>3</v>
          </cell>
          <cell r="E7281">
            <v>905</v>
          </cell>
        </row>
        <row r="7282">
          <cell r="A7282" t="str">
            <v>F|038|004</v>
          </cell>
          <cell r="B7282" t="str">
            <v>F</v>
          </cell>
          <cell r="C7282">
            <v>38</v>
          </cell>
          <cell r="D7282">
            <v>4</v>
          </cell>
          <cell r="E7282">
            <v>907</v>
          </cell>
        </row>
        <row r="7283">
          <cell r="A7283" t="str">
            <v>F|038|005</v>
          </cell>
          <cell r="B7283" t="str">
            <v>F</v>
          </cell>
          <cell r="C7283">
            <v>38</v>
          </cell>
          <cell r="D7283">
            <v>5</v>
          </cell>
          <cell r="E7283">
            <v>909</v>
          </cell>
        </row>
        <row r="7284">
          <cell r="A7284" t="str">
            <v>F|038|006</v>
          </cell>
          <cell r="B7284" t="str">
            <v>F</v>
          </cell>
          <cell r="C7284">
            <v>38</v>
          </cell>
          <cell r="D7284">
            <v>6</v>
          </cell>
          <cell r="E7284">
            <v>911</v>
          </cell>
        </row>
        <row r="7285">
          <cell r="A7285" t="str">
            <v>F|038|007</v>
          </cell>
          <cell r="B7285" t="str">
            <v>F</v>
          </cell>
          <cell r="C7285">
            <v>38</v>
          </cell>
          <cell r="D7285">
            <v>7</v>
          </cell>
          <cell r="E7285">
            <v>913</v>
          </cell>
        </row>
        <row r="7286">
          <cell r="A7286" t="str">
            <v>F|038|008</v>
          </cell>
          <cell r="B7286" t="str">
            <v>F</v>
          </cell>
          <cell r="C7286">
            <v>38</v>
          </cell>
          <cell r="D7286">
            <v>8</v>
          </cell>
          <cell r="E7286">
            <v>916</v>
          </cell>
        </row>
        <row r="7287">
          <cell r="A7287" t="str">
            <v>F|038|009</v>
          </cell>
          <cell r="B7287" t="str">
            <v>F</v>
          </cell>
          <cell r="C7287">
            <v>38</v>
          </cell>
          <cell r="D7287">
            <v>9</v>
          </cell>
          <cell r="E7287">
            <v>918</v>
          </cell>
        </row>
        <row r="7288">
          <cell r="A7288" t="str">
            <v>F|038|010</v>
          </cell>
          <cell r="B7288" t="str">
            <v>F</v>
          </cell>
          <cell r="C7288">
            <v>38</v>
          </cell>
          <cell r="D7288">
            <v>10</v>
          </cell>
          <cell r="E7288">
            <v>920</v>
          </cell>
        </row>
        <row r="7289">
          <cell r="A7289" t="str">
            <v>F|038|011</v>
          </cell>
          <cell r="B7289" t="str">
            <v>F</v>
          </cell>
          <cell r="C7289">
            <v>38</v>
          </cell>
          <cell r="D7289">
            <v>11</v>
          </cell>
          <cell r="E7289">
            <v>922</v>
          </cell>
        </row>
        <row r="7290">
          <cell r="A7290" t="str">
            <v>F|038|012</v>
          </cell>
          <cell r="B7290" t="str">
            <v>F</v>
          </cell>
          <cell r="C7290">
            <v>38</v>
          </cell>
          <cell r="D7290">
            <v>12</v>
          </cell>
          <cell r="E7290">
            <v>925</v>
          </cell>
        </row>
        <row r="7291">
          <cell r="A7291" t="str">
            <v>F|038|013</v>
          </cell>
          <cell r="B7291" t="str">
            <v>F</v>
          </cell>
          <cell r="C7291">
            <v>38</v>
          </cell>
          <cell r="D7291">
            <v>13</v>
          </cell>
          <cell r="E7291">
            <v>927</v>
          </cell>
        </row>
        <row r="7292">
          <cell r="A7292" t="str">
            <v>F|038|014</v>
          </cell>
          <cell r="B7292" t="str">
            <v>F</v>
          </cell>
          <cell r="C7292">
            <v>38</v>
          </cell>
          <cell r="D7292">
            <v>14</v>
          </cell>
          <cell r="E7292">
            <v>930</v>
          </cell>
        </row>
        <row r="7293">
          <cell r="A7293" t="str">
            <v>F|038|015</v>
          </cell>
          <cell r="B7293" t="str">
            <v>F</v>
          </cell>
          <cell r="C7293">
            <v>38</v>
          </cell>
          <cell r="D7293">
            <v>15</v>
          </cell>
          <cell r="E7293">
            <v>933</v>
          </cell>
        </row>
        <row r="7294">
          <cell r="A7294" t="str">
            <v>F|038|016</v>
          </cell>
          <cell r="B7294" t="str">
            <v>F</v>
          </cell>
          <cell r="C7294">
            <v>38</v>
          </cell>
          <cell r="D7294">
            <v>16</v>
          </cell>
          <cell r="E7294">
            <v>935</v>
          </cell>
        </row>
        <row r="7295">
          <cell r="A7295" t="str">
            <v>F|038|017</v>
          </cell>
          <cell r="B7295" t="str">
            <v>F</v>
          </cell>
          <cell r="C7295">
            <v>38</v>
          </cell>
          <cell r="D7295">
            <v>17</v>
          </cell>
          <cell r="E7295">
            <v>938</v>
          </cell>
        </row>
        <row r="7296">
          <cell r="A7296" t="str">
            <v>F|038|018</v>
          </cell>
          <cell r="B7296" t="str">
            <v>F</v>
          </cell>
          <cell r="C7296">
            <v>38</v>
          </cell>
          <cell r="D7296">
            <v>18</v>
          </cell>
          <cell r="E7296">
            <v>941</v>
          </cell>
        </row>
        <row r="7297">
          <cell r="A7297" t="str">
            <v>F|038|019</v>
          </cell>
          <cell r="B7297" t="str">
            <v>F</v>
          </cell>
          <cell r="C7297">
            <v>38</v>
          </cell>
          <cell r="D7297">
            <v>19</v>
          </cell>
          <cell r="E7297">
            <v>944</v>
          </cell>
        </row>
        <row r="7298">
          <cell r="A7298" t="str">
            <v>F|038|020</v>
          </cell>
          <cell r="B7298" t="str">
            <v>F</v>
          </cell>
          <cell r="C7298">
            <v>38</v>
          </cell>
          <cell r="D7298">
            <v>20</v>
          </cell>
          <cell r="E7298">
            <v>947</v>
          </cell>
        </row>
        <row r="7299">
          <cell r="A7299" t="str">
            <v>F|038|021</v>
          </cell>
          <cell r="B7299" t="str">
            <v>F</v>
          </cell>
          <cell r="C7299">
            <v>38</v>
          </cell>
          <cell r="D7299">
            <v>21</v>
          </cell>
          <cell r="E7299">
            <v>950</v>
          </cell>
        </row>
        <row r="7300">
          <cell r="A7300" t="str">
            <v>F|038|022</v>
          </cell>
          <cell r="B7300" t="str">
            <v>F</v>
          </cell>
          <cell r="C7300">
            <v>38</v>
          </cell>
          <cell r="D7300">
            <v>22</v>
          </cell>
          <cell r="E7300">
            <v>953</v>
          </cell>
        </row>
        <row r="7301">
          <cell r="A7301" t="str">
            <v>F|038|023</v>
          </cell>
          <cell r="B7301" t="str">
            <v>F</v>
          </cell>
          <cell r="C7301">
            <v>38</v>
          </cell>
          <cell r="D7301">
            <v>23</v>
          </cell>
          <cell r="E7301">
            <v>956</v>
          </cell>
        </row>
        <row r="7302">
          <cell r="A7302" t="str">
            <v>F|038|024</v>
          </cell>
          <cell r="B7302" t="str">
            <v>F</v>
          </cell>
          <cell r="C7302">
            <v>38</v>
          </cell>
          <cell r="D7302">
            <v>24</v>
          </cell>
          <cell r="E7302">
            <v>959</v>
          </cell>
        </row>
        <row r="7303">
          <cell r="A7303" t="str">
            <v>F|038|025</v>
          </cell>
          <cell r="B7303" t="str">
            <v>F</v>
          </cell>
          <cell r="C7303">
            <v>38</v>
          </cell>
          <cell r="D7303">
            <v>25</v>
          </cell>
          <cell r="E7303">
            <v>963</v>
          </cell>
        </row>
        <row r="7304">
          <cell r="A7304" t="str">
            <v>F|038|026</v>
          </cell>
          <cell r="B7304" t="str">
            <v>F</v>
          </cell>
          <cell r="C7304">
            <v>38</v>
          </cell>
          <cell r="D7304">
            <v>26</v>
          </cell>
          <cell r="E7304">
            <v>966</v>
          </cell>
        </row>
        <row r="7305">
          <cell r="A7305" t="str">
            <v>F|038|027</v>
          </cell>
          <cell r="B7305" t="str">
            <v>F</v>
          </cell>
          <cell r="C7305">
            <v>38</v>
          </cell>
          <cell r="D7305">
            <v>27</v>
          </cell>
          <cell r="E7305">
            <v>969</v>
          </cell>
        </row>
        <row r="7306">
          <cell r="A7306" t="str">
            <v>F|038|028</v>
          </cell>
          <cell r="B7306" t="str">
            <v>F</v>
          </cell>
          <cell r="C7306">
            <v>38</v>
          </cell>
          <cell r="D7306">
            <v>28</v>
          </cell>
          <cell r="E7306">
            <v>973</v>
          </cell>
        </row>
        <row r="7307">
          <cell r="A7307" t="str">
            <v>F|038|029</v>
          </cell>
          <cell r="B7307" t="str">
            <v>F</v>
          </cell>
          <cell r="C7307">
            <v>38</v>
          </cell>
          <cell r="D7307">
            <v>29</v>
          </cell>
          <cell r="E7307">
            <v>976</v>
          </cell>
        </row>
        <row r="7308">
          <cell r="A7308" t="str">
            <v>F|038|030</v>
          </cell>
          <cell r="B7308" t="str">
            <v>F</v>
          </cell>
          <cell r="C7308">
            <v>38</v>
          </cell>
          <cell r="D7308">
            <v>30</v>
          </cell>
          <cell r="E7308">
            <v>980</v>
          </cell>
        </row>
        <row r="7309">
          <cell r="A7309" t="str">
            <v>F|038|031</v>
          </cell>
          <cell r="B7309" t="str">
            <v>F</v>
          </cell>
          <cell r="C7309">
            <v>38</v>
          </cell>
          <cell r="D7309">
            <v>31</v>
          </cell>
          <cell r="E7309">
            <v>983</v>
          </cell>
        </row>
        <row r="7310">
          <cell r="A7310" t="str">
            <v>F|038|032</v>
          </cell>
          <cell r="B7310" t="str">
            <v>F</v>
          </cell>
          <cell r="C7310">
            <v>38</v>
          </cell>
          <cell r="D7310">
            <v>32</v>
          </cell>
          <cell r="E7310">
            <v>986</v>
          </cell>
        </row>
        <row r="7311">
          <cell r="A7311" t="str">
            <v>F|038|033</v>
          </cell>
          <cell r="B7311" t="str">
            <v>F</v>
          </cell>
          <cell r="C7311">
            <v>38</v>
          </cell>
          <cell r="D7311">
            <v>33</v>
          </cell>
          <cell r="E7311">
            <v>990</v>
          </cell>
        </row>
        <row r="7312">
          <cell r="A7312" t="str">
            <v>F|038|034</v>
          </cell>
          <cell r="B7312" t="str">
            <v>F</v>
          </cell>
          <cell r="C7312">
            <v>38</v>
          </cell>
          <cell r="D7312">
            <v>34</v>
          </cell>
          <cell r="E7312">
            <v>993</v>
          </cell>
        </row>
        <row r="7313">
          <cell r="A7313" t="str">
            <v>F|038|035</v>
          </cell>
          <cell r="B7313" t="str">
            <v>F</v>
          </cell>
          <cell r="C7313">
            <v>38</v>
          </cell>
          <cell r="D7313">
            <v>35</v>
          </cell>
          <cell r="E7313">
            <v>996</v>
          </cell>
        </row>
        <row r="7314">
          <cell r="A7314" t="str">
            <v>F|038|036</v>
          </cell>
          <cell r="B7314" t="str">
            <v>F</v>
          </cell>
          <cell r="C7314">
            <v>38</v>
          </cell>
          <cell r="D7314">
            <v>36</v>
          </cell>
          <cell r="E7314">
            <v>999</v>
          </cell>
        </row>
        <row r="7315">
          <cell r="A7315" t="str">
            <v>F|038|037</v>
          </cell>
          <cell r="B7315" t="str">
            <v>F</v>
          </cell>
          <cell r="C7315">
            <v>38</v>
          </cell>
          <cell r="D7315">
            <v>37</v>
          </cell>
          <cell r="E7315">
            <v>1002</v>
          </cell>
        </row>
        <row r="7316">
          <cell r="A7316" t="str">
            <v>F|038|038</v>
          </cell>
          <cell r="B7316" t="str">
            <v>F</v>
          </cell>
          <cell r="C7316">
            <v>38</v>
          </cell>
          <cell r="D7316">
            <v>38</v>
          </cell>
          <cell r="E7316">
            <v>1005</v>
          </cell>
        </row>
        <row r="7317">
          <cell r="A7317" t="str">
            <v>F|038|039</v>
          </cell>
          <cell r="B7317" t="str">
            <v>F</v>
          </cell>
          <cell r="C7317">
            <v>38</v>
          </cell>
          <cell r="D7317">
            <v>39</v>
          </cell>
          <cell r="E7317">
            <v>1008</v>
          </cell>
        </row>
        <row r="7318">
          <cell r="A7318" t="str">
            <v>F|038|040</v>
          </cell>
          <cell r="B7318" t="str">
            <v>F</v>
          </cell>
          <cell r="C7318">
            <v>38</v>
          </cell>
          <cell r="D7318">
            <v>40</v>
          </cell>
          <cell r="E7318">
            <v>1011</v>
          </cell>
        </row>
        <row r="7319">
          <cell r="A7319" t="str">
            <v>F|038|041</v>
          </cell>
          <cell r="B7319" t="str">
            <v>F</v>
          </cell>
          <cell r="C7319">
            <v>38</v>
          </cell>
          <cell r="D7319">
            <v>41</v>
          </cell>
          <cell r="E7319">
            <v>1013</v>
          </cell>
        </row>
        <row r="7320">
          <cell r="A7320" t="str">
            <v>F|038|042</v>
          </cell>
          <cell r="B7320" t="str">
            <v>F</v>
          </cell>
          <cell r="C7320">
            <v>38</v>
          </cell>
          <cell r="D7320">
            <v>42</v>
          </cell>
          <cell r="E7320">
            <v>1016</v>
          </cell>
        </row>
        <row r="7321">
          <cell r="A7321" t="str">
            <v>F|038|043</v>
          </cell>
          <cell r="B7321" t="str">
            <v>F</v>
          </cell>
          <cell r="C7321">
            <v>38</v>
          </cell>
          <cell r="D7321">
            <v>43</v>
          </cell>
          <cell r="E7321">
            <v>1018</v>
          </cell>
        </row>
        <row r="7322">
          <cell r="A7322" t="str">
            <v>F|038|044</v>
          </cell>
          <cell r="B7322" t="str">
            <v>F</v>
          </cell>
          <cell r="C7322">
            <v>38</v>
          </cell>
          <cell r="D7322">
            <v>44</v>
          </cell>
          <cell r="E7322">
            <v>1021</v>
          </cell>
        </row>
        <row r="7323">
          <cell r="A7323" t="str">
            <v>F|038|045</v>
          </cell>
          <cell r="B7323" t="str">
            <v>F</v>
          </cell>
          <cell r="C7323">
            <v>38</v>
          </cell>
          <cell r="D7323">
            <v>45</v>
          </cell>
          <cell r="E7323">
            <v>1023</v>
          </cell>
        </row>
        <row r="7324">
          <cell r="A7324" t="str">
            <v>F|038|046</v>
          </cell>
          <cell r="B7324" t="str">
            <v>F</v>
          </cell>
          <cell r="C7324">
            <v>38</v>
          </cell>
          <cell r="D7324">
            <v>46</v>
          </cell>
          <cell r="E7324">
            <v>1025</v>
          </cell>
        </row>
        <row r="7325">
          <cell r="A7325" t="str">
            <v>F|038|047</v>
          </cell>
          <cell r="B7325" t="str">
            <v>F</v>
          </cell>
          <cell r="C7325">
            <v>38</v>
          </cell>
          <cell r="D7325">
            <v>47</v>
          </cell>
          <cell r="E7325">
            <v>1026</v>
          </cell>
        </row>
        <row r="7326">
          <cell r="A7326" t="str">
            <v>F|038|048</v>
          </cell>
          <cell r="B7326" t="str">
            <v>F</v>
          </cell>
          <cell r="C7326">
            <v>38</v>
          </cell>
          <cell r="D7326">
            <v>48</v>
          </cell>
          <cell r="E7326">
            <v>1028</v>
          </cell>
        </row>
        <row r="7327">
          <cell r="A7327" t="str">
            <v>F|038|049</v>
          </cell>
          <cell r="B7327" t="str">
            <v>F</v>
          </cell>
          <cell r="C7327">
            <v>38</v>
          </cell>
          <cell r="D7327">
            <v>49</v>
          </cell>
          <cell r="E7327">
            <v>1029</v>
          </cell>
        </row>
        <row r="7328">
          <cell r="A7328" t="str">
            <v>F|038|050</v>
          </cell>
          <cell r="B7328" t="str">
            <v>F</v>
          </cell>
          <cell r="C7328">
            <v>38</v>
          </cell>
          <cell r="D7328">
            <v>50</v>
          </cell>
          <cell r="E7328">
            <v>1030</v>
          </cell>
        </row>
        <row r="7329">
          <cell r="A7329" t="str">
            <v>F|038|051</v>
          </cell>
          <cell r="B7329" t="str">
            <v>F</v>
          </cell>
          <cell r="C7329">
            <v>38</v>
          </cell>
          <cell r="D7329">
            <v>51</v>
          </cell>
          <cell r="E7329">
            <v>1030</v>
          </cell>
        </row>
        <row r="7330">
          <cell r="A7330" t="str">
            <v>F|038|052</v>
          </cell>
          <cell r="B7330" t="str">
            <v>F</v>
          </cell>
          <cell r="C7330">
            <v>38</v>
          </cell>
          <cell r="D7330">
            <v>52</v>
          </cell>
          <cell r="E7330">
            <v>1030</v>
          </cell>
        </row>
        <row r="7331">
          <cell r="A7331" t="str">
            <v>F|038|053</v>
          </cell>
          <cell r="B7331" t="str">
            <v>F</v>
          </cell>
          <cell r="C7331">
            <v>38</v>
          </cell>
          <cell r="D7331">
            <v>53</v>
          </cell>
          <cell r="E7331">
            <v>1029</v>
          </cell>
        </row>
        <row r="7332">
          <cell r="A7332" t="str">
            <v>F|038|054</v>
          </cell>
          <cell r="B7332" t="str">
            <v>F</v>
          </cell>
          <cell r="C7332">
            <v>38</v>
          </cell>
          <cell r="D7332">
            <v>54</v>
          </cell>
          <cell r="E7332">
            <v>1027</v>
          </cell>
        </row>
        <row r="7333">
          <cell r="A7333" t="str">
            <v>F|038|055</v>
          </cell>
          <cell r="B7333" t="str">
            <v>F</v>
          </cell>
          <cell r="C7333">
            <v>38</v>
          </cell>
          <cell r="D7333">
            <v>55</v>
          </cell>
          <cell r="E7333">
            <v>1022</v>
          </cell>
        </row>
        <row r="7334">
          <cell r="A7334" t="str">
            <v>F|038|056</v>
          </cell>
          <cell r="B7334" t="str">
            <v>F</v>
          </cell>
          <cell r="C7334">
            <v>38</v>
          </cell>
          <cell r="D7334">
            <v>56</v>
          </cell>
          <cell r="E7334">
            <v>1014</v>
          </cell>
        </row>
        <row r="7335">
          <cell r="A7335" t="str">
            <v>F|038|057</v>
          </cell>
          <cell r="B7335" t="str">
            <v>F</v>
          </cell>
          <cell r="C7335">
            <v>38</v>
          </cell>
          <cell r="D7335">
            <v>57</v>
          </cell>
          <cell r="E7335">
            <v>1030</v>
          </cell>
        </row>
        <row r="7336">
          <cell r="A7336" t="str">
            <v>F|039|000</v>
          </cell>
          <cell r="B7336" t="str">
            <v>F</v>
          </cell>
          <cell r="C7336">
            <v>39</v>
          </cell>
          <cell r="D7336">
            <v>0</v>
          </cell>
          <cell r="E7336">
            <v>901</v>
          </cell>
        </row>
        <row r="7337">
          <cell r="A7337" t="str">
            <v>F|039|001</v>
          </cell>
          <cell r="B7337" t="str">
            <v>F</v>
          </cell>
          <cell r="C7337">
            <v>39</v>
          </cell>
          <cell r="D7337">
            <v>1</v>
          </cell>
          <cell r="E7337">
            <v>903</v>
          </cell>
        </row>
        <row r="7338">
          <cell r="A7338" t="str">
            <v>F|039|002</v>
          </cell>
          <cell r="B7338" t="str">
            <v>F</v>
          </cell>
          <cell r="C7338">
            <v>39</v>
          </cell>
          <cell r="D7338">
            <v>2</v>
          </cell>
          <cell r="E7338">
            <v>905</v>
          </cell>
        </row>
        <row r="7339">
          <cell r="A7339" t="str">
            <v>F|039|003</v>
          </cell>
          <cell r="B7339" t="str">
            <v>F</v>
          </cell>
          <cell r="C7339">
            <v>39</v>
          </cell>
          <cell r="D7339">
            <v>3</v>
          </cell>
          <cell r="E7339">
            <v>907</v>
          </cell>
        </row>
        <row r="7340">
          <cell r="A7340" t="str">
            <v>F|039|004</v>
          </cell>
          <cell r="B7340" t="str">
            <v>F</v>
          </cell>
          <cell r="C7340">
            <v>39</v>
          </cell>
          <cell r="D7340">
            <v>4</v>
          </cell>
          <cell r="E7340">
            <v>909</v>
          </cell>
        </row>
        <row r="7341">
          <cell r="A7341" t="str">
            <v>F|039|005</v>
          </cell>
          <cell r="B7341" t="str">
            <v>F</v>
          </cell>
          <cell r="C7341">
            <v>39</v>
          </cell>
          <cell r="D7341">
            <v>5</v>
          </cell>
          <cell r="E7341">
            <v>911</v>
          </cell>
        </row>
        <row r="7342">
          <cell r="A7342" t="str">
            <v>F|039|006</v>
          </cell>
          <cell r="B7342" t="str">
            <v>F</v>
          </cell>
          <cell r="C7342">
            <v>39</v>
          </cell>
          <cell r="D7342">
            <v>6</v>
          </cell>
          <cell r="E7342">
            <v>913</v>
          </cell>
        </row>
        <row r="7343">
          <cell r="A7343" t="str">
            <v>F|039|007</v>
          </cell>
          <cell r="B7343" t="str">
            <v>F</v>
          </cell>
          <cell r="C7343">
            <v>39</v>
          </cell>
          <cell r="D7343">
            <v>7</v>
          </cell>
          <cell r="E7343">
            <v>916</v>
          </cell>
        </row>
        <row r="7344">
          <cell r="A7344" t="str">
            <v>F|039|008</v>
          </cell>
          <cell r="B7344" t="str">
            <v>F</v>
          </cell>
          <cell r="C7344">
            <v>39</v>
          </cell>
          <cell r="D7344">
            <v>8</v>
          </cell>
          <cell r="E7344">
            <v>918</v>
          </cell>
        </row>
        <row r="7345">
          <cell r="A7345" t="str">
            <v>F|039|009</v>
          </cell>
          <cell r="B7345" t="str">
            <v>F</v>
          </cell>
          <cell r="C7345">
            <v>39</v>
          </cell>
          <cell r="D7345">
            <v>9</v>
          </cell>
          <cell r="E7345">
            <v>920</v>
          </cell>
        </row>
        <row r="7346">
          <cell r="A7346" t="str">
            <v>F|039|010</v>
          </cell>
          <cell r="B7346" t="str">
            <v>F</v>
          </cell>
          <cell r="C7346">
            <v>39</v>
          </cell>
          <cell r="D7346">
            <v>10</v>
          </cell>
          <cell r="E7346">
            <v>922</v>
          </cell>
        </row>
        <row r="7347">
          <cell r="A7347" t="str">
            <v>F|039|011</v>
          </cell>
          <cell r="B7347" t="str">
            <v>F</v>
          </cell>
          <cell r="C7347">
            <v>39</v>
          </cell>
          <cell r="D7347">
            <v>11</v>
          </cell>
          <cell r="E7347">
            <v>925</v>
          </cell>
        </row>
        <row r="7348">
          <cell r="A7348" t="str">
            <v>F|039|012</v>
          </cell>
          <cell r="B7348" t="str">
            <v>F</v>
          </cell>
          <cell r="C7348">
            <v>39</v>
          </cell>
          <cell r="D7348">
            <v>12</v>
          </cell>
          <cell r="E7348">
            <v>927</v>
          </cell>
        </row>
        <row r="7349">
          <cell r="A7349" t="str">
            <v>F|039|013</v>
          </cell>
          <cell r="B7349" t="str">
            <v>F</v>
          </cell>
          <cell r="C7349">
            <v>39</v>
          </cell>
          <cell r="D7349">
            <v>13</v>
          </cell>
          <cell r="E7349">
            <v>930</v>
          </cell>
        </row>
        <row r="7350">
          <cell r="A7350" t="str">
            <v>F|039|014</v>
          </cell>
          <cell r="B7350" t="str">
            <v>F</v>
          </cell>
          <cell r="C7350">
            <v>39</v>
          </cell>
          <cell r="D7350">
            <v>14</v>
          </cell>
          <cell r="E7350">
            <v>933</v>
          </cell>
        </row>
        <row r="7351">
          <cell r="A7351" t="str">
            <v>F|039|015</v>
          </cell>
          <cell r="B7351" t="str">
            <v>F</v>
          </cell>
          <cell r="C7351">
            <v>39</v>
          </cell>
          <cell r="D7351">
            <v>15</v>
          </cell>
          <cell r="E7351">
            <v>935</v>
          </cell>
        </row>
        <row r="7352">
          <cell r="A7352" t="str">
            <v>F|039|016</v>
          </cell>
          <cell r="B7352" t="str">
            <v>F</v>
          </cell>
          <cell r="C7352">
            <v>39</v>
          </cell>
          <cell r="D7352">
            <v>16</v>
          </cell>
          <cell r="E7352">
            <v>938</v>
          </cell>
        </row>
        <row r="7353">
          <cell r="A7353" t="str">
            <v>F|039|017</v>
          </cell>
          <cell r="B7353" t="str">
            <v>F</v>
          </cell>
          <cell r="C7353">
            <v>39</v>
          </cell>
          <cell r="D7353">
            <v>17</v>
          </cell>
          <cell r="E7353">
            <v>941</v>
          </cell>
        </row>
        <row r="7354">
          <cell r="A7354" t="str">
            <v>F|039|018</v>
          </cell>
          <cell r="B7354" t="str">
            <v>F</v>
          </cell>
          <cell r="C7354">
            <v>39</v>
          </cell>
          <cell r="D7354">
            <v>18</v>
          </cell>
          <cell r="E7354">
            <v>944</v>
          </cell>
        </row>
        <row r="7355">
          <cell r="A7355" t="str">
            <v>F|039|019</v>
          </cell>
          <cell r="B7355" t="str">
            <v>F</v>
          </cell>
          <cell r="C7355">
            <v>39</v>
          </cell>
          <cell r="D7355">
            <v>19</v>
          </cell>
          <cell r="E7355">
            <v>947</v>
          </cell>
        </row>
        <row r="7356">
          <cell r="A7356" t="str">
            <v>F|039|020</v>
          </cell>
          <cell r="B7356" t="str">
            <v>F</v>
          </cell>
          <cell r="C7356">
            <v>39</v>
          </cell>
          <cell r="D7356">
            <v>20</v>
          </cell>
          <cell r="E7356">
            <v>950</v>
          </cell>
        </row>
        <row r="7357">
          <cell r="A7357" t="str">
            <v>F|039|021</v>
          </cell>
          <cell r="B7357" t="str">
            <v>F</v>
          </cell>
          <cell r="C7357">
            <v>39</v>
          </cell>
          <cell r="D7357">
            <v>21</v>
          </cell>
          <cell r="E7357">
            <v>953</v>
          </cell>
        </row>
        <row r="7358">
          <cell r="A7358" t="str">
            <v>F|039|022</v>
          </cell>
          <cell r="B7358" t="str">
            <v>F</v>
          </cell>
          <cell r="C7358">
            <v>39</v>
          </cell>
          <cell r="D7358">
            <v>22</v>
          </cell>
          <cell r="E7358">
            <v>956</v>
          </cell>
        </row>
        <row r="7359">
          <cell r="A7359" t="str">
            <v>F|039|023</v>
          </cell>
          <cell r="B7359" t="str">
            <v>F</v>
          </cell>
          <cell r="C7359">
            <v>39</v>
          </cell>
          <cell r="D7359">
            <v>23</v>
          </cell>
          <cell r="E7359">
            <v>959</v>
          </cell>
        </row>
        <row r="7360">
          <cell r="A7360" t="str">
            <v>F|039|024</v>
          </cell>
          <cell r="B7360" t="str">
            <v>F</v>
          </cell>
          <cell r="C7360">
            <v>39</v>
          </cell>
          <cell r="D7360">
            <v>24</v>
          </cell>
          <cell r="E7360">
            <v>963</v>
          </cell>
        </row>
        <row r="7361">
          <cell r="A7361" t="str">
            <v>F|039|025</v>
          </cell>
          <cell r="B7361" t="str">
            <v>F</v>
          </cell>
          <cell r="C7361">
            <v>39</v>
          </cell>
          <cell r="D7361">
            <v>25</v>
          </cell>
          <cell r="E7361">
            <v>966</v>
          </cell>
        </row>
        <row r="7362">
          <cell r="A7362" t="str">
            <v>F|039|026</v>
          </cell>
          <cell r="B7362" t="str">
            <v>F</v>
          </cell>
          <cell r="C7362">
            <v>39</v>
          </cell>
          <cell r="D7362">
            <v>26</v>
          </cell>
          <cell r="E7362">
            <v>969</v>
          </cell>
        </row>
        <row r="7363">
          <cell r="A7363" t="str">
            <v>F|039|027</v>
          </cell>
          <cell r="B7363" t="str">
            <v>F</v>
          </cell>
          <cell r="C7363">
            <v>39</v>
          </cell>
          <cell r="D7363">
            <v>27</v>
          </cell>
          <cell r="E7363">
            <v>973</v>
          </cell>
        </row>
        <row r="7364">
          <cell r="A7364" t="str">
            <v>F|039|028</v>
          </cell>
          <cell r="B7364" t="str">
            <v>F</v>
          </cell>
          <cell r="C7364">
            <v>39</v>
          </cell>
          <cell r="D7364">
            <v>28</v>
          </cell>
          <cell r="E7364">
            <v>976</v>
          </cell>
        </row>
        <row r="7365">
          <cell r="A7365" t="str">
            <v>F|039|029</v>
          </cell>
          <cell r="B7365" t="str">
            <v>F</v>
          </cell>
          <cell r="C7365">
            <v>39</v>
          </cell>
          <cell r="D7365">
            <v>29</v>
          </cell>
          <cell r="E7365">
            <v>980</v>
          </cell>
        </row>
        <row r="7366">
          <cell r="A7366" t="str">
            <v>F|039|030</v>
          </cell>
          <cell r="B7366" t="str">
            <v>F</v>
          </cell>
          <cell r="C7366">
            <v>39</v>
          </cell>
          <cell r="D7366">
            <v>30</v>
          </cell>
          <cell r="E7366">
            <v>983</v>
          </cell>
        </row>
        <row r="7367">
          <cell r="A7367" t="str">
            <v>F|039|031</v>
          </cell>
          <cell r="B7367" t="str">
            <v>F</v>
          </cell>
          <cell r="C7367">
            <v>39</v>
          </cell>
          <cell r="D7367">
            <v>31</v>
          </cell>
          <cell r="E7367">
            <v>986</v>
          </cell>
        </row>
        <row r="7368">
          <cell r="A7368" t="str">
            <v>F|039|032</v>
          </cell>
          <cell r="B7368" t="str">
            <v>F</v>
          </cell>
          <cell r="C7368">
            <v>39</v>
          </cell>
          <cell r="D7368">
            <v>32</v>
          </cell>
          <cell r="E7368">
            <v>990</v>
          </cell>
        </row>
        <row r="7369">
          <cell r="A7369" t="str">
            <v>F|039|033</v>
          </cell>
          <cell r="B7369" t="str">
            <v>F</v>
          </cell>
          <cell r="C7369">
            <v>39</v>
          </cell>
          <cell r="D7369">
            <v>33</v>
          </cell>
          <cell r="E7369">
            <v>993</v>
          </cell>
        </row>
        <row r="7370">
          <cell r="A7370" t="str">
            <v>F|039|034</v>
          </cell>
          <cell r="B7370" t="str">
            <v>F</v>
          </cell>
          <cell r="C7370">
            <v>39</v>
          </cell>
          <cell r="D7370">
            <v>34</v>
          </cell>
          <cell r="E7370">
            <v>996</v>
          </cell>
        </row>
        <row r="7371">
          <cell r="A7371" t="str">
            <v>F|039|035</v>
          </cell>
          <cell r="B7371" t="str">
            <v>F</v>
          </cell>
          <cell r="C7371">
            <v>39</v>
          </cell>
          <cell r="D7371">
            <v>35</v>
          </cell>
          <cell r="E7371">
            <v>999</v>
          </cell>
        </row>
        <row r="7372">
          <cell r="A7372" t="str">
            <v>F|039|036</v>
          </cell>
          <cell r="B7372" t="str">
            <v>F</v>
          </cell>
          <cell r="C7372">
            <v>39</v>
          </cell>
          <cell r="D7372">
            <v>36</v>
          </cell>
          <cell r="E7372">
            <v>1002</v>
          </cell>
        </row>
        <row r="7373">
          <cell r="A7373" t="str">
            <v>F|039|037</v>
          </cell>
          <cell r="B7373" t="str">
            <v>F</v>
          </cell>
          <cell r="C7373">
            <v>39</v>
          </cell>
          <cell r="D7373">
            <v>37</v>
          </cell>
          <cell r="E7373">
            <v>1005</v>
          </cell>
        </row>
        <row r="7374">
          <cell r="A7374" t="str">
            <v>F|039|038</v>
          </cell>
          <cell r="B7374" t="str">
            <v>F</v>
          </cell>
          <cell r="C7374">
            <v>39</v>
          </cell>
          <cell r="D7374">
            <v>38</v>
          </cell>
          <cell r="E7374">
            <v>1008</v>
          </cell>
        </row>
        <row r="7375">
          <cell r="A7375" t="str">
            <v>F|039|039</v>
          </cell>
          <cell r="B7375" t="str">
            <v>F</v>
          </cell>
          <cell r="C7375">
            <v>39</v>
          </cell>
          <cell r="D7375">
            <v>39</v>
          </cell>
          <cell r="E7375">
            <v>1011</v>
          </cell>
        </row>
        <row r="7376">
          <cell r="A7376" t="str">
            <v>F|039|040</v>
          </cell>
          <cell r="B7376" t="str">
            <v>F</v>
          </cell>
          <cell r="C7376">
            <v>39</v>
          </cell>
          <cell r="D7376">
            <v>40</v>
          </cell>
          <cell r="E7376">
            <v>1013</v>
          </cell>
        </row>
        <row r="7377">
          <cell r="A7377" t="str">
            <v>F|039|041</v>
          </cell>
          <cell r="B7377" t="str">
            <v>F</v>
          </cell>
          <cell r="C7377">
            <v>39</v>
          </cell>
          <cell r="D7377">
            <v>41</v>
          </cell>
          <cell r="E7377">
            <v>1016</v>
          </cell>
        </row>
        <row r="7378">
          <cell r="A7378" t="str">
            <v>F|039|042</v>
          </cell>
          <cell r="B7378" t="str">
            <v>F</v>
          </cell>
          <cell r="C7378">
            <v>39</v>
          </cell>
          <cell r="D7378">
            <v>42</v>
          </cell>
          <cell r="E7378">
            <v>1018</v>
          </cell>
        </row>
        <row r="7379">
          <cell r="A7379" t="str">
            <v>F|039|043</v>
          </cell>
          <cell r="B7379" t="str">
            <v>F</v>
          </cell>
          <cell r="C7379">
            <v>39</v>
          </cell>
          <cell r="D7379">
            <v>43</v>
          </cell>
          <cell r="E7379">
            <v>1021</v>
          </cell>
        </row>
        <row r="7380">
          <cell r="A7380" t="str">
            <v>F|039|044</v>
          </cell>
          <cell r="B7380" t="str">
            <v>F</v>
          </cell>
          <cell r="C7380">
            <v>39</v>
          </cell>
          <cell r="D7380">
            <v>44</v>
          </cell>
          <cell r="E7380">
            <v>1023</v>
          </cell>
        </row>
        <row r="7381">
          <cell r="A7381" t="str">
            <v>F|039|045</v>
          </cell>
          <cell r="B7381" t="str">
            <v>F</v>
          </cell>
          <cell r="C7381">
            <v>39</v>
          </cell>
          <cell r="D7381">
            <v>45</v>
          </cell>
          <cell r="E7381">
            <v>1025</v>
          </cell>
        </row>
        <row r="7382">
          <cell r="A7382" t="str">
            <v>F|039|046</v>
          </cell>
          <cell r="B7382" t="str">
            <v>F</v>
          </cell>
          <cell r="C7382">
            <v>39</v>
          </cell>
          <cell r="D7382">
            <v>46</v>
          </cell>
          <cell r="E7382">
            <v>1026</v>
          </cell>
        </row>
        <row r="7383">
          <cell r="A7383" t="str">
            <v>F|039|047</v>
          </cell>
          <cell r="B7383" t="str">
            <v>F</v>
          </cell>
          <cell r="C7383">
            <v>39</v>
          </cell>
          <cell r="D7383">
            <v>47</v>
          </cell>
          <cell r="E7383">
            <v>1028</v>
          </cell>
        </row>
        <row r="7384">
          <cell r="A7384" t="str">
            <v>F|039|048</v>
          </cell>
          <cell r="B7384" t="str">
            <v>F</v>
          </cell>
          <cell r="C7384">
            <v>39</v>
          </cell>
          <cell r="D7384">
            <v>48</v>
          </cell>
          <cell r="E7384">
            <v>1029</v>
          </cell>
        </row>
        <row r="7385">
          <cell r="A7385" t="str">
            <v>F|039|049</v>
          </cell>
          <cell r="B7385" t="str">
            <v>F</v>
          </cell>
          <cell r="C7385">
            <v>39</v>
          </cell>
          <cell r="D7385">
            <v>49</v>
          </cell>
          <cell r="E7385">
            <v>1030</v>
          </cell>
        </row>
        <row r="7386">
          <cell r="A7386" t="str">
            <v>F|039|050</v>
          </cell>
          <cell r="B7386" t="str">
            <v>F</v>
          </cell>
          <cell r="C7386">
            <v>39</v>
          </cell>
          <cell r="D7386">
            <v>50</v>
          </cell>
          <cell r="E7386">
            <v>1030</v>
          </cell>
        </row>
        <row r="7387">
          <cell r="A7387" t="str">
            <v>F|039|051</v>
          </cell>
          <cell r="B7387" t="str">
            <v>F</v>
          </cell>
          <cell r="C7387">
            <v>39</v>
          </cell>
          <cell r="D7387">
            <v>51</v>
          </cell>
          <cell r="E7387">
            <v>1030</v>
          </cell>
        </row>
        <row r="7388">
          <cell r="A7388" t="str">
            <v>F|039|052</v>
          </cell>
          <cell r="B7388" t="str">
            <v>F</v>
          </cell>
          <cell r="C7388">
            <v>39</v>
          </cell>
          <cell r="D7388">
            <v>52</v>
          </cell>
          <cell r="E7388">
            <v>1029</v>
          </cell>
        </row>
        <row r="7389">
          <cell r="A7389" t="str">
            <v>F|039|053</v>
          </cell>
          <cell r="B7389" t="str">
            <v>F</v>
          </cell>
          <cell r="C7389">
            <v>39</v>
          </cell>
          <cell r="D7389">
            <v>53</v>
          </cell>
          <cell r="E7389">
            <v>1027</v>
          </cell>
        </row>
        <row r="7390">
          <cell r="A7390" t="str">
            <v>F|039|054</v>
          </cell>
          <cell r="B7390" t="str">
            <v>F</v>
          </cell>
          <cell r="C7390">
            <v>39</v>
          </cell>
          <cell r="D7390">
            <v>54</v>
          </cell>
          <cell r="E7390">
            <v>1022</v>
          </cell>
        </row>
        <row r="7391">
          <cell r="A7391" t="str">
            <v>F|039|055</v>
          </cell>
          <cell r="B7391" t="str">
            <v>F</v>
          </cell>
          <cell r="C7391">
            <v>39</v>
          </cell>
          <cell r="D7391">
            <v>55</v>
          </cell>
          <cell r="E7391">
            <v>1014</v>
          </cell>
        </row>
        <row r="7392">
          <cell r="A7392" t="str">
            <v>F|039|056</v>
          </cell>
          <cell r="B7392" t="str">
            <v>F</v>
          </cell>
          <cell r="C7392">
            <v>39</v>
          </cell>
          <cell r="D7392">
            <v>56</v>
          </cell>
          <cell r="E7392">
            <v>1030</v>
          </cell>
        </row>
        <row r="7393">
          <cell r="A7393" t="str">
            <v>F|040|000</v>
          </cell>
          <cell r="B7393" t="str">
            <v>F</v>
          </cell>
          <cell r="C7393">
            <v>40</v>
          </cell>
          <cell r="D7393">
            <v>0</v>
          </cell>
          <cell r="E7393">
            <v>903</v>
          </cell>
        </row>
        <row r="7394">
          <cell r="A7394" t="str">
            <v>F|040|001</v>
          </cell>
          <cell r="B7394" t="str">
            <v>F</v>
          </cell>
          <cell r="C7394">
            <v>40</v>
          </cell>
          <cell r="D7394">
            <v>1</v>
          </cell>
          <cell r="E7394">
            <v>905</v>
          </cell>
        </row>
        <row r="7395">
          <cell r="A7395" t="str">
            <v>F|040|002</v>
          </cell>
          <cell r="B7395" t="str">
            <v>F</v>
          </cell>
          <cell r="C7395">
            <v>40</v>
          </cell>
          <cell r="D7395">
            <v>2</v>
          </cell>
          <cell r="E7395">
            <v>907</v>
          </cell>
        </row>
        <row r="7396">
          <cell r="A7396" t="str">
            <v>F|040|003</v>
          </cell>
          <cell r="B7396" t="str">
            <v>F</v>
          </cell>
          <cell r="C7396">
            <v>40</v>
          </cell>
          <cell r="D7396">
            <v>3</v>
          </cell>
          <cell r="E7396">
            <v>909</v>
          </cell>
        </row>
        <row r="7397">
          <cell r="A7397" t="str">
            <v>F|040|004</v>
          </cell>
          <cell r="B7397" t="str">
            <v>F</v>
          </cell>
          <cell r="C7397">
            <v>40</v>
          </cell>
          <cell r="D7397">
            <v>4</v>
          </cell>
          <cell r="E7397">
            <v>911</v>
          </cell>
        </row>
        <row r="7398">
          <cell r="A7398" t="str">
            <v>F|040|005</v>
          </cell>
          <cell r="B7398" t="str">
            <v>F</v>
          </cell>
          <cell r="C7398">
            <v>40</v>
          </cell>
          <cell r="D7398">
            <v>5</v>
          </cell>
          <cell r="E7398">
            <v>913</v>
          </cell>
        </row>
        <row r="7399">
          <cell r="A7399" t="str">
            <v>F|040|006</v>
          </cell>
          <cell r="B7399" t="str">
            <v>F</v>
          </cell>
          <cell r="C7399">
            <v>40</v>
          </cell>
          <cell r="D7399">
            <v>6</v>
          </cell>
          <cell r="E7399">
            <v>916</v>
          </cell>
        </row>
        <row r="7400">
          <cell r="A7400" t="str">
            <v>F|040|007</v>
          </cell>
          <cell r="B7400" t="str">
            <v>F</v>
          </cell>
          <cell r="C7400">
            <v>40</v>
          </cell>
          <cell r="D7400">
            <v>7</v>
          </cell>
          <cell r="E7400">
            <v>918</v>
          </cell>
        </row>
        <row r="7401">
          <cell r="A7401" t="str">
            <v>F|040|008</v>
          </cell>
          <cell r="B7401" t="str">
            <v>F</v>
          </cell>
          <cell r="C7401">
            <v>40</v>
          </cell>
          <cell r="D7401">
            <v>8</v>
          </cell>
          <cell r="E7401">
            <v>920</v>
          </cell>
        </row>
        <row r="7402">
          <cell r="A7402" t="str">
            <v>F|040|009</v>
          </cell>
          <cell r="B7402" t="str">
            <v>F</v>
          </cell>
          <cell r="C7402">
            <v>40</v>
          </cell>
          <cell r="D7402">
            <v>9</v>
          </cell>
          <cell r="E7402">
            <v>922</v>
          </cell>
        </row>
        <row r="7403">
          <cell r="A7403" t="str">
            <v>F|040|010</v>
          </cell>
          <cell r="B7403" t="str">
            <v>F</v>
          </cell>
          <cell r="C7403">
            <v>40</v>
          </cell>
          <cell r="D7403">
            <v>10</v>
          </cell>
          <cell r="E7403">
            <v>925</v>
          </cell>
        </row>
        <row r="7404">
          <cell r="A7404" t="str">
            <v>F|040|011</v>
          </cell>
          <cell r="B7404" t="str">
            <v>F</v>
          </cell>
          <cell r="C7404">
            <v>40</v>
          </cell>
          <cell r="D7404">
            <v>11</v>
          </cell>
          <cell r="E7404">
            <v>927</v>
          </cell>
        </row>
        <row r="7405">
          <cell r="A7405" t="str">
            <v>F|040|012</v>
          </cell>
          <cell r="B7405" t="str">
            <v>F</v>
          </cell>
          <cell r="C7405">
            <v>40</v>
          </cell>
          <cell r="D7405">
            <v>12</v>
          </cell>
          <cell r="E7405">
            <v>930</v>
          </cell>
        </row>
        <row r="7406">
          <cell r="A7406" t="str">
            <v>F|040|013</v>
          </cell>
          <cell r="B7406" t="str">
            <v>F</v>
          </cell>
          <cell r="C7406">
            <v>40</v>
          </cell>
          <cell r="D7406">
            <v>13</v>
          </cell>
          <cell r="E7406">
            <v>933</v>
          </cell>
        </row>
        <row r="7407">
          <cell r="A7407" t="str">
            <v>F|040|014</v>
          </cell>
          <cell r="B7407" t="str">
            <v>F</v>
          </cell>
          <cell r="C7407">
            <v>40</v>
          </cell>
          <cell r="D7407">
            <v>14</v>
          </cell>
          <cell r="E7407">
            <v>935</v>
          </cell>
        </row>
        <row r="7408">
          <cell r="A7408" t="str">
            <v>F|040|015</v>
          </cell>
          <cell r="B7408" t="str">
            <v>F</v>
          </cell>
          <cell r="C7408">
            <v>40</v>
          </cell>
          <cell r="D7408">
            <v>15</v>
          </cell>
          <cell r="E7408">
            <v>938</v>
          </cell>
        </row>
        <row r="7409">
          <cell r="A7409" t="str">
            <v>F|040|016</v>
          </cell>
          <cell r="B7409" t="str">
            <v>F</v>
          </cell>
          <cell r="C7409">
            <v>40</v>
          </cell>
          <cell r="D7409">
            <v>16</v>
          </cell>
          <cell r="E7409">
            <v>941</v>
          </cell>
        </row>
        <row r="7410">
          <cell r="A7410" t="str">
            <v>F|040|017</v>
          </cell>
          <cell r="B7410" t="str">
            <v>F</v>
          </cell>
          <cell r="C7410">
            <v>40</v>
          </cell>
          <cell r="D7410">
            <v>17</v>
          </cell>
          <cell r="E7410">
            <v>944</v>
          </cell>
        </row>
        <row r="7411">
          <cell r="A7411" t="str">
            <v>F|040|018</v>
          </cell>
          <cell r="B7411" t="str">
            <v>F</v>
          </cell>
          <cell r="C7411">
            <v>40</v>
          </cell>
          <cell r="D7411">
            <v>18</v>
          </cell>
          <cell r="E7411">
            <v>947</v>
          </cell>
        </row>
        <row r="7412">
          <cell r="A7412" t="str">
            <v>F|040|019</v>
          </cell>
          <cell r="B7412" t="str">
            <v>F</v>
          </cell>
          <cell r="C7412">
            <v>40</v>
          </cell>
          <cell r="D7412">
            <v>19</v>
          </cell>
          <cell r="E7412">
            <v>950</v>
          </cell>
        </row>
        <row r="7413">
          <cell r="A7413" t="str">
            <v>F|040|020</v>
          </cell>
          <cell r="B7413" t="str">
            <v>F</v>
          </cell>
          <cell r="C7413">
            <v>40</v>
          </cell>
          <cell r="D7413">
            <v>20</v>
          </cell>
          <cell r="E7413">
            <v>953</v>
          </cell>
        </row>
        <row r="7414">
          <cell r="A7414" t="str">
            <v>F|040|021</v>
          </cell>
          <cell r="B7414" t="str">
            <v>F</v>
          </cell>
          <cell r="C7414">
            <v>40</v>
          </cell>
          <cell r="D7414">
            <v>21</v>
          </cell>
          <cell r="E7414">
            <v>956</v>
          </cell>
        </row>
        <row r="7415">
          <cell r="A7415" t="str">
            <v>F|040|022</v>
          </cell>
          <cell r="B7415" t="str">
            <v>F</v>
          </cell>
          <cell r="C7415">
            <v>40</v>
          </cell>
          <cell r="D7415">
            <v>22</v>
          </cell>
          <cell r="E7415">
            <v>959</v>
          </cell>
        </row>
        <row r="7416">
          <cell r="A7416" t="str">
            <v>F|040|023</v>
          </cell>
          <cell r="B7416" t="str">
            <v>F</v>
          </cell>
          <cell r="C7416">
            <v>40</v>
          </cell>
          <cell r="D7416">
            <v>23</v>
          </cell>
          <cell r="E7416">
            <v>963</v>
          </cell>
        </row>
        <row r="7417">
          <cell r="A7417" t="str">
            <v>F|040|024</v>
          </cell>
          <cell r="B7417" t="str">
            <v>F</v>
          </cell>
          <cell r="C7417">
            <v>40</v>
          </cell>
          <cell r="D7417">
            <v>24</v>
          </cell>
          <cell r="E7417">
            <v>966</v>
          </cell>
        </row>
        <row r="7418">
          <cell r="A7418" t="str">
            <v>F|040|025</v>
          </cell>
          <cell r="B7418" t="str">
            <v>F</v>
          </cell>
          <cell r="C7418">
            <v>40</v>
          </cell>
          <cell r="D7418">
            <v>25</v>
          </cell>
          <cell r="E7418">
            <v>969</v>
          </cell>
        </row>
        <row r="7419">
          <cell r="A7419" t="str">
            <v>F|040|026</v>
          </cell>
          <cell r="B7419" t="str">
            <v>F</v>
          </cell>
          <cell r="C7419">
            <v>40</v>
          </cell>
          <cell r="D7419">
            <v>26</v>
          </cell>
          <cell r="E7419">
            <v>973</v>
          </cell>
        </row>
        <row r="7420">
          <cell r="A7420" t="str">
            <v>F|040|027</v>
          </cell>
          <cell r="B7420" t="str">
            <v>F</v>
          </cell>
          <cell r="C7420">
            <v>40</v>
          </cell>
          <cell r="D7420">
            <v>27</v>
          </cell>
          <cell r="E7420">
            <v>976</v>
          </cell>
        </row>
        <row r="7421">
          <cell r="A7421" t="str">
            <v>F|040|028</v>
          </cell>
          <cell r="B7421" t="str">
            <v>F</v>
          </cell>
          <cell r="C7421">
            <v>40</v>
          </cell>
          <cell r="D7421">
            <v>28</v>
          </cell>
          <cell r="E7421">
            <v>980</v>
          </cell>
        </row>
        <row r="7422">
          <cell r="A7422" t="str">
            <v>F|040|029</v>
          </cell>
          <cell r="B7422" t="str">
            <v>F</v>
          </cell>
          <cell r="C7422">
            <v>40</v>
          </cell>
          <cell r="D7422">
            <v>29</v>
          </cell>
          <cell r="E7422">
            <v>983</v>
          </cell>
        </row>
        <row r="7423">
          <cell r="A7423" t="str">
            <v>F|040|030</v>
          </cell>
          <cell r="B7423" t="str">
            <v>F</v>
          </cell>
          <cell r="C7423">
            <v>40</v>
          </cell>
          <cell r="D7423">
            <v>30</v>
          </cell>
          <cell r="E7423">
            <v>986</v>
          </cell>
        </row>
        <row r="7424">
          <cell r="A7424" t="str">
            <v>F|040|031</v>
          </cell>
          <cell r="B7424" t="str">
            <v>F</v>
          </cell>
          <cell r="C7424">
            <v>40</v>
          </cell>
          <cell r="D7424">
            <v>31</v>
          </cell>
          <cell r="E7424">
            <v>990</v>
          </cell>
        </row>
        <row r="7425">
          <cell r="A7425" t="str">
            <v>F|040|032</v>
          </cell>
          <cell r="B7425" t="str">
            <v>F</v>
          </cell>
          <cell r="C7425">
            <v>40</v>
          </cell>
          <cell r="D7425">
            <v>32</v>
          </cell>
          <cell r="E7425">
            <v>993</v>
          </cell>
        </row>
        <row r="7426">
          <cell r="A7426" t="str">
            <v>F|040|033</v>
          </cell>
          <cell r="B7426" t="str">
            <v>F</v>
          </cell>
          <cell r="C7426">
            <v>40</v>
          </cell>
          <cell r="D7426">
            <v>33</v>
          </cell>
          <cell r="E7426">
            <v>996</v>
          </cell>
        </row>
        <row r="7427">
          <cell r="A7427" t="str">
            <v>F|040|034</v>
          </cell>
          <cell r="B7427" t="str">
            <v>F</v>
          </cell>
          <cell r="C7427">
            <v>40</v>
          </cell>
          <cell r="D7427">
            <v>34</v>
          </cell>
          <cell r="E7427">
            <v>999</v>
          </cell>
        </row>
        <row r="7428">
          <cell r="A7428" t="str">
            <v>F|040|035</v>
          </cell>
          <cell r="B7428" t="str">
            <v>F</v>
          </cell>
          <cell r="C7428">
            <v>40</v>
          </cell>
          <cell r="D7428">
            <v>35</v>
          </cell>
          <cell r="E7428">
            <v>1002</v>
          </cell>
        </row>
        <row r="7429">
          <cell r="A7429" t="str">
            <v>F|040|036</v>
          </cell>
          <cell r="B7429" t="str">
            <v>F</v>
          </cell>
          <cell r="C7429">
            <v>40</v>
          </cell>
          <cell r="D7429">
            <v>36</v>
          </cell>
          <cell r="E7429">
            <v>1005</v>
          </cell>
        </row>
        <row r="7430">
          <cell r="A7430" t="str">
            <v>F|040|037</v>
          </cell>
          <cell r="B7430" t="str">
            <v>F</v>
          </cell>
          <cell r="C7430">
            <v>40</v>
          </cell>
          <cell r="D7430">
            <v>37</v>
          </cell>
          <cell r="E7430">
            <v>1008</v>
          </cell>
        </row>
        <row r="7431">
          <cell r="A7431" t="str">
            <v>F|040|038</v>
          </cell>
          <cell r="B7431" t="str">
            <v>F</v>
          </cell>
          <cell r="C7431">
            <v>40</v>
          </cell>
          <cell r="D7431">
            <v>38</v>
          </cell>
          <cell r="E7431">
            <v>1011</v>
          </cell>
        </row>
        <row r="7432">
          <cell r="A7432" t="str">
            <v>F|040|039</v>
          </cell>
          <cell r="B7432" t="str">
            <v>F</v>
          </cell>
          <cell r="C7432">
            <v>40</v>
          </cell>
          <cell r="D7432">
            <v>39</v>
          </cell>
          <cell r="E7432">
            <v>1013</v>
          </cell>
        </row>
        <row r="7433">
          <cell r="A7433" t="str">
            <v>F|040|040</v>
          </cell>
          <cell r="B7433" t="str">
            <v>F</v>
          </cell>
          <cell r="C7433">
            <v>40</v>
          </cell>
          <cell r="D7433">
            <v>40</v>
          </cell>
          <cell r="E7433">
            <v>1016</v>
          </cell>
        </row>
        <row r="7434">
          <cell r="A7434" t="str">
            <v>F|040|041</v>
          </cell>
          <cell r="B7434" t="str">
            <v>F</v>
          </cell>
          <cell r="C7434">
            <v>40</v>
          </cell>
          <cell r="D7434">
            <v>41</v>
          </cell>
          <cell r="E7434">
            <v>1018</v>
          </cell>
        </row>
        <row r="7435">
          <cell r="A7435" t="str">
            <v>F|040|042</v>
          </cell>
          <cell r="B7435" t="str">
            <v>F</v>
          </cell>
          <cell r="C7435">
            <v>40</v>
          </cell>
          <cell r="D7435">
            <v>42</v>
          </cell>
          <cell r="E7435">
            <v>1021</v>
          </cell>
        </row>
        <row r="7436">
          <cell r="A7436" t="str">
            <v>F|040|043</v>
          </cell>
          <cell r="B7436" t="str">
            <v>F</v>
          </cell>
          <cell r="C7436">
            <v>40</v>
          </cell>
          <cell r="D7436">
            <v>43</v>
          </cell>
          <cell r="E7436">
            <v>1023</v>
          </cell>
        </row>
        <row r="7437">
          <cell r="A7437" t="str">
            <v>F|040|044</v>
          </cell>
          <cell r="B7437" t="str">
            <v>F</v>
          </cell>
          <cell r="C7437">
            <v>40</v>
          </cell>
          <cell r="D7437">
            <v>44</v>
          </cell>
          <cell r="E7437">
            <v>1025</v>
          </cell>
        </row>
        <row r="7438">
          <cell r="A7438" t="str">
            <v>F|040|045</v>
          </cell>
          <cell r="B7438" t="str">
            <v>F</v>
          </cell>
          <cell r="C7438">
            <v>40</v>
          </cell>
          <cell r="D7438">
            <v>45</v>
          </cell>
          <cell r="E7438">
            <v>1026</v>
          </cell>
        </row>
        <row r="7439">
          <cell r="A7439" t="str">
            <v>F|040|046</v>
          </cell>
          <cell r="B7439" t="str">
            <v>F</v>
          </cell>
          <cell r="C7439">
            <v>40</v>
          </cell>
          <cell r="D7439">
            <v>46</v>
          </cell>
          <cell r="E7439">
            <v>1028</v>
          </cell>
        </row>
        <row r="7440">
          <cell r="A7440" t="str">
            <v>F|040|047</v>
          </cell>
          <cell r="B7440" t="str">
            <v>F</v>
          </cell>
          <cell r="C7440">
            <v>40</v>
          </cell>
          <cell r="D7440">
            <v>47</v>
          </cell>
          <cell r="E7440">
            <v>1029</v>
          </cell>
        </row>
        <row r="7441">
          <cell r="A7441" t="str">
            <v>F|040|048</v>
          </cell>
          <cell r="B7441" t="str">
            <v>F</v>
          </cell>
          <cell r="C7441">
            <v>40</v>
          </cell>
          <cell r="D7441">
            <v>48</v>
          </cell>
          <cell r="E7441">
            <v>1030</v>
          </cell>
        </row>
        <row r="7442">
          <cell r="A7442" t="str">
            <v>F|040|049</v>
          </cell>
          <cell r="B7442" t="str">
            <v>F</v>
          </cell>
          <cell r="C7442">
            <v>40</v>
          </cell>
          <cell r="D7442">
            <v>49</v>
          </cell>
          <cell r="E7442">
            <v>1030</v>
          </cell>
        </row>
        <row r="7443">
          <cell r="A7443" t="str">
            <v>F|040|050</v>
          </cell>
          <cell r="B7443" t="str">
            <v>F</v>
          </cell>
          <cell r="C7443">
            <v>40</v>
          </cell>
          <cell r="D7443">
            <v>50</v>
          </cell>
          <cell r="E7443">
            <v>1030</v>
          </cell>
        </row>
        <row r="7444">
          <cell r="A7444" t="str">
            <v>F|040|051</v>
          </cell>
          <cell r="B7444" t="str">
            <v>F</v>
          </cell>
          <cell r="C7444">
            <v>40</v>
          </cell>
          <cell r="D7444">
            <v>51</v>
          </cell>
          <cell r="E7444">
            <v>1029</v>
          </cell>
        </row>
        <row r="7445">
          <cell r="A7445" t="str">
            <v>F|040|052</v>
          </cell>
          <cell r="B7445" t="str">
            <v>F</v>
          </cell>
          <cell r="C7445">
            <v>40</v>
          </cell>
          <cell r="D7445">
            <v>52</v>
          </cell>
          <cell r="E7445">
            <v>1027</v>
          </cell>
        </row>
        <row r="7446">
          <cell r="A7446" t="str">
            <v>F|040|053</v>
          </cell>
          <cell r="B7446" t="str">
            <v>F</v>
          </cell>
          <cell r="C7446">
            <v>40</v>
          </cell>
          <cell r="D7446">
            <v>53</v>
          </cell>
          <cell r="E7446">
            <v>1022</v>
          </cell>
        </row>
        <row r="7447">
          <cell r="A7447" t="str">
            <v>F|040|054</v>
          </cell>
          <cell r="B7447" t="str">
            <v>F</v>
          </cell>
          <cell r="C7447">
            <v>40</v>
          </cell>
          <cell r="D7447">
            <v>54</v>
          </cell>
          <cell r="E7447">
            <v>1014</v>
          </cell>
        </row>
        <row r="7448">
          <cell r="A7448" t="str">
            <v>F|040|055</v>
          </cell>
          <cell r="B7448" t="str">
            <v>F</v>
          </cell>
          <cell r="C7448">
            <v>40</v>
          </cell>
          <cell r="D7448">
            <v>55</v>
          </cell>
          <cell r="E7448">
            <v>1030</v>
          </cell>
        </row>
        <row r="7449">
          <cell r="A7449" t="str">
            <v>F|041|000</v>
          </cell>
          <cell r="B7449" t="str">
            <v>F</v>
          </cell>
          <cell r="C7449">
            <v>41</v>
          </cell>
          <cell r="D7449">
            <v>0</v>
          </cell>
          <cell r="E7449">
            <v>905</v>
          </cell>
        </row>
        <row r="7450">
          <cell r="A7450" t="str">
            <v>F|041|001</v>
          </cell>
          <cell r="B7450" t="str">
            <v>F</v>
          </cell>
          <cell r="C7450">
            <v>41</v>
          </cell>
          <cell r="D7450">
            <v>1</v>
          </cell>
          <cell r="E7450">
            <v>907</v>
          </cell>
        </row>
        <row r="7451">
          <cell r="A7451" t="str">
            <v>F|041|002</v>
          </cell>
          <cell r="B7451" t="str">
            <v>F</v>
          </cell>
          <cell r="C7451">
            <v>41</v>
          </cell>
          <cell r="D7451">
            <v>2</v>
          </cell>
          <cell r="E7451">
            <v>909</v>
          </cell>
        </row>
        <row r="7452">
          <cell r="A7452" t="str">
            <v>F|041|003</v>
          </cell>
          <cell r="B7452" t="str">
            <v>F</v>
          </cell>
          <cell r="C7452">
            <v>41</v>
          </cell>
          <cell r="D7452">
            <v>3</v>
          </cell>
          <cell r="E7452">
            <v>911</v>
          </cell>
        </row>
        <row r="7453">
          <cell r="A7453" t="str">
            <v>F|041|004</v>
          </cell>
          <cell r="B7453" t="str">
            <v>F</v>
          </cell>
          <cell r="C7453">
            <v>41</v>
          </cell>
          <cell r="D7453">
            <v>4</v>
          </cell>
          <cell r="E7453">
            <v>913</v>
          </cell>
        </row>
        <row r="7454">
          <cell r="A7454" t="str">
            <v>F|041|005</v>
          </cell>
          <cell r="B7454" t="str">
            <v>F</v>
          </cell>
          <cell r="C7454">
            <v>41</v>
          </cell>
          <cell r="D7454">
            <v>5</v>
          </cell>
          <cell r="E7454">
            <v>916</v>
          </cell>
        </row>
        <row r="7455">
          <cell r="A7455" t="str">
            <v>F|041|006</v>
          </cell>
          <cell r="B7455" t="str">
            <v>F</v>
          </cell>
          <cell r="C7455">
            <v>41</v>
          </cell>
          <cell r="D7455">
            <v>6</v>
          </cell>
          <cell r="E7455">
            <v>918</v>
          </cell>
        </row>
        <row r="7456">
          <cell r="A7456" t="str">
            <v>F|041|007</v>
          </cell>
          <cell r="B7456" t="str">
            <v>F</v>
          </cell>
          <cell r="C7456">
            <v>41</v>
          </cell>
          <cell r="D7456">
            <v>7</v>
          </cell>
          <cell r="E7456">
            <v>920</v>
          </cell>
        </row>
        <row r="7457">
          <cell r="A7457" t="str">
            <v>F|041|008</v>
          </cell>
          <cell r="B7457" t="str">
            <v>F</v>
          </cell>
          <cell r="C7457">
            <v>41</v>
          </cell>
          <cell r="D7457">
            <v>8</v>
          </cell>
          <cell r="E7457">
            <v>922</v>
          </cell>
        </row>
        <row r="7458">
          <cell r="A7458" t="str">
            <v>F|041|009</v>
          </cell>
          <cell r="B7458" t="str">
            <v>F</v>
          </cell>
          <cell r="C7458">
            <v>41</v>
          </cell>
          <cell r="D7458">
            <v>9</v>
          </cell>
          <cell r="E7458">
            <v>925</v>
          </cell>
        </row>
        <row r="7459">
          <cell r="A7459" t="str">
            <v>F|041|010</v>
          </cell>
          <cell r="B7459" t="str">
            <v>F</v>
          </cell>
          <cell r="C7459">
            <v>41</v>
          </cell>
          <cell r="D7459">
            <v>10</v>
          </cell>
          <cell r="E7459">
            <v>927</v>
          </cell>
        </row>
        <row r="7460">
          <cell r="A7460" t="str">
            <v>F|041|011</v>
          </cell>
          <cell r="B7460" t="str">
            <v>F</v>
          </cell>
          <cell r="C7460">
            <v>41</v>
          </cell>
          <cell r="D7460">
            <v>11</v>
          </cell>
          <cell r="E7460">
            <v>930</v>
          </cell>
        </row>
        <row r="7461">
          <cell r="A7461" t="str">
            <v>F|041|012</v>
          </cell>
          <cell r="B7461" t="str">
            <v>F</v>
          </cell>
          <cell r="C7461">
            <v>41</v>
          </cell>
          <cell r="D7461">
            <v>12</v>
          </cell>
          <cell r="E7461">
            <v>933</v>
          </cell>
        </row>
        <row r="7462">
          <cell r="A7462" t="str">
            <v>F|041|013</v>
          </cell>
          <cell r="B7462" t="str">
            <v>F</v>
          </cell>
          <cell r="C7462">
            <v>41</v>
          </cell>
          <cell r="D7462">
            <v>13</v>
          </cell>
          <cell r="E7462">
            <v>935</v>
          </cell>
        </row>
        <row r="7463">
          <cell r="A7463" t="str">
            <v>F|041|014</v>
          </cell>
          <cell r="B7463" t="str">
            <v>F</v>
          </cell>
          <cell r="C7463">
            <v>41</v>
          </cell>
          <cell r="D7463">
            <v>14</v>
          </cell>
          <cell r="E7463">
            <v>938</v>
          </cell>
        </row>
        <row r="7464">
          <cell r="A7464" t="str">
            <v>F|041|015</v>
          </cell>
          <cell r="B7464" t="str">
            <v>F</v>
          </cell>
          <cell r="C7464">
            <v>41</v>
          </cell>
          <cell r="D7464">
            <v>15</v>
          </cell>
          <cell r="E7464">
            <v>941</v>
          </cell>
        </row>
        <row r="7465">
          <cell r="A7465" t="str">
            <v>F|041|016</v>
          </cell>
          <cell r="B7465" t="str">
            <v>F</v>
          </cell>
          <cell r="C7465">
            <v>41</v>
          </cell>
          <cell r="D7465">
            <v>16</v>
          </cell>
          <cell r="E7465">
            <v>944</v>
          </cell>
        </row>
        <row r="7466">
          <cell r="A7466" t="str">
            <v>F|041|017</v>
          </cell>
          <cell r="B7466" t="str">
            <v>F</v>
          </cell>
          <cell r="C7466">
            <v>41</v>
          </cell>
          <cell r="D7466">
            <v>17</v>
          </cell>
          <cell r="E7466">
            <v>947</v>
          </cell>
        </row>
        <row r="7467">
          <cell r="A7467" t="str">
            <v>F|041|018</v>
          </cell>
          <cell r="B7467" t="str">
            <v>F</v>
          </cell>
          <cell r="C7467">
            <v>41</v>
          </cell>
          <cell r="D7467">
            <v>18</v>
          </cell>
          <cell r="E7467">
            <v>950</v>
          </cell>
        </row>
        <row r="7468">
          <cell r="A7468" t="str">
            <v>F|041|019</v>
          </cell>
          <cell r="B7468" t="str">
            <v>F</v>
          </cell>
          <cell r="C7468">
            <v>41</v>
          </cell>
          <cell r="D7468">
            <v>19</v>
          </cell>
          <cell r="E7468">
            <v>953</v>
          </cell>
        </row>
        <row r="7469">
          <cell r="A7469" t="str">
            <v>F|041|020</v>
          </cell>
          <cell r="B7469" t="str">
            <v>F</v>
          </cell>
          <cell r="C7469">
            <v>41</v>
          </cell>
          <cell r="D7469">
            <v>20</v>
          </cell>
          <cell r="E7469">
            <v>956</v>
          </cell>
        </row>
        <row r="7470">
          <cell r="A7470" t="str">
            <v>F|041|021</v>
          </cell>
          <cell r="B7470" t="str">
            <v>F</v>
          </cell>
          <cell r="C7470">
            <v>41</v>
          </cell>
          <cell r="D7470">
            <v>21</v>
          </cell>
          <cell r="E7470">
            <v>959</v>
          </cell>
        </row>
        <row r="7471">
          <cell r="A7471" t="str">
            <v>F|041|022</v>
          </cell>
          <cell r="B7471" t="str">
            <v>F</v>
          </cell>
          <cell r="C7471">
            <v>41</v>
          </cell>
          <cell r="D7471">
            <v>22</v>
          </cell>
          <cell r="E7471">
            <v>963</v>
          </cell>
        </row>
        <row r="7472">
          <cell r="A7472" t="str">
            <v>F|041|023</v>
          </cell>
          <cell r="B7472" t="str">
            <v>F</v>
          </cell>
          <cell r="C7472">
            <v>41</v>
          </cell>
          <cell r="D7472">
            <v>23</v>
          </cell>
          <cell r="E7472">
            <v>966</v>
          </cell>
        </row>
        <row r="7473">
          <cell r="A7473" t="str">
            <v>F|041|024</v>
          </cell>
          <cell r="B7473" t="str">
            <v>F</v>
          </cell>
          <cell r="C7473">
            <v>41</v>
          </cell>
          <cell r="D7473">
            <v>24</v>
          </cell>
          <cell r="E7473">
            <v>969</v>
          </cell>
        </row>
        <row r="7474">
          <cell r="A7474" t="str">
            <v>F|041|025</v>
          </cell>
          <cell r="B7474" t="str">
            <v>F</v>
          </cell>
          <cell r="C7474">
            <v>41</v>
          </cell>
          <cell r="D7474">
            <v>25</v>
          </cell>
          <cell r="E7474">
            <v>973</v>
          </cell>
        </row>
        <row r="7475">
          <cell r="A7475" t="str">
            <v>F|041|026</v>
          </cell>
          <cell r="B7475" t="str">
            <v>F</v>
          </cell>
          <cell r="C7475">
            <v>41</v>
          </cell>
          <cell r="D7475">
            <v>26</v>
          </cell>
          <cell r="E7475">
            <v>976</v>
          </cell>
        </row>
        <row r="7476">
          <cell r="A7476" t="str">
            <v>F|041|027</v>
          </cell>
          <cell r="B7476" t="str">
            <v>F</v>
          </cell>
          <cell r="C7476">
            <v>41</v>
          </cell>
          <cell r="D7476">
            <v>27</v>
          </cell>
          <cell r="E7476">
            <v>980</v>
          </cell>
        </row>
        <row r="7477">
          <cell r="A7477" t="str">
            <v>F|041|028</v>
          </cell>
          <cell r="B7477" t="str">
            <v>F</v>
          </cell>
          <cell r="C7477">
            <v>41</v>
          </cell>
          <cell r="D7477">
            <v>28</v>
          </cell>
          <cell r="E7477">
            <v>983</v>
          </cell>
        </row>
        <row r="7478">
          <cell r="A7478" t="str">
            <v>F|041|029</v>
          </cell>
          <cell r="B7478" t="str">
            <v>F</v>
          </cell>
          <cell r="C7478">
            <v>41</v>
          </cell>
          <cell r="D7478">
            <v>29</v>
          </cell>
          <cell r="E7478">
            <v>986</v>
          </cell>
        </row>
        <row r="7479">
          <cell r="A7479" t="str">
            <v>F|041|030</v>
          </cell>
          <cell r="B7479" t="str">
            <v>F</v>
          </cell>
          <cell r="C7479">
            <v>41</v>
          </cell>
          <cell r="D7479">
            <v>30</v>
          </cell>
          <cell r="E7479">
            <v>990</v>
          </cell>
        </row>
        <row r="7480">
          <cell r="A7480" t="str">
            <v>F|041|031</v>
          </cell>
          <cell r="B7480" t="str">
            <v>F</v>
          </cell>
          <cell r="C7480">
            <v>41</v>
          </cell>
          <cell r="D7480">
            <v>31</v>
          </cell>
          <cell r="E7480">
            <v>993</v>
          </cell>
        </row>
        <row r="7481">
          <cell r="A7481" t="str">
            <v>F|041|032</v>
          </cell>
          <cell r="B7481" t="str">
            <v>F</v>
          </cell>
          <cell r="C7481">
            <v>41</v>
          </cell>
          <cell r="D7481">
            <v>32</v>
          </cell>
          <cell r="E7481">
            <v>996</v>
          </cell>
        </row>
        <row r="7482">
          <cell r="A7482" t="str">
            <v>F|041|033</v>
          </cell>
          <cell r="B7482" t="str">
            <v>F</v>
          </cell>
          <cell r="C7482">
            <v>41</v>
          </cell>
          <cell r="D7482">
            <v>33</v>
          </cell>
          <cell r="E7482">
            <v>999</v>
          </cell>
        </row>
        <row r="7483">
          <cell r="A7483" t="str">
            <v>F|041|034</v>
          </cell>
          <cell r="B7483" t="str">
            <v>F</v>
          </cell>
          <cell r="C7483">
            <v>41</v>
          </cell>
          <cell r="D7483">
            <v>34</v>
          </cell>
          <cell r="E7483">
            <v>1002</v>
          </cell>
        </row>
        <row r="7484">
          <cell r="A7484" t="str">
            <v>F|041|035</v>
          </cell>
          <cell r="B7484" t="str">
            <v>F</v>
          </cell>
          <cell r="C7484">
            <v>41</v>
          </cell>
          <cell r="D7484">
            <v>35</v>
          </cell>
          <cell r="E7484">
            <v>1005</v>
          </cell>
        </row>
        <row r="7485">
          <cell r="A7485" t="str">
            <v>F|041|036</v>
          </cell>
          <cell r="B7485" t="str">
            <v>F</v>
          </cell>
          <cell r="C7485">
            <v>41</v>
          </cell>
          <cell r="D7485">
            <v>36</v>
          </cell>
          <cell r="E7485">
            <v>1008</v>
          </cell>
        </row>
        <row r="7486">
          <cell r="A7486" t="str">
            <v>F|041|037</v>
          </cell>
          <cell r="B7486" t="str">
            <v>F</v>
          </cell>
          <cell r="C7486">
            <v>41</v>
          </cell>
          <cell r="D7486">
            <v>37</v>
          </cell>
          <cell r="E7486">
            <v>1011</v>
          </cell>
        </row>
        <row r="7487">
          <cell r="A7487" t="str">
            <v>F|041|038</v>
          </cell>
          <cell r="B7487" t="str">
            <v>F</v>
          </cell>
          <cell r="C7487">
            <v>41</v>
          </cell>
          <cell r="D7487">
            <v>38</v>
          </cell>
          <cell r="E7487">
            <v>1013</v>
          </cell>
        </row>
        <row r="7488">
          <cell r="A7488" t="str">
            <v>F|041|039</v>
          </cell>
          <cell r="B7488" t="str">
            <v>F</v>
          </cell>
          <cell r="C7488">
            <v>41</v>
          </cell>
          <cell r="D7488">
            <v>39</v>
          </cell>
          <cell r="E7488">
            <v>1016</v>
          </cell>
        </row>
        <row r="7489">
          <cell r="A7489" t="str">
            <v>F|041|040</v>
          </cell>
          <cell r="B7489" t="str">
            <v>F</v>
          </cell>
          <cell r="C7489">
            <v>41</v>
          </cell>
          <cell r="D7489">
            <v>40</v>
          </cell>
          <cell r="E7489">
            <v>1018</v>
          </cell>
        </row>
        <row r="7490">
          <cell r="A7490" t="str">
            <v>F|041|041</v>
          </cell>
          <cell r="B7490" t="str">
            <v>F</v>
          </cell>
          <cell r="C7490">
            <v>41</v>
          </cell>
          <cell r="D7490">
            <v>41</v>
          </cell>
          <cell r="E7490">
            <v>1021</v>
          </cell>
        </row>
        <row r="7491">
          <cell r="A7491" t="str">
            <v>F|041|042</v>
          </cell>
          <cell r="B7491" t="str">
            <v>F</v>
          </cell>
          <cell r="C7491">
            <v>41</v>
          </cell>
          <cell r="D7491">
            <v>42</v>
          </cell>
          <cell r="E7491">
            <v>1023</v>
          </cell>
        </row>
        <row r="7492">
          <cell r="A7492" t="str">
            <v>F|041|043</v>
          </cell>
          <cell r="B7492" t="str">
            <v>F</v>
          </cell>
          <cell r="C7492">
            <v>41</v>
          </cell>
          <cell r="D7492">
            <v>43</v>
          </cell>
          <cell r="E7492">
            <v>1025</v>
          </cell>
        </row>
        <row r="7493">
          <cell r="A7493" t="str">
            <v>F|041|044</v>
          </cell>
          <cell r="B7493" t="str">
            <v>F</v>
          </cell>
          <cell r="C7493">
            <v>41</v>
          </cell>
          <cell r="D7493">
            <v>44</v>
          </cell>
          <cell r="E7493">
            <v>1026</v>
          </cell>
        </row>
        <row r="7494">
          <cell r="A7494" t="str">
            <v>F|041|045</v>
          </cell>
          <cell r="B7494" t="str">
            <v>F</v>
          </cell>
          <cell r="C7494">
            <v>41</v>
          </cell>
          <cell r="D7494">
            <v>45</v>
          </cell>
          <cell r="E7494">
            <v>1028</v>
          </cell>
        </row>
        <row r="7495">
          <cell r="A7495" t="str">
            <v>F|041|046</v>
          </cell>
          <cell r="B7495" t="str">
            <v>F</v>
          </cell>
          <cell r="C7495">
            <v>41</v>
          </cell>
          <cell r="D7495">
            <v>46</v>
          </cell>
          <cell r="E7495">
            <v>1029</v>
          </cell>
        </row>
        <row r="7496">
          <cell r="A7496" t="str">
            <v>F|041|047</v>
          </cell>
          <cell r="B7496" t="str">
            <v>F</v>
          </cell>
          <cell r="C7496">
            <v>41</v>
          </cell>
          <cell r="D7496">
            <v>47</v>
          </cell>
          <cell r="E7496">
            <v>1030</v>
          </cell>
        </row>
        <row r="7497">
          <cell r="A7497" t="str">
            <v>F|041|048</v>
          </cell>
          <cell r="B7497" t="str">
            <v>F</v>
          </cell>
          <cell r="C7497">
            <v>41</v>
          </cell>
          <cell r="D7497">
            <v>48</v>
          </cell>
          <cell r="E7497">
            <v>1030</v>
          </cell>
        </row>
        <row r="7498">
          <cell r="A7498" t="str">
            <v>F|041|049</v>
          </cell>
          <cell r="B7498" t="str">
            <v>F</v>
          </cell>
          <cell r="C7498">
            <v>41</v>
          </cell>
          <cell r="D7498">
            <v>49</v>
          </cell>
          <cell r="E7498">
            <v>1030</v>
          </cell>
        </row>
        <row r="7499">
          <cell r="A7499" t="str">
            <v>F|041|050</v>
          </cell>
          <cell r="B7499" t="str">
            <v>F</v>
          </cell>
          <cell r="C7499">
            <v>41</v>
          </cell>
          <cell r="D7499">
            <v>50</v>
          </cell>
          <cell r="E7499">
            <v>1029</v>
          </cell>
        </row>
        <row r="7500">
          <cell r="A7500" t="str">
            <v>F|041|051</v>
          </cell>
          <cell r="B7500" t="str">
            <v>F</v>
          </cell>
          <cell r="C7500">
            <v>41</v>
          </cell>
          <cell r="D7500">
            <v>51</v>
          </cell>
          <cell r="E7500">
            <v>1027</v>
          </cell>
        </row>
        <row r="7501">
          <cell r="A7501" t="str">
            <v>F|041|052</v>
          </cell>
          <cell r="B7501" t="str">
            <v>F</v>
          </cell>
          <cell r="C7501">
            <v>41</v>
          </cell>
          <cell r="D7501">
            <v>52</v>
          </cell>
          <cell r="E7501">
            <v>1022</v>
          </cell>
        </row>
        <row r="7502">
          <cell r="A7502" t="str">
            <v>F|041|053</v>
          </cell>
          <cell r="B7502" t="str">
            <v>F</v>
          </cell>
          <cell r="C7502">
            <v>41</v>
          </cell>
          <cell r="D7502">
            <v>53</v>
          </cell>
          <cell r="E7502">
            <v>1014</v>
          </cell>
        </row>
        <row r="7503">
          <cell r="A7503" t="str">
            <v>F|041|054</v>
          </cell>
          <cell r="B7503" t="str">
            <v>F</v>
          </cell>
          <cell r="C7503">
            <v>41</v>
          </cell>
          <cell r="D7503">
            <v>54</v>
          </cell>
          <cell r="E7503">
            <v>1030</v>
          </cell>
        </row>
        <row r="7504">
          <cell r="A7504" t="str">
            <v>F|042|000</v>
          </cell>
          <cell r="B7504" t="str">
            <v>F</v>
          </cell>
          <cell r="C7504">
            <v>42</v>
          </cell>
          <cell r="D7504">
            <v>0</v>
          </cell>
          <cell r="E7504">
            <v>907</v>
          </cell>
        </row>
        <row r="7505">
          <cell r="A7505" t="str">
            <v>F|042|001</v>
          </cell>
          <cell r="B7505" t="str">
            <v>F</v>
          </cell>
          <cell r="C7505">
            <v>42</v>
          </cell>
          <cell r="D7505">
            <v>1</v>
          </cell>
          <cell r="E7505">
            <v>909</v>
          </cell>
        </row>
        <row r="7506">
          <cell r="A7506" t="str">
            <v>F|042|002</v>
          </cell>
          <cell r="B7506" t="str">
            <v>F</v>
          </cell>
          <cell r="C7506">
            <v>42</v>
          </cell>
          <cell r="D7506">
            <v>2</v>
          </cell>
          <cell r="E7506">
            <v>911</v>
          </cell>
        </row>
        <row r="7507">
          <cell r="A7507" t="str">
            <v>F|042|003</v>
          </cell>
          <cell r="B7507" t="str">
            <v>F</v>
          </cell>
          <cell r="C7507">
            <v>42</v>
          </cell>
          <cell r="D7507">
            <v>3</v>
          </cell>
          <cell r="E7507">
            <v>913</v>
          </cell>
        </row>
        <row r="7508">
          <cell r="A7508" t="str">
            <v>F|042|004</v>
          </cell>
          <cell r="B7508" t="str">
            <v>F</v>
          </cell>
          <cell r="C7508">
            <v>42</v>
          </cell>
          <cell r="D7508">
            <v>4</v>
          </cell>
          <cell r="E7508">
            <v>916</v>
          </cell>
        </row>
        <row r="7509">
          <cell r="A7509" t="str">
            <v>F|042|005</v>
          </cell>
          <cell r="B7509" t="str">
            <v>F</v>
          </cell>
          <cell r="C7509">
            <v>42</v>
          </cell>
          <cell r="D7509">
            <v>5</v>
          </cell>
          <cell r="E7509">
            <v>918</v>
          </cell>
        </row>
        <row r="7510">
          <cell r="A7510" t="str">
            <v>F|042|006</v>
          </cell>
          <cell r="B7510" t="str">
            <v>F</v>
          </cell>
          <cell r="C7510">
            <v>42</v>
          </cell>
          <cell r="D7510">
            <v>6</v>
          </cell>
          <cell r="E7510">
            <v>920</v>
          </cell>
        </row>
        <row r="7511">
          <cell r="A7511" t="str">
            <v>F|042|007</v>
          </cell>
          <cell r="B7511" t="str">
            <v>F</v>
          </cell>
          <cell r="C7511">
            <v>42</v>
          </cell>
          <cell r="D7511">
            <v>7</v>
          </cell>
          <cell r="E7511">
            <v>922</v>
          </cell>
        </row>
        <row r="7512">
          <cell r="A7512" t="str">
            <v>F|042|008</v>
          </cell>
          <cell r="B7512" t="str">
            <v>F</v>
          </cell>
          <cell r="C7512">
            <v>42</v>
          </cell>
          <cell r="D7512">
            <v>8</v>
          </cell>
          <cell r="E7512">
            <v>925</v>
          </cell>
        </row>
        <row r="7513">
          <cell r="A7513" t="str">
            <v>F|042|009</v>
          </cell>
          <cell r="B7513" t="str">
            <v>F</v>
          </cell>
          <cell r="C7513">
            <v>42</v>
          </cell>
          <cell r="D7513">
            <v>9</v>
          </cell>
          <cell r="E7513">
            <v>927</v>
          </cell>
        </row>
        <row r="7514">
          <cell r="A7514" t="str">
            <v>F|042|010</v>
          </cell>
          <cell r="B7514" t="str">
            <v>F</v>
          </cell>
          <cell r="C7514">
            <v>42</v>
          </cell>
          <cell r="D7514">
            <v>10</v>
          </cell>
          <cell r="E7514">
            <v>930</v>
          </cell>
        </row>
        <row r="7515">
          <cell r="A7515" t="str">
            <v>F|042|011</v>
          </cell>
          <cell r="B7515" t="str">
            <v>F</v>
          </cell>
          <cell r="C7515">
            <v>42</v>
          </cell>
          <cell r="D7515">
            <v>11</v>
          </cell>
          <cell r="E7515">
            <v>933</v>
          </cell>
        </row>
        <row r="7516">
          <cell r="A7516" t="str">
            <v>F|042|012</v>
          </cell>
          <cell r="B7516" t="str">
            <v>F</v>
          </cell>
          <cell r="C7516">
            <v>42</v>
          </cell>
          <cell r="D7516">
            <v>12</v>
          </cell>
          <cell r="E7516">
            <v>935</v>
          </cell>
        </row>
        <row r="7517">
          <cell r="A7517" t="str">
            <v>F|042|013</v>
          </cell>
          <cell r="B7517" t="str">
            <v>F</v>
          </cell>
          <cell r="C7517">
            <v>42</v>
          </cell>
          <cell r="D7517">
            <v>13</v>
          </cell>
          <cell r="E7517">
            <v>938</v>
          </cell>
        </row>
        <row r="7518">
          <cell r="A7518" t="str">
            <v>F|042|014</v>
          </cell>
          <cell r="B7518" t="str">
            <v>F</v>
          </cell>
          <cell r="C7518">
            <v>42</v>
          </cell>
          <cell r="D7518">
            <v>14</v>
          </cell>
          <cell r="E7518">
            <v>941</v>
          </cell>
        </row>
        <row r="7519">
          <cell r="A7519" t="str">
            <v>F|042|015</v>
          </cell>
          <cell r="B7519" t="str">
            <v>F</v>
          </cell>
          <cell r="C7519">
            <v>42</v>
          </cell>
          <cell r="D7519">
            <v>15</v>
          </cell>
          <cell r="E7519">
            <v>944</v>
          </cell>
        </row>
        <row r="7520">
          <cell r="A7520" t="str">
            <v>F|042|016</v>
          </cell>
          <cell r="B7520" t="str">
            <v>F</v>
          </cell>
          <cell r="C7520">
            <v>42</v>
          </cell>
          <cell r="D7520">
            <v>16</v>
          </cell>
          <cell r="E7520">
            <v>947</v>
          </cell>
        </row>
        <row r="7521">
          <cell r="A7521" t="str">
            <v>F|042|017</v>
          </cell>
          <cell r="B7521" t="str">
            <v>F</v>
          </cell>
          <cell r="C7521">
            <v>42</v>
          </cell>
          <cell r="D7521">
            <v>17</v>
          </cell>
          <cell r="E7521">
            <v>950</v>
          </cell>
        </row>
        <row r="7522">
          <cell r="A7522" t="str">
            <v>F|042|018</v>
          </cell>
          <cell r="B7522" t="str">
            <v>F</v>
          </cell>
          <cell r="C7522">
            <v>42</v>
          </cell>
          <cell r="D7522">
            <v>18</v>
          </cell>
          <cell r="E7522">
            <v>953</v>
          </cell>
        </row>
        <row r="7523">
          <cell r="A7523" t="str">
            <v>F|042|019</v>
          </cell>
          <cell r="B7523" t="str">
            <v>F</v>
          </cell>
          <cell r="C7523">
            <v>42</v>
          </cell>
          <cell r="D7523">
            <v>19</v>
          </cell>
          <cell r="E7523">
            <v>956</v>
          </cell>
        </row>
        <row r="7524">
          <cell r="A7524" t="str">
            <v>F|042|020</v>
          </cell>
          <cell r="B7524" t="str">
            <v>F</v>
          </cell>
          <cell r="C7524">
            <v>42</v>
          </cell>
          <cell r="D7524">
            <v>20</v>
          </cell>
          <cell r="E7524">
            <v>959</v>
          </cell>
        </row>
        <row r="7525">
          <cell r="A7525" t="str">
            <v>F|042|021</v>
          </cell>
          <cell r="B7525" t="str">
            <v>F</v>
          </cell>
          <cell r="C7525">
            <v>42</v>
          </cell>
          <cell r="D7525">
            <v>21</v>
          </cell>
          <cell r="E7525">
            <v>963</v>
          </cell>
        </row>
        <row r="7526">
          <cell r="A7526" t="str">
            <v>F|042|022</v>
          </cell>
          <cell r="B7526" t="str">
            <v>F</v>
          </cell>
          <cell r="C7526">
            <v>42</v>
          </cell>
          <cell r="D7526">
            <v>22</v>
          </cell>
          <cell r="E7526">
            <v>966</v>
          </cell>
        </row>
        <row r="7527">
          <cell r="A7527" t="str">
            <v>F|042|023</v>
          </cell>
          <cell r="B7527" t="str">
            <v>F</v>
          </cell>
          <cell r="C7527">
            <v>42</v>
          </cell>
          <cell r="D7527">
            <v>23</v>
          </cell>
          <cell r="E7527">
            <v>969</v>
          </cell>
        </row>
        <row r="7528">
          <cell r="A7528" t="str">
            <v>F|042|024</v>
          </cell>
          <cell r="B7528" t="str">
            <v>F</v>
          </cell>
          <cell r="C7528">
            <v>42</v>
          </cell>
          <cell r="D7528">
            <v>24</v>
          </cell>
          <cell r="E7528">
            <v>973</v>
          </cell>
        </row>
        <row r="7529">
          <cell r="A7529" t="str">
            <v>F|042|025</v>
          </cell>
          <cell r="B7529" t="str">
            <v>F</v>
          </cell>
          <cell r="C7529">
            <v>42</v>
          </cell>
          <cell r="D7529">
            <v>25</v>
          </cell>
          <cell r="E7529">
            <v>976</v>
          </cell>
        </row>
        <row r="7530">
          <cell r="A7530" t="str">
            <v>F|042|026</v>
          </cell>
          <cell r="B7530" t="str">
            <v>F</v>
          </cell>
          <cell r="C7530">
            <v>42</v>
          </cell>
          <cell r="D7530">
            <v>26</v>
          </cell>
          <cell r="E7530">
            <v>980</v>
          </cell>
        </row>
        <row r="7531">
          <cell r="A7531" t="str">
            <v>F|042|027</v>
          </cell>
          <cell r="B7531" t="str">
            <v>F</v>
          </cell>
          <cell r="C7531">
            <v>42</v>
          </cell>
          <cell r="D7531">
            <v>27</v>
          </cell>
          <cell r="E7531">
            <v>983</v>
          </cell>
        </row>
        <row r="7532">
          <cell r="A7532" t="str">
            <v>F|042|028</v>
          </cell>
          <cell r="B7532" t="str">
            <v>F</v>
          </cell>
          <cell r="C7532">
            <v>42</v>
          </cell>
          <cell r="D7532">
            <v>28</v>
          </cell>
          <cell r="E7532">
            <v>986</v>
          </cell>
        </row>
        <row r="7533">
          <cell r="A7533" t="str">
            <v>F|042|029</v>
          </cell>
          <cell r="B7533" t="str">
            <v>F</v>
          </cell>
          <cell r="C7533">
            <v>42</v>
          </cell>
          <cell r="D7533">
            <v>29</v>
          </cell>
          <cell r="E7533">
            <v>990</v>
          </cell>
        </row>
        <row r="7534">
          <cell r="A7534" t="str">
            <v>F|042|030</v>
          </cell>
          <cell r="B7534" t="str">
            <v>F</v>
          </cell>
          <cell r="C7534">
            <v>42</v>
          </cell>
          <cell r="D7534">
            <v>30</v>
          </cell>
          <cell r="E7534">
            <v>993</v>
          </cell>
        </row>
        <row r="7535">
          <cell r="A7535" t="str">
            <v>F|042|031</v>
          </cell>
          <cell r="B7535" t="str">
            <v>F</v>
          </cell>
          <cell r="C7535">
            <v>42</v>
          </cell>
          <cell r="D7535">
            <v>31</v>
          </cell>
          <cell r="E7535">
            <v>996</v>
          </cell>
        </row>
        <row r="7536">
          <cell r="A7536" t="str">
            <v>F|042|032</v>
          </cell>
          <cell r="B7536" t="str">
            <v>F</v>
          </cell>
          <cell r="C7536">
            <v>42</v>
          </cell>
          <cell r="D7536">
            <v>32</v>
          </cell>
          <cell r="E7536">
            <v>999</v>
          </cell>
        </row>
        <row r="7537">
          <cell r="A7537" t="str">
            <v>F|042|033</v>
          </cell>
          <cell r="B7537" t="str">
            <v>F</v>
          </cell>
          <cell r="C7537">
            <v>42</v>
          </cell>
          <cell r="D7537">
            <v>33</v>
          </cell>
          <cell r="E7537">
            <v>1002</v>
          </cell>
        </row>
        <row r="7538">
          <cell r="A7538" t="str">
            <v>F|042|034</v>
          </cell>
          <cell r="B7538" t="str">
            <v>F</v>
          </cell>
          <cell r="C7538">
            <v>42</v>
          </cell>
          <cell r="D7538">
            <v>34</v>
          </cell>
          <cell r="E7538">
            <v>1005</v>
          </cell>
        </row>
        <row r="7539">
          <cell r="A7539" t="str">
            <v>F|042|035</v>
          </cell>
          <cell r="B7539" t="str">
            <v>F</v>
          </cell>
          <cell r="C7539">
            <v>42</v>
          </cell>
          <cell r="D7539">
            <v>35</v>
          </cell>
          <cell r="E7539">
            <v>1008</v>
          </cell>
        </row>
        <row r="7540">
          <cell r="A7540" t="str">
            <v>F|042|036</v>
          </cell>
          <cell r="B7540" t="str">
            <v>F</v>
          </cell>
          <cell r="C7540">
            <v>42</v>
          </cell>
          <cell r="D7540">
            <v>36</v>
          </cell>
          <cell r="E7540">
            <v>1011</v>
          </cell>
        </row>
        <row r="7541">
          <cell r="A7541" t="str">
            <v>F|042|037</v>
          </cell>
          <cell r="B7541" t="str">
            <v>F</v>
          </cell>
          <cell r="C7541">
            <v>42</v>
          </cell>
          <cell r="D7541">
            <v>37</v>
          </cell>
          <cell r="E7541">
            <v>1013</v>
          </cell>
        </row>
        <row r="7542">
          <cell r="A7542" t="str">
            <v>F|042|038</v>
          </cell>
          <cell r="B7542" t="str">
            <v>F</v>
          </cell>
          <cell r="C7542">
            <v>42</v>
          </cell>
          <cell r="D7542">
            <v>38</v>
          </cell>
          <cell r="E7542">
            <v>1016</v>
          </cell>
        </row>
        <row r="7543">
          <cell r="A7543" t="str">
            <v>F|042|039</v>
          </cell>
          <cell r="B7543" t="str">
            <v>F</v>
          </cell>
          <cell r="C7543">
            <v>42</v>
          </cell>
          <cell r="D7543">
            <v>39</v>
          </cell>
          <cell r="E7543">
            <v>1018</v>
          </cell>
        </row>
        <row r="7544">
          <cell r="A7544" t="str">
            <v>F|042|040</v>
          </cell>
          <cell r="B7544" t="str">
            <v>F</v>
          </cell>
          <cell r="C7544">
            <v>42</v>
          </cell>
          <cell r="D7544">
            <v>40</v>
          </cell>
          <cell r="E7544">
            <v>1021</v>
          </cell>
        </row>
        <row r="7545">
          <cell r="A7545" t="str">
            <v>F|042|041</v>
          </cell>
          <cell r="B7545" t="str">
            <v>F</v>
          </cell>
          <cell r="C7545">
            <v>42</v>
          </cell>
          <cell r="D7545">
            <v>41</v>
          </cell>
          <cell r="E7545">
            <v>1023</v>
          </cell>
        </row>
        <row r="7546">
          <cell r="A7546" t="str">
            <v>F|042|042</v>
          </cell>
          <cell r="B7546" t="str">
            <v>F</v>
          </cell>
          <cell r="C7546">
            <v>42</v>
          </cell>
          <cell r="D7546">
            <v>42</v>
          </cell>
          <cell r="E7546">
            <v>1025</v>
          </cell>
        </row>
        <row r="7547">
          <cell r="A7547" t="str">
            <v>F|042|043</v>
          </cell>
          <cell r="B7547" t="str">
            <v>F</v>
          </cell>
          <cell r="C7547">
            <v>42</v>
          </cell>
          <cell r="D7547">
            <v>43</v>
          </cell>
          <cell r="E7547">
            <v>1026</v>
          </cell>
        </row>
        <row r="7548">
          <cell r="A7548" t="str">
            <v>F|042|044</v>
          </cell>
          <cell r="B7548" t="str">
            <v>F</v>
          </cell>
          <cell r="C7548">
            <v>42</v>
          </cell>
          <cell r="D7548">
            <v>44</v>
          </cell>
          <cell r="E7548">
            <v>1028</v>
          </cell>
        </row>
        <row r="7549">
          <cell r="A7549" t="str">
            <v>F|042|045</v>
          </cell>
          <cell r="B7549" t="str">
            <v>F</v>
          </cell>
          <cell r="C7549">
            <v>42</v>
          </cell>
          <cell r="D7549">
            <v>45</v>
          </cell>
          <cell r="E7549">
            <v>1029</v>
          </cell>
        </row>
        <row r="7550">
          <cell r="A7550" t="str">
            <v>F|042|046</v>
          </cell>
          <cell r="B7550" t="str">
            <v>F</v>
          </cell>
          <cell r="C7550">
            <v>42</v>
          </cell>
          <cell r="D7550">
            <v>46</v>
          </cell>
          <cell r="E7550">
            <v>1030</v>
          </cell>
        </row>
        <row r="7551">
          <cell r="A7551" t="str">
            <v>F|042|047</v>
          </cell>
          <cell r="B7551" t="str">
            <v>F</v>
          </cell>
          <cell r="C7551">
            <v>42</v>
          </cell>
          <cell r="D7551">
            <v>47</v>
          </cell>
          <cell r="E7551">
            <v>1030</v>
          </cell>
        </row>
        <row r="7552">
          <cell r="A7552" t="str">
            <v>F|042|048</v>
          </cell>
          <cell r="B7552" t="str">
            <v>F</v>
          </cell>
          <cell r="C7552">
            <v>42</v>
          </cell>
          <cell r="D7552">
            <v>48</v>
          </cell>
          <cell r="E7552">
            <v>1030</v>
          </cell>
        </row>
        <row r="7553">
          <cell r="A7553" t="str">
            <v>F|042|049</v>
          </cell>
          <cell r="B7553" t="str">
            <v>F</v>
          </cell>
          <cell r="C7553">
            <v>42</v>
          </cell>
          <cell r="D7553">
            <v>49</v>
          </cell>
          <cell r="E7553">
            <v>1029</v>
          </cell>
        </row>
        <row r="7554">
          <cell r="A7554" t="str">
            <v>F|042|050</v>
          </cell>
          <cell r="B7554" t="str">
            <v>F</v>
          </cell>
          <cell r="C7554">
            <v>42</v>
          </cell>
          <cell r="D7554">
            <v>50</v>
          </cell>
          <cell r="E7554">
            <v>1027</v>
          </cell>
        </row>
        <row r="7555">
          <cell r="A7555" t="str">
            <v>F|042|051</v>
          </cell>
          <cell r="B7555" t="str">
            <v>F</v>
          </cell>
          <cell r="C7555">
            <v>42</v>
          </cell>
          <cell r="D7555">
            <v>51</v>
          </cell>
          <cell r="E7555">
            <v>1022</v>
          </cell>
        </row>
        <row r="7556">
          <cell r="A7556" t="str">
            <v>F|042|052</v>
          </cell>
          <cell r="B7556" t="str">
            <v>F</v>
          </cell>
          <cell r="C7556">
            <v>42</v>
          </cell>
          <cell r="D7556">
            <v>52</v>
          </cell>
          <cell r="E7556">
            <v>1014</v>
          </cell>
        </row>
        <row r="7557">
          <cell r="A7557" t="str">
            <v>F|042|053</v>
          </cell>
          <cell r="B7557" t="str">
            <v>F</v>
          </cell>
          <cell r="C7557">
            <v>42</v>
          </cell>
          <cell r="D7557">
            <v>53</v>
          </cell>
          <cell r="E7557">
            <v>1030</v>
          </cell>
        </row>
        <row r="7558">
          <cell r="A7558" t="str">
            <v>F|043|000</v>
          </cell>
          <cell r="B7558" t="str">
            <v>F</v>
          </cell>
          <cell r="C7558">
            <v>43</v>
          </cell>
          <cell r="D7558">
            <v>0</v>
          </cell>
          <cell r="E7558">
            <v>909</v>
          </cell>
        </row>
        <row r="7559">
          <cell r="A7559" t="str">
            <v>F|043|001</v>
          </cell>
          <cell r="B7559" t="str">
            <v>F</v>
          </cell>
          <cell r="C7559">
            <v>43</v>
          </cell>
          <cell r="D7559">
            <v>1</v>
          </cell>
          <cell r="E7559">
            <v>911</v>
          </cell>
        </row>
        <row r="7560">
          <cell r="A7560" t="str">
            <v>F|043|002</v>
          </cell>
          <cell r="B7560" t="str">
            <v>F</v>
          </cell>
          <cell r="C7560">
            <v>43</v>
          </cell>
          <cell r="D7560">
            <v>2</v>
          </cell>
          <cell r="E7560">
            <v>913</v>
          </cell>
        </row>
        <row r="7561">
          <cell r="A7561" t="str">
            <v>F|043|003</v>
          </cell>
          <cell r="B7561" t="str">
            <v>F</v>
          </cell>
          <cell r="C7561">
            <v>43</v>
          </cell>
          <cell r="D7561">
            <v>3</v>
          </cell>
          <cell r="E7561">
            <v>916</v>
          </cell>
        </row>
        <row r="7562">
          <cell r="A7562" t="str">
            <v>F|043|004</v>
          </cell>
          <cell r="B7562" t="str">
            <v>F</v>
          </cell>
          <cell r="C7562">
            <v>43</v>
          </cell>
          <cell r="D7562">
            <v>4</v>
          </cell>
          <cell r="E7562">
            <v>918</v>
          </cell>
        </row>
        <row r="7563">
          <cell r="A7563" t="str">
            <v>F|043|005</v>
          </cell>
          <cell r="B7563" t="str">
            <v>F</v>
          </cell>
          <cell r="C7563">
            <v>43</v>
          </cell>
          <cell r="D7563">
            <v>5</v>
          </cell>
          <cell r="E7563">
            <v>920</v>
          </cell>
        </row>
        <row r="7564">
          <cell r="A7564" t="str">
            <v>F|043|006</v>
          </cell>
          <cell r="B7564" t="str">
            <v>F</v>
          </cell>
          <cell r="C7564">
            <v>43</v>
          </cell>
          <cell r="D7564">
            <v>6</v>
          </cell>
          <cell r="E7564">
            <v>922</v>
          </cell>
        </row>
        <row r="7565">
          <cell r="A7565" t="str">
            <v>F|043|007</v>
          </cell>
          <cell r="B7565" t="str">
            <v>F</v>
          </cell>
          <cell r="C7565">
            <v>43</v>
          </cell>
          <cell r="D7565">
            <v>7</v>
          </cell>
          <cell r="E7565">
            <v>925</v>
          </cell>
        </row>
        <row r="7566">
          <cell r="A7566" t="str">
            <v>F|043|008</v>
          </cell>
          <cell r="B7566" t="str">
            <v>F</v>
          </cell>
          <cell r="C7566">
            <v>43</v>
          </cell>
          <cell r="D7566">
            <v>8</v>
          </cell>
          <cell r="E7566">
            <v>927</v>
          </cell>
        </row>
        <row r="7567">
          <cell r="A7567" t="str">
            <v>F|043|009</v>
          </cell>
          <cell r="B7567" t="str">
            <v>F</v>
          </cell>
          <cell r="C7567">
            <v>43</v>
          </cell>
          <cell r="D7567">
            <v>9</v>
          </cell>
          <cell r="E7567">
            <v>930</v>
          </cell>
        </row>
        <row r="7568">
          <cell r="A7568" t="str">
            <v>F|043|010</v>
          </cell>
          <cell r="B7568" t="str">
            <v>F</v>
          </cell>
          <cell r="C7568">
            <v>43</v>
          </cell>
          <cell r="D7568">
            <v>10</v>
          </cell>
          <cell r="E7568">
            <v>933</v>
          </cell>
        </row>
        <row r="7569">
          <cell r="A7569" t="str">
            <v>F|043|011</v>
          </cell>
          <cell r="B7569" t="str">
            <v>F</v>
          </cell>
          <cell r="C7569">
            <v>43</v>
          </cell>
          <cell r="D7569">
            <v>11</v>
          </cell>
          <cell r="E7569">
            <v>935</v>
          </cell>
        </row>
        <row r="7570">
          <cell r="A7570" t="str">
            <v>F|043|012</v>
          </cell>
          <cell r="B7570" t="str">
            <v>F</v>
          </cell>
          <cell r="C7570">
            <v>43</v>
          </cell>
          <cell r="D7570">
            <v>12</v>
          </cell>
          <cell r="E7570">
            <v>938</v>
          </cell>
        </row>
        <row r="7571">
          <cell r="A7571" t="str">
            <v>F|043|013</v>
          </cell>
          <cell r="B7571" t="str">
            <v>F</v>
          </cell>
          <cell r="C7571">
            <v>43</v>
          </cell>
          <cell r="D7571">
            <v>13</v>
          </cell>
          <cell r="E7571">
            <v>941</v>
          </cell>
        </row>
        <row r="7572">
          <cell r="A7572" t="str">
            <v>F|043|014</v>
          </cell>
          <cell r="B7572" t="str">
            <v>F</v>
          </cell>
          <cell r="C7572">
            <v>43</v>
          </cell>
          <cell r="D7572">
            <v>14</v>
          </cell>
          <cell r="E7572">
            <v>944</v>
          </cell>
        </row>
        <row r="7573">
          <cell r="A7573" t="str">
            <v>F|043|015</v>
          </cell>
          <cell r="B7573" t="str">
            <v>F</v>
          </cell>
          <cell r="C7573">
            <v>43</v>
          </cell>
          <cell r="D7573">
            <v>15</v>
          </cell>
          <cell r="E7573">
            <v>947</v>
          </cell>
        </row>
        <row r="7574">
          <cell r="A7574" t="str">
            <v>F|043|016</v>
          </cell>
          <cell r="B7574" t="str">
            <v>F</v>
          </cell>
          <cell r="C7574">
            <v>43</v>
          </cell>
          <cell r="D7574">
            <v>16</v>
          </cell>
          <cell r="E7574">
            <v>950</v>
          </cell>
        </row>
        <row r="7575">
          <cell r="A7575" t="str">
            <v>F|043|017</v>
          </cell>
          <cell r="B7575" t="str">
            <v>F</v>
          </cell>
          <cell r="C7575">
            <v>43</v>
          </cell>
          <cell r="D7575">
            <v>17</v>
          </cell>
          <cell r="E7575">
            <v>953</v>
          </cell>
        </row>
        <row r="7576">
          <cell r="A7576" t="str">
            <v>F|043|018</v>
          </cell>
          <cell r="B7576" t="str">
            <v>F</v>
          </cell>
          <cell r="C7576">
            <v>43</v>
          </cell>
          <cell r="D7576">
            <v>18</v>
          </cell>
          <cell r="E7576">
            <v>956</v>
          </cell>
        </row>
        <row r="7577">
          <cell r="A7577" t="str">
            <v>F|043|019</v>
          </cell>
          <cell r="B7577" t="str">
            <v>F</v>
          </cell>
          <cell r="C7577">
            <v>43</v>
          </cell>
          <cell r="D7577">
            <v>19</v>
          </cell>
          <cell r="E7577">
            <v>959</v>
          </cell>
        </row>
        <row r="7578">
          <cell r="A7578" t="str">
            <v>F|043|020</v>
          </cell>
          <cell r="B7578" t="str">
            <v>F</v>
          </cell>
          <cell r="C7578">
            <v>43</v>
          </cell>
          <cell r="D7578">
            <v>20</v>
          </cell>
          <cell r="E7578">
            <v>963</v>
          </cell>
        </row>
        <row r="7579">
          <cell r="A7579" t="str">
            <v>F|043|021</v>
          </cell>
          <cell r="B7579" t="str">
            <v>F</v>
          </cell>
          <cell r="C7579">
            <v>43</v>
          </cell>
          <cell r="D7579">
            <v>21</v>
          </cell>
          <cell r="E7579">
            <v>966</v>
          </cell>
        </row>
        <row r="7580">
          <cell r="A7580" t="str">
            <v>F|043|022</v>
          </cell>
          <cell r="B7580" t="str">
            <v>F</v>
          </cell>
          <cell r="C7580">
            <v>43</v>
          </cell>
          <cell r="D7580">
            <v>22</v>
          </cell>
          <cell r="E7580">
            <v>969</v>
          </cell>
        </row>
        <row r="7581">
          <cell r="A7581" t="str">
            <v>F|043|023</v>
          </cell>
          <cell r="B7581" t="str">
            <v>F</v>
          </cell>
          <cell r="C7581">
            <v>43</v>
          </cell>
          <cell r="D7581">
            <v>23</v>
          </cell>
          <cell r="E7581">
            <v>973</v>
          </cell>
        </row>
        <row r="7582">
          <cell r="A7582" t="str">
            <v>F|043|024</v>
          </cell>
          <cell r="B7582" t="str">
            <v>F</v>
          </cell>
          <cell r="C7582">
            <v>43</v>
          </cell>
          <cell r="D7582">
            <v>24</v>
          </cell>
          <cell r="E7582">
            <v>976</v>
          </cell>
        </row>
        <row r="7583">
          <cell r="A7583" t="str">
            <v>F|043|025</v>
          </cell>
          <cell r="B7583" t="str">
            <v>F</v>
          </cell>
          <cell r="C7583">
            <v>43</v>
          </cell>
          <cell r="D7583">
            <v>25</v>
          </cell>
          <cell r="E7583">
            <v>980</v>
          </cell>
        </row>
        <row r="7584">
          <cell r="A7584" t="str">
            <v>F|043|026</v>
          </cell>
          <cell r="B7584" t="str">
            <v>F</v>
          </cell>
          <cell r="C7584">
            <v>43</v>
          </cell>
          <cell r="D7584">
            <v>26</v>
          </cell>
          <cell r="E7584">
            <v>983</v>
          </cell>
        </row>
        <row r="7585">
          <cell r="A7585" t="str">
            <v>F|043|027</v>
          </cell>
          <cell r="B7585" t="str">
            <v>F</v>
          </cell>
          <cell r="C7585">
            <v>43</v>
          </cell>
          <cell r="D7585">
            <v>27</v>
          </cell>
          <cell r="E7585">
            <v>986</v>
          </cell>
        </row>
        <row r="7586">
          <cell r="A7586" t="str">
            <v>F|043|028</v>
          </cell>
          <cell r="B7586" t="str">
            <v>F</v>
          </cell>
          <cell r="C7586">
            <v>43</v>
          </cell>
          <cell r="D7586">
            <v>28</v>
          </cell>
          <cell r="E7586">
            <v>990</v>
          </cell>
        </row>
        <row r="7587">
          <cell r="A7587" t="str">
            <v>F|043|029</v>
          </cell>
          <cell r="B7587" t="str">
            <v>F</v>
          </cell>
          <cell r="C7587">
            <v>43</v>
          </cell>
          <cell r="D7587">
            <v>29</v>
          </cell>
          <cell r="E7587">
            <v>993</v>
          </cell>
        </row>
        <row r="7588">
          <cell r="A7588" t="str">
            <v>F|043|030</v>
          </cell>
          <cell r="B7588" t="str">
            <v>F</v>
          </cell>
          <cell r="C7588">
            <v>43</v>
          </cell>
          <cell r="D7588">
            <v>30</v>
          </cell>
          <cell r="E7588">
            <v>996</v>
          </cell>
        </row>
        <row r="7589">
          <cell r="A7589" t="str">
            <v>F|043|031</v>
          </cell>
          <cell r="B7589" t="str">
            <v>F</v>
          </cell>
          <cell r="C7589">
            <v>43</v>
          </cell>
          <cell r="D7589">
            <v>31</v>
          </cell>
          <cell r="E7589">
            <v>999</v>
          </cell>
        </row>
        <row r="7590">
          <cell r="A7590" t="str">
            <v>F|043|032</v>
          </cell>
          <cell r="B7590" t="str">
            <v>F</v>
          </cell>
          <cell r="C7590">
            <v>43</v>
          </cell>
          <cell r="D7590">
            <v>32</v>
          </cell>
          <cell r="E7590">
            <v>1002</v>
          </cell>
        </row>
        <row r="7591">
          <cell r="A7591" t="str">
            <v>F|043|033</v>
          </cell>
          <cell r="B7591" t="str">
            <v>F</v>
          </cell>
          <cell r="C7591">
            <v>43</v>
          </cell>
          <cell r="D7591">
            <v>33</v>
          </cell>
          <cell r="E7591">
            <v>1005</v>
          </cell>
        </row>
        <row r="7592">
          <cell r="A7592" t="str">
            <v>F|043|034</v>
          </cell>
          <cell r="B7592" t="str">
            <v>F</v>
          </cell>
          <cell r="C7592">
            <v>43</v>
          </cell>
          <cell r="D7592">
            <v>34</v>
          </cell>
          <cell r="E7592">
            <v>1008</v>
          </cell>
        </row>
        <row r="7593">
          <cell r="A7593" t="str">
            <v>F|043|035</v>
          </cell>
          <cell r="B7593" t="str">
            <v>F</v>
          </cell>
          <cell r="C7593">
            <v>43</v>
          </cell>
          <cell r="D7593">
            <v>35</v>
          </cell>
          <cell r="E7593">
            <v>1011</v>
          </cell>
        </row>
        <row r="7594">
          <cell r="A7594" t="str">
            <v>F|043|036</v>
          </cell>
          <cell r="B7594" t="str">
            <v>F</v>
          </cell>
          <cell r="C7594">
            <v>43</v>
          </cell>
          <cell r="D7594">
            <v>36</v>
          </cell>
          <cell r="E7594">
            <v>1013</v>
          </cell>
        </row>
        <row r="7595">
          <cell r="A7595" t="str">
            <v>F|043|037</v>
          </cell>
          <cell r="B7595" t="str">
            <v>F</v>
          </cell>
          <cell r="C7595">
            <v>43</v>
          </cell>
          <cell r="D7595">
            <v>37</v>
          </cell>
          <cell r="E7595">
            <v>1016</v>
          </cell>
        </row>
        <row r="7596">
          <cell r="A7596" t="str">
            <v>F|043|038</v>
          </cell>
          <cell r="B7596" t="str">
            <v>F</v>
          </cell>
          <cell r="C7596">
            <v>43</v>
          </cell>
          <cell r="D7596">
            <v>38</v>
          </cell>
          <cell r="E7596">
            <v>1018</v>
          </cell>
        </row>
        <row r="7597">
          <cell r="A7597" t="str">
            <v>F|043|039</v>
          </cell>
          <cell r="B7597" t="str">
            <v>F</v>
          </cell>
          <cell r="C7597">
            <v>43</v>
          </cell>
          <cell r="D7597">
            <v>39</v>
          </cell>
          <cell r="E7597">
            <v>1021</v>
          </cell>
        </row>
        <row r="7598">
          <cell r="A7598" t="str">
            <v>F|043|040</v>
          </cell>
          <cell r="B7598" t="str">
            <v>F</v>
          </cell>
          <cell r="C7598">
            <v>43</v>
          </cell>
          <cell r="D7598">
            <v>40</v>
          </cell>
          <cell r="E7598">
            <v>1023</v>
          </cell>
        </row>
        <row r="7599">
          <cell r="A7599" t="str">
            <v>F|043|041</v>
          </cell>
          <cell r="B7599" t="str">
            <v>F</v>
          </cell>
          <cell r="C7599">
            <v>43</v>
          </cell>
          <cell r="D7599">
            <v>41</v>
          </cell>
          <cell r="E7599">
            <v>1025</v>
          </cell>
        </row>
        <row r="7600">
          <cell r="A7600" t="str">
            <v>F|043|042</v>
          </cell>
          <cell r="B7600" t="str">
            <v>F</v>
          </cell>
          <cell r="C7600">
            <v>43</v>
          </cell>
          <cell r="D7600">
            <v>42</v>
          </cell>
          <cell r="E7600">
            <v>1026</v>
          </cell>
        </row>
        <row r="7601">
          <cell r="A7601" t="str">
            <v>F|043|043</v>
          </cell>
          <cell r="B7601" t="str">
            <v>F</v>
          </cell>
          <cell r="C7601">
            <v>43</v>
          </cell>
          <cell r="D7601">
            <v>43</v>
          </cell>
          <cell r="E7601">
            <v>1028</v>
          </cell>
        </row>
        <row r="7602">
          <cell r="A7602" t="str">
            <v>F|043|044</v>
          </cell>
          <cell r="B7602" t="str">
            <v>F</v>
          </cell>
          <cell r="C7602">
            <v>43</v>
          </cell>
          <cell r="D7602">
            <v>44</v>
          </cell>
          <cell r="E7602">
            <v>1029</v>
          </cell>
        </row>
        <row r="7603">
          <cell r="A7603" t="str">
            <v>F|043|045</v>
          </cell>
          <cell r="B7603" t="str">
            <v>F</v>
          </cell>
          <cell r="C7603">
            <v>43</v>
          </cell>
          <cell r="D7603">
            <v>45</v>
          </cell>
          <cell r="E7603">
            <v>1030</v>
          </cell>
        </row>
        <row r="7604">
          <cell r="A7604" t="str">
            <v>F|043|046</v>
          </cell>
          <cell r="B7604" t="str">
            <v>F</v>
          </cell>
          <cell r="C7604">
            <v>43</v>
          </cell>
          <cell r="D7604">
            <v>46</v>
          </cell>
          <cell r="E7604">
            <v>1030</v>
          </cell>
        </row>
        <row r="7605">
          <cell r="A7605" t="str">
            <v>F|043|047</v>
          </cell>
          <cell r="B7605" t="str">
            <v>F</v>
          </cell>
          <cell r="C7605">
            <v>43</v>
          </cell>
          <cell r="D7605">
            <v>47</v>
          </cell>
          <cell r="E7605">
            <v>1030</v>
          </cell>
        </row>
        <row r="7606">
          <cell r="A7606" t="str">
            <v>F|043|048</v>
          </cell>
          <cell r="B7606" t="str">
            <v>F</v>
          </cell>
          <cell r="C7606">
            <v>43</v>
          </cell>
          <cell r="D7606">
            <v>48</v>
          </cell>
          <cell r="E7606">
            <v>1029</v>
          </cell>
        </row>
        <row r="7607">
          <cell r="A7607" t="str">
            <v>F|043|049</v>
          </cell>
          <cell r="B7607" t="str">
            <v>F</v>
          </cell>
          <cell r="C7607">
            <v>43</v>
          </cell>
          <cell r="D7607">
            <v>49</v>
          </cell>
          <cell r="E7607">
            <v>1027</v>
          </cell>
        </row>
        <row r="7608">
          <cell r="A7608" t="str">
            <v>F|043|050</v>
          </cell>
          <cell r="B7608" t="str">
            <v>F</v>
          </cell>
          <cell r="C7608">
            <v>43</v>
          </cell>
          <cell r="D7608">
            <v>50</v>
          </cell>
          <cell r="E7608">
            <v>1022</v>
          </cell>
        </row>
        <row r="7609">
          <cell r="A7609" t="str">
            <v>F|043|051</v>
          </cell>
          <cell r="B7609" t="str">
            <v>F</v>
          </cell>
          <cell r="C7609">
            <v>43</v>
          </cell>
          <cell r="D7609">
            <v>51</v>
          </cell>
          <cell r="E7609">
            <v>1014</v>
          </cell>
        </row>
        <row r="7610">
          <cell r="A7610" t="str">
            <v>F|043|052</v>
          </cell>
          <cell r="B7610" t="str">
            <v>F</v>
          </cell>
          <cell r="C7610">
            <v>43</v>
          </cell>
          <cell r="D7610">
            <v>52</v>
          </cell>
          <cell r="E7610">
            <v>1030</v>
          </cell>
        </row>
        <row r="7611">
          <cell r="A7611" t="str">
            <v>F|044|000</v>
          </cell>
          <cell r="B7611" t="str">
            <v>F</v>
          </cell>
          <cell r="C7611">
            <v>44</v>
          </cell>
          <cell r="D7611">
            <v>0</v>
          </cell>
          <cell r="E7611">
            <v>911</v>
          </cell>
        </row>
        <row r="7612">
          <cell r="A7612" t="str">
            <v>F|044|001</v>
          </cell>
          <cell r="B7612" t="str">
            <v>F</v>
          </cell>
          <cell r="C7612">
            <v>44</v>
          </cell>
          <cell r="D7612">
            <v>1</v>
          </cell>
          <cell r="E7612">
            <v>913</v>
          </cell>
        </row>
        <row r="7613">
          <cell r="A7613" t="str">
            <v>F|044|002</v>
          </cell>
          <cell r="B7613" t="str">
            <v>F</v>
          </cell>
          <cell r="C7613">
            <v>44</v>
          </cell>
          <cell r="D7613">
            <v>2</v>
          </cell>
          <cell r="E7613">
            <v>916</v>
          </cell>
        </row>
        <row r="7614">
          <cell r="A7614" t="str">
            <v>F|044|003</v>
          </cell>
          <cell r="B7614" t="str">
            <v>F</v>
          </cell>
          <cell r="C7614">
            <v>44</v>
          </cell>
          <cell r="D7614">
            <v>3</v>
          </cell>
          <cell r="E7614">
            <v>918</v>
          </cell>
        </row>
        <row r="7615">
          <cell r="A7615" t="str">
            <v>F|044|004</v>
          </cell>
          <cell r="B7615" t="str">
            <v>F</v>
          </cell>
          <cell r="C7615">
            <v>44</v>
          </cell>
          <cell r="D7615">
            <v>4</v>
          </cell>
          <cell r="E7615">
            <v>920</v>
          </cell>
        </row>
        <row r="7616">
          <cell r="A7616" t="str">
            <v>F|044|005</v>
          </cell>
          <cell r="B7616" t="str">
            <v>F</v>
          </cell>
          <cell r="C7616">
            <v>44</v>
          </cell>
          <cell r="D7616">
            <v>5</v>
          </cell>
          <cell r="E7616">
            <v>922</v>
          </cell>
        </row>
        <row r="7617">
          <cell r="A7617" t="str">
            <v>F|044|006</v>
          </cell>
          <cell r="B7617" t="str">
            <v>F</v>
          </cell>
          <cell r="C7617">
            <v>44</v>
          </cell>
          <cell r="D7617">
            <v>6</v>
          </cell>
          <cell r="E7617">
            <v>925</v>
          </cell>
        </row>
        <row r="7618">
          <cell r="A7618" t="str">
            <v>F|044|007</v>
          </cell>
          <cell r="B7618" t="str">
            <v>F</v>
          </cell>
          <cell r="C7618">
            <v>44</v>
          </cell>
          <cell r="D7618">
            <v>7</v>
          </cell>
          <cell r="E7618">
            <v>927</v>
          </cell>
        </row>
        <row r="7619">
          <cell r="A7619" t="str">
            <v>F|044|008</v>
          </cell>
          <cell r="B7619" t="str">
            <v>F</v>
          </cell>
          <cell r="C7619">
            <v>44</v>
          </cell>
          <cell r="D7619">
            <v>8</v>
          </cell>
          <cell r="E7619">
            <v>930</v>
          </cell>
        </row>
        <row r="7620">
          <cell r="A7620" t="str">
            <v>F|044|009</v>
          </cell>
          <cell r="B7620" t="str">
            <v>F</v>
          </cell>
          <cell r="C7620">
            <v>44</v>
          </cell>
          <cell r="D7620">
            <v>9</v>
          </cell>
          <cell r="E7620">
            <v>933</v>
          </cell>
        </row>
        <row r="7621">
          <cell r="A7621" t="str">
            <v>F|044|010</v>
          </cell>
          <cell r="B7621" t="str">
            <v>F</v>
          </cell>
          <cell r="C7621">
            <v>44</v>
          </cell>
          <cell r="D7621">
            <v>10</v>
          </cell>
          <cell r="E7621">
            <v>935</v>
          </cell>
        </row>
        <row r="7622">
          <cell r="A7622" t="str">
            <v>F|044|011</v>
          </cell>
          <cell r="B7622" t="str">
            <v>F</v>
          </cell>
          <cell r="C7622">
            <v>44</v>
          </cell>
          <cell r="D7622">
            <v>11</v>
          </cell>
          <cell r="E7622">
            <v>938</v>
          </cell>
        </row>
        <row r="7623">
          <cell r="A7623" t="str">
            <v>F|044|012</v>
          </cell>
          <cell r="B7623" t="str">
            <v>F</v>
          </cell>
          <cell r="C7623">
            <v>44</v>
          </cell>
          <cell r="D7623">
            <v>12</v>
          </cell>
          <cell r="E7623">
            <v>941</v>
          </cell>
        </row>
        <row r="7624">
          <cell r="A7624" t="str">
            <v>F|044|013</v>
          </cell>
          <cell r="B7624" t="str">
            <v>F</v>
          </cell>
          <cell r="C7624">
            <v>44</v>
          </cell>
          <cell r="D7624">
            <v>13</v>
          </cell>
          <cell r="E7624">
            <v>944</v>
          </cell>
        </row>
        <row r="7625">
          <cell r="A7625" t="str">
            <v>F|044|014</v>
          </cell>
          <cell r="B7625" t="str">
            <v>F</v>
          </cell>
          <cell r="C7625">
            <v>44</v>
          </cell>
          <cell r="D7625">
            <v>14</v>
          </cell>
          <cell r="E7625">
            <v>947</v>
          </cell>
        </row>
        <row r="7626">
          <cell r="A7626" t="str">
            <v>F|044|015</v>
          </cell>
          <cell r="B7626" t="str">
            <v>F</v>
          </cell>
          <cell r="C7626">
            <v>44</v>
          </cell>
          <cell r="D7626">
            <v>15</v>
          </cell>
          <cell r="E7626">
            <v>950</v>
          </cell>
        </row>
        <row r="7627">
          <cell r="A7627" t="str">
            <v>F|044|016</v>
          </cell>
          <cell r="B7627" t="str">
            <v>F</v>
          </cell>
          <cell r="C7627">
            <v>44</v>
          </cell>
          <cell r="D7627">
            <v>16</v>
          </cell>
          <cell r="E7627">
            <v>953</v>
          </cell>
        </row>
        <row r="7628">
          <cell r="A7628" t="str">
            <v>F|044|017</v>
          </cell>
          <cell r="B7628" t="str">
            <v>F</v>
          </cell>
          <cell r="C7628">
            <v>44</v>
          </cell>
          <cell r="D7628">
            <v>17</v>
          </cell>
          <cell r="E7628">
            <v>956</v>
          </cell>
        </row>
        <row r="7629">
          <cell r="A7629" t="str">
            <v>F|044|018</v>
          </cell>
          <cell r="B7629" t="str">
            <v>F</v>
          </cell>
          <cell r="C7629">
            <v>44</v>
          </cell>
          <cell r="D7629">
            <v>18</v>
          </cell>
          <cell r="E7629">
            <v>959</v>
          </cell>
        </row>
        <row r="7630">
          <cell r="A7630" t="str">
            <v>F|044|019</v>
          </cell>
          <cell r="B7630" t="str">
            <v>F</v>
          </cell>
          <cell r="C7630">
            <v>44</v>
          </cell>
          <cell r="D7630">
            <v>19</v>
          </cell>
          <cell r="E7630">
            <v>963</v>
          </cell>
        </row>
        <row r="7631">
          <cell r="A7631" t="str">
            <v>F|044|020</v>
          </cell>
          <cell r="B7631" t="str">
            <v>F</v>
          </cell>
          <cell r="C7631">
            <v>44</v>
          </cell>
          <cell r="D7631">
            <v>20</v>
          </cell>
          <cell r="E7631">
            <v>966</v>
          </cell>
        </row>
        <row r="7632">
          <cell r="A7632" t="str">
            <v>F|044|021</v>
          </cell>
          <cell r="B7632" t="str">
            <v>F</v>
          </cell>
          <cell r="C7632">
            <v>44</v>
          </cell>
          <cell r="D7632">
            <v>21</v>
          </cell>
          <cell r="E7632">
            <v>969</v>
          </cell>
        </row>
        <row r="7633">
          <cell r="A7633" t="str">
            <v>F|044|022</v>
          </cell>
          <cell r="B7633" t="str">
            <v>F</v>
          </cell>
          <cell r="C7633">
            <v>44</v>
          </cell>
          <cell r="D7633">
            <v>22</v>
          </cell>
          <cell r="E7633">
            <v>973</v>
          </cell>
        </row>
        <row r="7634">
          <cell r="A7634" t="str">
            <v>F|044|023</v>
          </cell>
          <cell r="B7634" t="str">
            <v>F</v>
          </cell>
          <cell r="C7634">
            <v>44</v>
          </cell>
          <cell r="D7634">
            <v>23</v>
          </cell>
          <cell r="E7634">
            <v>976</v>
          </cell>
        </row>
        <row r="7635">
          <cell r="A7635" t="str">
            <v>F|044|024</v>
          </cell>
          <cell r="B7635" t="str">
            <v>F</v>
          </cell>
          <cell r="C7635">
            <v>44</v>
          </cell>
          <cell r="D7635">
            <v>24</v>
          </cell>
          <cell r="E7635">
            <v>980</v>
          </cell>
        </row>
        <row r="7636">
          <cell r="A7636" t="str">
            <v>F|044|025</v>
          </cell>
          <cell r="B7636" t="str">
            <v>F</v>
          </cell>
          <cell r="C7636">
            <v>44</v>
          </cell>
          <cell r="D7636">
            <v>25</v>
          </cell>
          <cell r="E7636">
            <v>983</v>
          </cell>
        </row>
        <row r="7637">
          <cell r="A7637" t="str">
            <v>F|044|026</v>
          </cell>
          <cell r="B7637" t="str">
            <v>F</v>
          </cell>
          <cell r="C7637">
            <v>44</v>
          </cell>
          <cell r="D7637">
            <v>26</v>
          </cell>
          <cell r="E7637">
            <v>986</v>
          </cell>
        </row>
        <row r="7638">
          <cell r="A7638" t="str">
            <v>F|044|027</v>
          </cell>
          <cell r="B7638" t="str">
            <v>F</v>
          </cell>
          <cell r="C7638">
            <v>44</v>
          </cell>
          <cell r="D7638">
            <v>27</v>
          </cell>
          <cell r="E7638">
            <v>990</v>
          </cell>
        </row>
        <row r="7639">
          <cell r="A7639" t="str">
            <v>F|044|028</v>
          </cell>
          <cell r="B7639" t="str">
            <v>F</v>
          </cell>
          <cell r="C7639">
            <v>44</v>
          </cell>
          <cell r="D7639">
            <v>28</v>
          </cell>
          <cell r="E7639">
            <v>993</v>
          </cell>
        </row>
        <row r="7640">
          <cell r="A7640" t="str">
            <v>F|044|029</v>
          </cell>
          <cell r="B7640" t="str">
            <v>F</v>
          </cell>
          <cell r="C7640">
            <v>44</v>
          </cell>
          <cell r="D7640">
            <v>29</v>
          </cell>
          <cell r="E7640">
            <v>996</v>
          </cell>
        </row>
        <row r="7641">
          <cell r="A7641" t="str">
            <v>F|044|030</v>
          </cell>
          <cell r="B7641" t="str">
            <v>F</v>
          </cell>
          <cell r="C7641">
            <v>44</v>
          </cell>
          <cell r="D7641">
            <v>30</v>
          </cell>
          <cell r="E7641">
            <v>999</v>
          </cell>
        </row>
        <row r="7642">
          <cell r="A7642" t="str">
            <v>F|044|031</v>
          </cell>
          <cell r="B7642" t="str">
            <v>F</v>
          </cell>
          <cell r="C7642">
            <v>44</v>
          </cell>
          <cell r="D7642">
            <v>31</v>
          </cell>
          <cell r="E7642">
            <v>1002</v>
          </cell>
        </row>
        <row r="7643">
          <cell r="A7643" t="str">
            <v>F|044|032</v>
          </cell>
          <cell r="B7643" t="str">
            <v>F</v>
          </cell>
          <cell r="C7643">
            <v>44</v>
          </cell>
          <cell r="D7643">
            <v>32</v>
          </cell>
          <cell r="E7643">
            <v>1005</v>
          </cell>
        </row>
        <row r="7644">
          <cell r="A7644" t="str">
            <v>F|044|033</v>
          </cell>
          <cell r="B7644" t="str">
            <v>F</v>
          </cell>
          <cell r="C7644">
            <v>44</v>
          </cell>
          <cell r="D7644">
            <v>33</v>
          </cell>
          <cell r="E7644">
            <v>1008</v>
          </cell>
        </row>
        <row r="7645">
          <cell r="A7645" t="str">
            <v>F|044|034</v>
          </cell>
          <cell r="B7645" t="str">
            <v>F</v>
          </cell>
          <cell r="C7645">
            <v>44</v>
          </cell>
          <cell r="D7645">
            <v>34</v>
          </cell>
          <cell r="E7645">
            <v>1011</v>
          </cell>
        </row>
        <row r="7646">
          <cell r="A7646" t="str">
            <v>F|044|035</v>
          </cell>
          <cell r="B7646" t="str">
            <v>F</v>
          </cell>
          <cell r="C7646">
            <v>44</v>
          </cell>
          <cell r="D7646">
            <v>35</v>
          </cell>
          <cell r="E7646">
            <v>1013</v>
          </cell>
        </row>
        <row r="7647">
          <cell r="A7647" t="str">
            <v>F|044|036</v>
          </cell>
          <cell r="B7647" t="str">
            <v>F</v>
          </cell>
          <cell r="C7647">
            <v>44</v>
          </cell>
          <cell r="D7647">
            <v>36</v>
          </cell>
          <cell r="E7647">
            <v>1016</v>
          </cell>
        </row>
        <row r="7648">
          <cell r="A7648" t="str">
            <v>F|044|037</v>
          </cell>
          <cell r="B7648" t="str">
            <v>F</v>
          </cell>
          <cell r="C7648">
            <v>44</v>
          </cell>
          <cell r="D7648">
            <v>37</v>
          </cell>
          <cell r="E7648">
            <v>1018</v>
          </cell>
        </row>
        <row r="7649">
          <cell r="A7649" t="str">
            <v>F|044|038</v>
          </cell>
          <cell r="B7649" t="str">
            <v>F</v>
          </cell>
          <cell r="C7649">
            <v>44</v>
          </cell>
          <cell r="D7649">
            <v>38</v>
          </cell>
          <cell r="E7649">
            <v>1021</v>
          </cell>
        </row>
        <row r="7650">
          <cell r="A7650" t="str">
            <v>F|044|039</v>
          </cell>
          <cell r="B7650" t="str">
            <v>F</v>
          </cell>
          <cell r="C7650">
            <v>44</v>
          </cell>
          <cell r="D7650">
            <v>39</v>
          </cell>
          <cell r="E7650">
            <v>1023</v>
          </cell>
        </row>
        <row r="7651">
          <cell r="A7651" t="str">
            <v>F|044|040</v>
          </cell>
          <cell r="B7651" t="str">
            <v>F</v>
          </cell>
          <cell r="C7651">
            <v>44</v>
          </cell>
          <cell r="D7651">
            <v>40</v>
          </cell>
          <cell r="E7651">
            <v>1025</v>
          </cell>
        </row>
        <row r="7652">
          <cell r="A7652" t="str">
            <v>F|044|041</v>
          </cell>
          <cell r="B7652" t="str">
            <v>F</v>
          </cell>
          <cell r="C7652">
            <v>44</v>
          </cell>
          <cell r="D7652">
            <v>41</v>
          </cell>
          <cell r="E7652">
            <v>1026</v>
          </cell>
        </row>
        <row r="7653">
          <cell r="A7653" t="str">
            <v>F|044|042</v>
          </cell>
          <cell r="B7653" t="str">
            <v>F</v>
          </cell>
          <cell r="C7653">
            <v>44</v>
          </cell>
          <cell r="D7653">
            <v>42</v>
          </cell>
          <cell r="E7653">
            <v>1028</v>
          </cell>
        </row>
        <row r="7654">
          <cell r="A7654" t="str">
            <v>F|044|043</v>
          </cell>
          <cell r="B7654" t="str">
            <v>F</v>
          </cell>
          <cell r="C7654">
            <v>44</v>
          </cell>
          <cell r="D7654">
            <v>43</v>
          </cell>
          <cell r="E7654">
            <v>1029</v>
          </cell>
        </row>
        <row r="7655">
          <cell r="A7655" t="str">
            <v>F|044|044</v>
          </cell>
          <cell r="B7655" t="str">
            <v>F</v>
          </cell>
          <cell r="C7655">
            <v>44</v>
          </cell>
          <cell r="D7655">
            <v>44</v>
          </cell>
          <cell r="E7655">
            <v>1030</v>
          </cell>
        </row>
        <row r="7656">
          <cell r="A7656" t="str">
            <v>F|044|045</v>
          </cell>
          <cell r="B7656" t="str">
            <v>F</v>
          </cell>
          <cell r="C7656">
            <v>44</v>
          </cell>
          <cell r="D7656">
            <v>45</v>
          </cell>
          <cell r="E7656">
            <v>1030</v>
          </cell>
        </row>
        <row r="7657">
          <cell r="A7657" t="str">
            <v>F|044|046</v>
          </cell>
          <cell r="B7657" t="str">
            <v>F</v>
          </cell>
          <cell r="C7657">
            <v>44</v>
          </cell>
          <cell r="D7657">
            <v>46</v>
          </cell>
          <cell r="E7657">
            <v>1030</v>
          </cell>
        </row>
        <row r="7658">
          <cell r="A7658" t="str">
            <v>F|044|047</v>
          </cell>
          <cell r="B7658" t="str">
            <v>F</v>
          </cell>
          <cell r="C7658">
            <v>44</v>
          </cell>
          <cell r="D7658">
            <v>47</v>
          </cell>
          <cell r="E7658">
            <v>1029</v>
          </cell>
        </row>
        <row r="7659">
          <cell r="A7659" t="str">
            <v>F|044|048</v>
          </cell>
          <cell r="B7659" t="str">
            <v>F</v>
          </cell>
          <cell r="C7659">
            <v>44</v>
          </cell>
          <cell r="D7659">
            <v>48</v>
          </cell>
          <cell r="E7659">
            <v>1027</v>
          </cell>
        </row>
        <row r="7660">
          <cell r="A7660" t="str">
            <v>F|044|049</v>
          </cell>
          <cell r="B7660" t="str">
            <v>F</v>
          </cell>
          <cell r="C7660">
            <v>44</v>
          </cell>
          <cell r="D7660">
            <v>49</v>
          </cell>
          <cell r="E7660">
            <v>1022</v>
          </cell>
        </row>
        <row r="7661">
          <cell r="A7661" t="str">
            <v>F|044|050</v>
          </cell>
          <cell r="B7661" t="str">
            <v>F</v>
          </cell>
          <cell r="C7661">
            <v>44</v>
          </cell>
          <cell r="D7661">
            <v>50</v>
          </cell>
          <cell r="E7661">
            <v>1014</v>
          </cell>
        </row>
        <row r="7662">
          <cell r="A7662" t="str">
            <v>F|044|051</v>
          </cell>
          <cell r="B7662" t="str">
            <v>F</v>
          </cell>
          <cell r="C7662">
            <v>44</v>
          </cell>
          <cell r="D7662">
            <v>51</v>
          </cell>
          <cell r="E7662">
            <v>1030</v>
          </cell>
        </row>
        <row r="7663">
          <cell r="A7663" t="str">
            <v>F|045|000</v>
          </cell>
          <cell r="B7663" t="str">
            <v>F</v>
          </cell>
          <cell r="C7663">
            <v>45</v>
          </cell>
          <cell r="D7663">
            <v>0</v>
          </cell>
          <cell r="E7663">
            <v>913</v>
          </cell>
        </row>
        <row r="7664">
          <cell r="A7664" t="str">
            <v>F|045|001</v>
          </cell>
          <cell r="B7664" t="str">
            <v>F</v>
          </cell>
          <cell r="C7664">
            <v>45</v>
          </cell>
          <cell r="D7664">
            <v>1</v>
          </cell>
          <cell r="E7664">
            <v>916</v>
          </cell>
        </row>
        <row r="7665">
          <cell r="A7665" t="str">
            <v>F|045|002</v>
          </cell>
          <cell r="B7665" t="str">
            <v>F</v>
          </cell>
          <cell r="C7665">
            <v>45</v>
          </cell>
          <cell r="D7665">
            <v>2</v>
          </cell>
          <cell r="E7665">
            <v>918</v>
          </cell>
        </row>
        <row r="7666">
          <cell r="A7666" t="str">
            <v>F|045|003</v>
          </cell>
          <cell r="B7666" t="str">
            <v>F</v>
          </cell>
          <cell r="C7666">
            <v>45</v>
          </cell>
          <cell r="D7666">
            <v>3</v>
          </cell>
          <cell r="E7666">
            <v>920</v>
          </cell>
        </row>
        <row r="7667">
          <cell r="A7667" t="str">
            <v>F|045|004</v>
          </cell>
          <cell r="B7667" t="str">
            <v>F</v>
          </cell>
          <cell r="C7667">
            <v>45</v>
          </cell>
          <cell r="D7667">
            <v>4</v>
          </cell>
          <cell r="E7667">
            <v>922</v>
          </cell>
        </row>
        <row r="7668">
          <cell r="A7668" t="str">
            <v>F|045|005</v>
          </cell>
          <cell r="B7668" t="str">
            <v>F</v>
          </cell>
          <cell r="C7668">
            <v>45</v>
          </cell>
          <cell r="D7668">
            <v>5</v>
          </cell>
          <cell r="E7668">
            <v>925</v>
          </cell>
        </row>
        <row r="7669">
          <cell r="A7669" t="str">
            <v>F|045|006</v>
          </cell>
          <cell r="B7669" t="str">
            <v>F</v>
          </cell>
          <cell r="C7669">
            <v>45</v>
          </cell>
          <cell r="D7669">
            <v>6</v>
          </cell>
          <cell r="E7669">
            <v>927</v>
          </cell>
        </row>
        <row r="7670">
          <cell r="A7670" t="str">
            <v>F|045|007</v>
          </cell>
          <cell r="B7670" t="str">
            <v>F</v>
          </cell>
          <cell r="C7670">
            <v>45</v>
          </cell>
          <cell r="D7670">
            <v>7</v>
          </cell>
          <cell r="E7670">
            <v>930</v>
          </cell>
        </row>
        <row r="7671">
          <cell r="A7671" t="str">
            <v>F|045|008</v>
          </cell>
          <cell r="B7671" t="str">
            <v>F</v>
          </cell>
          <cell r="C7671">
            <v>45</v>
          </cell>
          <cell r="D7671">
            <v>8</v>
          </cell>
          <cell r="E7671">
            <v>933</v>
          </cell>
        </row>
        <row r="7672">
          <cell r="A7672" t="str">
            <v>F|045|009</v>
          </cell>
          <cell r="B7672" t="str">
            <v>F</v>
          </cell>
          <cell r="C7672">
            <v>45</v>
          </cell>
          <cell r="D7672">
            <v>9</v>
          </cell>
          <cell r="E7672">
            <v>935</v>
          </cell>
        </row>
        <row r="7673">
          <cell r="A7673" t="str">
            <v>F|045|010</v>
          </cell>
          <cell r="B7673" t="str">
            <v>F</v>
          </cell>
          <cell r="C7673">
            <v>45</v>
          </cell>
          <cell r="D7673">
            <v>10</v>
          </cell>
          <cell r="E7673">
            <v>938</v>
          </cell>
        </row>
        <row r="7674">
          <cell r="A7674" t="str">
            <v>F|045|011</v>
          </cell>
          <cell r="B7674" t="str">
            <v>F</v>
          </cell>
          <cell r="C7674">
            <v>45</v>
          </cell>
          <cell r="D7674">
            <v>11</v>
          </cell>
          <cell r="E7674">
            <v>941</v>
          </cell>
        </row>
        <row r="7675">
          <cell r="A7675" t="str">
            <v>F|045|012</v>
          </cell>
          <cell r="B7675" t="str">
            <v>F</v>
          </cell>
          <cell r="C7675">
            <v>45</v>
          </cell>
          <cell r="D7675">
            <v>12</v>
          </cell>
          <cell r="E7675">
            <v>944</v>
          </cell>
        </row>
        <row r="7676">
          <cell r="A7676" t="str">
            <v>F|045|013</v>
          </cell>
          <cell r="B7676" t="str">
            <v>F</v>
          </cell>
          <cell r="C7676">
            <v>45</v>
          </cell>
          <cell r="D7676">
            <v>13</v>
          </cell>
          <cell r="E7676">
            <v>947</v>
          </cell>
        </row>
        <row r="7677">
          <cell r="A7677" t="str">
            <v>F|045|014</v>
          </cell>
          <cell r="B7677" t="str">
            <v>F</v>
          </cell>
          <cell r="C7677">
            <v>45</v>
          </cell>
          <cell r="D7677">
            <v>14</v>
          </cell>
          <cell r="E7677">
            <v>950</v>
          </cell>
        </row>
        <row r="7678">
          <cell r="A7678" t="str">
            <v>F|045|015</v>
          </cell>
          <cell r="B7678" t="str">
            <v>F</v>
          </cell>
          <cell r="C7678">
            <v>45</v>
          </cell>
          <cell r="D7678">
            <v>15</v>
          </cell>
          <cell r="E7678">
            <v>953</v>
          </cell>
        </row>
        <row r="7679">
          <cell r="A7679" t="str">
            <v>F|045|016</v>
          </cell>
          <cell r="B7679" t="str">
            <v>F</v>
          </cell>
          <cell r="C7679">
            <v>45</v>
          </cell>
          <cell r="D7679">
            <v>16</v>
          </cell>
          <cell r="E7679">
            <v>956</v>
          </cell>
        </row>
        <row r="7680">
          <cell r="A7680" t="str">
            <v>F|045|017</v>
          </cell>
          <cell r="B7680" t="str">
            <v>F</v>
          </cell>
          <cell r="C7680">
            <v>45</v>
          </cell>
          <cell r="D7680">
            <v>17</v>
          </cell>
          <cell r="E7680">
            <v>959</v>
          </cell>
        </row>
        <row r="7681">
          <cell r="A7681" t="str">
            <v>F|045|018</v>
          </cell>
          <cell r="B7681" t="str">
            <v>F</v>
          </cell>
          <cell r="C7681">
            <v>45</v>
          </cell>
          <cell r="D7681">
            <v>18</v>
          </cell>
          <cell r="E7681">
            <v>963</v>
          </cell>
        </row>
        <row r="7682">
          <cell r="A7682" t="str">
            <v>F|045|019</v>
          </cell>
          <cell r="B7682" t="str">
            <v>F</v>
          </cell>
          <cell r="C7682">
            <v>45</v>
          </cell>
          <cell r="D7682">
            <v>19</v>
          </cell>
          <cell r="E7682">
            <v>966</v>
          </cell>
        </row>
        <row r="7683">
          <cell r="A7683" t="str">
            <v>F|045|020</v>
          </cell>
          <cell r="B7683" t="str">
            <v>F</v>
          </cell>
          <cell r="C7683">
            <v>45</v>
          </cell>
          <cell r="D7683">
            <v>20</v>
          </cell>
          <cell r="E7683">
            <v>969</v>
          </cell>
        </row>
        <row r="7684">
          <cell r="A7684" t="str">
            <v>F|045|021</v>
          </cell>
          <cell r="B7684" t="str">
            <v>F</v>
          </cell>
          <cell r="C7684">
            <v>45</v>
          </cell>
          <cell r="D7684">
            <v>21</v>
          </cell>
          <cell r="E7684">
            <v>973</v>
          </cell>
        </row>
        <row r="7685">
          <cell r="A7685" t="str">
            <v>F|045|022</v>
          </cell>
          <cell r="B7685" t="str">
            <v>F</v>
          </cell>
          <cell r="C7685">
            <v>45</v>
          </cell>
          <cell r="D7685">
            <v>22</v>
          </cell>
          <cell r="E7685">
            <v>976</v>
          </cell>
        </row>
        <row r="7686">
          <cell r="A7686" t="str">
            <v>F|045|023</v>
          </cell>
          <cell r="B7686" t="str">
            <v>F</v>
          </cell>
          <cell r="C7686">
            <v>45</v>
          </cell>
          <cell r="D7686">
            <v>23</v>
          </cell>
          <cell r="E7686">
            <v>980</v>
          </cell>
        </row>
        <row r="7687">
          <cell r="A7687" t="str">
            <v>F|045|024</v>
          </cell>
          <cell r="B7687" t="str">
            <v>F</v>
          </cell>
          <cell r="C7687">
            <v>45</v>
          </cell>
          <cell r="D7687">
            <v>24</v>
          </cell>
          <cell r="E7687">
            <v>983</v>
          </cell>
        </row>
        <row r="7688">
          <cell r="A7688" t="str">
            <v>F|045|025</v>
          </cell>
          <cell r="B7688" t="str">
            <v>F</v>
          </cell>
          <cell r="C7688">
            <v>45</v>
          </cell>
          <cell r="D7688">
            <v>25</v>
          </cell>
          <cell r="E7688">
            <v>986</v>
          </cell>
        </row>
        <row r="7689">
          <cell r="A7689" t="str">
            <v>F|045|026</v>
          </cell>
          <cell r="B7689" t="str">
            <v>F</v>
          </cell>
          <cell r="C7689">
            <v>45</v>
          </cell>
          <cell r="D7689">
            <v>26</v>
          </cell>
          <cell r="E7689">
            <v>990</v>
          </cell>
        </row>
        <row r="7690">
          <cell r="A7690" t="str">
            <v>F|045|027</v>
          </cell>
          <cell r="B7690" t="str">
            <v>F</v>
          </cell>
          <cell r="C7690">
            <v>45</v>
          </cell>
          <cell r="D7690">
            <v>27</v>
          </cell>
          <cell r="E7690">
            <v>993</v>
          </cell>
        </row>
        <row r="7691">
          <cell r="A7691" t="str">
            <v>F|045|028</v>
          </cell>
          <cell r="B7691" t="str">
            <v>F</v>
          </cell>
          <cell r="C7691">
            <v>45</v>
          </cell>
          <cell r="D7691">
            <v>28</v>
          </cell>
          <cell r="E7691">
            <v>996</v>
          </cell>
        </row>
        <row r="7692">
          <cell r="A7692" t="str">
            <v>F|045|029</v>
          </cell>
          <cell r="B7692" t="str">
            <v>F</v>
          </cell>
          <cell r="C7692">
            <v>45</v>
          </cell>
          <cell r="D7692">
            <v>29</v>
          </cell>
          <cell r="E7692">
            <v>999</v>
          </cell>
        </row>
        <row r="7693">
          <cell r="A7693" t="str">
            <v>F|045|030</v>
          </cell>
          <cell r="B7693" t="str">
            <v>F</v>
          </cell>
          <cell r="C7693">
            <v>45</v>
          </cell>
          <cell r="D7693">
            <v>30</v>
          </cell>
          <cell r="E7693">
            <v>1002</v>
          </cell>
        </row>
        <row r="7694">
          <cell r="A7694" t="str">
            <v>F|045|031</v>
          </cell>
          <cell r="B7694" t="str">
            <v>F</v>
          </cell>
          <cell r="C7694">
            <v>45</v>
          </cell>
          <cell r="D7694">
            <v>31</v>
          </cell>
          <cell r="E7694">
            <v>1005</v>
          </cell>
        </row>
        <row r="7695">
          <cell r="A7695" t="str">
            <v>F|045|032</v>
          </cell>
          <cell r="B7695" t="str">
            <v>F</v>
          </cell>
          <cell r="C7695">
            <v>45</v>
          </cell>
          <cell r="D7695">
            <v>32</v>
          </cell>
          <cell r="E7695">
            <v>1008</v>
          </cell>
        </row>
        <row r="7696">
          <cell r="A7696" t="str">
            <v>F|045|033</v>
          </cell>
          <cell r="B7696" t="str">
            <v>F</v>
          </cell>
          <cell r="C7696">
            <v>45</v>
          </cell>
          <cell r="D7696">
            <v>33</v>
          </cell>
          <cell r="E7696">
            <v>1011</v>
          </cell>
        </row>
        <row r="7697">
          <cell r="A7697" t="str">
            <v>F|045|034</v>
          </cell>
          <cell r="B7697" t="str">
            <v>F</v>
          </cell>
          <cell r="C7697">
            <v>45</v>
          </cell>
          <cell r="D7697">
            <v>34</v>
          </cell>
          <cell r="E7697">
            <v>1013</v>
          </cell>
        </row>
        <row r="7698">
          <cell r="A7698" t="str">
            <v>F|045|035</v>
          </cell>
          <cell r="B7698" t="str">
            <v>F</v>
          </cell>
          <cell r="C7698">
            <v>45</v>
          </cell>
          <cell r="D7698">
            <v>35</v>
          </cell>
          <cell r="E7698">
            <v>1016</v>
          </cell>
        </row>
        <row r="7699">
          <cell r="A7699" t="str">
            <v>F|045|036</v>
          </cell>
          <cell r="B7699" t="str">
            <v>F</v>
          </cell>
          <cell r="C7699">
            <v>45</v>
          </cell>
          <cell r="D7699">
            <v>36</v>
          </cell>
          <cell r="E7699">
            <v>1018</v>
          </cell>
        </row>
        <row r="7700">
          <cell r="A7700" t="str">
            <v>F|045|037</v>
          </cell>
          <cell r="B7700" t="str">
            <v>F</v>
          </cell>
          <cell r="C7700">
            <v>45</v>
          </cell>
          <cell r="D7700">
            <v>37</v>
          </cell>
          <cell r="E7700">
            <v>1021</v>
          </cell>
        </row>
        <row r="7701">
          <cell r="A7701" t="str">
            <v>F|045|038</v>
          </cell>
          <cell r="B7701" t="str">
            <v>F</v>
          </cell>
          <cell r="C7701">
            <v>45</v>
          </cell>
          <cell r="D7701">
            <v>38</v>
          </cell>
          <cell r="E7701">
            <v>1023</v>
          </cell>
        </row>
        <row r="7702">
          <cell r="A7702" t="str">
            <v>F|045|039</v>
          </cell>
          <cell r="B7702" t="str">
            <v>F</v>
          </cell>
          <cell r="C7702">
            <v>45</v>
          </cell>
          <cell r="D7702">
            <v>39</v>
          </cell>
          <cell r="E7702">
            <v>1025</v>
          </cell>
        </row>
        <row r="7703">
          <cell r="A7703" t="str">
            <v>F|045|040</v>
          </cell>
          <cell r="B7703" t="str">
            <v>F</v>
          </cell>
          <cell r="C7703">
            <v>45</v>
          </cell>
          <cell r="D7703">
            <v>40</v>
          </cell>
          <cell r="E7703">
            <v>1026</v>
          </cell>
        </row>
        <row r="7704">
          <cell r="A7704" t="str">
            <v>F|045|041</v>
          </cell>
          <cell r="B7704" t="str">
            <v>F</v>
          </cell>
          <cell r="C7704">
            <v>45</v>
          </cell>
          <cell r="D7704">
            <v>41</v>
          </cell>
          <cell r="E7704">
            <v>1028</v>
          </cell>
        </row>
        <row r="7705">
          <cell r="A7705" t="str">
            <v>F|045|042</v>
          </cell>
          <cell r="B7705" t="str">
            <v>F</v>
          </cell>
          <cell r="C7705">
            <v>45</v>
          </cell>
          <cell r="D7705">
            <v>42</v>
          </cell>
          <cell r="E7705">
            <v>1029</v>
          </cell>
        </row>
        <row r="7706">
          <cell r="A7706" t="str">
            <v>F|045|043</v>
          </cell>
          <cell r="B7706" t="str">
            <v>F</v>
          </cell>
          <cell r="C7706">
            <v>45</v>
          </cell>
          <cell r="D7706">
            <v>43</v>
          </cell>
          <cell r="E7706">
            <v>1030</v>
          </cell>
        </row>
        <row r="7707">
          <cell r="A7707" t="str">
            <v>F|045|044</v>
          </cell>
          <cell r="B7707" t="str">
            <v>F</v>
          </cell>
          <cell r="C7707">
            <v>45</v>
          </cell>
          <cell r="D7707">
            <v>44</v>
          </cell>
          <cell r="E7707">
            <v>1030</v>
          </cell>
        </row>
        <row r="7708">
          <cell r="A7708" t="str">
            <v>F|045|045</v>
          </cell>
          <cell r="B7708" t="str">
            <v>F</v>
          </cell>
          <cell r="C7708">
            <v>45</v>
          </cell>
          <cell r="D7708">
            <v>45</v>
          </cell>
          <cell r="E7708">
            <v>1030</v>
          </cell>
        </row>
        <row r="7709">
          <cell r="A7709" t="str">
            <v>F|045|046</v>
          </cell>
          <cell r="B7709" t="str">
            <v>F</v>
          </cell>
          <cell r="C7709">
            <v>45</v>
          </cell>
          <cell r="D7709">
            <v>46</v>
          </cell>
          <cell r="E7709">
            <v>1029</v>
          </cell>
        </row>
        <row r="7710">
          <cell r="A7710" t="str">
            <v>F|045|047</v>
          </cell>
          <cell r="B7710" t="str">
            <v>F</v>
          </cell>
          <cell r="C7710">
            <v>45</v>
          </cell>
          <cell r="D7710">
            <v>47</v>
          </cell>
          <cell r="E7710">
            <v>1027</v>
          </cell>
        </row>
        <row r="7711">
          <cell r="A7711" t="str">
            <v>F|045|048</v>
          </cell>
          <cell r="B7711" t="str">
            <v>F</v>
          </cell>
          <cell r="C7711">
            <v>45</v>
          </cell>
          <cell r="D7711">
            <v>48</v>
          </cell>
          <cell r="E7711">
            <v>1022</v>
          </cell>
        </row>
        <row r="7712">
          <cell r="A7712" t="str">
            <v>F|045|049</v>
          </cell>
          <cell r="B7712" t="str">
            <v>F</v>
          </cell>
          <cell r="C7712">
            <v>45</v>
          </cell>
          <cell r="D7712">
            <v>49</v>
          </cell>
          <cell r="E7712">
            <v>1014</v>
          </cell>
        </row>
        <row r="7713">
          <cell r="A7713" t="str">
            <v>F|045|050</v>
          </cell>
          <cell r="B7713" t="str">
            <v>F</v>
          </cell>
          <cell r="C7713">
            <v>45</v>
          </cell>
          <cell r="D7713">
            <v>50</v>
          </cell>
          <cell r="E7713">
            <v>1030</v>
          </cell>
        </row>
        <row r="7714">
          <cell r="A7714" t="str">
            <v>F|046|000</v>
          </cell>
          <cell r="B7714" t="str">
            <v>F</v>
          </cell>
          <cell r="C7714">
            <v>46</v>
          </cell>
          <cell r="D7714">
            <v>0</v>
          </cell>
          <cell r="E7714">
            <v>916</v>
          </cell>
        </row>
        <row r="7715">
          <cell r="A7715" t="str">
            <v>F|046|001</v>
          </cell>
          <cell r="B7715" t="str">
            <v>F</v>
          </cell>
          <cell r="C7715">
            <v>46</v>
          </cell>
          <cell r="D7715">
            <v>1</v>
          </cell>
          <cell r="E7715">
            <v>918</v>
          </cell>
        </row>
        <row r="7716">
          <cell r="A7716" t="str">
            <v>F|046|002</v>
          </cell>
          <cell r="B7716" t="str">
            <v>F</v>
          </cell>
          <cell r="C7716">
            <v>46</v>
          </cell>
          <cell r="D7716">
            <v>2</v>
          </cell>
          <cell r="E7716">
            <v>920</v>
          </cell>
        </row>
        <row r="7717">
          <cell r="A7717" t="str">
            <v>F|046|003</v>
          </cell>
          <cell r="B7717" t="str">
            <v>F</v>
          </cell>
          <cell r="C7717">
            <v>46</v>
          </cell>
          <cell r="D7717">
            <v>3</v>
          </cell>
          <cell r="E7717">
            <v>922</v>
          </cell>
        </row>
        <row r="7718">
          <cell r="A7718" t="str">
            <v>F|046|004</v>
          </cell>
          <cell r="B7718" t="str">
            <v>F</v>
          </cell>
          <cell r="C7718">
            <v>46</v>
          </cell>
          <cell r="D7718">
            <v>4</v>
          </cell>
          <cell r="E7718">
            <v>925</v>
          </cell>
        </row>
        <row r="7719">
          <cell r="A7719" t="str">
            <v>F|046|005</v>
          </cell>
          <cell r="B7719" t="str">
            <v>F</v>
          </cell>
          <cell r="C7719">
            <v>46</v>
          </cell>
          <cell r="D7719">
            <v>5</v>
          </cell>
          <cell r="E7719">
            <v>927</v>
          </cell>
        </row>
        <row r="7720">
          <cell r="A7720" t="str">
            <v>F|046|006</v>
          </cell>
          <cell r="B7720" t="str">
            <v>F</v>
          </cell>
          <cell r="C7720">
            <v>46</v>
          </cell>
          <cell r="D7720">
            <v>6</v>
          </cell>
          <cell r="E7720">
            <v>930</v>
          </cell>
        </row>
        <row r="7721">
          <cell r="A7721" t="str">
            <v>F|046|007</v>
          </cell>
          <cell r="B7721" t="str">
            <v>F</v>
          </cell>
          <cell r="C7721">
            <v>46</v>
          </cell>
          <cell r="D7721">
            <v>7</v>
          </cell>
          <cell r="E7721">
            <v>933</v>
          </cell>
        </row>
        <row r="7722">
          <cell r="A7722" t="str">
            <v>F|046|008</v>
          </cell>
          <cell r="B7722" t="str">
            <v>F</v>
          </cell>
          <cell r="C7722">
            <v>46</v>
          </cell>
          <cell r="D7722">
            <v>8</v>
          </cell>
          <cell r="E7722">
            <v>935</v>
          </cell>
        </row>
        <row r="7723">
          <cell r="A7723" t="str">
            <v>F|046|009</v>
          </cell>
          <cell r="B7723" t="str">
            <v>F</v>
          </cell>
          <cell r="C7723">
            <v>46</v>
          </cell>
          <cell r="D7723">
            <v>9</v>
          </cell>
          <cell r="E7723">
            <v>938</v>
          </cell>
        </row>
        <row r="7724">
          <cell r="A7724" t="str">
            <v>F|046|010</v>
          </cell>
          <cell r="B7724" t="str">
            <v>F</v>
          </cell>
          <cell r="C7724">
            <v>46</v>
          </cell>
          <cell r="D7724">
            <v>10</v>
          </cell>
          <cell r="E7724">
            <v>941</v>
          </cell>
        </row>
        <row r="7725">
          <cell r="A7725" t="str">
            <v>F|046|011</v>
          </cell>
          <cell r="B7725" t="str">
            <v>F</v>
          </cell>
          <cell r="C7725">
            <v>46</v>
          </cell>
          <cell r="D7725">
            <v>11</v>
          </cell>
          <cell r="E7725">
            <v>944</v>
          </cell>
        </row>
        <row r="7726">
          <cell r="A7726" t="str">
            <v>F|046|012</v>
          </cell>
          <cell r="B7726" t="str">
            <v>F</v>
          </cell>
          <cell r="C7726">
            <v>46</v>
          </cell>
          <cell r="D7726">
            <v>12</v>
          </cell>
          <cell r="E7726">
            <v>947</v>
          </cell>
        </row>
        <row r="7727">
          <cell r="A7727" t="str">
            <v>F|046|013</v>
          </cell>
          <cell r="B7727" t="str">
            <v>F</v>
          </cell>
          <cell r="C7727">
            <v>46</v>
          </cell>
          <cell r="D7727">
            <v>13</v>
          </cell>
          <cell r="E7727">
            <v>950</v>
          </cell>
        </row>
        <row r="7728">
          <cell r="A7728" t="str">
            <v>F|046|014</v>
          </cell>
          <cell r="B7728" t="str">
            <v>F</v>
          </cell>
          <cell r="C7728">
            <v>46</v>
          </cell>
          <cell r="D7728">
            <v>14</v>
          </cell>
          <cell r="E7728">
            <v>953</v>
          </cell>
        </row>
        <row r="7729">
          <cell r="A7729" t="str">
            <v>F|046|015</v>
          </cell>
          <cell r="B7729" t="str">
            <v>F</v>
          </cell>
          <cell r="C7729">
            <v>46</v>
          </cell>
          <cell r="D7729">
            <v>15</v>
          </cell>
          <cell r="E7729">
            <v>956</v>
          </cell>
        </row>
        <row r="7730">
          <cell r="A7730" t="str">
            <v>F|046|016</v>
          </cell>
          <cell r="B7730" t="str">
            <v>F</v>
          </cell>
          <cell r="C7730">
            <v>46</v>
          </cell>
          <cell r="D7730">
            <v>16</v>
          </cell>
          <cell r="E7730">
            <v>959</v>
          </cell>
        </row>
        <row r="7731">
          <cell r="A7731" t="str">
            <v>F|046|017</v>
          </cell>
          <cell r="B7731" t="str">
            <v>F</v>
          </cell>
          <cell r="C7731">
            <v>46</v>
          </cell>
          <cell r="D7731">
            <v>17</v>
          </cell>
          <cell r="E7731">
            <v>963</v>
          </cell>
        </row>
        <row r="7732">
          <cell r="A7732" t="str">
            <v>F|046|018</v>
          </cell>
          <cell r="B7732" t="str">
            <v>F</v>
          </cell>
          <cell r="C7732">
            <v>46</v>
          </cell>
          <cell r="D7732">
            <v>18</v>
          </cell>
          <cell r="E7732">
            <v>966</v>
          </cell>
        </row>
        <row r="7733">
          <cell r="A7733" t="str">
            <v>F|046|019</v>
          </cell>
          <cell r="B7733" t="str">
            <v>F</v>
          </cell>
          <cell r="C7733">
            <v>46</v>
          </cell>
          <cell r="D7733">
            <v>19</v>
          </cell>
          <cell r="E7733">
            <v>969</v>
          </cell>
        </row>
        <row r="7734">
          <cell r="A7734" t="str">
            <v>F|046|020</v>
          </cell>
          <cell r="B7734" t="str">
            <v>F</v>
          </cell>
          <cell r="C7734">
            <v>46</v>
          </cell>
          <cell r="D7734">
            <v>20</v>
          </cell>
          <cell r="E7734">
            <v>973</v>
          </cell>
        </row>
        <row r="7735">
          <cell r="A7735" t="str">
            <v>F|046|021</v>
          </cell>
          <cell r="B7735" t="str">
            <v>F</v>
          </cell>
          <cell r="C7735">
            <v>46</v>
          </cell>
          <cell r="D7735">
            <v>21</v>
          </cell>
          <cell r="E7735">
            <v>976</v>
          </cell>
        </row>
        <row r="7736">
          <cell r="A7736" t="str">
            <v>F|046|022</v>
          </cell>
          <cell r="B7736" t="str">
            <v>F</v>
          </cell>
          <cell r="C7736">
            <v>46</v>
          </cell>
          <cell r="D7736">
            <v>22</v>
          </cell>
          <cell r="E7736">
            <v>980</v>
          </cell>
        </row>
        <row r="7737">
          <cell r="A7737" t="str">
            <v>F|046|023</v>
          </cell>
          <cell r="B7737" t="str">
            <v>F</v>
          </cell>
          <cell r="C7737">
            <v>46</v>
          </cell>
          <cell r="D7737">
            <v>23</v>
          </cell>
          <cell r="E7737">
            <v>983</v>
          </cell>
        </row>
        <row r="7738">
          <cell r="A7738" t="str">
            <v>F|046|024</v>
          </cell>
          <cell r="B7738" t="str">
            <v>F</v>
          </cell>
          <cell r="C7738">
            <v>46</v>
          </cell>
          <cell r="D7738">
            <v>24</v>
          </cell>
          <cell r="E7738">
            <v>986</v>
          </cell>
        </row>
        <row r="7739">
          <cell r="A7739" t="str">
            <v>F|046|025</v>
          </cell>
          <cell r="B7739" t="str">
            <v>F</v>
          </cell>
          <cell r="C7739">
            <v>46</v>
          </cell>
          <cell r="D7739">
            <v>25</v>
          </cell>
          <cell r="E7739">
            <v>990</v>
          </cell>
        </row>
        <row r="7740">
          <cell r="A7740" t="str">
            <v>F|046|026</v>
          </cell>
          <cell r="B7740" t="str">
            <v>F</v>
          </cell>
          <cell r="C7740">
            <v>46</v>
          </cell>
          <cell r="D7740">
            <v>26</v>
          </cell>
          <cell r="E7740">
            <v>993</v>
          </cell>
        </row>
        <row r="7741">
          <cell r="A7741" t="str">
            <v>F|046|027</v>
          </cell>
          <cell r="B7741" t="str">
            <v>F</v>
          </cell>
          <cell r="C7741">
            <v>46</v>
          </cell>
          <cell r="D7741">
            <v>27</v>
          </cell>
          <cell r="E7741">
            <v>996</v>
          </cell>
        </row>
        <row r="7742">
          <cell r="A7742" t="str">
            <v>F|046|028</v>
          </cell>
          <cell r="B7742" t="str">
            <v>F</v>
          </cell>
          <cell r="C7742">
            <v>46</v>
          </cell>
          <cell r="D7742">
            <v>28</v>
          </cell>
          <cell r="E7742">
            <v>999</v>
          </cell>
        </row>
        <row r="7743">
          <cell r="A7743" t="str">
            <v>F|046|029</v>
          </cell>
          <cell r="B7743" t="str">
            <v>F</v>
          </cell>
          <cell r="C7743">
            <v>46</v>
          </cell>
          <cell r="D7743">
            <v>29</v>
          </cell>
          <cell r="E7743">
            <v>1002</v>
          </cell>
        </row>
        <row r="7744">
          <cell r="A7744" t="str">
            <v>F|046|030</v>
          </cell>
          <cell r="B7744" t="str">
            <v>F</v>
          </cell>
          <cell r="C7744">
            <v>46</v>
          </cell>
          <cell r="D7744">
            <v>30</v>
          </cell>
          <cell r="E7744">
            <v>1005</v>
          </cell>
        </row>
        <row r="7745">
          <cell r="A7745" t="str">
            <v>F|046|031</v>
          </cell>
          <cell r="B7745" t="str">
            <v>F</v>
          </cell>
          <cell r="C7745">
            <v>46</v>
          </cell>
          <cell r="D7745">
            <v>31</v>
          </cell>
          <cell r="E7745">
            <v>1008</v>
          </cell>
        </row>
        <row r="7746">
          <cell r="A7746" t="str">
            <v>F|046|032</v>
          </cell>
          <cell r="B7746" t="str">
            <v>F</v>
          </cell>
          <cell r="C7746">
            <v>46</v>
          </cell>
          <cell r="D7746">
            <v>32</v>
          </cell>
          <cell r="E7746">
            <v>1011</v>
          </cell>
        </row>
        <row r="7747">
          <cell r="A7747" t="str">
            <v>F|046|033</v>
          </cell>
          <cell r="B7747" t="str">
            <v>F</v>
          </cell>
          <cell r="C7747">
            <v>46</v>
          </cell>
          <cell r="D7747">
            <v>33</v>
          </cell>
          <cell r="E7747">
            <v>1013</v>
          </cell>
        </row>
        <row r="7748">
          <cell r="A7748" t="str">
            <v>F|046|034</v>
          </cell>
          <cell r="B7748" t="str">
            <v>F</v>
          </cell>
          <cell r="C7748">
            <v>46</v>
          </cell>
          <cell r="D7748">
            <v>34</v>
          </cell>
          <cell r="E7748">
            <v>1016</v>
          </cell>
        </row>
        <row r="7749">
          <cell r="A7749" t="str">
            <v>F|046|035</v>
          </cell>
          <cell r="B7749" t="str">
            <v>F</v>
          </cell>
          <cell r="C7749">
            <v>46</v>
          </cell>
          <cell r="D7749">
            <v>35</v>
          </cell>
          <cell r="E7749">
            <v>1018</v>
          </cell>
        </row>
        <row r="7750">
          <cell r="A7750" t="str">
            <v>F|046|036</v>
          </cell>
          <cell r="B7750" t="str">
            <v>F</v>
          </cell>
          <cell r="C7750">
            <v>46</v>
          </cell>
          <cell r="D7750">
            <v>36</v>
          </cell>
          <cell r="E7750">
            <v>1021</v>
          </cell>
        </row>
        <row r="7751">
          <cell r="A7751" t="str">
            <v>F|046|037</v>
          </cell>
          <cell r="B7751" t="str">
            <v>F</v>
          </cell>
          <cell r="C7751">
            <v>46</v>
          </cell>
          <cell r="D7751">
            <v>37</v>
          </cell>
          <cell r="E7751">
            <v>1023</v>
          </cell>
        </row>
        <row r="7752">
          <cell r="A7752" t="str">
            <v>F|046|038</v>
          </cell>
          <cell r="B7752" t="str">
            <v>F</v>
          </cell>
          <cell r="C7752">
            <v>46</v>
          </cell>
          <cell r="D7752">
            <v>38</v>
          </cell>
          <cell r="E7752">
            <v>1025</v>
          </cell>
        </row>
        <row r="7753">
          <cell r="A7753" t="str">
            <v>F|046|039</v>
          </cell>
          <cell r="B7753" t="str">
            <v>F</v>
          </cell>
          <cell r="C7753">
            <v>46</v>
          </cell>
          <cell r="D7753">
            <v>39</v>
          </cell>
          <cell r="E7753">
            <v>1026</v>
          </cell>
        </row>
        <row r="7754">
          <cell r="A7754" t="str">
            <v>F|046|040</v>
          </cell>
          <cell r="B7754" t="str">
            <v>F</v>
          </cell>
          <cell r="C7754">
            <v>46</v>
          </cell>
          <cell r="D7754">
            <v>40</v>
          </cell>
          <cell r="E7754">
            <v>1028</v>
          </cell>
        </row>
        <row r="7755">
          <cell r="A7755" t="str">
            <v>F|046|041</v>
          </cell>
          <cell r="B7755" t="str">
            <v>F</v>
          </cell>
          <cell r="C7755">
            <v>46</v>
          </cell>
          <cell r="D7755">
            <v>41</v>
          </cell>
          <cell r="E7755">
            <v>1029</v>
          </cell>
        </row>
        <row r="7756">
          <cell r="A7756" t="str">
            <v>F|046|042</v>
          </cell>
          <cell r="B7756" t="str">
            <v>F</v>
          </cell>
          <cell r="C7756">
            <v>46</v>
          </cell>
          <cell r="D7756">
            <v>42</v>
          </cell>
          <cell r="E7756">
            <v>1030</v>
          </cell>
        </row>
        <row r="7757">
          <cell r="A7757" t="str">
            <v>F|046|043</v>
          </cell>
          <cell r="B7757" t="str">
            <v>F</v>
          </cell>
          <cell r="C7757">
            <v>46</v>
          </cell>
          <cell r="D7757">
            <v>43</v>
          </cell>
          <cell r="E7757">
            <v>1030</v>
          </cell>
        </row>
        <row r="7758">
          <cell r="A7758" t="str">
            <v>F|046|044</v>
          </cell>
          <cell r="B7758" t="str">
            <v>F</v>
          </cell>
          <cell r="C7758">
            <v>46</v>
          </cell>
          <cell r="D7758">
            <v>44</v>
          </cell>
          <cell r="E7758">
            <v>1030</v>
          </cell>
        </row>
        <row r="7759">
          <cell r="A7759" t="str">
            <v>F|046|045</v>
          </cell>
          <cell r="B7759" t="str">
            <v>F</v>
          </cell>
          <cell r="C7759">
            <v>46</v>
          </cell>
          <cell r="D7759">
            <v>45</v>
          </cell>
          <cell r="E7759">
            <v>1029</v>
          </cell>
        </row>
        <row r="7760">
          <cell r="A7760" t="str">
            <v>F|046|046</v>
          </cell>
          <cell r="B7760" t="str">
            <v>F</v>
          </cell>
          <cell r="C7760">
            <v>46</v>
          </cell>
          <cell r="D7760">
            <v>46</v>
          </cell>
          <cell r="E7760">
            <v>1027</v>
          </cell>
        </row>
        <row r="7761">
          <cell r="A7761" t="str">
            <v>F|046|047</v>
          </cell>
          <cell r="B7761" t="str">
            <v>F</v>
          </cell>
          <cell r="C7761">
            <v>46</v>
          </cell>
          <cell r="D7761">
            <v>47</v>
          </cell>
          <cell r="E7761">
            <v>1022</v>
          </cell>
        </row>
        <row r="7762">
          <cell r="A7762" t="str">
            <v>F|046|048</v>
          </cell>
          <cell r="B7762" t="str">
            <v>F</v>
          </cell>
          <cell r="C7762">
            <v>46</v>
          </cell>
          <cell r="D7762">
            <v>48</v>
          </cell>
          <cell r="E7762">
            <v>1014</v>
          </cell>
        </row>
        <row r="7763">
          <cell r="A7763" t="str">
            <v>F|046|049</v>
          </cell>
          <cell r="B7763" t="str">
            <v>F</v>
          </cell>
          <cell r="C7763">
            <v>46</v>
          </cell>
          <cell r="D7763">
            <v>49</v>
          </cell>
          <cell r="E7763">
            <v>1030</v>
          </cell>
        </row>
        <row r="7764">
          <cell r="A7764" t="str">
            <v>F|047|000</v>
          </cell>
          <cell r="B7764" t="str">
            <v>F</v>
          </cell>
          <cell r="C7764">
            <v>47</v>
          </cell>
          <cell r="D7764">
            <v>0</v>
          </cell>
          <cell r="E7764">
            <v>918</v>
          </cell>
        </row>
        <row r="7765">
          <cell r="A7765" t="str">
            <v>F|047|001</v>
          </cell>
          <cell r="B7765" t="str">
            <v>F</v>
          </cell>
          <cell r="C7765">
            <v>47</v>
          </cell>
          <cell r="D7765">
            <v>1</v>
          </cell>
          <cell r="E7765">
            <v>920</v>
          </cell>
        </row>
        <row r="7766">
          <cell r="A7766" t="str">
            <v>F|047|002</v>
          </cell>
          <cell r="B7766" t="str">
            <v>F</v>
          </cell>
          <cell r="C7766">
            <v>47</v>
          </cell>
          <cell r="D7766">
            <v>2</v>
          </cell>
          <cell r="E7766">
            <v>922</v>
          </cell>
        </row>
        <row r="7767">
          <cell r="A7767" t="str">
            <v>F|047|003</v>
          </cell>
          <cell r="B7767" t="str">
            <v>F</v>
          </cell>
          <cell r="C7767">
            <v>47</v>
          </cell>
          <cell r="D7767">
            <v>3</v>
          </cell>
          <cell r="E7767">
            <v>925</v>
          </cell>
        </row>
        <row r="7768">
          <cell r="A7768" t="str">
            <v>F|047|004</v>
          </cell>
          <cell r="B7768" t="str">
            <v>F</v>
          </cell>
          <cell r="C7768">
            <v>47</v>
          </cell>
          <cell r="D7768">
            <v>4</v>
          </cell>
          <cell r="E7768">
            <v>927</v>
          </cell>
        </row>
        <row r="7769">
          <cell r="A7769" t="str">
            <v>F|047|005</v>
          </cell>
          <cell r="B7769" t="str">
            <v>F</v>
          </cell>
          <cell r="C7769">
            <v>47</v>
          </cell>
          <cell r="D7769">
            <v>5</v>
          </cell>
          <cell r="E7769">
            <v>930</v>
          </cell>
        </row>
        <row r="7770">
          <cell r="A7770" t="str">
            <v>F|047|006</v>
          </cell>
          <cell r="B7770" t="str">
            <v>F</v>
          </cell>
          <cell r="C7770">
            <v>47</v>
          </cell>
          <cell r="D7770">
            <v>6</v>
          </cell>
          <cell r="E7770">
            <v>933</v>
          </cell>
        </row>
        <row r="7771">
          <cell r="A7771" t="str">
            <v>F|047|007</v>
          </cell>
          <cell r="B7771" t="str">
            <v>F</v>
          </cell>
          <cell r="C7771">
            <v>47</v>
          </cell>
          <cell r="D7771">
            <v>7</v>
          </cell>
          <cell r="E7771">
            <v>935</v>
          </cell>
        </row>
        <row r="7772">
          <cell r="A7772" t="str">
            <v>F|047|008</v>
          </cell>
          <cell r="B7772" t="str">
            <v>F</v>
          </cell>
          <cell r="C7772">
            <v>47</v>
          </cell>
          <cell r="D7772">
            <v>8</v>
          </cell>
          <cell r="E7772">
            <v>938</v>
          </cell>
        </row>
        <row r="7773">
          <cell r="A7773" t="str">
            <v>F|047|009</v>
          </cell>
          <cell r="B7773" t="str">
            <v>F</v>
          </cell>
          <cell r="C7773">
            <v>47</v>
          </cell>
          <cell r="D7773">
            <v>9</v>
          </cell>
          <cell r="E7773">
            <v>941</v>
          </cell>
        </row>
        <row r="7774">
          <cell r="A7774" t="str">
            <v>F|047|010</v>
          </cell>
          <cell r="B7774" t="str">
            <v>F</v>
          </cell>
          <cell r="C7774">
            <v>47</v>
          </cell>
          <cell r="D7774">
            <v>10</v>
          </cell>
          <cell r="E7774">
            <v>944</v>
          </cell>
        </row>
        <row r="7775">
          <cell r="A7775" t="str">
            <v>F|047|011</v>
          </cell>
          <cell r="B7775" t="str">
            <v>F</v>
          </cell>
          <cell r="C7775">
            <v>47</v>
          </cell>
          <cell r="D7775">
            <v>11</v>
          </cell>
          <cell r="E7775">
            <v>947</v>
          </cell>
        </row>
        <row r="7776">
          <cell r="A7776" t="str">
            <v>F|047|012</v>
          </cell>
          <cell r="B7776" t="str">
            <v>F</v>
          </cell>
          <cell r="C7776">
            <v>47</v>
          </cell>
          <cell r="D7776">
            <v>12</v>
          </cell>
          <cell r="E7776">
            <v>950</v>
          </cell>
        </row>
        <row r="7777">
          <cell r="A7777" t="str">
            <v>F|047|013</v>
          </cell>
          <cell r="B7777" t="str">
            <v>F</v>
          </cell>
          <cell r="C7777">
            <v>47</v>
          </cell>
          <cell r="D7777">
            <v>13</v>
          </cell>
          <cell r="E7777">
            <v>953</v>
          </cell>
        </row>
        <row r="7778">
          <cell r="A7778" t="str">
            <v>F|047|014</v>
          </cell>
          <cell r="B7778" t="str">
            <v>F</v>
          </cell>
          <cell r="C7778">
            <v>47</v>
          </cell>
          <cell r="D7778">
            <v>14</v>
          </cell>
          <cell r="E7778">
            <v>956</v>
          </cell>
        </row>
        <row r="7779">
          <cell r="A7779" t="str">
            <v>F|047|015</v>
          </cell>
          <cell r="B7779" t="str">
            <v>F</v>
          </cell>
          <cell r="C7779">
            <v>47</v>
          </cell>
          <cell r="D7779">
            <v>15</v>
          </cell>
          <cell r="E7779">
            <v>959</v>
          </cell>
        </row>
        <row r="7780">
          <cell r="A7780" t="str">
            <v>F|047|016</v>
          </cell>
          <cell r="B7780" t="str">
            <v>F</v>
          </cell>
          <cell r="C7780">
            <v>47</v>
          </cell>
          <cell r="D7780">
            <v>16</v>
          </cell>
          <cell r="E7780">
            <v>963</v>
          </cell>
        </row>
        <row r="7781">
          <cell r="A7781" t="str">
            <v>F|047|017</v>
          </cell>
          <cell r="B7781" t="str">
            <v>F</v>
          </cell>
          <cell r="C7781">
            <v>47</v>
          </cell>
          <cell r="D7781">
            <v>17</v>
          </cell>
          <cell r="E7781">
            <v>966</v>
          </cell>
        </row>
        <row r="7782">
          <cell r="A7782" t="str">
            <v>F|047|018</v>
          </cell>
          <cell r="B7782" t="str">
            <v>F</v>
          </cell>
          <cell r="C7782">
            <v>47</v>
          </cell>
          <cell r="D7782">
            <v>18</v>
          </cell>
          <cell r="E7782">
            <v>969</v>
          </cell>
        </row>
        <row r="7783">
          <cell r="A7783" t="str">
            <v>F|047|019</v>
          </cell>
          <cell r="B7783" t="str">
            <v>F</v>
          </cell>
          <cell r="C7783">
            <v>47</v>
          </cell>
          <cell r="D7783">
            <v>19</v>
          </cell>
          <cell r="E7783">
            <v>973</v>
          </cell>
        </row>
        <row r="7784">
          <cell r="A7784" t="str">
            <v>F|047|020</v>
          </cell>
          <cell r="B7784" t="str">
            <v>F</v>
          </cell>
          <cell r="C7784">
            <v>47</v>
          </cell>
          <cell r="D7784">
            <v>20</v>
          </cell>
          <cell r="E7784">
            <v>976</v>
          </cell>
        </row>
        <row r="7785">
          <cell r="A7785" t="str">
            <v>F|047|021</v>
          </cell>
          <cell r="B7785" t="str">
            <v>F</v>
          </cell>
          <cell r="C7785">
            <v>47</v>
          </cell>
          <cell r="D7785">
            <v>21</v>
          </cell>
          <cell r="E7785">
            <v>980</v>
          </cell>
        </row>
        <row r="7786">
          <cell r="A7786" t="str">
            <v>F|047|022</v>
          </cell>
          <cell r="B7786" t="str">
            <v>F</v>
          </cell>
          <cell r="C7786">
            <v>47</v>
          </cell>
          <cell r="D7786">
            <v>22</v>
          </cell>
          <cell r="E7786">
            <v>983</v>
          </cell>
        </row>
        <row r="7787">
          <cell r="A7787" t="str">
            <v>F|047|023</v>
          </cell>
          <cell r="B7787" t="str">
            <v>F</v>
          </cell>
          <cell r="C7787">
            <v>47</v>
          </cell>
          <cell r="D7787">
            <v>23</v>
          </cell>
          <cell r="E7787">
            <v>986</v>
          </cell>
        </row>
        <row r="7788">
          <cell r="A7788" t="str">
            <v>F|047|024</v>
          </cell>
          <cell r="B7788" t="str">
            <v>F</v>
          </cell>
          <cell r="C7788">
            <v>47</v>
          </cell>
          <cell r="D7788">
            <v>24</v>
          </cell>
          <cell r="E7788">
            <v>990</v>
          </cell>
        </row>
        <row r="7789">
          <cell r="A7789" t="str">
            <v>F|047|025</v>
          </cell>
          <cell r="B7789" t="str">
            <v>F</v>
          </cell>
          <cell r="C7789">
            <v>47</v>
          </cell>
          <cell r="D7789">
            <v>25</v>
          </cell>
          <cell r="E7789">
            <v>993</v>
          </cell>
        </row>
        <row r="7790">
          <cell r="A7790" t="str">
            <v>F|047|026</v>
          </cell>
          <cell r="B7790" t="str">
            <v>F</v>
          </cell>
          <cell r="C7790">
            <v>47</v>
          </cell>
          <cell r="D7790">
            <v>26</v>
          </cell>
          <cell r="E7790">
            <v>996</v>
          </cell>
        </row>
        <row r="7791">
          <cell r="A7791" t="str">
            <v>F|047|027</v>
          </cell>
          <cell r="B7791" t="str">
            <v>F</v>
          </cell>
          <cell r="C7791">
            <v>47</v>
          </cell>
          <cell r="D7791">
            <v>27</v>
          </cell>
          <cell r="E7791">
            <v>999</v>
          </cell>
        </row>
        <row r="7792">
          <cell r="A7792" t="str">
            <v>F|047|028</v>
          </cell>
          <cell r="B7792" t="str">
            <v>F</v>
          </cell>
          <cell r="C7792">
            <v>47</v>
          </cell>
          <cell r="D7792">
            <v>28</v>
          </cell>
          <cell r="E7792">
            <v>1002</v>
          </cell>
        </row>
        <row r="7793">
          <cell r="A7793" t="str">
            <v>F|047|029</v>
          </cell>
          <cell r="B7793" t="str">
            <v>F</v>
          </cell>
          <cell r="C7793">
            <v>47</v>
          </cell>
          <cell r="D7793">
            <v>29</v>
          </cell>
          <cell r="E7793">
            <v>1005</v>
          </cell>
        </row>
        <row r="7794">
          <cell r="A7794" t="str">
            <v>F|047|030</v>
          </cell>
          <cell r="B7794" t="str">
            <v>F</v>
          </cell>
          <cell r="C7794">
            <v>47</v>
          </cell>
          <cell r="D7794">
            <v>30</v>
          </cell>
          <cell r="E7794">
            <v>1008</v>
          </cell>
        </row>
        <row r="7795">
          <cell r="A7795" t="str">
            <v>F|047|031</v>
          </cell>
          <cell r="B7795" t="str">
            <v>F</v>
          </cell>
          <cell r="C7795">
            <v>47</v>
          </cell>
          <cell r="D7795">
            <v>31</v>
          </cell>
          <cell r="E7795">
            <v>1011</v>
          </cell>
        </row>
        <row r="7796">
          <cell r="A7796" t="str">
            <v>F|047|032</v>
          </cell>
          <cell r="B7796" t="str">
            <v>F</v>
          </cell>
          <cell r="C7796">
            <v>47</v>
          </cell>
          <cell r="D7796">
            <v>32</v>
          </cell>
          <cell r="E7796">
            <v>1013</v>
          </cell>
        </row>
        <row r="7797">
          <cell r="A7797" t="str">
            <v>F|047|033</v>
          </cell>
          <cell r="B7797" t="str">
            <v>F</v>
          </cell>
          <cell r="C7797">
            <v>47</v>
          </cell>
          <cell r="D7797">
            <v>33</v>
          </cell>
          <cell r="E7797">
            <v>1016</v>
          </cell>
        </row>
        <row r="7798">
          <cell r="A7798" t="str">
            <v>F|047|034</v>
          </cell>
          <cell r="B7798" t="str">
            <v>F</v>
          </cell>
          <cell r="C7798">
            <v>47</v>
          </cell>
          <cell r="D7798">
            <v>34</v>
          </cell>
          <cell r="E7798">
            <v>1018</v>
          </cell>
        </row>
        <row r="7799">
          <cell r="A7799" t="str">
            <v>F|047|035</v>
          </cell>
          <cell r="B7799" t="str">
            <v>F</v>
          </cell>
          <cell r="C7799">
            <v>47</v>
          </cell>
          <cell r="D7799">
            <v>35</v>
          </cell>
          <cell r="E7799">
            <v>1021</v>
          </cell>
        </row>
        <row r="7800">
          <cell r="A7800" t="str">
            <v>F|047|036</v>
          </cell>
          <cell r="B7800" t="str">
            <v>F</v>
          </cell>
          <cell r="C7800">
            <v>47</v>
          </cell>
          <cell r="D7800">
            <v>36</v>
          </cell>
          <cell r="E7800">
            <v>1023</v>
          </cell>
        </row>
        <row r="7801">
          <cell r="A7801" t="str">
            <v>F|047|037</v>
          </cell>
          <cell r="B7801" t="str">
            <v>F</v>
          </cell>
          <cell r="C7801">
            <v>47</v>
          </cell>
          <cell r="D7801">
            <v>37</v>
          </cell>
          <cell r="E7801">
            <v>1025</v>
          </cell>
        </row>
        <row r="7802">
          <cell r="A7802" t="str">
            <v>F|047|038</v>
          </cell>
          <cell r="B7802" t="str">
            <v>F</v>
          </cell>
          <cell r="C7802">
            <v>47</v>
          </cell>
          <cell r="D7802">
            <v>38</v>
          </cell>
          <cell r="E7802">
            <v>1026</v>
          </cell>
        </row>
        <row r="7803">
          <cell r="A7803" t="str">
            <v>F|047|039</v>
          </cell>
          <cell r="B7803" t="str">
            <v>F</v>
          </cell>
          <cell r="C7803">
            <v>47</v>
          </cell>
          <cell r="D7803">
            <v>39</v>
          </cell>
          <cell r="E7803">
            <v>1028</v>
          </cell>
        </row>
        <row r="7804">
          <cell r="A7804" t="str">
            <v>F|047|040</v>
          </cell>
          <cell r="B7804" t="str">
            <v>F</v>
          </cell>
          <cell r="C7804">
            <v>47</v>
          </cell>
          <cell r="D7804">
            <v>40</v>
          </cell>
          <cell r="E7804">
            <v>1029</v>
          </cell>
        </row>
        <row r="7805">
          <cell r="A7805" t="str">
            <v>F|047|041</v>
          </cell>
          <cell r="B7805" t="str">
            <v>F</v>
          </cell>
          <cell r="C7805">
            <v>47</v>
          </cell>
          <cell r="D7805">
            <v>41</v>
          </cell>
          <cell r="E7805">
            <v>1030</v>
          </cell>
        </row>
        <row r="7806">
          <cell r="A7806" t="str">
            <v>F|047|042</v>
          </cell>
          <cell r="B7806" t="str">
            <v>F</v>
          </cell>
          <cell r="C7806">
            <v>47</v>
          </cell>
          <cell r="D7806">
            <v>42</v>
          </cell>
          <cell r="E7806">
            <v>1030</v>
          </cell>
        </row>
        <row r="7807">
          <cell r="A7807" t="str">
            <v>F|047|043</v>
          </cell>
          <cell r="B7807" t="str">
            <v>F</v>
          </cell>
          <cell r="C7807">
            <v>47</v>
          </cell>
          <cell r="D7807">
            <v>43</v>
          </cell>
          <cell r="E7807">
            <v>1030</v>
          </cell>
        </row>
        <row r="7808">
          <cell r="A7808" t="str">
            <v>F|047|044</v>
          </cell>
          <cell r="B7808" t="str">
            <v>F</v>
          </cell>
          <cell r="C7808">
            <v>47</v>
          </cell>
          <cell r="D7808">
            <v>44</v>
          </cell>
          <cell r="E7808">
            <v>1029</v>
          </cell>
        </row>
        <row r="7809">
          <cell r="A7809" t="str">
            <v>F|047|045</v>
          </cell>
          <cell r="B7809" t="str">
            <v>F</v>
          </cell>
          <cell r="C7809">
            <v>47</v>
          </cell>
          <cell r="D7809">
            <v>45</v>
          </cell>
          <cell r="E7809">
            <v>1027</v>
          </cell>
        </row>
        <row r="7810">
          <cell r="A7810" t="str">
            <v>F|047|046</v>
          </cell>
          <cell r="B7810" t="str">
            <v>F</v>
          </cell>
          <cell r="C7810">
            <v>47</v>
          </cell>
          <cell r="D7810">
            <v>46</v>
          </cell>
          <cell r="E7810">
            <v>1022</v>
          </cell>
        </row>
        <row r="7811">
          <cell r="A7811" t="str">
            <v>F|047|047</v>
          </cell>
          <cell r="B7811" t="str">
            <v>F</v>
          </cell>
          <cell r="C7811">
            <v>47</v>
          </cell>
          <cell r="D7811">
            <v>47</v>
          </cell>
          <cell r="E7811">
            <v>1014</v>
          </cell>
        </row>
        <row r="7812">
          <cell r="A7812" t="str">
            <v>F|047|048</v>
          </cell>
          <cell r="B7812" t="str">
            <v>F</v>
          </cell>
          <cell r="C7812">
            <v>47</v>
          </cell>
          <cell r="D7812">
            <v>48</v>
          </cell>
          <cell r="E7812">
            <v>1030</v>
          </cell>
        </row>
        <row r="7813">
          <cell r="A7813" t="str">
            <v>F|048|000</v>
          </cell>
          <cell r="B7813" t="str">
            <v>F</v>
          </cell>
          <cell r="C7813">
            <v>48</v>
          </cell>
          <cell r="D7813">
            <v>0</v>
          </cell>
          <cell r="E7813">
            <v>920</v>
          </cell>
        </row>
        <row r="7814">
          <cell r="A7814" t="str">
            <v>F|048|001</v>
          </cell>
          <cell r="B7814" t="str">
            <v>F</v>
          </cell>
          <cell r="C7814">
            <v>48</v>
          </cell>
          <cell r="D7814">
            <v>1</v>
          </cell>
          <cell r="E7814">
            <v>922</v>
          </cell>
        </row>
        <row r="7815">
          <cell r="A7815" t="str">
            <v>F|048|002</v>
          </cell>
          <cell r="B7815" t="str">
            <v>F</v>
          </cell>
          <cell r="C7815">
            <v>48</v>
          </cell>
          <cell r="D7815">
            <v>2</v>
          </cell>
          <cell r="E7815">
            <v>925</v>
          </cell>
        </row>
        <row r="7816">
          <cell r="A7816" t="str">
            <v>F|048|003</v>
          </cell>
          <cell r="B7816" t="str">
            <v>F</v>
          </cell>
          <cell r="C7816">
            <v>48</v>
          </cell>
          <cell r="D7816">
            <v>3</v>
          </cell>
          <cell r="E7816">
            <v>927</v>
          </cell>
        </row>
        <row r="7817">
          <cell r="A7817" t="str">
            <v>F|048|004</v>
          </cell>
          <cell r="B7817" t="str">
            <v>F</v>
          </cell>
          <cell r="C7817">
            <v>48</v>
          </cell>
          <cell r="D7817">
            <v>4</v>
          </cell>
          <cell r="E7817">
            <v>930</v>
          </cell>
        </row>
        <row r="7818">
          <cell r="A7818" t="str">
            <v>F|048|005</v>
          </cell>
          <cell r="B7818" t="str">
            <v>F</v>
          </cell>
          <cell r="C7818">
            <v>48</v>
          </cell>
          <cell r="D7818">
            <v>5</v>
          </cell>
          <cell r="E7818">
            <v>933</v>
          </cell>
        </row>
        <row r="7819">
          <cell r="A7819" t="str">
            <v>F|048|006</v>
          </cell>
          <cell r="B7819" t="str">
            <v>F</v>
          </cell>
          <cell r="C7819">
            <v>48</v>
          </cell>
          <cell r="D7819">
            <v>6</v>
          </cell>
          <cell r="E7819">
            <v>935</v>
          </cell>
        </row>
        <row r="7820">
          <cell r="A7820" t="str">
            <v>F|048|007</v>
          </cell>
          <cell r="B7820" t="str">
            <v>F</v>
          </cell>
          <cell r="C7820">
            <v>48</v>
          </cell>
          <cell r="D7820">
            <v>7</v>
          </cell>
          <cell r="E7820">
            <v>938</v>
          </cell>
        </row>
        <row r="7821">
          <cell r="A7821" t="str">
            <v>F|048|008</v>
          </cell>
          <cell r="B7821" t="str">
            <v>F</v>
          </cell>
          <cell r="C7821">
            <v>48</v>
          </cell>
          <cell r="D7821">
            <v>8</v>
          </cell>
          <cell r="E7821">
            <v>941</v>
          </cell>
        </row>
        <row r="7822">
          <cell r="A7822" t="str">
            <v>F|048|009</v>
          </cell>
          <cell r="B7822" t="str">
            <v>F</v>
          </cell>
          <cell r="C7822">
            <v>48</v>
          </cell>
          <cell r="D7822">
            <v>9</v>
          </cell>
          <cell r="E7822">
            <v>944</v>
          </cell>
        </row>
        <row r="7823">
          <cell r="A7823" t="str">
            <v>F|048|010</v>
          </cell>
          <cell r="B7823" t="str">
            <v>F</v>
          </cell>
          <cell r="C7823">
            <v>48</v>
          </cell>
          <cell r="D7823">
            <v>10</v>
          </cell>
          <cell r="E7823">
            <v>947</v>
          </cell>
        </row>
        <row r="7824">
          <cell r="A7824" t="str">
            <v>F|048|011</v>
          </cell>
          <cell r="B7824" t="str">
            <v>F</v>
          </cell>
          <cell r="C7824">
            <v>48</v>
          </cell>
          <cell r="D7824">
            <v>11</v>
          </cell>
          <cell r="E7824">
            <v>950</v>
          </cell>
        </row>
        <row r="7825">
          <cell r="A7825" t="str">
            <v>F|048|012</v>
          </cell>
          <cell r="B7825" t="str">
            <v>F</v>
          </cell>
          <cell r="C7825">
            <v>48</v>
          </cell>
          <cell r="D7825">
            <v>12</v>
          </cell>
          <cell r="E7825">
            <v>953</v>
          </cell>
        </row>
        <row r="7826">
          <cell r="A7826" t="str">
            <v>F|048|013</v>
          </cell>
          <cell r="B7826" t="str">
            <v>F</v>
          </cell>
          <cell r="C7826">
            <v>48</v>
          </cell>
          <cell r="D7826">
            <v>13</v>
          </cell>
          <cell r="E7826">
            <v>956</v>
          </cell>
        </row>
        <row r="7827">
          <cell r="A7827" t="str">
            <v>F|048|014</v>
          </cell>
          <cell r="B7827" t="str">
            <v>F</v>
          </cell>
          <cell r="C7827">
            <v>48</v>
          </cell>
          <cell r="D7827">
            <v>14</v>
          </cell>
          <cell r="E7827">
            <v>959</v>
          </cell>
        </row>
        <row r="7828">
          <cell r="A7828" t="str">
            <v>F|048|015</v>
          </cell>
          <cell r="B7828" t="str">
            <v>F</v>
          </cell>
          <cell r="C7828">
            <v>48</v>
          </cell>
          <cell r="D7828">
            <v>15</v>
          </cell>
          <cell r="E7828">
            <v>963</v>
          </cell>
        </row>
        <row r="7829">
          <cell r="A7829" t="str">
            <v>F|048|016</v>
          </cell>
          <cell r="B7829" t="str">
            <v>F</v>
          </cell>
          <cell r="C7829">
            <v>48</v>
          </cell>
          <cell r="D7829">
            <v>16</v>
          </cell>
          <cell r="E7829">
            <v>966</v>
          </cell>
        </row>
        <row r="7830">
          <cell r="A7830" t="str">
            <v>F|048|017</v>
          </cell>
          <cell r="B7830" t="str">
            <v>F</v>
          </cell>
          <cell r="C7830">
            <v>48</v>
          </cell>
          <cell r="D7830">
            <v>17</v>
          </cell>
          <cell r="E7830">
            <v>969</v>
          </cell>
        </row>
        <row r="7831">
          <cell r="A7831" t="str">
            <v>F|048|018</v>
          </cell>
          <cell r="B7831" t="str">
            <v>F</v>
          </cell>
          <cell r="C7831">
            <v>48</v>
          </cell>
          <cell r="D7831">
            <v>18</v>
          </cell>
          <cell r="E7831">
            <v>973</v>
          </cell>
        </row>
        <row r="7832">
          <cell r="A7832" t="str">
            <v>F|048|019</v>
          </cell>
          <cell r="B7832" t="str">
            <v>F</v>
          </cell>
          <cell r="C7832">
            <v>48</v>
          </cell>
          <cell r="D7832">
            <v>19</v>
          </cell>
          <cell r="E7832">
            <v>976</v>
          </cell>
        </row>
        <row r="7833">
          <cell r="A7833" t="str">
            <v>F|048|020</v>
          </cell>
          <cell r="B7833" t="str">
            <v>F</v>
          </cell>
          <cell r="C7833">
            <v>48</v>
          </cell>
          <cell r="D7833">
            <v>20</v>
          </cell>
          <cell r="E7833">
            <v>980</v>
          </cell>
        </row>
        <row r="7834">
          <cell r="A7834" t="str">
            <v>F|048|021</v>
          </cell>
          <cell r="B7834" t="str">
            <v>F</v>
          </cell>
          <cell r="C7834">
            <v>48</v>
          </cell>
          <cell r="D7834">
            <v>21</v>
          </cell>
          <cell r="E7834">
            <v>983</v>
          </cell>
        </row>
        <row r="7835">
          <cell r="A7835" t="str">
            <v>F|048|022</v>
          </cell>
          <cell r="B7835" t="str">
            <v>F</v>
          </cell>
          <cell r="C7835">
            <v>48</v>
          </cell>
          <cell r="D7835">
            <v>22</v>
          </cell>
          <cell r="E7835">
            <v>986</v>
          </cell>
        </row>
        <row r="7836">
          <cell r="A7836" t="str">
            <v>F|048|023</v>
          </cell>
          <cell r="B7836" t="str">
            <v>F</v>
          </cell>
          <cell r="C7836">
            <v>48</v>
          </cell>
          <cell r="D7836">
            <v>23</v>
          </cell>
          <cell r="E7836">
            <v>990</v>
          </cell>
        </row>
        <row r="7837">
          <cell r="A7837" t="str">
            <v>F|048|024</v>
          </cell>
          <cell r="B7837" t="str">
            <v>F</v>
          </cell>
          <cell r="C7837">
            <v>48</v>
          </cell>
          <cell r="D7837">
            <v>24</v>
          </cell>
          <cell r="E7837">
            <v>993</v>
          </cell>
        </row>
        <row r="7838">
          <cell r="A7838" t="str">
            <v>F|048|025</v>
          </cell>
          <cell r="B7838" t="str">
            <v>F</v>
          </cell>
          <cell r="C7838">
            <v>48</v>
          </cell>
          <cell r="D7838">
            <v>25</v>
          </cell>
          <cell r="E7838">
            <v>996</v>
          </cell>
        </row>
        <row r="7839">
          <cell r="A7839" t="str">
            <v>F|048|026</v>
          </cell>
          <cell r="B7839" t="str">
            <v>F</v>
          </cell>
          <cell r="C7839">
            <v>48</v>
          </cell>
          <cell r="D7839">
            <v>26</v>
          </cell>
          <cell r="E7839">
            <v>999</v>
          </cell>
        </row>
        <row r="7840">
          <cell r="A7840" t="str">
            <v>F|048|027</v>
          </cell>
          <cell r="B7840" t="str">
            <v>F</v>
          </cell>
          <cell r="C7840">
            <v>48</v>
          </cell>
          <cell r="D7840">
            <v>27</v>
          </cell>
          <cell r="E7840">
            <v>1002</v>
          </cell>
        </row>
        <row r="7841">
          <cell r="A7841" t="str">
            <v>F|048|028</v>
          </cell>
          <cell r="B7841" t="str">
            <v>F</v>
          </cell>
          <cell r="C7841">
            <v>48</v>
          </cell>
          <cell r="D7841">
            <v>28</v>
          </cell>
          <cell r="E7841">
            <v>1005</v>
          </cell>
        </row>
        <row r="7842">
          <cell r="A7842" t="str">
            <v>F|048|029</v>
          </cell>
          <cell r="B7842" t="str">
            <v>F</v>
          </cell>
          <cell r="C7842">
            <v>48</v>
          </cell>
          <cell r="D7842">
            <v>29</v>
          </cell>
          <cell r="E7842">
            <v>1008</v>
          </cell>
        </row>
        <row r="7843">
          <cell r="A7843" t="str">
            <v>F|048|030</v>
          </cell>
          <cell r="B7843" t="str">
            <v>F</v>
          </cell>
          <cell r="C7843">
            <v>48</v>
          </cell>
          <cell r="D7843">
            <v>30</v>
          </cell>
          <cell r="E7843">
            <v>1011</v>
          </cell>
        </row>
        <row r="7844">
          <cell r="A7844" t="str">
            <v>F|048|031</v>
          </cell>
          <cell r="B7844" t="str">
            <v>F</v>
          </cell>
          <cell r="C7844">
            <v>48</v>
          </cell>
          <cell r="D7844">
            <v>31</v>
          </cell>
          <cell r="E7844">
            <v>1013</v>
          </cell>
        </row>
        <row r="7845">
          <cell r="A7845" t="str">
            <v>F|048|032</v>
          </cell>
          <cell r="B7845" t="str">
            <v>F</v>
          </cell>
          <cell r="C7845">
            <v>48</v>
          </cell>
          <cell r="D7845">
            <v>32</v>
          </cell>
          <cell r="E7845">
            <v>1016</v>
          </cell>
        </row>
        <row r="7846">
          <cell r="A7846" t="str">
            <v>F|048|033</v>
          </cell>
          <cell r="B7846" t="str">
            <v>F</v>
          </cell>
          <cell r="C7846">
            <v>48</v>
          </cell>
          <cell r="D7846">
            <v>33</v>
          </cell>
          <cell r="E7846">
            <v>1018</v>
          </cell>
        </row>
        <row r="7847">
          <cell r="A7847" t="str">
            <v>F|048|034</v>
          </cell>
          <cell r="B7847" t="str">
            <v>F</v>
          </cell>
          <cell r="C7847">
            <v>48</v>
          </cell>
          <cell r="D7847">
            <v>34</v>
          </cell>
          <cell r="E7847">
            <v>1021</v>
          </cell>
        </row>
        <row r="7848">
          <cell r="A7848" t="str">
            <v>F|048|035</v>
          </cell>
          <cell r="B7848" t="str">
            <v>F</v>
          </cell>
          <cell r="C7848">
            <v>48</v>
          </cell>
          <cell r="D7848">
            <v>35</v>
          </cell>
          <cell r="E7848">
            <v>1023</v>
          </cell>
        </row>
        <row r="7849">
          <cell r="A7849" t="str">
            <v>F|048|036</v>
          </cell>
          <cell r="B7849" t="str">
            <v>F</v>
          </cell>
          <cell r="C7849">
            <v>48</v>
          </cell>
          <cell r="D7849">
            <v>36</v>
          </cell>
          <cell r="E7849">
            <v>1025</v>
          </cell>
        </row>
        <row r="7850">
          <cell r="A7850" t="str">
            <v>F|048|037</v>
          </cell>
          <cell r="B7850" t="str">
            <v>F</v>
          </cell>
          <cell r="C7850">
            <v>48</v>
          </cell>
          <cell r="D7850">
            <v>37</v>
          </cell>
          <cell r="E7850">
            <v>1026</v>
          </cell>
        </row>
        <row r="7851">
          <cell r="A7851" t="str">
            <v>F|048|038</v>
          </cell>
          <cell r="B7851" t="str">
            <v>F</v>
          </cell>
          <cell r="C7851">
            <v>48</v>
          </cell>
          <cell r="D7851">
            <v>38</v>
          </cell>
          <cell r="E7851">
            <v>1028</v>
          </cell>
        </row>
        <row r="7852">
          <cell r="A7852" t="str">
            <v>F|048|039</v>
          </cell>
          <cell r="B7852" t="str">
            <v>F</v>
          </cell>
          <cell r="C7852">
            <v>48</v>
          </cell>
          <cell r="D7852">
            <v>39</v>
          </cell>
          <cell r="E7852">
            <v>1029</v>
          </cell>
        </row>
        <row r="7853">
          <cell r="A7853" t="str">
            <v>F|048|040</v>
          </cell>
          <cell r="B7853" t="str">
            <v>F</v>
          </cell>
          <cell r="C7853">
            <v>48</v>
          </cell>
          <cell r="D7853">
            <v>40</v>
          </cell>
          <cell r="E7853">
            <v>1030</v>
          </cell>
        </row>
        <row r="7854">
          <cell r="A7854" t="str">
            <v>F|048|041</v>
          </cell>
          <cell r="B7854" t="str">
            <v>F</v>
          </cell>
          <cell r="C7854">
            <v>48</v>
          </cell>
          <cell r="D7854">
            <v>41</v>
          </cell>
          <cell r="E7854">
            <v>1030</v>
          </cell>
        </row>
        <row r="7855">
          <cell r="A7855" t="str">
            <v>F|048|042</v>
          </cell>
          <cell r="B7855" t="str">
            <v>F</v>
          </cell>
          <cell r="C7855">
            <v>48</v>
          </cell>
          <cell r="D7855">
            <v>42</v>
          </cell>
          <cell r="E7855">
            <v>1030</v>
          </cell>
        </row>
        <row r="7856">
          <cell r="A7856" t="str">
            <v>F|048|043</v>
          </cell>
          <cell r="B7856" t="str">
            <v>F</v>
          </cell>
          <cell r="C7856">
            <v>48</v>
          </cell>
          <cell r="D7856">
            <v>43</v>
          </cell>
          <cell r="E7856">
            <v>1029</v>
          </cell>
        </row>
        <row r="7857">
          <cell r="A7857" t="str">
            <v>F|048|044</v>
          </cell>
          <cell r="B7857" t="str">
            <v>F</v>
          </cell>
          <cell r="C7857">
            <v>48</v>
          </cell>
          <cell r="D7857">
            <v>44</v>
          </cell>
          <cell r="E7857">
            <v>1027</v>
          </cell>
        </row>
        <row r="7858">
          <cell r="A7858" t="str">
            <v>F|048|045</v>
          </cell>
          <cell r="B7858" t="str">
            <v>F</v>
          </cell>
          <cell r="C7858">
            <v>48</v>
          </cell>
          <cell r="D7858">
            <v>45</v>
          </cell>
          <cell r="E7858">
            <v>1022</v>
          </cell>
        </row>
        <row r="7859">
          <cell r="A7859" t="str">
            <v>F|048|046</v>
          </cell>
          <cell r="B7859" t="str">
            <v>F</v>
          </cell>
          <cell r="C7859">
            <v>48</v>
          </cell>
          <cell r="D7859">
            <v>46</v>
          </cell>
          <cell r="E7859">
            <v>1014</v>
          </cell>
        </row>
        <row r="7860">
          <cell r="A7860" t="str">
            <v>F|048|047</v>
          </cell>
          <cell r="B7860" t="str">
            <v>F</v>
          </cell>
          <cell r="C7860">
            <v>48</v>
          </cell>
          <cell r="D7860">
            <v>47</v>
          </cell>
          <cell r="E7860">
            <v>1030</v>
          </cell>
        </row>
        <row r="7861">
          <cell r="A7861" t="str">
            <v>F|049|000</v>
          </cell>
          <cell r="B7861" t="str">
            <v>F</v>
          </cell>
          <cell r="C7861">
            <v>49</v>
          </cell>
          <cell r="D7861">
            <v>0</v>
          </cell>
          <cell r="E7861">
            <v>922</v>
          </cell>
        </row>
        <row r="7862">
          <cell r="A7862" t="str">
            <v>F|049|001</v>
          </cell>
          <cell r="B7862" t="str">
            <v>F</v>
          </cell>
          <cell r="C7862">
            <v>49</v>
          </cell>
          <cell r="D7862">
            <v>1</v>
          </cell>
          <cell r="E7862">
            <v>925</v>
          </cell>
        </row>
        <row r="7863">
          <cell r="A7863" t="str">
            <v>F|049|002</v>
          </cell>
          <cell r="B7863" t="str">
            <v>F</v>
          </cell>
          <cell r="C7863">
            <v>49</v>
          </cell>
          <cell r="D7863">
            <v>2</v>
          </cell>
          <cell r="E7863">
            <v>927</v>
          </cell>
        </row>
        <row r="7864">
          <cell r="A7864" t="str">
            <v>F|049|003</v>
          </cell>
          <cell r="B7864" t="str">
            <v>F</v>
          </cell>
          <cell r="C7864">
            <v>49</v>
          </cell>
          <cell r="D7864">
            <v>3</v>
          </cell>
          <cell r="E7864">
            <v>930</v>
          </cell>
        </row>
        <row r="7865">
          <cell r="A7865" t="str">
            <v>F|049|004</v>
          </cell>
          <cell r="B7865" t="str">
            <v>F</v>
          </cell>
          <cell r="C7865">
            <v>49</v>
          </cell>
          <cell r="D7865">
            <v>4</v>
          </cell>
          <cell r="E7865">
            <v>933</v>
          </cell>
        </row>
        <row r="7866">
          <cell r="A7866" t="str">
            <v>F|049|005</v>
          </cell>
          <cell r="B7866" t="str">
            <v>F</v>
          </cell>
          <cell r="C7866">
            <v>49</v>
          </cell>
          <cell r="D7866">
            <v>5</v>
          </cell>
          <cell r="E7866">
            <v>935</v>
          </cell>
        </row>
        <row r="7867">
          <cell r="A7867" t="str">
            <v>F|049|006</v>
          </cell>
          <cell r="B7867" t="str">
            <v>F</v>
          </cell>
          <cell r="C7867">
            <v>49</v>
          </cell>
          <cell r="D7867">
            <v>6</v>
          </cell>
          <cell r="E7867">
            <v>938</v>
          </cell>
        </row>
        <row r="7868">
          <cell r="A7868" t="str">
            <v>F|049|007</v>
          </cell>
          <cell r="B7868" t="str">
            <v>F</v>
          </cell>
          <cell r="C7868">
            <v>49</v>
          </cell>
          <cell r="D7868">
            <v>7</v>
          </cell>
          <cell r="E7868">
            <v>941</v>
          </cell>
        </row>
        <row r="7869">
          <cell r="A7869" t="str">
            <v>F|049|008</v>
          </cell>
          <cell r="B7869" t="str">
            <v>F</v>
          </cell>
          <cell r="C7869">
            <v>49</v>
          </cell>
          <cell r="D7869">
            <v>8</v>
          </cell>
          <cell r="E7869">
            <v>944</v>
          </cell>
        </row>
        <row r="7870">
          <cell r="A7870" t="str">
            <v>F|049|009</v>
          </cell>
          <cell r="B7870" t="str">
            <v>F</v>
          </cell>
          <cell r="C7870">
            <v>49</v>
          </cell>
          <cell r="D7870">
            <v>9</v>
          </cell>
          <cell r="E7870">
            <v>947</v>
          </cell>
        </row>
        <row r="7871">
          <cell r="A7871" t="str">
            <v>F|049|010</v>
          </cell>
          <cell r="B7871" t="str">
            <v>F</v>
          </cell>
          <cell r="C7871">
            <v>49</v>
          </cell>
          <cell r="D7871">
            <v>10</v>
          </cell>
          <cell r="E7871">
            <v>950</v>
          </cell>
        </row>
        <row r="7872">
          <cell r="A7872" t="str">
            <v>F|049|011</v>
          </cell>
          <cell r="B7872" t="str">
            <v>F</v>
          </cell>
          <cell r="C7872">
            <v>49</v>
          </cell>
          <cell r="D7872">
            <v>11</v>
          </cell>
          <cell r="E7872">
            <v>953</v>
          </cell>
        </row>
        <row r="7873">
          <cell r="A7873" t="str">
            <v>F|049|012</v>
          </cell>
          <cell r="B7873" t="str">
            <v>F</v>
          </cell>
          <cell r="C7873">
            <v>49</v>
          </cell>
          <cell r="D7873">
            <v>12</v>
          </cell>
          <cell r="E7873">
            <v>956</v>
          </cell>
        </row>
        <row r="7874">
          <cell r="A7874" t="str">
            <v>F|049|013</v>
          </cell>
          <cell r="B7874" t="str">
            <v>F</v>
          </cell>
          <cell r="C7874">
            <v>49</v>
          </cell>
          <cell r="D7874">
            <v>13</v>
          </cell>
          <cell r="E7874">
            <v>959</v>
          </cell>
        </row>
        <row r="7875">
          <cell r="A7875" t="str">
            <v>F|049|014</v>
          </cell>
          <cell r="B7875" t="str">
            <v>F</v>
          </cell>
          <cell r="C7875">
            <v>49</v>
          </cell>
          <cell r="D7875">
            <v>14</v>
          </cell>
          <cell r="E7875">
            <v>963</v>
          </cell>
        </row>
        <row r="7876">
          <cell r="A7876" t="str">
            <v>F|049|015</v>
          </cell>
          <cell r="B7876" t="str">
            <v>F</v>
          </cell>
          <cell r="C7876">
            <v>49</v>
          </cell>
          <cell r="D7876">
            <v>15</v>
          </cell>
          <cell r="E7876">
            <v>966</v>
          </cell>
        </row>
        <row r="7877">
          <cell r="A7877" t="str">
            <v>F|049|016</v>
          </cell>
          <cell r="B7877" t="str">
            <v>F</v>
          </cell>
          <cell r="C7877">
            <v>49</v>
          </cell>
          <cell r="D7877">
            <v>16</v>
          </cell>
          <cell r="E7877">
            <v>969</v>
          </cell>
        </row>
        <row r="7878">
          <cell r="A7878" t="str">
            <v>F|049|017</v>
          </cell>
          <cell r="B7878" t="str">
            <v>F</v>
          </cell>
          <cell r="C7878">
            <v>49</v>
          </cell>
          <cell r="D7878">
            <v>17</v>
          </cell>
          <cell r="E7878">
            <v>973</v>
          </cell>
        </row>
        <row r="7879">
          <cell r="A7879" t="str">
            <v>F|049|018</v>
          </cell>
          <cell r="B7879" t="str">
            <v>F</v>
          </cell>
          <cell r="C7879">
            <v>49</v>
          </cell>
          <cell r="D7879">
            <v>18</v>
          </cell>
          <cell r="E7879">
            <v>976</v>
          </cell>
        </row>
        <row r="7880">
          <cell r="A7880" t="str">
            <v>F|049|019</v>
          </cell>
          <cell r="B7880" t="str">
            <v>F</v>
          </cell>
          <cell r="C7880">
            <v>49</v>
          </cell>
          <cell r="D7880">
            <v>19</v>
          </cell>
          <cell r="E7880">
            <v>980</v>
          </cell>
        </row>
        <row r="7881">
          <cell r="A7881" t="str">
            <v>F|049|020</v>
          </cell>
          <cell r="B7881" t="str">
            <v>F</v>
          </cell>
          <cell r="C7881">
            <v>49</v>
          </cell>
          <cell r="D7881">
            <v>20</v>
          </cell>
          <cell r="E7881">
            <v>983</v>
          </cell>
        </row>
        <row r="7882">
          <cell r="A7882" t="str">
            <v>F|049|021</v>
          </cell>
          <cell r="B7882" t="str">
            <v>F</v>
          </cell>
          <cell r="C7882">
            <v>49</v>
          </cell>
          <cell r="D7882">
            <v>21</v>
          </cell>
          <cell r="E7882">
            <v>986</v>
          </cell>
        </row>
        <row r="7883">
          <cell r="A7883" t="str">
            <v>F|049|022</v>
          </cell>
          <cell r="B7883" t="str">
            <v>F</v>
          </cell>
          <cell r="C7883">
            <v>49</v>
          </cell>
          <cell r="D7883">
            <v>22</v>
          </cell>
          <cell r="E7883">
            <v>990</v>
          </cell>
        </row>
        <row r="7884">
          <cell r="A7884" t="str">
            <v>F|049|023</v>
          </cell>
          <cell r="B7884" t="str">
            <v>F</v>
          </cell>
          <cell r="C7884">
            <v>49</v>
          </cell>
          <cell r="D7884">
            <v>23</v>
          </cell>
          <cell r="E7884">
            <v>993</v>
          </cell>
        </row>
        <row r="7885">
          <cell r="A7885" t="str">
            <v>F|049|024</v>
          </cell>
          <cell r="B7885" t="str">
            <v>F</v>
          </cell>
          <cell r="C7885">
            <v>49</v>
          </cell>
          <cell r="D7885">
            <v>24</v>
          </cell>
          <cell r="E7885">
            <v>996</v>
          </cell>
        </row>
        <row r="7886">
          <cell r="A7886" t="str">
            <v>F|049|025</v>
          </cell>
          <cell r="B7886" t="str">
            <v>F</v>
          </cell>
          <cell r="C7886">
            <v>49</v>
          </cell>
          <cell r="D7886">
            <v>25</v>
          </cell>
          <cell r="E7886">
            <v>999</v>
          </cell>
        </row>
        <row r="7887">
          <cell r="A7887" t="str">
            <v>F|049|026</v>
          </cell>
          <cell r="B7887" t="str">
            <v>F</v>
          </cell>
          <cell r="C7887">
            <v>49</v>
          </cell>
          <cell r="D7887">
            <v>26</v>
          </cell>
          <cell r="E7887">
            <v>1002</v>
          </cell>
        </row>
        <row r="7888">
          <cell r="A7888" t="str">
            <v>F|049|027</v>
          </cell>
          <cell r="B7888" t="str">
            <v>F</v>
          </cell>
          <cell r="C7888">
            <v>49</v>
          </cell>
          <cell r="D7888">
            <v>27</v>
          </cell>
          <cell r="E7888">
            <v>1005</v>
          </cell>
        </row>
        <row r="7889">
          <cell r="A7889" t="str">
            <v>F|049|028</v>
          </cell>
          <cell r="B7889" t="str">
            <v>F</v>
          </cell>
          <cell r="C7889">
            <v>49</v>
          </cell>
          <cell r="D7889">
            <v>28</v>
          </cell>
          <cell r="E7889">
            <v>1008</v>
          </cell>
        </row>
        <row r="7890">
          <cell r="A7890" t="str">
            <v>F|049|029</v>
          </cell>
          <cell r="B7890" t="str">
            <v>F</v>
          </cell>
          <cell r="C7890">
            <v>49</v>
          </cell>
          <cell r="D7890">
            <v>29</v>
          </cell>
          <cell r="E7890">
            <v>1011</v>
          </cell>
        </row>
        <row r="7891">
          <cell r="A7891" t="str">
            <v>F|049|030</v>
          </cell>
          <cell r="B7891" t="str">
            <v>F</v>
          </cell>
          <cell r="C7891">
            <v>49</v>
          </cell>
          <cell r="D7891">
            <v>30</v>
          </cell>
          <cell r="E7891">
            <v>1013</v>
          </cell>
        </row>
        <row r="7892">
          <cell r="A7892" t="str">
            <v>F|049|031</v>
          </cell>
          <cell r="B7892" t="str">
            <v>F</v>
          </cell>
          <cell r="C7892">
            <v>49</v>
          </cell>
          <cell r="D7892">
            <v>31</v>
          </cell>
          <cell r="E7892">
            <v>1016</v>
          </cell>
        </row>
        <row r="7893">
          <cell r="A7893" t="str">
            <v>F|049|032</v>
          </cell>
          <cell r="B7893" t="str">
            <v>F</v>
          </cell>
          <cell r="C7893">
            <v>49</v>
          </cell>
          <cell r="D7893">
            <v>32</v>
          </cell>
          <cell r="E7893">
            <v>1018</v>
          </cell>
        </row>
        <row r="7894">
          <cell r="A7894" t="str">
            <v>F|049|033</v>
          </cell>
          <cell r="B7894" t="str">
            <v>F</v>
          </cell>
          <cell r="C7894">
            <v>49</v>
          </cell>
          <cell r="D7894">
            <v>33</v>
          </cell>
          <cell r="E7894">
            <v>1021</v>
          </cell>
        </row>
        <row r="7895">
          <cell r="A7895" t="str">
            <v>F|049|034</v>
          </cell>
          <cell r="B7895" t="str">
            <v>F</v>
          </cell>
          <cell r="C7895">
            <v>49</v>
          </cell>
          <cell r="D7895">
            <v>34</v>
          </cell>
          <cell r="E7895">
            <v>1023</v>
          </cell>
        </row>
        <row r="7896">
          <cell r="A7896" t="str">
            <v>F|049|035</v>
          </cell>
          <cell r="B7896" t="str">
            <v>F</v>
          </cell>
          <cell r="C7896">
            <v>49</v>
          </cell>
          <cell r="D7896">
            <v>35</v>
          </cell>
          <cell r="E7896">
            <v>1025</v>
          </cell>
        </row>
        <row r="7897">
          <cell r="A7897" t="str">
            <v>F|049|036</v>
          </cell>
          <cell r="B7897" t="str">
            <v>F</v>
          </cell>
          <cell r="C7897">
            <v>49</v>
          </cell>
          <cell r="D7897">
            <v>36</v>
          </cell>
          <cell r="E7897">
            <v>1026</v>
          </cell>
        </row>
        <row r="7898">
          <cell r="A7898" t="str">
            <v>F|049|037</v>
          </cell>
          <cell r="B7898" t="str">
            <v>F</v>
          </cell>
          <cell r="C7898">
            <v>49</v>
          </cell>
          <cell r="D7898">
            <v>37</v>
          </cell>
          <cell r="E7898">
            <v>1028</v>
          </cell>
        </row>
        <row r="7899">
          <cell r="A7899" t="str">
            <v>F|049|038</v>
          </cell>
          <cell r="B7899" t="str">
            <v>F</v>
          </cell>
          <cell r="C7899">
            <v>49</v>
          </cell>
          <cell r="D7899">
            <v>38</v>
          </cell>
          <cell r="E7899">
            <v>1029</v>
          </cell>
        </row>
        <row r="7900">
          <cell r="A7900" t="str">
            <v>F|049|039</v>
          </cell>
          <cell r="B7900" t="str">
            <v>F</v>
          </cell>
          <cell r="C7900">
            <v>49</v>
          </cell>
          <cell r="D7900">
            <v>39</v>
          </cell>
          <cell r="E7900">
            <v>1030</v>
          </cell>
        </row>
        <row r="7901">
          <cell r="A7901" t="str">
            <v>F|049|040</v>
          </cell>
          <cell r="B7901" t="str">
            <v>F</v>
          </cell>
          <cell r="C7901">
            <v>49</v>
          </cell>
          <cell r="D7901">
            <v>40</v>
          </cell>
          <cell r="E7901">
            <v>1030</v>
          </cell>
        </row>
        <row r="7902">
          <cell r="A7902" t="str">
            <v>F|049|041</v>
          </cell>
          <cell r="B7902" t="str">
            <v>F</v>
          </cell>
          <cell r="C7902">
            <v>49</v>
          </cell>
          <cell r="D7902">
            <v>41</v>
          </cell>
          <cell r="E7902">
            <v>1030</v>
          </cell>
        </row>
        <row r="7903">
          <cell r="A7903" t="str">
            <v>F|049|042</v>
          </cell>
          <cell r="B7903" t="str">
            <v>F</v>
          </cell>
          <cell r="C7903">
            <v>49</v>
          </cell>
          <cell r="D7903">
            <v>42</v>
          </cell>
          <cell r="E7903">
            <v>1029</v>
          </cell>
        </row>
        <row r="7904">
          <cell r="A7904" t="str">
            <v>F|049|043</v>
          </cell>
          <cell r="B7904" t="str">
            <v>F</v>
          </cell>
          <cell r="C7904">
            <v>49</v>
          </cell>
          <cell r="D7904">
            <v>43</v>
          </cell>
          <cell r="E7904">
            <v>1027</v>
          </cell>
        </row>
        <row r="7905">
          <cell r="A7905" t="str">
            <v>F|049|044</v>
          </cell>
          <cell r="B7905" t="str">
            <v>F</v>
          </cell>
          <cell r="C7905">
            <v>49</v>
          </cell>
          <cell r="D7905">
            <v>44</v>
          </cell>
          <cell r="E7905">
            <v>1022</v>
          </cell>
        </row>
        <row r="7906">
          <cell r="A7906" t="str">
            <v>F|049|045</v>
          </cell>
          <cell r="B7906" t="str">
            <v>F</v>
          </cell>
          <cell r="C7906">
            <v>49</v>
          </cell>
          <cell r="D7906">
            <v>45</v>
          </cell>
          <cell r="E7906">
            <v>1014</v>
          </cell>
        </row>
        <row r="7907">
          <cell r="A7907" t="str">
            <v>F|049|046</v>
          </cell>
          <cell r="B7907" t="str">
            <v>F</v>
          </cell>
          <cell r="C7907">
            <v>49</v>
          </cell>
          <cell r="D7907">
            <v>46</v>
          </cell>
          <cell r="E7907">
            <v>1030</v>
          </cell>
        </row>
        <row r="7908">
          <cell r="A7908" t="str">
            <v>F|050|000</v>
          </cell>
          <cell r="B7908" t="str">
            <v>F</v>
          </cell>
          <cell r="C7908">
            <v>50</v>
          </cell>
          <cell r="D7908">
            <v>0</v>
          </cell>
          <cell r="E7908">
            <v>925</v>
          </cell>
        </row>
        <row r="7909">
          <cell r="A7909" t="str">
            <v>F|050|001</v>
          </cell>
          <cell r="B7909" t="str">
            <v>F</v>
          </cell>
          <cell r="C7909">
            <v>50</v>
          </cell>
          <cell r="D7909">
            <v>1</v>
          </cell>
          <cell r="E7909">
            <v>927</v>
          </cell>
        </row>
        <row r="7910">
          <cell r="A7910" t="str">
            <v>F|050|002</v>
          </cell>
          <cell r="B7910" t="str">
            <v>F</v>
          </cell>
          <cell r="C7910">
            <v>50</v>
          </cell>
          <cell r="D7910">
            <v>2</v>
          </cell>
          <cell r="E7910">
            <v>930</v>
          </cell>
        </row>
        <row r="7911">
          <cell r="A7911" t="str">
            <v>F|050|003</v>
          </cell>
          <cell r="B7911" t="str">
            <v>F</v>
          </cell>
          <cell r="C7911">
            <v>50</v>
          </cell>
          <cell r="D7911">
            <v>3</v>
          </cell>
          <cell r="E7911">
            <v>933</v>
          </cell>
        </row>
        <row r="7912">
          <cell r="A7912" t="str">
            <v>F|050|004</v>
          </cell>
          <cell r="B7912" t="str">
            <v>F</v>
          </cell>
          <cell r="C7912">
            <v>50</v>
          </cell>
          <cell r="D7912">
            <v>4</v>
          </cell>
          <cell r="E7912">
            <v>935</v>
          </cell>
        </row>
        <row r="7913">
          <cell r="A7913" t="str">
            <v>F|050|005</v>
          </cell>
          <cell r="B7913" t="str">
            <v>F</v>
          </cell>
          <cell r="C7913">
            <v>50</v>
          </cell>
          <cell r="D7913">
            <v>5</v>
          </cell>
          <cell r="E7913">
            <v>938</v>
          </cell>
        </row>
        <row r="7914">
          <cell r="A7914" t="str">
            <v>F|050|006</v>
          </cell>
          <cell r="B7914" t="str">
            <v>F</v>
          </cell>
          <cell r="C7914">
            <v>50</v>
          </cell>
          <cell r="D7914">
            <v>6</v>
          </cell>
          <cell r="E7914">
            <v>941</v>
          </cell>
        </row>
        <row r="7915">
          <cell r="A7915" t="str">
            <v>F|050|007</v>
          </cell>
          <cell r="B7915" t="str">
            <v>F</v>
          </cell>
          <cell r="C7915">
            <v>50</v>
          </cell>
          <cell r="D7915">
            <v>7</v>
          </cell>
          <cell r="E7915">
            <v>944</v>
          </cell>
        </row>
        <row r="7916">
          <cell r="A7916" t="str">
            <v>F|050|008</v>
          </cell>
          <cell r="B7916" t="str">
            <v>F</v>
          </cell>
          <cell r="C7916">
            <v>50</v>
          </cell>
          <cell r="D7916">
            <v>8</v>
          </cell>
          <cell r="E7916">
            <v>947</v>
          </cell>
        </row>
        <row r="7917">
          <cell r="A7917" t="str">
            <v>F|050|009</v>
          </cell>
          <cell r="B7917" t="str">
            <v>F</v>
          </cell>
          <cell r="C7917">
            <v>50</v>
          </cell>
          <cell r="D7917">
            <v>9</v>
          </cell>
          <cell r="E7917">
            <v>950</v>
          </cell>
        </row>
        <row r="7918">
          <cell r="A7918" t="str">
            <v>F|050|010</v>
          </cell>
          <cell r="B7918" t="str">
            <v>F</v>
          </cell>
          <cell r="C7918">
            <v>50</v>
          </cell>
          <cell r="D7918">
            <v>10</v>
          </cell>
          <cell r="E7918">
            <v>953</v>
          </cell>
        </row>
        <row r="7919">
          <cell r="A7919" t="str">
            <v>F|050|011</v>
          </cell>
          <cell r="B7919" t="str">
            <v>F</v>
          </cell>
          <cell r="C7919">
            <v>50</v>
          </cell>
          <cell r="D7919">
            <v>11</v>
          </cell>
          <cell r="E7919">
            <v>956</v>
          </cell>
        </row>
        <row r="7920">
          <cell r="A7920" t="str">
            <v>F|050|012</v>
          </cell>
          <cell r="B7920" t="str">
            <v>F</v>
          </cell>
          <cell r="C7920">
            <v>50</v>
          </cell>
          <cell r="D7920">
            <v>12</v>
          </cell>
          <cell r="E7920">
            <v>959</v>
          </cell>
        </row>
        <row r="7921">
          <cell r="A7921" t="str">
            <v>F|050|013</v>
          </cell>
          <cell r="B7921" t="str">
            <v>F</v>
          </cell>
          <cell r="C7921">
            <v>50</v>
          </cell>
          <cell r="D7921">
            <v>13</v>
          </cell>
          <cell r="E7921">
            <v>963</v>
          </cell>
        </row>
        <row r="7922">
          <cell r="A7922" t="str">
            <v>F|050|014</v>
          </cell>
          <cell r="B7922" t="str">
            <v>F</v>
          </cell>
          <cell r="C7922">
            <v>50</v>
          </cell>
          <cell r="D7922">
            <v>14</v>
          </cell>
          <cell r="E7922">
            <v>966</v>
          </cell>
        </row>
        <row r="7923">
          <cell r="A7923" t="str">
            <v>F|050|015</v>
          </cell>
          <cell r="B7923" t="str">
            <v>F</v>
          </cell>
          <cell r="C7923">
            <v>50</v>
          </cell>
          <cell r="D7923">
            <v>15</v>
          </cell>
          <cell r="E7923">
            <v>969</v>
          </cell>
        </row>
        <row r="7924">
          <cell r="A7924" t="str">
            <v>F|050|016</v>
          </cell>
          <cell r="B7924" t="str">
            <v>F</v>
          </cell>
          <cell r="C7924">
            <v>50</v>
          </cell>
          <cell r="D7924">
            <v>16</v>
          </cell>
          <cell r="E7924">
            <v>973</v>
          </cell>
        </row>
        <row r="7925">
          <cell r="A7925" t="str">
            <v>F|050|017</v>
          </cell>
          <cell r="B7925" t="str">
            <v>F</v>
          </cell>
          <cell r="C7925">
            <v>50</v>
          </cell>
          <cell r="D7925">
            <v>17</v>
          </cell>
          <cell r="E7925">
            <v>976</v>
          </cell>
        </row>
        <row r="7926">
          <cell r="A7926" t="str">
            <v>F|050|018</v>
          </cell>
          <cell r="B7926" t="str">
            <v>F</v>
          </cell>
          <cell r="C7926">
            <v>50</v>
          </cell>
          <cell r="D7926">
            <v>18</v>
          </cell>
          <cell r="E7926">
            <v>980</v>
          </cell>
        </row>
        <row r="7927">
          <cell r="A7927" t="str">
            <v>F|050|019</v>
          </cell>
          <cell r="B7927" t="str">
            <v>F</v>
          </cell>
          <cell r="C7927">
            <v>50</v>
          </cell>
          <cell r="D7927">
            <v>19</v>
          </cell>
          <cell r="E7927">
            <v>983</v>
          </cell>
        </row>
        <row r="7928">
          <cell r="A7928" t="str">
            <v>F|050|020</v>
          </cell>
          <cell r="B7928" t="str">
            <v>F</v>
          </cell>
          <cell r="C7928">
            <v>50</v>
          </cell>
          <cell r="D7928">
            <v>20</v>
          </cell>
          <cell r="E7928">
            <v>986</v>
          </cell>
        </row>
        <row r="7929">
          <cell r="A7929" t="str">
            <v>F|050|021</v>
          </cell>
          <cell r="B7929" t="str">
            <v>F</v>
          </cell>
          <cell r="C7929">
            <v>50</v>
          </cell>
          <cell r="D7929">
            <v>21</v>
          </cell>
          <cell r="E7929">
            <v>990</v>
          </cell>
        </row>
        <row r="7930">
          <cell r="A7930" t="str">
            <v>F|050|022</v>
          </cell>
          <cell r="B7930" t="str">
            <v>F</v>
          </cell>
          <cell r="C7930">
            <v>50</v>
          </cell>
          <cell r="D7930">
            <v>22</v>
          </cell>
          <cell r="E7930">
            <v>993</v>
          </cell>
        </row>
        <row r="7931">
          <cell r="A7931" t="str">
            <v>F|050|023</v>
          </cell>
          <cell r="B7931" t="str">
            <v>F</v>
          </cell>
          <cell r="C7931">
            <v>50</v>
          </cell>
          <cell r="D7931">
            <v>23</v>
          </cell>
          <cell r="E7931">
            <v>996</v>
          </cell>
        </row>
        <row r="7932">
          <cell r="A7932" t="str">
            <v>F|050|024</v>
          </cell>
          <cell r="B7932" t="str">
            <v>F</v>
          </cell>
          <cell r="C7932">
            <v>50</v>
          </cell>
          <cell r="D7932">
            <v>24</v>
          </cell>
          <cell r="E7932">
            <v>999</v>
          </cell>
        </row>
        <row r="7933">
          <cell r="A7933" t="str">
            <v>F|050|025</v>
          </cell>
          <cell r="B7933" t="str">
            <v>F</v>
          </cell>
          <cell r="C7933">
            <v>50</v>
          </cell>
          <cell r="D7933">
            <v>25</v>
          </cell>
          <cell r="E7933">
            <v>1002</v>
          </cell>
        </row>
        <row r="7934">
          <cell r="A7934" t="str">
            <v>F|050|026</v>
          </cell>
          <cell r="B7934" t="str">
            <v>F</v>
          </cell>
          <cell r="C7934">
            <v>50</v>
          </cell>
          <cell r="D7934">
            <v>26</v>
          </cell>
          <cell r="E7934">
            <v>1005</v>
          </cell>
        </row>
        <row r="7935">
          <cell r="A7935" t="str">
            <v>F|050|027</v>
          </cell>
          <cell r="B7935" t="str">
            <v>F</v>
          </cell>
          <cell r="C7935">
            <v>50</v>
          </cell>
          <cell r="D7935">
            <v>27</v>
          </cell>
          <cell r="E7935">
            <v>1008</v>
          </cell>
        </row>
        <row r="7936">
          <cell r="A7936" t="str">
            <v>F|050|028</v>
          </cell>
          <cell r="B7936" t="str">
            <v>F</v>
          </cell>
          <cell r="C7936">
            <v>50</v>
          </cell>
          <cell r="D7936">
            <v>28</v>
          </cell>
          <cell r="E7936">
            <v>1011</v>
          </cell>
        </row>
        <row r="7937">
          <cell r="A7937" t="str">
            <v>F|050|029</v>
          </cell>
          <cell r="B7937" t="str">
            <v>F</v>
          </cell>
          <cell r="C7937">
            <v>50</v>
          </cell>
          <cell r="D7937">
            <v>29</v>
          </cell>
          <cell r="E7937">
            <v>1013</v>
          </cell>
        </row>
        <row r="7938">
          <cell r="A7938" t="str">
            <v>F|050|030</v>
          </cell>
          <cell r="B7938" t="str">
            <v>F</v>
          </cell>
          <cell r="C7938">
            <v>50</v>
          </cell>
          <cell r="D7938">
            <v>30</v>
          </cell>
          <cell r="E7938">
            <v>1016</v>
          </cell>
        </row>
        <row r="7939">
          <cell r="A7939" t="str">
            <v>F|050|031</v>
          </cell>
          <cell r="B7939" t="str">
            <v>F</v>
          </cell>
          <cell r="C7939">
            <v>50</v>
          </cell>
          <cell r="D7939">
            <v>31</v>
          </cell>
          <cell r="E7939">
            <v>1018</v>
          </cell>
        </row>
        <row r="7940">
          <cell r="A7940" t="str">
            <v>F|050|032</v>
          </cell>
          <cell r="B7940" t="str">
            <v>F</v>
          </cell>
          <cell r="C7940">
            <v>50</v>
          </cell>
          <cell r="D7940">
            <v>32</v>
          </cell>
          <cell r="E7940">
            <v>1021</v>
          </cell>
        </row>
        <row r="7941">
          <cell r="A7941" t="str">
            <v>F|050|033</v>
          </cell>
          <cell r="B7941" t="str">
            <v>F</v>
          </cell>
          <cell r="C7941">
            <v>50</v>
          </cell>
          <cell r="D7941">
            <v>33</v>
          </cell>
          <cell r="E7941">
            <v>1023</v>
          </cell>
        </row>
        <row r="7942">
          <cell r="A7942" t="str">
            <v>F|050|034</v>
          </cell>
          <cell r="B7942" t="str">
            <v>F</v>
          </cell>
          <cell r="C7942">
            <v>50</v>
          </cell>
          <cell r="D7942">
            <v>34</v>
          </cell>
          <cell r="E7942">
            <v>1025</v>
          </cell>
        </row>
        <row r="7943">
          <cell r="A7943" t="str">
            <v>F|050|035</v>
          </cell>
          <cell r="B7943" t="str">
            <v>F</v>
          </cell>
          <cell r="C7943">
            <v>50</v>
          </cell>
          <cell r="D7943">
            <v>35</v>
          </cell>
          <cell r="E7943">
            <v>1026</v>
          </cell>
        </row>
        <row r="7944">
          <cell r="A7944" t="str">
            <v>F|050|036</v>
          </cell>
          <cell r="B7944" t="str">
            <v>F</v>
          </cell>
          <cell r="C7944">
            <v>50</v>
          </cell>
          <cell r="D7944">
            <v>36</v>
          </cell>
          <cell r="E7944">
            <v>1028</v>
          </cell>
        </row>
        <row r="7945">
          <cell r="A7945" t="str">
            <v>F|050|037</v>
          </cell>
          <cell r="B7945" t="str">
            <v>F</v>
          </cell>
          <cell r="C7945">
            <v>50</v>
          </cell>
          <cell r="D7945">
            <v>37</v>
          </cell>
          <cell r="E7945">
            <v>1029</v>
          </cell>
        </row>
        <row r="7946">
          <cell r="A7946" t="str">
            <v>F|050|038</v>
          </cell>
          <cell r="B7946" t="str">
            <v>F</v>
          </cell>
          <cell r="C7946">
            <v>50</v>
          </cell>
          <cell r="D7946">
            <v>38</v>
          </cell>
          <cell r="E7946">
            <v>1030</v>
          </cell>
        </row>
        <row r="7947">
          <cell r="A7947" t="str">
            <v>F|050|039</v>
          </cell>
          <cell r="B7947" t="str">
            <v>F</v>
          </cell>
          <cell r="C7947">
            <v>50</v>
          </cell>
          <cell r="D7947">
            <v>39</v>
          </cell>
          <cell r="E7947">
            <v>1030</v>
          </cell>
        </row>
        <row r="7948">
          <cell r="A7948" t="str">
            <v>F|050|040</v>
          </cell>
          <cell r="B7948" t="str">
            <v>F</v>
          </cell>
          <cell r="C7948">
            <v>50</v>
          </cell>
          <cell r="D7948">
            <v>40</v>
          </cell>
          <cell r="E7948">
            <v>1030</v>
          </cell>
        </row>
        <row r="7949">
          <cell r="A7949" t="str">
            <v>F|050|041</v>
          </cell>
          <cell r="B7949" t="str">
            <v>F</v>
          </cell>
          <cell r="C7949">
            <v>50</v>
          </cell>
          <cell r="D7949">
            <v>41</v>
          </cell>
          <cell r="E7949">
            <v>1029</v>
          </cell>
        </row>
        <row r="7950">
          <cell r="A7950" t="str">
            <v>F|050|042</v>
          </cell>
          <cell r="B7950" t="str">
            <v>F</v>
          </cell>
          <cell r="C7950">
            <v>50</v>
          </cell>
          <cell r="D7950">
            <v>42</v>
          </cell>
          <cell r="E7950">
            <v>1027</v>
          </cell>
        </row>
        <row r="7951">
          <cell r="A7951" t="str">
            <v>F|050|043</v>
          </cell>
          <cell r="B7951" t="str">
            <v>F</v>
          </cell>
          <cell r="C7951">
            <v>50</v>
          </cell>
          <cell r="D7951">
            <v>43</v>
          </cell>
          <cell r="E7951">
            <v>1022</v>
          </cell>
        </row>
        <row r="7952">
          <cell r="A7952" t="str">
            <v>F|050|044</v>
          </cell>
          <cell r="B7952" t="str">
            <v>F</v>
          </cell>
          <cell r="C7952">
            <v>50</v>
          </cell>
          <cell r="D7952">
            <v>44</v>
          </cell>
          <cell r="E7952">
            <v>1014</v>
          </cell>
        </row>
        <row r="7953">
          <cell r="A7953" t="str">
            <v>F|050|045</v>
          </cell>
          <cell r="B7953" t="str">
            <v>F</v>
          </cell>
          <cell r="C7953">
            <v>50</v>
          </cell>
          <cell r="D7953">
            <v>45</v>
          </cell>
          <cell r="E7953">
            <v>1030</v>
          </cell>
        </row>
        <row r="7954">
          <cell r="A7954" t="str">
            <v>F|051|000</v>
          </cell>
          <cell r="B7954" t="str">
            <v>F</v>
          </cell>
          <cell r="C7954">
            <v>51</v>
          </cell>
          <cell r="D7954">
            <v>0</v>
          </cell>
          <cell r="E7954">
            <v>927</v>
          </cell>
        </row>
        <row r="7955">
          <cell r="A7955" t="str">
            <v>F|051|001</v>
          </cell>
          <cell r="B7955" t="str">
            <v>F</v>
          </cell>
          <cell r="C7955">
            <v>51</v>
          </cell>
          <cell r="D7955">
            <v>1</v>
          </cell>
          <cell r="E7955">
            <v>930</v>
          </cell>
        </row>
        <row r="7956">
          <cell r="A7956" t="str">
            <v>F|051|002</v>
          </cell>
          <cell r="B7956" t="str">
            <v>F</v>
          </cell>
          <cell r="C7956">
            <v>51</v>
          </cell>
          <cell r="D7956">
            <v>2</v>
          </cell>
          <cell r="E7956">
            <v>933</v>
          </cell>
        </row>
        <row r="7957">
          <cell r="A7957" t="str">
            <v>F|051|003</v>
          </cell>
          <cell r="B7957" t="str">
            <v>F</v>
          </cell>
          <cell r="C7957">
            <v>51</v>
          </cell>
          <cell r="D7957">
            <v>3</v>
          </cell>
          <cell r="E7957">
            <v>935</v>
          </cell>
        </row>
        <row r="7958">
          <cell r="A7958" t="str">
            <v>F|051|004</v>
          </cell>
          <cell r="B7958" t="str">
            <v>F</v>
          </cell>
          <cell r="C7958">
            <v>51</v>
          </cell>
          <cell r="D7958">
            <v>4</v>
          </cell>
          <cell r="E7958">
            <v>938</v>
          </cell>
        </row>
        <row r="7959">
          <cell r="A7959" t="str">
            <v>F|051|005</v>
          </cell>
          <cell r="B7959" t="str">
            <v>F</v>
          </cell>
          <cell r="C7959">
            <v>51</v>
          </cell>
          <cell r="D7959">
            <v>5</v>
          </cell>
          <cell r="E7959">
            <v>941</v>
          </cell>
        </row>
        <row r="7960">
          <cell r="A7960" t="str">
            <v>F|051|006</v>
          </cell>
          <cell r="B7960" t="str">
            <v>F</v>
          </cell>
          <cell r="C7960">
            <v>51</v>
          </cell>
          <cell r="D7960">
            <v>6</v>
          </cell>
          <cell r="E7960">
            <v>944</v>
          </cell>
        </row>
        <row r="7961">
          <cell r="A7961" t="str">
            <v>F|051|007</v>
          </cell>
          <cell r="B7961" t="str">
            <v>F</v>
          </cell>
          <cell r="C7961">
            <v>51</v>
          </cell>
          <cell r="D7961">
            <v>7</v>
          </cell>
          <cell r="E7961">
            <v>947</v>
          </cell>
        </row>
        <row r="7962">
          <cell r="A7962" t="str">
            <v>F|051|008</v>
          </cell>
          <cell r="B7962" t="str">
            <v>F</v>
          </cell>
          <cell r="C7962">
            <v>51</v>
          </cell>
          <cell r="D7962">
            <v>8</v>
          </cell>
          <cell r="E7962">
            <v>950</v>
          </cell>
        </row>
        <row r="7963">
          <cell r="A7963" t="str">
            <v>F|051|009</v>
          </cell>
          <cell r="B7963" t="str">
            <v>F</v>
          </cell>
          <cell r="C7963">
            <v>51</v>
          </cell>
          <cell r="D7963">
            <v>9</v>
          </cell>
          <cell r="E7963">
            <v>953</v>
          </cell>
        </row>
        <row r="7964">
          <cell r="A7964" t="str">
            <v>F|051|010</v>
          </cell>
          <cell r="B7964" t="str">
            <v>F</v>
          </cell>
          <cell r="C7964">
            <v>51</v>
          </cell>
          <cell r="D7964">
            <v>10</v>
          </cell>
          <cell r="E7964">
            <v>956</v>
          </cell>
        </row>
        <row r="7965">
          <cell r="A7965" t="str">
            <v>F|051|011</v>
          </cell>
          <cell r="B7965" t="str">
            <v>F</v>
          </cell>
          <cell r="C7965">
            <v>51</v>
          </cell>
          <cell r="D7965">
            <v>11</v>
          </cell>
          <cell r="E7965">
            <v>959</v>
          </cell>
        </row>
        <row r="7966">
          <cell r="A7966" t="str">
            <v>F|051|012</v>
          </cell>
          <cell r="B7966" t="str">
            <v>F</v>
          </cell>
          <cell r="C7966">
            <v>51</v>
          </cell>
          <cell r="D7966">
            <v>12</v>
          </cell>
          <cell r="E7966">
            <v>963</v>
          </cell>
        </row>
        <row r="7967">
          <cell r="A7967" t="str">
            <v>F|051|013</v>
          </cell>
          <cell r="B7967" t="str">
            <v>F</v>
          </cell>
          <cell r="C7967">
            <v>51</v>
          </cell>
          <cell r="D7967">
            <v>13</v>
          </cell>
          <cell r="E7967">
            <v>966</v>
          </cell>
        </row>
        <row r="7968">
          <cell r="A7968" t="str">
            <v>F|051|014</v>
          </cell>
          <cell r="B7968" t="str">
            <v>F</v>
          </cell>
          <cell r="C7968">
            <v>51</v>
          </cell>
          <cell r="D7968">
            <v>14</v>
          </cell>
          <cell r="E7968">
            <v>969</v>
          </cell>
        </row>
        <row r="7969">
          <cell r="A7969" t="str">
            <v>F|051|015</v>
          </cell>
          <cell r="B7969" t="str">
            <v>F</v>
          </cell>
          <cell r="C7969">
            <v>51</v>
          </cell>
          <cell r="D7969">
            <v>15</v>
          </cell>
          <cell r="E7969">
            <v>973</v>
          </cell>
        </row>
        <row r="7970">
          <cell r="A7970" t="str">
            <v>F|051|016</v>
          </cell>
          <cell r="B7970" t="str">
            <v>F</v>
          </cell>
          <cell r="C7970">
            <v>51</v>
          </cell>
          <cell r="D7970">
            <v>16</v>
          </cell>
          <cell r="E7970">
            <v>976</v>
          </cell>
        </row>
        <row r="7971">
          <cell r="A7971" t="str">
            <v>F|051|017</v>
          </cell>
          <cell r="B7971" t="str">
            <v>F</v>
          </cell>
          <cell r="C7971">
            <v>51</v>
          </cell>
          <cell r="D7971">
            <v>17</v>
          </cell>
          <cell r="E7971">
            <v>980</v>
          </cell>
        </row>
        <row r="7972">
          <cell r="A7972" t="str">
            <v>F|051|018</v>
          </cell>
          <cell r="B7972" t="str">
            <v>F</v>
          </cell>
          <cell r="C7972">
            <v>51</v>
          </cell>
          <cell r="D7972">
            <v>18</v>
          </cell>
          <cell r="E7972">
            <v>983</v>
          </cell>
        </row>
        <row r="7973">
          <cell r="A7973" t="str">
            <v>F|051|019</v>
          </cell>
          <cell r="B7973" t="str">
            <v>F</v>
          </cell>
          <cell r="C7973">
            <v>51</v>
          </cell>
          <cell r="D7973">
            <v>19</v>
          </cell>
          <cell r="E7973">
            <v>986</v>
          </cell>
        </row>
        <row r="7974">
          <cell r="A7974" t="str">
            <v>F|051|020</v>
          </cell>
          <cell r="B7974" t="str">
            <v>F</v>
          </cell>
          <cell r="C7974">
            <v>51</v>
          </cell>
          <cell r="D7974">
            <v>20</v>
          </cell>
          <cell r="E7974">
            <v>990</v>
          </cell>
        </row>
        <row r="7975">
          <cell r="A7975" t="str">
            <v>F|051|021</v>
          </cell>
          <cell r="B7975" t="str">
            <v>F</v>
          </cell>
          <cell r="C7975">
            <v>51</v>
          </cell>
          <cell r="D7975">
            <v>21</v>
          </cell>
          <cell r="E7975">
            <v>993</v>
          </cell>
        </row>
        <row r="7976">
          <cell r="A7976" t="str">
            <v>F|051|022</v>
          </cell>
          <cell r="B7976" t="str">
            <v>F</v>
          </cell>
          <cell r="C7976">
            <v>51</v>
          </cell>
          <cell r="D7976">
            <v>22</v>
          </cell>
          <cell r="E7976">
            <v>996</v>
          </cell>
        </row>
        <row r="7977">
          <cell r="A7977" t="str">
            <v>F|051|023</v>
          </cell>
          <cell r="B7977" t="str">
            <v>F</v>
          </cell>
          <cell r="C7977">
            <v>51</v>
          </cell>
          <cell r="D7977">
            <v>23</v>
          </cell>
          <cell r="E7977">
            <v>999</v>
          </cell>
        </row>
        <row r="7978">
          <cell r="A7978" t="str">
            <v>F|051|024</v>
          </cell>
          <cell r="B7978" t="str">
            <v>F</v>
          </cell>
          <cell r="C7978">
            <v>51</v>
          </cell>
          <cell r="D7978">
            <v>24</v>
          </cell>
          <cell r="E7978">
            <v>1002</v>
          </cell>
        </row>
        <row r="7979">
          <cell r="A7979" t="str">
            <v>F|051|025</v>
          </cell>
          <cell r="B7979" t="str">
            <v>F</v>
          </cell>
          <cell r="C7979">
            <v>51</v>
          </cell>
          <cell r="D7979">
            <v>25</v>
          </cell>
          <cell r="E7979">
            <v>1005</v>
          </cell>
        </row>
        <row r="7980">
          <cell r="A7980" t="str">
            <v>F|051|026</v>
          </cell>
          <cell r="B7980" t="str">
            <v>F</v>
          </cell>
          <cell r="C7980">
            <v>51</v>
          </cell>
          <cell r="D7980">
            <v>26</v>
          </cell>
          <cell r="E7980">
            <v>1008</v>
          </cell>
        </row>
        <row r="7981">
          <cell r="A7981" t="str">
            <v>F|051|027</v>
          </cell>
          <cell r="B7981" t="str">
            <v>F</v>
          </cell>
          <cell r="C7981">
            <v>51</v>
          </cell>
          <cell r="D7981">
            <v>27</v>
          </cell>
          <cell r="E7981">
            <v>1011</v>
          </cell>
        </row>
        <row r="7982">
          <cell r="A7982" t="str">
            <v>F|051|028</v>
          </cell>
          <cell r="B7982" t="str">
            <v>F</v>
          </cell>
          <cell r="C7982">
            <v>51</v>
          </cell>
          <cell r="D7982">
            <v>28</v>
          </cell>
          <cell r="E7982">
            <v>1013</v>
          </cell>
        </row>
        <row r="7983">
          <cell r="A7983" t="str">
            <v>F|051|029</v>
          </cell>
          <cell r="B7983" t="str">
            <v>F</v>
          </cell>
          <cell r="C7983">
            <v>51</v>
          </cell>
          <cell r="D7983">
            <v>29</v>
          </cell>
          <cell r="E7983">
            <v>1016</v>
          </cell>
        </row>
        <row r="7984">
          <cell r="A7984" t="str">
            <v>F|051|030</v>
          </cell>
          <cell r="B7984" t="str">
            <v>F</v>
          </cell>
          <cell r="C7984">
            <v>51</v>
          </cell>
          <cell r="D7984">
            <v>30</v>
          </cell>
          <cell r="E7984">
            <v>1018</v>
          </cell>
        </row>
        <row r="7985">
          <cell r="A7985" t="str">
            <v>F|051|031</v>
          </cell>
          <cell r="B7985" t="str">
            <v>F</v>
          </cell>
          <cell r="C7985">
            <v>51</v>
          </cell>
          <cell r="D7985">
            <v>31</v>
          </cell>
          <cell r="E7985">
            <v>1021</v>
          </cell>
        </row>
        <row r="7986">
          <cell r="A7986" t="str">
            <v>F|051|032</v>
          </cell>
          <cell r="B7986" t="str">
            <v>F</v>
          </cell>
          <cell r="C7986">
            <v>51</v>
          </cell>
          <cell r="D7986">
            <v>32</v>
          </cell>
          <cell r="E7986">
            <v>1023</v>
          </cell>
        </row>
        <row r="7987">
          <cell r="A7987" t="str">
            <v>F|051|033</v>
          </cell>
          <cell r="B7987" t="str">
            <v>F</v>
          </cell>
          <cell r="C7987">
            <v>51</v>
          </cell>
          <cell r="D7987">
            <v>33</v>
          </cell>
          <cell r="E7987">
            <v>1025</v>
          </cell>
        </row>
        <row r="7988">
          <cell r="A7988" t="str">
            <v>F|051|034</v>
          </cell>
          <cell r="B7988" t="str">
            <v>F</v>
          </cell>
          <cell r="C7988">
            <v>51</v>
          </cell>
          <cell r="D7988">
            <v>34</v>
          </cell>
          <cell r="E7988">
            <v>1026</v>
          </cell>
        </row>
        <row r="7989">
          <cell r="A7989" t="str">
            <v>F|051|035</v>
          </cell>
          <cell r="B7989" t="str">
            <v>F</v>
          </cell>
          <cell r="C7989">
            <v>51</v>
          </cell>
          <cell r="D7989">
            <v>35</v>
          </cell>
          <cell r="E7989">
            <v>1028</v>
          </cell>
        </row>
        <row r="7990">
          <cell r="A7990" t="str">
            <v>F|051|036</v>
          </cell>
          <cell r="B7990" t="str">
            <v>F</v>
          </cell>
          <cell r="C7990">
            <v>51</v>
          </cell>
          <cell r="D7990">
            <v>36</v>
          </cell>
          <cell r="E7990">
            <v>1029</v>
          </cell>
        </row>
        <row r="7991">
          <cell r="A7991" t="str">
            <v>F|051|037</v>
          </cell>
          <cell r="B7991" t="str">
            <v>F</v>
          </cell>
          <cell r="C7991">
            <v>51</v>
          </cell>
          <cell r="D7991">
            <v>37</v>
          </cell>
          <cell r="E7991">
            <v>1030</v>
          </cell>
        </row>
        <row r="7992">
          <cell r="A7992" t="str">
            <v>F|051|038</v>
          </cell>
          <cell r="B7992" t="str">
            <v>F</v>
          </cell>
          <cell r="C7992">
            <v>51</v>
          </cell>
          <cell r="D7992">
            <v>38</v>
          </cell>
          <cell r="E7992">
            <v>1030</v>
          </cell>
        </row>
        <row r="7993">
          <cell r="A7993" t="str">
            <v>F|051|039</v>
          </cell>
          <cell r="B7993" t="str">
            <v>F</v>
          </cell>
          <cell r="C7993">
            <v>51</v>
          </cell>
          <cell r="D7993">
            <v>39</v>
          </cell>
          <cell r="E7993">
            <v>1030</v>
          </cell>
        </row>
        <row r="7994">
          <cell r="A7994" t="str">
            <v>F|051|040</v>
          </cell>
          <cell r="B7994" t="str">
            <v>F</v>
          </cell>
          <cell r="C7994">
            <v>51</v>
          </cell>
          <cell r="D7994">
            <v>40</v>
          </cell>
          <cell r="E7994">
            <v>1029</v>
          </cell>
        </row>
        <row r="7995">
          <cell r="A7995" t="str">
            <v>F|051|041</v>
          </cell>
          <cell r="B7995" t="str">
            <v>F</v>
          </cell>
          <cell r="C7995">
            <v>51</v>
          </cell>
          <cell r="D7995">
            <v>41</v>
          </cell>
          <cell r="E7995">
            <v>1027</v>
          </cell>
        </row>
        <row r="7996">
          <cell r="A7996" t="str">
            <v>F|051|042</v>
          </cell>
          <cell r="B7996" t="str">
            <v>F</v>
          </cell>
          <cell r="C7996">
            <v>51</v>
          </cell>
          <cell r="D7996">
            <v>42</v>
          </cell>
          <cell r="E7996">
            <v>1022</v>
          </cell>
        </row>
        <row r="7997">
          <cell r="A7997" t="str">
            <v>F|051|043</v>
          </cell>
          <cell r="B7997" t="str">
            <v>F</v>
          </cell>
          <cell r="C7997">
            <v>51</v>
          </cell>
          <cell r="D7997">
            <v>43</v>
          </cell>
          <cell r="E7997">
            <v>1014</v>
          </cell>
        </row>
        <row r="7998">
          <cell r="A7998" t="str">
            <v>F|051|044</v>
          </cell>
          <cell r="B7998" t="str">
            <v>F</v>
          </cell>
          <cell r="C7998">
            <v>51</v>
          </cell>
          <cell r="D7998">
            <v>44</v>
          </cell>
          <cell r="E7998">
            <v>1030</v>
          </cell>
        </row>
        <row r="7999">
          <cell r="A7999" t="str">
            <v>F|052|000</v>
          </cell>
          <cell r="B7999" t="str">
            <v>F</v>
          </cell>
          <cell r="C7999">
            <v>52</v>
          </cell>
          <cell r="D7999">
            <v>0</v>
          </cell>
          <cell r="E7999">
            <v>930</v>
          </cell>
        </row>
        <row r="8000">
          <cell r="A8000" t="str">
            <v>F|052|001</v>
          </cell>
          <cell r="B8000" t="str">
            <v>F</v>
          </cell>
          <cell r="C8000">
            <v>52</v>
          </cell>
          <cell r="D8000">
            <v>1</v>
          </cell>
          <cell r="E8000">
            <v>933</v>
          </cell>
        </row>
        <row r="8001">
          <cell r="A8001" t="str">
            <v>F|052|002</v>
          </cell>
          <cell r="B8001" t="str">
            <v>F</v>
          </cell>
          <cell r="C8001">
            <v>52</v>
          </cell>
          <cell r="D8001">
            <v>2</v>
          </cell>
          <cell r="E8001">
            <v>935</v>
          </cell>
        </row>
        <row r="8002">
          <cell r="A8002" t="str">
            <v>F|052|003</v>
          </cell>
          <cell r="B8002" t="str">
            <v>F</v>
          </cell>
          <cell r="C8002">
            <v>52</v>
          </cell>
          <cell r="D8002">
            <v>3</v>
          </cell>
          <cell r="E8002">
            <v>938</v>
          </cell>
        </row>
        <row r="8003">
          <cell r="A8003" t="str">
            <v>F|052|004</v>
          </cell>
          <cell r="B8003" t="str">
            <v>F</v>
          </cell>
          <cell r="C8003">
            <v>52</v>
          </cell>
          <cell r="D8003">
            <v>4</v>
          </cell>
          <cell r="E8003">
            <v>941</v>
          </cell>
        </row>
        <row r="8004">
          <cell r="A8004" t="str">
            <v>F|052|005</v>
          </cell>
          <cell r="B8004" t="str">
            <v>F</v>
          </cell>
          <cell r="C8004">
            <v>52</v>
          </cell>
          <cell r="D8004">
            <v>5</v>
          </cell>
          <cell r="E8004">
            <v>944</v>
          </cell>
        </row>
        <row r="8005">
          <cell r="A8005" t="str">
            <v>F|052|006</v>
          </cell>
          <cell r="B8005" t="str">
            <v>F</v>
          </cell>
          <cell r="C8005">
            <v>52</v>
          </cell>
          <cell r="D8005">
            <v>6</v>
          </cell>
          <cell r="E8005">
            <v>947</v>
          </cell>
        </row>
        <row r="8006">
          <cell r="A8006" t="str">
            <v>F|052|007</v>
          </cell>
          <cell r="B8006" t="str">
            <v>F</v>
          </cell>
          <cell r="C8006">
            <v>52</v>
          </cell>
          <cell r="D8006">
            <v>7</v>
          </cell>
          <cell r="E8006">
            <v>950</v>
          </cell>
        </row>
        <row r="8007">
          <cell r="A8007" t="str">
            <v>F|052|008</v>
          </cell>
          <cell r="B8007" t="str">
            <v>F</v>
          </cell>
          <cell r="C8007">
            <v>52</v>
          </cell>
          <cell r="D8007">
            <v>8</v>
          </cell>
          <cell r="E8007">
            <v>953</v>
          </cell>
        </row>
        <row r="8008">
          <cell r="A8008" t="str">
            <v>F|052|009</v>
          </cell>
          <cell r="B8008" t="str">
            <v>F</v>
          </cell>
          <cell r="C8008">
            <v>52</v>
          </cell>
          <cell r="D8008">
            <v>9</v>
          </cell>
          <cell r="E8008">
            <v>956</v>
          </cell>
        </row>
        <row r="8009">
          <cell r="A8009" t="str">
            <v>F|052|010</v>
          </cell>
          <cell r="B8009" t="str">
            <v>F</v>
          </cell>
          <cell r="C8009">
            <v>52</v>
          </cell>
          <cell r="D8009">
            <v>10</v>
          </cell>
          <cell r="E8009">
            <v>959</v>
          </cell>
        </row>
        <row r="8010">
          <cell r="A8010" t="str">
            <v>F|052|011</v>
          </cell>
          <cell r="B8010" t="str">
            <v>F</v>
          </cell>
          <cell r="C8010">
            <v>52</v>
          </cell>
          <cell r="D8010">
            <v>11</v>
          </cell>
          <cell r="E8010">
            <v>963</v>
          </cell>
        </row>
        <row r="8011">
          <cell r="A8011" t="str">
            <v>F|052|012</v>
          </cell>
          <cell r="B8011" t="str">
            <v>F</v>
          </cell>
          <cell r="C8011">
            <v>52</v>
          </cell>
          <cell r="D8011">
            <v>12</v>
          </cell>
          <cell r="E8011">
            <v>966</v>
          </cell>
        </row>
        <row r="8012">
          <cell r="A8012" t="str">
            <v>F|052|013</v>
          </cell>
          <cell r="B8012" t="str">
            <v>F</v>
          </cell>
          <cell r="C8012">
            <v>52</v>
          </cell>
          <cell r="D8012">
            <v>13</v>
          </cell>
          <cell r="E8012">
            <v>969</v>
          </cell>
        </row>
        <row r="8013">
          <cell r="A8013" t="str">
            <v>F|052|014</v>
          </cell>
          <cell r="B8013" t="str">
            <v>F</v>
          </cell>
          <cell r="C8013">
            <v>52</v>
          </cell>
          <cell r="D8013">
            <v>14</v>
          </cell>
          <cell r="E8013">
            <v>973</v>
          </cell>
        </row>
        <row r="8014">
          <cell r="A8014" t="str">
            <v>F|052|015</v>
          </cell>
          <cell r="B8014" t="str">
            <v>F</v>
          </cell>
          <cell r="C8014">
            <v>52</v>
          </cell>
          <cell r="D8014">
            <v>15</v>
          </cell>
          <cell r="E8014">
            <v>976</v>
          </cell>
        </row>
        <row r="8015">
          <cell r="A8015" t="str">
            <v>F|052|016</v>
          </cell>
          <cell r="B8015" t="str">
            <v>F</v>
          </cell>
          <cell r="C8015">
            <v>52</v>
          </cell>
          <cell r="D8015">
            <v>16</v>
          </cell>
          <cell r="E8015">
            <v>980</v>
          </cell>
        </row>
        <row r="8016">
          <cell r="A8016" t="str">
            <v>F|052|017</v>
          </cell>
          <cell r="B8016" t="str">
            <v>F</v>
          </cell>
          <cell r="C8016">
            <v>52</v>
          </cell>
          <cell r="D8016">
            <v>17</v>
          </cell>
          <cell r="E8016">
            <v>983</v>
          </cell>
        </row>
        <row r="8017">
          <cell r="A8017" t="str">
            <v>F|052|018</v>
          </cell>
          <cell r="B8017" t="str">
            <v>F</v>
          </cell>
          <cell r="C8017">
            <v>52</v>
          </cell>
          <cell r="D8017">
            <v>18</v>
          </cell>
          <cell r="E8017">
            <v>986</v>
          </cell>
        </row>
        <row r="8018">
          <cell r="A8018" t="str">
            <v>F|052|019</v>
          </cell>
          <cell r="B8018" t="str">
            <v>F</v>
          </cell>
          <cell r="C8018">
            <v>52</v>
          </cell>
          <cell r="D8018">
            <v>19</v>
          </cell>
          <cell r="E8018">
            <v>990</v>
          </cell>
        </row>
        <row r="8019">
          <cell r="A8019" t="str">
            <v>F|052|020</v>
          </cell>
          <cell r="B8019" t="str">
            <v>F</v>
          </cell>
          <cell r="C8019">
            <v>52</v>
          </cell>
          <cell r="D8019">
            <v>20</v>
          </cell>
          <cell r="E8019">
            <v>993</v>
          </cell>
        </row>
        <row r="8020">
          <cell r="A8020" t="str">
            <v>F|052|021</v>
          </cell>
          <cell r="B8020" t="str">
            <v>F</v>
          </cell>
          <cell r="C8020">
            <v>52</v>
          </cell>
          <cell r="D8020">
            <v>21</v>
          </cell>
          <cell r="E8020">
            <v>996</v>
          </cell>
        </row>
        <row r="8021">
          <cell r="A8021" t="str">
            <v>F|052|022</v>
          </cell>
          <cell r="B8021" t="str">
            <v>F</v>
          </cell>
          <cell r="C8021">
            <v>52</v>
          </cell>
          <cell r="D8021">
            <v>22</v>
          </cell>
          <cell r="E8021">
            <v>999</v>
          </cell>
        </row>
        <row r="8022">
          <cell r="A8022" t="str">
            <v>F|052|023</v>
          </cell>
          <cell r="B8022" t="str">
            <v>F</v>
          </cell>
          <cell r="C8022">
            <v>52</v>
          </cell>
          <cell r="D8022">
            <v>23</v>
          </cell>
          <cell r="E8022">
            <v>1002</v>
          </cell>
        </row>
        <row r="8023">
          <cell r="A8023" t="str">
            <v>F|052|024</v>
          </cell>
          <cell r="B8023" t="str">
            <v>F</v>
          </cell>
          <cell r="C8023">
            <v>52</v>
          </cell>
          <cell r="D8023">
            <v>24</v>
          </cell>
          <cell r="E8023">
            <v>1005</v>
          </cell>
        </row>
        <row r="8024">
          <cell r="A8024" t="str">
            <v>F|052|025</v>
          </cell>
          <cell r="B8024" t="str">
            <v>F</v>
          </cell>
          <cell r="C8024">
            <v>52</v>
          </cell>
          <cell r="D8024">
            <v>25</v>
          </cell>
          <cell r="E8024">
            <v>1008</v>
          </cell>
        </row>
        <row r="8025">
          <cell r="A8025" t="str">
            <v>F|052|026</v>
          </cell>
          <cell r="B8025" t="str">
            <v>F</v>
          </cell>
          <cell r="C8025">
            <v>52</v>
          </cell>
          <cell r="D8025">
            <v>26</v>
          </cell>
          <cell r="E8025">
            <v>1011</v>
          </cell>
        </row>
        <row r="8026">
          <cell r="A8026" t="str">
            <v>F|052|027</v>
          </cell>
          <cell r="B8026" t="str">
            <v>F</v>
          </cell>
          <cell r="C8026">
            <v>52</v>
          </cell>
          <cell r="D8026">
            <v>27</v>
          </cell>
          <cell r="E8026">
            <v>1013</v>
          </cell>
        </row>
        <row r="8027">
          <cell r="A8027" t="str">
            <v>F|052|028</v>
          </cell>
          <cell r="B8027" t="str">
            <v>F</v>
          </cell>
          <cell r="C8027">
            <v>52</v>
          </cell>
          <cell r="D8027">
            <v>28</v>
          </cell>
          <cell r="E8027">
            <v>1016</v>
          </cell>
        </row>
        <row r="8028">
          <cell r="A8028" t="str">
            <v>F|052|029</v>
          </cell>
          <cell r="B8028" t="str">
            <v>F</v>
          </cell>
          <cell r="C8028">
            <v>52</v>
          </cell>
          <cell r="D8028">
            <v>29</v>
          </cell>
          <cell r="E8028">
            <v>1018</v>
          </cell>
        </row>
        <row r="8029">
          <cell r="A8029" t="str">
            <v>F|052|030</v>
          </cell>
          <cell r="B8029" t="str">
            <v>F</v>
          </cell>
          <cell r="C8029">
            <v>52</v>
          </cell>
          <cell r="D8029">
            <v>30</v>
          </cell>
          <cell r="E8029">
            <v>1021</v>
          </cell>
        </row>
        <row r="8030">
          <cell r="A8030" t="str">
            <v>F|052|031</v>
          </cell>
          <cell r="B8030" t="str">
            <v>F</v>
          </cell>
          <cell r="C8030">
            <v>52</v>
          </cell>
          <cell r="D8030">
            <v>31</v>
          </cell>
          <cell r="E8030">
            <v>1023</v>
          </cell>
        </row>
        <row r="8031">
          <cell r="A8031" t="str">
            <v>F|052|032</v>
          </cell>
          <cell r="B8031" t="str">
            <v>F</v>
          </cell>
          <cell r="C8031">
            <v>52</v>
          </cell>
          <cell r="D8031">
            <v>32</v>
          </cell>
          <cell r="E8031">
            <v>1025</v>
          </cell>
        </row>
        <row r="8032">
          <cell r="A8032" t="str">
            <v>F|052|033</v>
          </cell>
          <cell r="B8032" t="str">
            <v>F</v>
          </cell>
          <cell r="C8032">
            <v>52</v>
          </cell>
          <cell r="D8032">
            <v>33</v>
          </cell>
          <cell r="E8032">
            <v>1026</v>
          </cell>
        </row>
        <row r="8033">
          <cell r="A8033" t="str">
            <v>F|052|034</v>
          </cell>
          <cell r="B8033" t="str">
            <v>F</v>
          </cell>
          <cell r="C8033">
            <v>52</v>
          </cell>
          <cell r="D8033">
            <v>34</v>
          </cell>
          <cell r="E8033">
            <v>1028</v>
          </cell>
        </row>
        <row r="8034">
          <cell r="A8034" t="str">
            <v>F|052|035</v>
          </cell>
          <cell r="B8034" t="str">
            <v>F</v>
          </cell>
          <cell r="C8034">
            <v>52</v>
          </cell>
          <cell r="D8034">
            <v>35</v>
          </cell>
          <cell r="E8034">
            <v>1029</v>
          </cell>
        </row>
        <row r="8035">
          <cell r="A8035" t="str">
            <v>F|052|036</v>
          </cell>
          <cell r="B8035" t="str">
            <v>F</v>
          </cell>
          <cell r="C8035">
            <v>52</v>
          </cell>
          <cell r="D8035">
            <v>36</v>
          </cell>
          <cell r="E8035">
            <v>1030</v>
          </cell>
        </row>
        <row r="8036">
          <cell r="A8036" t="str">
            <v>F|052|037</v>
          </cell>
          <cell r="B8036" t="str">
            <v>F</v>
          </cell>
          <cell r="C8036">
            <v>52</v>
          </cell>
          <cell r="D8036">
            <v>37</v>
          </cell>
          <cell r="E8036">
            <v>1030</v>
          </cell>
        </row>
        <row r="8037">
          <cell r="A8037" t="str">
            <v>F|052|038</v>
          </cell>
          <cell r="B8037" t="str">
            <v>F</v>
          </cell>
          <cell r="C8037">
            <v>52</v>
          </cell>
          <cell r="D8037">
            <v>38</v>
          </cell>
          <cell r="E8037">
            <v>1030</v>
          </cell>
        </row>
        <row r="8038">
          <cell r="A8038" t="str">
            <v>F|052|039</v>
          </cell>
          <cell r="B8038" t="str">
            <v>F</v>
          </cell>
          <cell r="C8038">
            <v>52</v>
          </cell>
          <cell r="D8038">
            <v>39</v>
          </cell>
          <cell r="E8038">
            <v>1029</v>
          </cell>
        </row>
        <row r="8039">
          <cell r="A8039" t="str">
            <v>F|052|040</v>
          </cell>
          <cell r="B8039" t="str">
            <v>F</v>
          </cell>
          <cell r="C8039">
            <v>52</v>
          </cell>
          <cell r="D8039">
            <v>40</v>
          </cell>
          <cell r="E8039">
            <v>1027</v>
          </cell>
        </row>
        <row r="8040">
          <cell r="A8040" t="str">
            <v>F|052|041</v>
          </cell>
          <cell r="B8040" t="str">
            <v>F</v>
          </cell>
          <cell r="C8040">
            <v>52</v>
          </cell>
          <cell r="D8040">
            <v>41</v>
          </cell>
          <cell r="E8040">
            <v>1022</v>
          </cell>
        </row>
        <row r="8041">
          <cell r="A8041" t="str">
            <v>F|052|042</v>
          </cell>
          <cell r="B8041" t="str">
            <v>F</v>
          </cell>
          <cell r="C8041">
            <v>52</v>
          </cell>
          <cell r="D8041">
            <v>42</v>
          </cell>
          <cell r="E8041">
            <v>1014</v>
          </cell>
        </row>
        <row r="8042">
          <cell r="A8042" t="str">
            <v>F|052|043</v>
          </cell>
          <cell r="B8042" t="str">
            <v>F</v>
          </cell>
          <cell r="C8042">
            <v>52</v>
          </cell>
          <cell r="D8042">
            <v>43</v>
          </cell>
          <cell r="E8042">
            <v>1030</v>
          </cell>
        </row>
        <row r="8043">
          <cell r="A8043" t="str">
            <v>F|053|000</v>
          </cell>
          <cell r="B8043" t="str">
            <v>F</v>
          </cell>
          <cell r="C8043">
            <v>53</v>
          </cell>
          <cell r="D8043">
            <v>0</v>
          </cell>
          <cell r="E8043">
            <v>933</v>
          </cell>
        </row>
        <row r="8044">
          <cell r="A8044" t="str">
            <v>F|053|001</v>
          </cell>
          <cell r="B8044" t="str">
            <v>F</v>
          </cell>
          <cell r="C8044">
            <v>53</v>
          </cell>
          <cell r="D8044">
            <v>1</v>
          </cell>
          <cell r="E8044">
            <v>935</v>
          </cell>
        </row>
        <row r="8045">
          <cell r="A8045" t="str">
            <v>F|053|002</v>
          </cell>
          <cell r="B8045" t="str">
            <v>F</v>
          </cell>
          <cell r="C8045">
            <v>53</v>
          </cell>
          <cell r="D8045">
            <v>2</v>
          </cell>
          <cell r="E8045">
            <v>938</v>
          </cell>
        </row>
        <row r="8046">
          <cell r="A8046" t="str">
            <v>F|053|003</v>
          </cell>
          <cell r="B8046" t="str">
            <v>F</v>
          </cell>
          <cell r="C8046">
            <v>53</v>
          </cell>
          <cell r="D8046">
            <v>3</v>
          </cell>
          <cell r="E8046">
            <v>941</v>
          </cell>
        </row>
        <row r="8047">
          <cell r="A8047" t="str">
            <v>F|053|004</v>
          </cell>
          <cell r="B8047" t="str">
            <v>F</v>
          </cell>
          <cell r="C8047">
            <v>53</v>
          </cell>
          <cell r="D8047">
            <v>4</v>
          </cell>
          <cell r="E8047">
            <v>944</v>
          </cell>
        </row>
        <row r="8048">
          <cell r="A8048" t="str">
            <v>F|053|005</v>
          </cell>
          <cell r="B8048" t="str">
            <v>F</v>
          </cell>
          <cell r="C8048">
            <v>53</v>
          </cell>
          <cell r="D8048">
            <v>5</v>
          </cell>
          <cell r="E8048">
            <v>947</v>
          </cell>
        </row>
        <row r="8049">
          <cell r="A8049" t="str">
            <v>F|053|006</v>
          </cell>
          <cell r="B8049" t="str">
            <v>F</v>
          </cell>
          <cell r="C8049">
            <v>53</v>
          </cell>
          <cell r="D8049">
            <v>6</v>
          </cell>
          <cell r="E8049">
            <v>950</v>
          </cell>
        </row>
        <row r="8050">
          <cell r="A8050" t="str">
            <v>F|053|007</v>
          </cell>
          <cell r="B8050" t="str">
            <v>F</v>
          </cell>
          <cell r="C8050">
            <v>53</v>
          </cell>
          <cell r="D8050">
            <v>7</v>
          </cell>
          <cell r="E8050">
            <v>953</v>
          </cell>
        </row>
        <row r="8051">
          <cell r="A8051" t="str">
            <v>F|053|008</v>
          </cell>
          <cell r="B8051" t="str">
            <v>F</v>
          </cell>
          <cell r="C8051">
            <v>53</v>
          </cell>
          <cell r="D8051">
            <v>8</v>
          </cell>
          <cell r="E8051">
            <v>956</v>
          </cell>
        </row>
        <row r="8052">
          <cell r="A8052" t="str">
            <v>F|053|009</v>
          </cell>
          <cell r="B8052" t="str">
            <v>F</v>
          </cell>
          <cell r="C8052">
            <v>53</v>
          </cell>
          <cell r="D8052">
            <v>9</v>
          </cell>
          <cell r="E8052">
            <v>959</v>
          </cell>
        </row>
        <row r="8053">
          <cell r="A8053" t="str">
            <v>F|053|010</v>
          </cell>
          <cell r="B8053" t="str">
            <v>F</v>
          </cell>
          <cell r="C8053">
            <v>53</v>
          </cell>
          <cell r="D8053">
            <v>10</v>
          </cell>
          <cell r="E8053">
            <v>963</v>
          </cell>
        </row>
        <row r="8054">
          <cell r="A8054" t="str">
            <v>F|053|011</v>
          </cell>
          <cell r="B8054" t="str">
            <v>F</v>
          </cell>
          <cell r="C8054">
            <v>53</v>
          </cell>
          <cell r="D8054">
            <v>11</v>
          </cell>
          <cell r="E8054">
            <v>966</v>
          </cell>
        </row>
        <row r="8055">
          <cell r="A8055" t="str">
            <v>F|053|012</v>
          </cell>
          <cell r="B8055" t="str">
            <v>F</v>
          </cell>
          <cell r="C8055">
            <v>53</v>
          </cell>
          <cell r="D8055">
            <v>12</v>
          </cell>
          <cell r="E8055">
            <v>969</v>
          </cell>
        </row>
        <row r="8056">
          <cell r="A8056" t="str">
            <v>F|053|013</v>
          </cell>
          <cell r="B8056" t="str">
            <v>F</v>
          </cell>
          <cell r="C8056">
            <v>53</v>
          </cell>
          <cell r="D8056">
            <v>13</v>
          </cell>
          <cell r="E8056">
            <v>973</v>
          </cell>
        </row>
        <row r="8057">
          <cell r="A8057" t="str">
            <v>F|053|014</v>
          </cell>
          <cell r="B8057" t="str">
            <v>F</v>
          </cell>
          <cell r="C8057">
            <v>53</v>
          </cell>
          <cell r="D8057">
            <v>14</v>
          </cell>
          <cell r="E8057">
            <v>976</v>
          </cell>
        </row>
        <row r="8058">
          <cell r="A8058" t="str">
            <v>F|053|015</v>
          </cell>
          <cell r="B8058" t="str">
            <v>F</v>
          </cell>
          <cell r="C8058">
            <v>53</v>
          </cell>
          <cell r="D8058">
            <v>15</v>
          </cell>
          <cell r="E8058">
            <v>980</v>
          </cell>
        </row>
        <row r="8059">
          <cell r="A8059" t="str">
            <v>F|053|016</v>
          </cell>
          <cell r="B8059" t="str">
            <v>F</v>
          </cell>
          <cell r="C8059">
            <v>53</v>
          </cell>
          <cell r="D8059">
            <v>16</v>
          </cell>
          <cell r="E8059">
            <v>983</v>
          </cell>
        </row>
        <row r="8060">
          <cell r="A8060" t="str">
            <v>F|053|017</v>
          </cell>
          <cell r="B8060" t="str">
            <v>F</v>
          </cell>
          <cell r="C8060">
            <v>53</v>
          </cell>
          <cell r="D8060">
            <v>17</v>
          </cell>
          <cell r="E8060">
            <v>986</v>
          </cell>
        </row>
        <row r="8061">
          <cell r="A8061" t="str">
            <v>F|053|018</v>
          </cell>
          <cell r="B8061" t="str">
            <v>F</v>
          </cell>
          <cell r="C8061">
            <v>53</v>
          </cell>
          <cell r="D8061">
            <v>18</v>
          </cell>
          <cell r="E8061">
            <v>990</v>
          </cell>
        </row>
        <row r="8062">
          <cell r="A8062" t="str">
            <v>F|053|019</v>
          </cell>
          <cell r="B8062" t="str">
            <v>F</v>
          </cell>
          <cell r="C8062">
            <v>53</v>
          </cell>
          <cell r="D8062">
            <v>19</v>
          </cell>
          <cell r="E8062">
            <v>993</v>
          </cell>
        </row>
        <row r="8063">
          <cell r="A8063" t="str">
            <v>F|053|020</v>
          </cell>
          <cell r="B8063" t="str">
            <v>F</v>
          </cell>
          <cell r="C8063">
            <v>53</v>
          </cell>
          <cell r="D8063">
            <v>20</v>
          </cell>
          <cell r="E8063">
            <v>996</v>
          </cell>
        </row>
        <row r="8064">
          <cell r="A8064" t="str">
            <v>F|053|021</v>
          </cell>
          <cell r="B8064" t="str">
            <v>F</v>
          </cell>
          <cell r="C8064">
            <v>53</v>
          </cell>
          <cell r="D8064">
            <v>21</v>
          </cell>
          <cell r="E8064">
            <v>999</v>
          </cell>
        </row>
        <row r="8065">
          <cell r="A8065" t="str">
            <v>F|053|022</v>
          </cell>
          <cell r="B8065" t="str">
            <v>F</v>
          </cell>
          <cell r="C8065">
            <v>53</v>
          </cell>
          <cell r="D8065">
            <v>22</v>
          </cell>
          <cell r="E8065">
            <v>1002</v>
          </cell>
        </row>
        <row r="8066">
          <cell r="A8066" t="str">
            <v>F|053|023</v>
          </cell>
          <cell r="B8066" t="str">
            <v>F</v>
          </cell>
          <cell r="C8066">
            <v>53</v>
          </cell>
          <cell r="D8066">
            <v>23</v>
          </cell>
          <cell r="E8066">
            <v>1005</v>
          </cell>
        </row>
        <row r="8067">
          <cell r="A8067" t="str">
            <v>F|053|024</v>
          </cell>
          <cell r="B8067" t="str">
            <v>F</v>
          </cell>
          <cell r="C8067">
            <v>53</v>
          </cell>
          <cell r="D8067">
            <v>24</v>
          </cell>
          <cell r="E8067">
            <v>1008</v>
          </cell>
        </row>
        <row r="8068">
          <cell r="A8068" t="str">
            <v>F|053|025</v>
          </cell>
          <cell r="B8068" t="str">
            <v>F</v>
          </cell>
          <cell r="C8068">
            <v>53</v>
          </cell>
          <cell r="D8068">
            <v>25</v>
          </cell>
          <cell r="E8068">
            <v>1011</v>
          </cell>
        </row>
        <row r="8069">
          <cell r="A8069" t="str">
            <v>F|053|026</v>
          </cell>
          <cell r="B8069" t="str">
            <v>F</v>
          </cell>
          <cell r="C8069">
            <v>53</v>
          </cell>
          <cell r="D8069">
            <v>26</v>
          </cell>
          <cell r="E8069">
            <v>1013</v>
          </cell>
        </row>
        <row r="8070">
          <cell r="A8070" t="str">
            <v>F|053|027</v>
          </cell>
          <cell r="B8070" t="str">
            <v>F</v>
          </cell>
          <cell r="C8070">
            <v>53</v>
          </cell>
          <cell r="D8070">
            <v>27</v>
          </cell>
          <cell r="E8070">
            <v>1016</v>
          </cell>
        </row>
        <row r="8071">
          <cell r="A8071" t="str">
            <v>F|053|028</v>
          </cell>
          <cell r="B8071" t="str">
            <v>F</v>
          </cell>
          <cell r="C8071">
            <v>53</v>
          </cell>
          <cell r="D8071">
            <v>28</v>
          </cell>
          <cell r="E8071">
            <v>1018</v>
          </cell>
        </row>
        <row r="8072">
          <cell r="A8072" t="str">
            <v>F|053|029</v>
          </cell>
          <cell r="B8072" t="str">
            <v>F</v>
          </cell>
          <cell r="C8072">
            <v>53</v>
          </cell>
          <cell r="D8072">
            <v>29</v>
          </cell>
          <cell r="E8072">
            <v>1021</v>
          </cell>
        </row>
        <row r="8073">
          <cell r="A8073" t="str">
            <v>F|053|030</v>
          </cell>
          <cell r="B8073" t="str">
            <v>F</v>
          </cell>
          <cell r="C8073">
            <v>53</v>
          </cell>
          <cell r="D8073">
            <v>30</v>
          </cell>
          <cell r="E8073">
            <v>1023</v>
          </cell>
        </row>
        <row r="8074">
          <cell r="A8074" t="str">
            <v>F|053|031</v>
          </cell>
          <cell r="B8074" t="str">
            <v>F</v>
          </cell>
          <cell r="C8074">
            <v>53</v>
          </cell>
          <cell r="D8074">
            <v>31</v>
          </cell>
          <cell r="E8074">
            <v>1025</v>
          </cell>
        </row>
        <row r="8075">
          <cell r="A8075" t="str">
            <v>F|053|032</v>
          </cell>
          <cell r="B8075" t="str">
            <v>F</v>
          </cell>
          <cell r="C8075">
            <v>53</v>
          </cell>
          <cell r="D8075">
            <v>32</v>
          </cell>
          <cell r="E8075">
            <v>1026</v>
          </cell>
        </row>
        <row r="8076">
          <cell r="A8076" t="str">
            <v>F|053|033</v>
          </cell>
          <cell r="B8076" t="str">
            <v>F</v>
          </cell>
          <cell r="C8076">
            <v>53</v>
          </cell>
          <cell r="D8076">
            <v>33</v>
          </cell>
          <cell r="E8076">
            <v>1028</v>
          </cell>
        </row>
        <row r="8077">
          <cell r="A8077" t="str">
            <v>F|053|034</v>
          </cell>
          <cell r="B8077" t="str">
            <v>F</v>
          </cell>
          <cell r="C8077">
            <v>53</v>
          </cell>
          <cell r="D8077">
            <v>34</v>
          </cell>
          <cell r="E8077">
            <v>1029</v>
          </cell>
        </row>
        <row r="8078">
          <cell r="A8078" t="str">
            <v>F|053|035</v>
          </cell>
          <cell r="B8078" t="str">
            <v>F</v>
          </cell>
          <cell r="C8078">
            <v>53</v>
          </cell>
          <cell r="D8078">
            <v>35</v>
          </cell>
          <cell r="E8078">
            <v>1030</v>
          </cell>
        </row>
        <row r="8079">
          <cell r="A8079" t="str">
            <v>F|053|036</v>
          </cell>
          <cell r="B8079" t="str">
            <v>F</v>
          </cell>
          <cell r="C8079">
            <v>53</v>
          </cell>
          <cell r="D8079">
            <v>36</v>
          </cell>
          <cell r="E8079">
            <v>1030</v>
          </cell>
        </row>
        <row r="8080">
          <cell r="A8080" t="str">
            <v>F|053|037</v>
          </cell>
          <cell r="B8080" t="str">
            <v>F</v>
          </cell>
          <cell r="C8080">
            <v>53</v>
          </cell>
          <cell r="D8080">
            <v>37</v>
          </cell>
          <cell r="E8080">
            <v>1030</v>
          </cell>
        </row>
        <row r="8081">
          <cell r="A8081" t="str">
            <v>F|053|038</v>
          </cell>
          <cell r="B8081" t="str">
            <v>F</v>
          </cell>
          <cell r="C8081">
            <v>53</v>
          </cell>
          <cell r="D8081">
            <v>38</v>
          </cell>
          <cell r="E8081">
            <v>1029</v>
          </cell>
        </row>
        <row r="8082">
          <cell r="A8082" t="str">
            <v>F|053|039</v>
          </cell>
          <cell r="B8082" t="str">
            <v>F</v>
          </cell>
          <cell r="C8082">
            <v>53</v>
          </cell>
          <cell r="D8082">
            <v>39</v>
          </cell>
          <cell r="E8082">
            <v>1027</v>
          </cell>
        </row>
        <row r="8083">
          <cell r="A8083" t="str">
            <v>F|053|040</v>
          </cell>
          <cell r="B8083" t="str">
            <v>F</v>
          </cell>
          <cell r="C8083">
            <v>53</v>
          </cell>
          <cell r="D8083">
            <v>40</v>
          </cell>
          <cell r="E8083">
            <v>1022</v>
          </cell>
        </row>
        <row r="8084">
          <cell r="A8084" t="str">
            <v>F|053|041</v>
          </cell>
          <cell r="B8084" t="str">
            <v>F</v>
          </cell>
          <cell r="C8084">
            <v>53</v>
          </cell>
          <cell r="D8084">
            <v>41</v>
          </cell>
          <cell r="E8084">
            <v>1014</v>
          </cell>
        </row>
        <row r="8085">
          <cell r="A8085" t="str">
            <v>F|053|042</v>
          </cell>
          <cell r="B8085" t="str">
            <v>F</v>
          </cell>
          <cell r="C8085">
            <v>53</v>
          </cell>
          <cell r="D8085">
            <v>42</v>
          </cell>
          <cell r="E8085">
            <v>1030</v>
          </cell>
        </row>
        <row r="8086">
          <cell r="A8086" t="str">
            <v>F|054|000</v>
          </cell>
          <cell r="B8086" t="str">
            <v>F</v>
          </cell>
          <cell r="C8086">
            <v>54</v>
          </cell>
          <cell r="D8086">
            <v>0</v>
          </cell>
          <cell r="E8086">
            <v>935</v>
          </cell>
        </row>
        <row r="8087">
          <cell r="A8087" t="str">
            <v>F|054|001</v>
          </cell>
          <cell r="B8087" t="str">
            <v>F</v>
          </cell>
          <cell r="C8087">
            <v>54</v>
          </cell>
          <cell r="D8087">
            <v>1</v>
          </cell>
          <cell r="E8087">
            <v>938</v>
          </cell>
        </row>
        <row r="8088">
          <cell r="A8088" t="str">
            <v>F|054|002</v>
          </cell>
          <cell r="B8088" t="str">
            <v>F</v>
          </cell>
          <cell r="C8088">
            <v>54</v>
          </cell>
          <cell r="D8088">
            <v>2</v>
          </cell>
          <cell r="E8088">
            <v>941</v>
          </cell>
        </row>
        <row r="8089">
          <cell r="A8089" t="str">
            <v>F|054|003</v>
          </cell>
          <cell r="B8089" t="str">
            <v>F</v>
          </cell>
          <cell r="C8089">
            <v>54</v>
          </cell>
          <cell r="D8089">
            <v>3</v>
          </cell>
          <cell r="E8089">
            <v>944</v>
          </cell>
        </row>
        <row r="8090">
          <cell r="A8090" t="str">
            <v>F|054|004</v>
          </cell>
          <cell r="B8090" t="str">
            <v>F</v>
          </cell>
          <cell r="C8090">
            <v>54</v>
          </cell>
          <cell r="D8090">
            <v>4</v>
          </cell>
          <cell r="E8090">
            <v>947</v>
          </cell>
        </row>
        <row r="8091">
          <cell r="A8091" t="str">
            <v>F|054|005</v>
          </cell>
          <cell r="B8091" t="str">
            <v>F</v>
          </cell>
          <cell r="C8091">
            <v>54</v>
          </cell>
          <cell r="D8091">
            <v>5</v>
          </cell>
          <cell r="E8091">
            <v>950</v>
          </cell>
        </row>
        <row r="8092">
          <cell r="A8092" t="str">
            <v>F|054|006</v>
          </cell>
          <cell r="B8092" t="str">
            <v>F</v>
          </cell>
          <cell r="C8092">
            <v>54</v>
          </cell>
          <cell r="D8092">
            <v>6</v>
          </cell>
          <cell r="E8092">
            <v>953</v>
          </cell>
        </row>
        <row r="8093">
          <cell r="A8093" t="str">
            <v>F|054|007</v>
          </cell>
          <cell r="B8093" t="str">
            <v>F</v>
          </cell>
          <cell r="C8093">
            <v>54</v>
          </cell>
          <cell r="D8093">
            <v>7</v>
          </cell>
          <cell r="E8093">
            <v>956</v>
          </cell>
        </row>
        <row r="8094">
          <cell r="A8094" t="str">
            <v>F|054|008</v>
          </cell>
          <cell r="B8094" t="str">
            <v>F</v>
          </cell>
          <cell r="C8094">
            <v>54</v>
          </cell>
          <cell r="D8094">
            <v>8</v>
          </cell>
          <cell r="E8094">
            <v>959</v>
          </cell>
        </row>
        <row r="8095">
          <cell r="A8095" t="str">
            <v>F|054|009</v>
          </cell>
          <cell r="B8095" t="str">
            <v>F</v>
          </cell>
          <cell r="C8095">
            <v>54</v>
          </cell>
          <cell r="D8095">
            <v>9</v>
          </cell>
          <cell r="E8095">
            <v>963</v>
          </cell>
        </row>
        <row r="8096">
          <cell r="A8096" t="str">
            <v>F|054|010</v>
          </cell>
          <cell r="B8096" t="str">
            <v>F</v>
          </cell>
          <cell r="C8096">
            <v>54</v>
          </cell>
          <cell r="D8096">
            <v>10</v>
          </cell>
          <cell r="E8096">
            <v>966</v>
          </cell>
        </row>
        <row r="8097">
          <cell r="A8097" t="str">
            <v>F|054|011</v>
          </cell>
          <cell r="B8097" t="str">
            <v>F</v>
          </cell>
          <cell r="C8097">
            <v>54</v>
          </cell>
          <cell r="D8097">
            <v>11</v>
          </cell>
          <cell r="E8097">
            <v>969</v>
          </cell>
        </row>
        <row r="8098">
          <cell r="A8098" t="str">
            <v>F|054|012</v>
          </cell>
          <cell r="B8098" t="str">
            <v>F</v>
          </cell>
          <cell r="C8098">
            <v>54</v>
          </cell>
          <cell r="D8098">
            <v>12</v>
          </cell>
          <cell r="E8098">
            <v>973</v>
          </cell>
        </row>
        <row r="8099">
          <cell r="A8099" t="str">
            <v>F|054|013</v>
          </cell>
          <cell r="B8099" t="str">
            <v>F</v>
          </cell>
          <cell r="C8099">
            <v>54</v>
          </cell>
          <cell r="D8099">
            <v>13</v>
          </cell>
          <cell r="E8099">
            <v>976</v>
          </cell>
        </row>
        <row r="8100">
          <cell r="A8100" t="str">
            <v>F|054|014</v>
          </cell>
          <cell r="B8100" t="str">
            <v>F</v>
          </cell>
          <cell r="C8100">
            <v>54</v>
          </cell>
          <cell r="D8100">
            <v>14</v>
          </cell>
          <cell r="E8100">
            <v>980</v>
          </cell>
        </row>
        <row r="8101">
          <cell r="A8101" t="str">
            <v>F|054|015</v>
          </cell>
          <cell r="B8101" t="str">
            <v>F</v>
          </cell>
          <cell r="C8101">
            <v>54</v>
          </cell>
          <cell r="D8101">
            <v>15</v>
          </cell>
          <cell r="E8101">
            <v>983</v>
          </cell>
        </row>
        <row r="8102">
          <cell r="A8102" t="str">
            <v>F|054|016</v>
          </cell>
          <cell r="B8102" t="str">
            <v>F</v>
          </cell>
          <cell r="C8102">
            <v>54</v>
          </cell>
          <cell r="D8102">
            <v>16</v>
          </cell>
          <cell r="E8102">
            <v>986</v>
          </cell>
        </row>
        <row r="8103">
          <cell r="A8103" t="str">
            <v>F|054|017</v>
          </cell>
          <cell r="B8103" t="str">
            <v>F</v>
          </cell>
          <cell r="C8103">
            <v>54</v>
          </cell>
          <cell r="D8103">
            <v>17</v>
          </cell>
          <cell r="E8103">
            <v>990</v>
          </cell>
        </row>
        <row r="8104">
          <cell r="A8104" t="str">
            <v>F|054|018</v>
          </cell>
          <cell r="B8104" t="str">
            <v>F</v>
          </cell>
          <cell r="C8104">
            <v>54</v>
          </cell>
          <cell r="D8104">
            <v>18</v>
          </cell>
          <cell r="E8104">
            <v>993</v>
          </cell>
        </row>
        <row r="8105">
          <cell r="A8105" t="str">
            <v>F|054|019</v>
          </cell>
          <cell r="B8105" t="str">
            <v>F</v>
          </cell>
          <cell r="C8105">
            <v>54</v>
          </cell>
          <cell r="D8105">
            <v>19</v>
          </cell>
          <cell r="E8105">
            <v>996</v>
          </cell>
        </row>
        <row r="8106">
          <cell r="A8106" t="str">
            <v>F|054|020</v>
          </cell>
          <cell r="B8106" t="str">
            <v>F</v>
          </cell>
          <cell r="C8106">
            <v>54</v>
          </cell>
          <cell r="D8106">
            <v>20</v>
          </cell>
          <cell r="E8106">
            <v>999</v>
          </cell>
        </row>
        <row r="8107">
          <cell r="A8107" t="str">
            <v>F|054|021</v>
          </cell>
          <cell r="B8107" t="str">
            <v>F</v>
          </cell>
          <cell r="C8107">
            <v>54</v>
          </cell>
          <cell r="D8107">
            <v>21</v>
          </cell>
          <cell r="E8107">
            <v>1002</v>
          </cell>
        </row>
        <row r="8108">
          <cell r="A8108" t="str">
            <v>F|054|022</v>
          </cell>
          <cell r="B8108" t="str">
            <v>F</v>
          </cell>
          <cell r="C8108">
            <v>54</v>
          </cell>
          <cell r="D8108">
            <v>22</v>
          </cell>
          <cell r="E8108">
            <v>1005</v>
          </cell>
        </row>
        <row r="8109">
          <cell r="A8109" t="str">
            <v>F|054|023</v>
          </cell>
          <cell r="B8109" t="str">
            <v>F</v>
          </cell>
          <cell r="C8109">
            <v>54</v>
          </cell>
          <cell r="D8109">
            <v>23</v>
          </cell>
          <cell r="E8109">
            <v>1008</v>
          </cell>
        </row>
        <row r="8110">
          <cell r="A8110" t="str">
            <v>F|054|024</v>
          </cell>
          <cell r="B8110" t="str">
            <v>F</v>
          </cell>
          <cell r="C8110">
            <v>54</v>
          </cell>
          <cell r="D8110">
            <v>24</v>
          </cell>
          <cell r="E8110">
            <v>1011</v>
          </cell>
        </row>
        <row r="8111">
          <cell r="A8111" t="str">
            <v>F|054|025</v>
          </cell>
          <cell r="B8111" t="str">
            <v>F</v>
          </cell>
          <cell r="C8111">
            <v>54</v>
          </cell>
          <cell r="D8111">
            <v>25</v>
          </cell>
          <cell r="E8111">
            <v>1013</v>
          </cell>
        </row>
        <row r="8112">
          <cell r="A8112" t="str">
            <v>F|054|026</v>
          </cell>
          <cell r="B8112" t="str">
            <v>F</v>
          </cell>
          <cell r="C8112">
            <v>54</v>
          </cell>
          <cell r="D8112">
            <v>26</v>
          </cell>
          <cell r="E8112">
            <v>1016</v>
          </cell>
        </row>
        <row r="8113">
          <cell r="A8113" t="str">
            <v>F|054|027</v>
          </cell>
          <cell r="B8113" t="str">
            <v>F</v>
          </cell>
          <cell r="C8113">
            <v>54</v>
          </cell>
          <cell r="D8113">
            <v>27</v>
          </cell>
          <cell r="E8113">
            <v>1018</v>
          </cell>
        </row>
        <row r="8114">
          <cell r="A8114" t="str">
            <v>F|054|028</v>
          </cell>
          <cell r="B8114" t="str">
            <v>F</v>
          </cell>
          <cell r="C8114">
            <v>54</v>
          </cell>
          <cell r="D8114">
            <v>28</v>
          </cell>
          <cell r="E8114">
            <v>1021</v>
          </cell>
        </row>
        <row r="8115">
          <cell r="A8115" t="str">
            <v>F|054|029</v>
          </cell>
          <cell r="B8115" t="str">
            <v>F</v>
          </cell>
          <cell r="C8115">
            <v>54</v>
          </cell>
          <cell r="D8115">
            <v>29</v>
          </cell>
          <cell r="E8115">
            <v>1023</v>
          </cell>
        </row>
        <row r="8116">
          <cell r="A8116" t="str">
            <v>F|054|030</v>
          </cell>
          <cell r="B8116" t="str">
            <v>F</v>
          </cell>
          <cell r="C8116">
            <v>54</v>
          </cell>
          <cell r="D8116">
            <v>30</v>
          </cell>
          <cell r="E8116">
            <v>1025</v>
          </cell>
        </row>
        <row r="8117">
          <cell r="A8117" t="str">
            <v>F|054|031</v>
          </cell>
          <cell r="B8117" t="str">
            <v>F</v>
          </cell>
          <cell r="C8117">
            <v>54</v>
          </cell>
          <cell r="D8117">
            <v>31</v>
          </cell>
          <cell r="E8117">
            <v>1026</v>
          </cell>
        </row>
        <row r="8118">
          <cell r="A8118" t="str">
            <v>F|054|032</v>
          </cell>
          <cell r="B8118" t="str">
            <v>F</v>
          </cell>
          <cell r="C8118">
            <v>54</v>
          </cell>
          <cell r="D8118">
            <v>32</v>
          </cell>
          <cell r="E8118">
            <v>1028</v>
          </cell>
        </row>
        <row r="8119">
          <cell r="A8119" t="str">
            <v>F|054|033</v>
          </cell>
          <cell r="B8119" t="str">
            <v>F</v>
          </cell>
          <cell r="C8119">
            <v>54</v>
          </cell>
          <cell r="D8119">
            <v>33</v>
          </cell>
          <cell r="E8119">
            <v>1029</v>
          </cell>
        </row>
        <row r="8120">
          <cell r="A8120" t="str">
            <v>F|054|034</v>
          </cell>
          <cell r="B8120" t="str">
            <v>F</v>
          </cell>
          <cell r="C8120">
            <v>54</v>
          </cell>
          <cell r="D8120">
            <v>34</v>
          </cell>
          <cell r="E8120">
            <v>1030</v>
          </cell>
        </row>
        <row r="8121">
          <cell r="A8121" t="str">
            <v>F|054|035</v>
          </cell>
          <cell r="B8121" t="str">
            <v>F</v>
          </cell>
          <cell r="C8121">
            <v>54</v>
          </cell>
          <cell r="D8121">
            <v>35</v>
          </cell>
          <cell r="E8121">
            <v>1030</v>
          </cell>
        </row>
        <row r="8122">
          <cell r="A8122" t="str">
            <v>F|054|036</v>
          </cell>
          <cell r="B8122" t="str">
            <v>F</v>
          </cell>
          <cell r="C8122">
            <v>54</v>
          </cell>
          <cell r="D8122">
            <v>36</v>
          </cell>
          <cell r="E8122">
            <v>1030</v>
          </cell>
        </row>
        <row r="8123">
          <cell r="A8123" t="str">
            <v>F|054|037</v>
          </cell>
          <cell r="B8123" t="str">
            <v>F</v>
          </cell>
          <cell r="C8123">
            <v>54</v>
          </cell>
          <cell r="D8123">
            <v>37</v>
          </cell>
          <cell r="E8123">
            <v>1029</v>
          </cell>
        </row>
        <row r="8124">
          <cell r="A8124" t="str">
            <v>F|054|038</v>
          </cell>
          <cell r="B8124" t="str">
            <v>F</v>
          </cell>
          <cell r="C8124">
            <v>54</v>
          </cell>
          <cell r="D8124">
            <v>38</v>
          </cell>
          <cell r="E8124">
            <v>1027</v>
          </cell>
        </row>
        <row r="8125">
          <cell r="A8125" t="str">
            <v>F|054|039</v>
          </cell>
          <cell r="B8125" t="str">
            <v>F</v>
          </cell>
          <cell r="C8125">
            <v>54</v>
          </cell>
          <cell r="D8125">
            <v>39</v>
          </cell>
          <cell r="E8125">
            <v>1022</v>
          </cell>
        </row>
        <row r="8126">
          <cell r="A8126" t="str">
            <v>F|054|040</v>
          </cell>
          <cell r="B8126" t="str">
            <v>F</v>
          </cell>
          <cell r="C8126">
            <v>54</v>
          </cell>
          <cell r="D8126">
            <v>40</v>
          </cell>
          <cell r="E8126">
            <v>1014</v>
          </cell>
        </row>
        <row r="8127">
          <cell r="A8127" t="str">
            <v>F|054|041</v>
          </cell>
          <cell r="B8127" t="str">
            <v>F</v>
          </cell>
          <cell r="C8127">
            <v>54</v>
          </cell>
          <cell r="D8127">
            <v>41</v>
          </cell>
          <cell r="E8127">
            <v>1030</v>
          </cell>
        </row>
        <row r="8128">
          <cell r="A8128" t="str">
            <v>F|055|000</v>
          </cell>
          <cell r="B8128" t="str">
            <v>F</v>
          </cell>
          <cell r="C8128">
            <v>55</v>
          </cell>
          <cell r="D8128">
            <v>0</v>
          </cell>
          <cell r="E8128">
            <v>938</v>
          </cell>
        </row>
        <row r="8129">
          <cell r="A8129" t="str">
            <v>F|055|001</v>
          </cell>
          <cell r="B8129" t="str">
            <v>F</v>
          </cell>
          <cell r="C8129">
            <v>55</v>
          </cell>
          <cell r="D8129">
            <v>1</v>
          </cell>
          <cell r="E8129">
            <v>941</v>
          </cell>
        </row>
        <row r="8130">
          <cell r="A8130" t="str">
            <v>F|055|002</v>
          </cell>
          <cell r="B8130" t="str">
            <v>F</v>
          </cell>
          <cell r="C8130">
            <v>55</v>
          </cell>
          <cell r="D8130">
            <v>2</v>
          </cell>
          <cell r="E8130">
            <v>944</v>
          </cell>
        </row>
        <row r="8131">
          <cell r="A8131" t="str">
            <v>F|055|003</v>
          </cell>
          <cell r="B8131" t="str">
            <v>F</v>
          </cell>
          <cell r="C8131">
            <v>55</v>
          </cell>
          <cell r="D8131">
            <v>3</v>
          </cell>
          <cell r="E8131">
            <v>947</v>
          </cell>
        </row>
        <row r="8132">
          <cell r="A8132" t="str">
            <v>F|055|004</v>
          </cell>
          <cell r="B8132" t="str">
            <v>F</v>
          </cell>
          <cell r="C8132">
            <v>55</v>
          </cell>
          <cell r="D8132">
            <v>4</v>
          </cell>
          <cell r="E8132">
            <v>950</v>
          </cell>
        </row>
        <row r="8133">
          <cell r="A8133" t="str">
            <v>F|055|005</v>
          </cell>
          <cell r="B8133" t="str">
            <v>F</v>
          </cell>
          <cell r="C8133">
            <v>55</v>
          </cell>
          <cell r="D8133">
            <v>5</v>
          </cell>
          <cell r="E8133">
            <v>953</v>
          </cell>
        </row>
        <row r="8134">
          <cell r="A8134" t="str">
            <v>F|055|006</v>
          </cell>
          <cell r="B8134" t="str">
            <v>F</v>
          </cell>
          <cell r="C8134">
            <v>55</v>
          </cell>
          <cell r="D8134">
            <v>6</v>
          </cell>
          <cell r="E8134">
            <v>956</v>
          </cell>
        </row>
        <row r="8135">
          <cell r="A8135" t="str">
            <v>F|055|007</v>
          </cell>
          <cell r="B8135" t="str">
            <v>F</v>
          </cell>
          <cell r="C8135">
            <v>55</v>
          </cell>
          <cell r="D8135">
            <v>7</v>
          </cell>
          <cell r="E8135">
            <v>959</v>
          </cell>
        </row>
        <row r="8136">
          <cell r="A8136" t="str">
            <v>F|055|008</v>
          </cell>
          <cell r="B8136" t="str">
            <v>F</v>
          </cell>
          <cell r="C8136">
            <v>55</v>
          </cell>
          <cell r="D8136">
            <v>8</v>
          </cell>
          <cell r="E8136">
            <v>963</v>
          </cell>
        </row>
        <row r="8137">
          <cell r="A8137" t="str">
            <v>F|055|009</v>
          </cell>
          <cell r="B8137" t="str">
            <v>F</v>
          </cell>
          <cell r="C8137">
            <v>55</v>
          </cell>
          <cell r="D8137">
            <v>9</v>
          </cell>
          <cell r="E8137">
            <v>966</v>
          </cell>
        </row>
        <row r="8138">
          <cell r="A8138" t="str">
            <v>F|055|010</v>
          </cell>
          <cell r="B8138" t="str">
            <v>F</v>
          </cell>
          <cell r="C8138">
            <v>55</v>
          </cell>
          <cell r="D8138">
            <v>10</v>
          </cell>
          <cell r="E8138">
            <v>969</v>
          </cell>
        </row>
        <row r="8139">
          <cell r="A8139" t="str">
            <v>F|055|011</v>
          </cell>
          <cell r="B8139" t="str">
            <v>F</v>
          </cell>
          <cell r="C8139">
            <v>55</v>
          </cell>
          <cell r="D8139">
            <v>11</v>
          </cell>
          <cell r="E8139">
            <v>973</v>
          </cell>
        </row>
        <row r="8140">
          <cell r="A8140" t="str">
            <v>F|055|012</v>
          </cell>
          <cell r="B8140" t="str">
            <v>F</v>
          </cell>
          <cell r="C8140">
            <v>55</v>
          </cell>
          <cell r="D8140">
            <v>12</v>
          </cell>
          <cell r="E8140">
            <v>976</v>
          </cell>
        </row>
        <row r="8141">
          <cell r="A8141" t="str">
            <v>F|055|013</v>
          </cell>
          <cell r="B8141" t="str">
            <v>F</v>
          </cell>
          <cell r="C8141">
            <v>55</v>
          </cell>
          <cell r="D8141">
            <v>13</v>
          </cell>
          <cell r="E8141">
            <v>980</v>
          </cell>
        </row>
        <row r="8142">
          <cell r="A8142" t="str">
            <v>F|055|014</v>
          </cell>
          <cell r="B8142" t="str">
            <v>F</v>
          </cell>
          <cell r="C8142">
            <v>55</v>
          </cell>
          <cell r="D8142">
            <v>14</v>
          </cell>
          <cell r="E8142">
            <v>983</v>
          </cell>
        </row>
        <row r="8143">
          <cell r="A8143" t="str">
            <v>F|055|015</v>
          </cell>
          <cell r="B8143" t="str">
            <v>F</v>
          </cell>
          <cell r="C8143">
            <v>55</v>
          </cell>
          <cell r="D8143">
            <v>15</v>
          </cell>
          <cell r="E8143">
            <v>986</v>
          </cell>
        </row>
        <row r="8144">
          <cell r="A8144" t="str">
            <v>F|055|016</v>
          </cell>
          <cell r="B8144" t="str">
            <v>F</v>
          </cell>
          <cell r="C8144">
            <v>55</v>
          </cell>
          <cell r="D8144">
            <v>16</v>
          </cell>
          <cell r="E8144">
            <v>990</v>
          </cell>
        </row>
        <row r="8145">
          <cell r="A8145" t="str">
            <v>F|055|017</v>
          </cell>
          <cell r="B8145" t="str">
            <v>F</v>
          </cell>
          <cell r="C8145">
            <v>55</v>
          </cell>
          <cell r="D8145">
            <v>17</v>
          </cell>
          <cell r="E8145">
            <v>993</v>
          </cell>
        </row>
        <row r="8146">
          <cell r="A8146" t="str">
            <v>F|055|018</v>
          </cell>
          <cell r="B8146" t="str">
            <v>F</v>
          </cell>
          <cell r="C8146">
            <v>55</v>
          </cell>
          <cell r="D8146">
            <v>18</v>
          </cell>
          <cell r="E8146">
            <v>996</v>
          </cell>
        </row>
        <row r="8147">
          <cell r="A8147" t="str">
            <v>F|055|019</v>
          </cell>
          <cell r="B8147" t="str">
            <v>F</v>
          </cell>
          <cell r="C8147">
            <v>55</v>
          </cell>
          <cell r="D8147">
            <v>19</v>
          </cell>
          <cell r="E8147">
            <v>999</v>
          </cell>
        </row>
        <row r="8148">
          <cell r="A8148" t="str">
            <v>F|055|020</v>
          </cell>
          <cell r="B8148" t="str">
            <v>F</v>
          </cell>
          <cell r="C8148">
            <v>55</v>
          </cell>
          <cell r="D8148">
            <v>20</v>
          </cell>
          <cell r="E8148">
            <v>1002</v>
          </cell>
        </row>
        <row r="8149">
          <cell r="A8149" t="str">
            <v>F|055|021</v>
          </cell>
          <cell r="B8149" t="str">
            <v>F</v>
          </cell>
          <cell r="C8149">
            <v>55</v>
          </cell>
          <cell r="D8149">
            <v>21</v>
          </cell>
          <cell r="E8149">
            <v>1005</v>
          </cell>
        </row>
        <row r="8150">
          <cell r="A8150" t="str">
            <v>F|055|022</v>
          </cell>
          <cell r="B8150" t="str">
            <v>F</v>
          </cell>
          <cell r="C8150">
            <v>55</v>
          </cell>
          <cell r="D8150">
            <v>22</v>
          </cell>
          <cell r="E8150">
            <v>1008</v>
          </cell>
        </row>
        <row r="8151">
          <cell r="A8151" t="str">
            <v>F|055|023</v>
          </cell>
          <cell r="B8151" t="str">
            <v>F</v>
          </cell>
          <cell r="C8151">
            <v>55</v>
          </cell>
          <cell r="D8151">
            <v>23</v>
          </cell>
          <cell r="E8151">
            <v>1011</v>
          </cell>
        </row>
        <row r="8152">
          <cell r="A8152" t="str">
            <v>F|055|024</v>
          </cell>
          <cell r="B8152" t="str">
            <v>F</v>
          </cell>
          <cell r="C8152">
            <v>55</v>
          </cell>
          <cell r="D8152">
            <v>24</v>
          </cell>
          <cell r="E8152">
            <v>1013</v>
          </cell>
        </row>
        <row r="8153">
          <cell r="A8153" t="str">
            <v>F|055|025</v>
          </cell>
          <cell r="B8153" t="str">
            <v>F</v>
          </cell>
          <cell r="C8153">
            <v>55</v>
          </cell>
          <cell r="D8153">
            <v>25</v>
          </cell>
          <cell r="E8153">
            <v>1016</v>
          </cell>
        </row>
        <row r="8154">
          <cell r="A8154" t="str">
            <v>F|055|026</v>
          </cell>
          <cell r="B8154" t="str">
            <v>F</v>
          </cell>
          <cell r="C8154">
            <v>55</v>
          </cell>
          <cell r="D8154">
            <v>26</v>
          </cell>
          <cell r="E8154">
            <v>1018</v>
          </cell>
        </row>
        <row r="8155">
          <cell r="A8155" t="str">
            <v>F|055|027</v>
          </cell>
          <cell r="B8155" t="str">
            <v>F</v>
          </cell>
          <cell r="C8155">
            <v>55</v>
          </cell>
          <cell r="D8155">
            <v>27</v>
          </cell>
          <cell r="E8155">
            <v>1021</v>
          </cell>
        </row>
        <row r="8156">
          <cell r="A8156" t="str">
            <v>F|055|028</v>
          </cell>
          <cell r="B8156" t="str">
            <v>F</v>
          </cell>
          <cell r="C8156">
            <v>55</v>
          </cell>
          <cell r="D8156">
            <v>28</v>
          </cell>
          <cell r="E8156">
            <v>1023</v>
          </cell>
        </row>
        <row r="8157">
          <cell r="A8157" t="str">
            <v>F|055|029</v>
          </cell>
          <cell r="B8157" t="str">
            <v>F</v>
          </cell>
          <cell r="C8157">
            <v>55</v>
          </cell>
          <cell r="D8157">
            <v>29</v>
          </cell>
          <cell r="E8157">
            <v>1025</v>
          </cell>
        </row>
        <row r="8158">
          <cell r="A8158" t="str">
            <v>F|055|030</v>
          </cell>
          <cell r="B8158" t="str">
            <v>F</v>
          </cell>
          <cell r="C8158">
            <v>55</v>
          </cell>
          <cell r="D8158">
            <v>30</v>
          </cell>
          <cell r="E8158">
            <v>1026</v>
          </cell>
        </row>
        <row r="8159">
          <cell r="A8159" t="str">
            <v>F|055|031</v>
          </cell>
          <cell r="B8159" t="str">
            <v>F</v>
          </cell>
          <cell r="C8159">
            <v>55</v>
          </cell>
          <cell r="D8159">
            <v>31</v>
          </cell>
          <cell r="E8159">
            <v>1028</v>
          </cell>
        </row>
        <row r="8160">
          <cell r="A8160" t="str">
            <v>F|055|032</v>
          </cell>
          <cell r="B8160" t="str">
            <v>F</v>
          </cell>
          <cell r="C8160">
            <v>55</v>
          </cell>
          <cell r="D8160">
            <v>32</v>
          </cell>
          <cell r="E8160">
            <v>1029</v>
          </cell>
        </row>
        <row r="8161">
          <cell r="A8161" t="str">
            <v>F|055|033</v>
          </cell>
          <cell r="B8161" t="str">
            <v>F</v>
          </cell>
          <cell r="C8161">
            <v>55</v>
          </cell>
          <cell r="D8161">
            <v>33</v>
          </cell>
          <cell r="E8161">
            <v>1030</v>
          </cell>
        </row>
        <row r="8162">
          <cell r="A8162" t="str">
            <v>F|055|034</v>
          </cell>
          <cell r="B8162" t="str">
            <v>F</v>
          </cell>
          <cell r="C8162">
            <v>55</v>
          </cell>
          <cell r="D8162">
            <v>34</v>
          </cell>
          <cell r="E8162">
            <v>1030</v>
          </cell>
        </row>
        <row r="8163">
          <cell r="A8163" t="str">
            <v>F|055|035</v>
          </cell>
          <cell r="B8163" t="str">
            <v>F</v>
          </cell>
          <cell r="C8163">
            <v>55</v>
          </cell>
          <cell r="D8163">
            <v>35</v>
          </cell>
          <cell r="E8163">
            <v>1030</v>
          </cell>
        </row>
        <row r="8164">
          <cell r="A8164" t="str">
            <v>F|055|036</v>
          </cell>
          <cell r="B8164" t="str">
            <v>F</v>
          </cell>
          <cell r="C8164">
            <v>55</v>
          </cell>
          <cell r="D8164">
            <v>36</v>
          </cell>
          <cell r="E8164">
            <v>1029</v>
          </cell>
        </row>
        <row r="8165">
          <cell r="A8165" t="str">
            <v>F|055|037</v>
          </cell>
          <cell r="B8165" t="str">
            <v>F</v>
          </cell>
          <cell r="C8165">
            <v>55</v>
          </cell>
          <cell r="D8165">
            <v>37</v>
          </cell>
          <cell r="E8165">
            <v>1027</v>
          </cell>
        </row>
        <row r="8166">
          <cell r="A8166" t="str">
            <v>F|055|038</v>
          </cell>
          <cell r="B8166" t="str">
            <v>F</v>
          </cell>
          <cell r="C8166">
            <v>55</v>
          </cell>
          <cell r="D8166">
            <v>38</v>
          </cell>
          <cell r="E8166">
            <v>1022</v>
          </cell>
        </row>
        <row r="8167">
          <cell r="A8167" t="str">
            <v>F|055|039</v>
          </cell>
          <cell r="B8167" t="str">
            <v>F</v>
          </cell>
          <cell r="C8167">
            <v>55</v>
          </cell>
          <cell r="D8167">
            <v>39</v>
          </cell>
          <cell r="E8167">
            <v>1014</v>
          </cell>
        </row>
        <row r="8168">
          <cell r="A8168" t="str">
            <v>F|055|040</v>
          </cell>
          <cell r="B8168" t="str">
            <v>F</v>
          </cell>
          <cell r="C8168">
            <v>55</v>
          </cell>
          <cell r="D8168">
            <v>40</v>
          </cell>
          <cell r="E8168">
            <v>1030</v>
          </cell>
        </row>
        <row r="8169">
          <cell r="A8169" t="str">
            <v>F|056|000</v>
          </cell>
          <cell r="B8169" t="str">
            <v>F</v>
          </cell>
          <cell r="C8169">
            <v>56</v>
          </cell>
          <cell r="D8169">
            <v>0</v>
          </cell>
          <cell r="E8169">
            <v>941</v>
          </cell>
        </row>
        <row r="8170">
          <cell r="A8170" t="str">
            <v>F|056|001</v>
          </cell>
          <cell r="B8170" t="str">
            <v>F</v>
          </cell>
          <cell r="C8170">
            <v>56</v>
          </cell>
          <cell r="D8170">
            <v>1</v>
          </cell>
          <cell r="E8170">
            <v>944</v>
          </cell>
        </row>
        <row r="8171">
          <cell r="A8171" t="str">
            <v>F|056|002</v>
          </cell>
          <cell r="B8171" t="str">
            <v>F</v>
          </cell>
          <cell r="C8171">
            <v>56</v>
          </cell>
          <cell r="D8171">
            <v>2</v>
          </cell>
          <cell r="E8171">
            <v>947</v>
          </cell>
        </row>
        <row r="8172">
          <cell r="A8172" t="str">
            <v>F|056|003</v>
          </cell>
          <cell r="B8172" t="str">
            <v>F</v>
          </cell>
          <cell r="C8172">
            <v>56</v>
          </cell>
          <cell r="D8172">
            <v>3</v>
          </cell>
          <cell r="E8172">
            <v>950</v>
          </cell>
        </row>
        <row r="8173">
          <cell r="A8173" t="str">
            <v>F|056|004</v>
          </cell>
          <cell r="B8173" t="str">
            <v>F</v>
          </cell>
          <cell r="C8173">
            <v>56</v>
          </cell>
          <cell r="D8173">
            <v>4</v>
          </cell>
          <cell r="E8173">
            <v>953</v>
          </cell>
        </row>
        <row r="8174">
          <cell r="A8174" t="str">
            <v>F|056|005</v>
          </cell>
          <cell r="B8174" t="str">
            <v>F</v>
          </cell>
          <cell r="C8174">
            <v>56</v>
          </cell>
          <cell r="D8174">
            <v>5</v>
          </cell>
          <cell r="E8174">
            <v>956</v>
          </cell>
        </row>
        <row r="8175">
          <cell r="A8175" t="str">
            <v>F|056|006</v>
          </cell>
          <cell r="B8175" t="str">
            <v>F</v>
          </cell>
          <cell r="C8175">
            <v>56</v>
          </cell>
          <cell r="D8175">
            <v>6</v>
          </cell>
          <cell r="E8175">
            <v>959</v>
          </cell>
        </row>
        <row r="8176">
          <cell r="A8176" t="str">
            <v>F|056|007</v>
          </cell>
          <cell r="B8176" t="str">
            <v>F</v>
          </cell>
          <cell r="C8176">
            <v>56</v>
          </cell>
          <cell r="D8176">
            <v>7</v>
          </cell>
          <cell r="E8176">
            <v>963</v>
          </cell>
        </row>
        <row r="8177">
          <cell r="A8177" t="str">
            <v>F|056|008</v>
          </cell>
          <cell r="B8177" t="str">
            <v>F</v>
          </cell>
          <cell r="C8177">
            <v>56</v>
          </cell>
          <cell r="D8177">
            <v>8</v>
          </cell>
          <cell r="E8177">
            <v>966</v>
          </cell>
        </row>
        <row r="8178">
          <cell r="A8178" t="str">
            <v>F|056|009</v>
          </cell>
          <cell r="B8178" t="str">
            <v>F</v>
          </cell>
          <cell r="C8178">
            <v>56</v>
          </cell>
          <cell r="D8178">
            <v>9</v>
          </cell>
          <cell r="E8178">
            <v>969</v>
          </cell>
        </row>
        <row r="8179">
          <cell r="A8179" t="str">
            <v>F|056|010</v>
          </cell>
          <cell r="B8179" t="str">
            <v>F</v>
          </cell>
          <cell r="C8179">
            <v>56</v>
          </cell>
          <cell r="D8179">
            <v>10</v>
          </cell>
          <cell r="E8179">
            <v>973</v>
          </cell>
        </row>
        <row r="8180">
          <cell r="A8180" t="str">
            <v>F|056|011</v>
          </cell>
          <cell r="B8180" t="str">
            <v>F</v>
          </cell>
          <cell r="C8180">
            <v>56</v>
          </cell>
          <cell r="D8180">
            <v>11</v>
          </cell>
          <cell r="E8180">
            <v>976</v>
          </cell>
        </row>
        <row r="8181">
          <cell r="A8181" t="str">
            <v>F|056|012</v>
          </cell>
          <cell r="B8181" t="str">
            <v>F</v>
          </cell>
          <cell r="C8181">
            <v>56</v>
          </cell>
          <cell r="D8181">
            <v>12</v>
          </cell>
          <cell r="E8181">
            <v>980</v>
          </cell>
        </row>
        <row r="8182">
          <cell r="A8182" t="str">
            <v>F|056|013</v>
          </cell>
          <cell r="B8182" t="str">
            <v>F</v>
          </cell>
          <cell r="C8182">
            <v>56</v>
          </cell>
          <cell r="D8182">
            <v>13</v>
          </cell>
          <cell r="E8182">
            <v>983</v>
          </cell>
        </row>
        <row r="8183">
          <cell r="A8183" t="str">
            <v>F|056|014</v>
          </cell>
          <cell r="B8183" t="str">
            <v>F</v>
          </cell>
          <cell r="C8183">
            <v>56</v>
          </cell>
          <cell r="D8183">
            <v>14</v>
          </cell>
          <cell r="E8183">
            <v>986</v>
          </cell>
        </row>
        <row r="8184">
          <cell r="A8184" t="str">
            <v>F|056|015</v>
          </cell>
          <cell r="B8184" t="str">
            <v>F</v>
          </cell>
          <cell r="C8184">
            <v>56</v>
          </cell>
          <cell r="D8184">
            <v>15</v>
          </cell>
          <cell r="E8184">
            <v>990</v>
          </cell>
        </row>
        <row r="8185">
          <cell r="A8185" t="str">
            <v>F|056|016</v>
          </cell>
          <cell r="B8185" t="str">
            <v>F</v>
          </cell>
          <cell r="C8185">
            <v>56</v>
          </cell>
          <cell r="D8185">
            <v>16</v>
          </cell>
          <cell r="E8185">
            <v>993</v>
          </cell>
        </row>
        <row r="8186">
          <cell r="A8186" t="str">
            <v>F|056|017</v>
          </cell>
          <cell r="B8186" t="str">
            <v>F</v>
          </cell>
          <cell r="C8186">
            <v>56</v>
          </cell>
          <cell r="D8186">
            <v>17</v>
          </cell>
          <cell r="E8186">
            <v>996</v>
          </cell>
        </row>
        <row r="8187">
          <cell r="A8187" t="str">
            <v>F|056|018</v>
          </cell>
          <cell r="B8187" t="str">
            <v>F</v>
          </cell>
          <cell r="C8187">
            <v>56</v>
          </cell>
          <cell r="D8187">
            <v>18</v>
          </cell>
          <cell r="E8187">
            <v>999</v>
          </cell>
        </row>
        <row r="8188">
          <cell r="A8188" t="str">
            <v>F|056|019</v>
          </cell>
          <cell r="B8188" t="str">
            <v>F</v>
          </cell>
          <cell r="C8188">
            <v>56</v>
          </cell>
          <cell r="D8188">
            <v>19</v>
          </cell>
          <cell r="E8188">
            <v>1002</v>
          </cell>
        </row>
        <row r="8189">
          <cell r="A8189" t="str">
            <v>F|056|020</v>
          </cell>
          <cell r="B8189" t="str">
            <v>F</v>
          </cell>
          <cell r="C8189">
            <v>56</v>
          </cell>
          <cell r="D8189">
            <v>20</v>
          </cell>
          <cell r="E8189">
            <v>1005</v>
          </cell>
        </row>
        <row r="8190">
          <cell r="A8190" t="str">
            <v>F|056|021</v>
          </cell>
          <cell r="B8190" t="str">
            <v>F</v>
          </cell>
          <cell r="C8190">
            <v>56</v>
          </cell>
          <cell r="D8190">
            <v>21</v>
          </cell>
          <cell r="E8190">
            <v>1008</v>
          </cell>
        </row>
        <row r="8191">
          <cell r="A8191" t="str">
            <v>F|056|022</v>
          </cell>
          <cell r="B8191" t="str">
            <v>F</v>
          </cell>
          <cell r="C8191">
            <v>56</v>
          </cell>
          <cell r="D8191">
            <v>22</v>
          </cell>
          <cell r="E8191">
            <v>1011</v>
          </cell>
        </row>
        <row r="8192">
          <cell r="A8192" t="str">
            <v>F|056|023</v>
          </cell>
          <cell r="B8192" t="str">
            <v>F</v>
          </cell>
          <cell r="C8192">
            <v>56</v>
          </cell>
          <cell r="D8192">
            <v>23</v>
          </cell>
          <cell r="E8192">
            <v>1013</v>
          </cell>
        </row>
        <row r="8193">
          <cell r="A8193" t="str">
            <v>F|056|024</v>
          </cell>
          <cell r="B8193" t="str">
            <v>F</v>
          </cell>
          <cell r="C8193">
            <v>56</v>
          </cell>
          <cell r="D8193">
            <v>24</v>
          </cell>
          <cell r="E8193">
            <v>1016</v>
          </cell>
        </row>
        <row r="8194">
          <cell r="A8194" t="str">
            <v>F|056|025</v>
          </cell>
          <cell r="B8194" t="str">
            <v>F</v>
          </cell>
          <cell r="C8194">
            <v>56</v>
          </cell>
          <cell r="D8194">
            <v>25</v>
          </cell>
          <cell r="E8194">
            <v>1018</v>
          </cell>
        </row>
        <row r="8195">
          <cell r="A8195" t="str">
            <v>F|056|026</v>
          </cell>
          <cell r="B8195" t="str">
            <v>F</v>
          </cell>
          <cell r="C8195">
            <v>56</v>
          </cell>
          <cell r="D8195">
            <v>26</v>
          </cell>
          <cell r="E8195">
            <v>1021</v>
          </cell>
        </row>
        <row r="8196">
          <cell r="A8196" t="str">
            <v>F|056|027</v>
          </cell>
          <cell r="B8196" t="str">
            <v>F</v>
          </cell>
          <cell r="C8196">
            <v>56</v>
          </cell>
          <cell r="D8196">
            <v>27</v>
          </cell>
          <cell r="E8196">
            <v>1023</v>
          </cell>
        </row>
        <row r="8197">
          <cell r="A8197" t="str">
            <v>F|056|028</v>
          </cell>
          <cell r="B8197" t="str">
            <v>F</v>
          </cell>
          <cell r="C8197">
            <v>56</v>
          </cell>
          <cell r="D8197">
            <v>28</v>
          </cell>
          <cell r="E8197">
            <v>1025</v>
          </cell>
        </row>
        <row r="8198">
          <cell r="A8198" t="str">
            <v>F|056|029</v>
          </cell>
          <cell r="B8198" t="str">
            <v>F</v>
          </cell>
          <cell r="C8198">
            <v>56</v>
          </cell>
          <cell r="D8198">
            <v>29</v>
          </cell>
          <cell r="E8198">
            <v>1026</v>
          </cell>
        </row>
        <row r="8199">
          <cell r="A8199" t="str">
            <v>F|056|030</v>
          </cell>
          <cell r="B8199" t="str">
            <v>F</v>
          </cell>
          <cell r="C8199">
            <v>56</v>
          </cell>
          <cell r="D8199">
            <v>30</v>
          </cell>
          <cell r="E8199">
            <v>1028</v>
          </cell>
        </row>
        <row r="8200">
          <cell r="A8200" t="str">
            <v>F|056|031</v>
          </cell>
          <cell r="B8200" t="str">
            <v>F</v>
          </cell>
          <cell r="C8200">
            <v>56</v>
          </cell>
          <cell r="D8200">
            <v>31</v>
          </cell>
          <cell r="E8200">
            <v>1029</v>
          </cell>
        </row>
        <row r="8201">
          <cell r="A8201" t="str">
            <v>F|056|032</v>
          </cell>
          <cell r="B8201" t="str">
            <v>F</v>
          </cell>
          <cell r="C8201">
            <v>56</v>
          </cell>
          <cell r="D8201">
            <v>32</v>
          </cell>
          <cell r="E8201">
            <v>1030</v>
          </cell>
        </row>
        <row r="8202">
          <cell r="A8202" t="str">
            <v>F|056|033</v>
          </cell>
          <cell r="B8202" t="str">
            <v>F</v>
          </cell>
          <cell r="C8202">
            <v>56</v>
          </cell>
          <cell r="D8202">
            <v>33</v>
          </cell>
          <cell r="E8202">
            <v>1030</v>
          </cell>
        </row>
        <row r="8203">
          <cell r="A8203" t="str">
            <v>F|056|034</v>
          </cell>
          <cell r="B8203" t="str">
            <v>F</v>
          </cell>
          <cell r="C8203">
            <v>56</v>
          </cell>
          <cell r="D8203">
            <v>34</v>
          </cell>
          <cell r="E8203">
            <v>1030</v>
          </cell>
        </row>
        <row r="8204">
          <cell r="A8204" t="str">
            <v>F|056|035</v>
          </cell>
          <cell r="B8204" t="str">
            <v>F</v>
          </cell>
          <cell r="C8204">
            <v>56</v>
          </cell>
          <cell r="D8204">
            <v>35</v>
          </cell>
          <cell r="E8204">
            <v>1029</v>
          </cell>
        </row>
        <row r="8205">
          <cell r="A8205" t="str">
            <v>F|056|036</v>
          </cell>
          <cell r="B8205" t="str">
            <v>F</v>
          </cell>
          <cell r="C8205">
            <v>56</v>
          </cell>
          <cell r="D8205">
            <v>36</v>
          </cell>
          <cell r="E8205">
            <v>1027</v>
          </cell>
        </row>
        <row r="8206">
          <cell r="A8206" t="str">
            <v>F|056|037</v>
          </cell>
          <cell r="B8206" t="str">
            <v>F</v>
          </cell>
          <cell r="C8206">
            <v>56</v>
          </cell>
          <cell r="D8206">
            <v>37</v>
          </cell>
          <cell r="E8206">
            <v>1022</v>
          </cell>
        </row>
        <row r="8207">
          <cell r="A8207" t="str">
            <v>F|056|038</v>
          </cell>
          <cell r="B8207" t="str">
            <v>F</v>
          </cell>
          <cell r="C8207">
            <v>56</v>
          </cell>
          <cell r="D8207">
            <v>38</v>
          </cell>
          <cell r="E8207">
            <v>1014</v>
          </cell>
        </row>
        <row r="8208">
          <cell r="A8208" t="str">
            <v>F|056|039</v>
          </cell>
          <cell r="B8208" t="str">
            <v>F</v>
          </cell>
          <cell r="C8208">
            <v>56</v>
          </cell>
          <cell r="D8208">
            <v>39</v>
          </cell>
          <cell r="E8208">
            <v>1030</v>
          </cell>
        </row>
        <row r="8209">
          <cell r="A8209" t="str">
            <v>F|057|000</v>
          </cell>
          <cell r="B8209" t="str">
            <v>F</v>
          </cell>
          <cell r="C8209">
            <v>57</v>
          </cell>
          <cell r="D8209">
            <v>0</v>
          </cell>
          <cell r="E8209">
            <v>944</v>
          </cell>
        </row>
        <row r="8210">
          <cell r="A8210" t="str">
            <v>F|057|001</v>
          </cell>
          <cell r="B8210" t="str">
            <v>F</v>
          </cell>
          <cell r="C8210">
            <v>57</v>
          </cell>
          <cell r="D8210">
            <v>1</v>
          </cell>
          <cell r="E8210">
            <v>947</v>
          </cell>
        </row>
        <row r="8211">
          <cell r="A8211" t="str">
            <v>F|057|002</v>
          </cell>
          <cell r="B8211" t="str">
            <v>F</v>
          </cell>
          <cell r="C8211">
            <v>57</v>
          </cell>
          <cell r="D8211">
            <v>2</v>
          </cell>
          <cell r="E8211">
            <v>950</v>
          </cell>
        </row>
        <row r="8212">
          <cell r="A8212" t="str">
            <v>F|057|003</v>
          </cell>
          <cell r="B8212" t="str">
            <v>F</v>
          </cell>
          <cell r="C8212">
            <v>57</v>
          </cell>
          <cell r="D8212">
            <v>3</v>
          </cell>
          <cell r="E8212">
            <v>953</v>
          </cell>
        </row>
        <row r="8213">
          <cell r="A8213" t="str">
            <v>F|057|004</v>
          </cell>
          <cell r="B8213" t="str">
            <v>F</v>
          </cell>
          <cell r="C8213">
            <v>57</v>
          </cell>
          <cell r="D8213">
            <v>4</v>
          </cell>
          <cell r="E8213">
            <v>956</v>
          </cell>
        </row>
        <row r="8214">
          <cell r="A8214" t="str">
            <v>F|057|005</v>
          </cell>
          <cell r="B8214" t="str">
            <v>F</v>
          </cell>
          <cell r="C8214">
            <v>57</v>
          </cell>
          <cell r="D8214">
            <v>5</v>
          </cell>
          <cell r="E8214">
            <v>959</v>
          </cell>
        </row>
        <row r="8215">
          <cell r="A8215" t="str">
            <v>F|057|006</v>
          </cell>
          <cell r="B8215" t="str">
            <v>F</v>
          </cell>
          <cell r="C8215">
            <v>57</v>
          </cell>
          <cell r="D8215">
            <v>6</v>
          </cell>
          <cell r="E8215">
            <v>963</v>
          </cell>
        </row>
        <row r="8216">
          <cell r="A8216" t="str">
            <v>F|057|007</v>
          </cell>
          <cell r="B8216" t="str">
            <v>F</v>
          </cell>
          <cell r="C8216">
            <v>57</v>
          </cell>
          <cell r="D8216">
            <v>7</v>
          </cell>
          <cell r="E8216">
            <v>966</v>
          </cell>
        </row>
        <row r="8217">
          <cell r="A8217" t="str">
            <v>F|057|008</v>
          </cell>
          <cell r="B8217" t="str">
            <v>F</v>
          </cell>
          <cell r="C8217">
            <v>57</v>
          </cell>
          <cell r="D8217">
            <v>8</v>
          </cell>
          <cell r="E8217">
            <v>969</v>
          </cell>
        </row>
        <row r="8218">
          <cell r="A8218" t="str">
            <v>F|057|009</v>
          </cell>
          <cell r="B8218" t="str">
            <v>F</v>
          </cell>
          <cell r="C8218">
            <v>57</v>
          </cell>
          <cell r="D8218">
            <v>9</v>
          </cell>
          <cell r="E8218">
            <v>973</v>
          </cell>
        </row>
        <row r="8219">
          <cell r="A8219" t="str">
            <v>F|057|010</v>
          </cell>
          <cell r="B8219" t="str">
            <v>F</v>
          </cell>
          <cell r="C8219">
            <v>57</v>
          </cell>
          <cell r="D8219">
            <v>10</v>
          </cell>
          <cell r="E8219">
            <v>976</v>
          </cell>
        </row>
        <row r="8220">
          <cell r="A8220" t="str">
            <v>F|057|011</v>
          </cell>
          <cell r="B8220" t="str">
            <v>F</v>
          </cell>
          <cell r="C8220">
            <v>57</v>
          </cell>
          <cell r="D8220">
            <v>11</v>
          </cell>
          <cell r="E8220">
            <v>980</v>
          </cell>
        </row>
        <row r="8221">
          <cell r="A8221" t="str">
            <v>F|057|012</v>
          </cell>
          <cell r="B8221" t="str">
            <v>F</v>
          </cell>
          <cell r="C8221">
            <v>57</v>
          </cell>
          <cell r="D8221">
            <v>12</v>
          </cell>
          <cell r="E8221">
            <v>983</v>
          </cell>
        </row>
        <row r="8222">
          <cell r="A8222" t="str">
            <v>F|057|013</v>
          </cell>
          <cell r="B8222" t="str">
            <v>F</v>
          </cell>
          <cell r="C8222">
            <v>57</v>
          </cell>
          <cell r="D8222">
            <v>13</v>
          </cell>
          <cell r="E8222">
            <v>986</v>
          </cell>
        </row>
        <row r="8223">
          <cell r="A8223" t="str">
            <v>F|057|014</v>
          </cell>
          <cell r="B8223" t="str">
            <v>F</v>
          </cell>
          <cell r="C8223">
            <v>57</v>
          </cell>
          <cell r="D8223">
            <v>14</v>
          </cell>
          <cell r="E8223">
            <v>990</v>
          </cell>
        </row>
        <row r="8224">
          <cell r="A8224" t="str">
            <v>F|057|015</v>
          </cell>
          <cell r="B8224" t="str">
            <v>F</v>
          </cell>
          <cell r="C8224">
            <v>57</v>
          </cell>
          <cell r="D8224">
            <v>15</v>
          </cell>
          <cell r="E8224">
            <v>993</v>
          </cell>
        </row>
        <row r="8225">
          <cell r="A8225" t="str">
            <v>F|057|016</v>
          </cell>
          <cell r="B8225" t="str">
            <v>F</v>
          </cell>
          <cell r="C8225">
            <v>57</v>
          </cell>
          <cell r="D8225">
            <v>16</v>
          </cell>
          <cell r="E8225">
            <v>996</v>
          </cell>
        </row>
        <row r="8226">
          <cell r="A8226" t="str">
            <v>F|057|017</v>
          </cell>
          <cell r="B8226" t="str">
            <v>F</v>
          </cell>
          <cell r="C8226">
            <v>57</v>
          </cell>
          <cell r="D8226">
            <v>17</v>
          </cell>
          <cell r="E8226">
            <v>999</v>
          </cell>
        </row>
        <row r="8227">
          <cell r="A8227" t="str">
            <v>F|057|018</v>
          </cell>
          <cell r="B8227" t="str">
            <v>F</v>
          </cell>
          <cell r="C8227">
            <v>57</v>
          </cell>
          <cell r="D8227">
            <v>18</v>
          </cell>
          <cell r="E8227">
            <v>1002</v>
          </cell>
        </row>
        <row r="8228">
          <cell r="A8228" t="str">
            <v>F|057|019</v>
          </cell>
          <cell r="B8228" t="str">
            <v>F</v>
          </cell>
          <cell r="C8228">
            <v>57</v>
          </cell>
          <cell r="D8228">
            <v>19</v>
          </cell>
          <cell r="E8228">
            <v>1005</v>
          </cell>
        </row>
        <row r="8229">
          <cell r="A8229" t="str">
            <v>F|057|020</v>
          </cell>
          <cell r="B8229" t="str">
            <v>F</v>
          </cell>
          <cell r="C8229">
            <v>57</v>
          </cell>
          <cell r="D8229">
            <v>20</v>
          </cell>
          <cell r="E8229">
            <v>1008</v>
          </cell>
        </row>
        <row r="8230">
          <cell r="A8230" t="str">
            <v>F|057|021</v>
          </cell>
          <cell r="B8230" t="str">
            <v>F</v>
          </cell>
          <cell r="C8230">
            <v>57</v>
          </cell>
          <cell r="D8230">
            <v>21</v>
          </cell>
          <cell r="E8230">
            <v>1011</v>
          </cell>
        </row>
        <row r="8231">
          <cell r="A8231" t="str">
            <v>F|057|022</v>
          </cell>
          <cell r="B8231" t="str">
            <v>F</v>
          </cell>
          <cell r="C8231">
            <v>57</v>
          </cell>
          <cell r="D8231">
            <v>22</v>
          </cell>
          <cell r="E8231">
            <v>1013</v>
          </cell>
        </row>
        <row r="8232">
          <cell r="A8232" t="str">
            <v>F|057|023</v>
          </cell>
          <cell r="B8232" t="str">
            <v>F</v>
          </cell>
          <cell r="C8232">
            <v>57</v>
          </cell>
          <cell r="D8232">
            <v>23</v>
          </cell>
          <cell r="E8232">
            <v>1016</v>
          </cell>
        </row>
        <row r="8233">
          <cell r="A8233" t="str">
            <v>F|057|024</v>
          </cell>
          <cell r="B8233" t="str">
            <v>F</v>
          </cell>
          <cell r="C8233">
            <v>57</v>
          </cell>
          <cell r="D8233">
            <v>24</v>
          </cell>
          <cell r="E8233">
            <v>1018</v>
          </cell>
        </row>
        <row r="8234">
          <cell r="A8234" t="str">
            <v>F|057|025</v>
          </cell>
          <cell r="B8234" t="str">
            <v>F</v>
          </cell>
          <cell r="C8234">
            <v>57</v>
          </cell>
          <cell r="D8234">
            <v>25</v>
          </cell>
          <cell r="E8234">
            <v>1021</v>
          </cell>
        </row>
        <row r="8235">
          <cell r="A8235" t="str">
            <v>F|057|026</v>
          </cell>
          <cell r="B8235" t="str">
            <v>F</v>
          </cell>
          <cell r="C8235">
            <v>57</v>
          </cell>
          <cell r="D8235">
            <v>26</v>
          </cell>
          <cell r="E8235">
            <v>1023</v>
          </cell>
        </row>
        <row r="8236">
          <cell r="A8236" t="str">
            <v>F|057|027</v>
          </cell>
          <cell r="B8236" t="str">
            <v>F</v>
          </cell>
          <cell r="C8236">
            <v>57</v>
          </cell>
          <cell r="D8236">
            <v>27</v>
          </cell>
          <cell r="E8236">
            <v>1025</v>
          </cell>
        </row>
        <row r="8237">
          <cell r="A8237" t="str">
            <v>F|057|028</v>
          </cell>
          <cell r="B8237" t="str">
            <v>F</v>
          </cell>
          <cell r="C8237">
            <v>57</v>
          </cell>
          <cell r="D8237">
            <v>28</v>
          </cell>
          <cell r="E8237">
            <v>1026</v>
          </cell>
        </row>
        <row r="8238">
          <cell r="A8238" t="str">
            <v>F|057|029</v>
          </cell>
          <cell r="B8238" t="str">
            <v>F</v>
          </cell>
          <cell r="C8238">
            <v>57</v>
          </cell>
          <cell r="D8238">
            <v>29</v>
          </cell>
          <cell r="E8238">
            <v>1028</v>
          </cell>
        </row>
        <row r="8239">
          <cell r="A8239" t="str">
            <v>F|057|030</v>
          </cell>
          <cell r="B8239" t="str">
            <v>F</v>
          </cell>
          <cell r="C8239">
            <v>57</v>
          </cell>
          <cell r="D8239">
            <v>30</v>
          </cell>
          <cell r="E8239">
            <v>1029</v>
          </cell>
        </row>
        <row r="8240">
          <cell r="A8240" t="str">
            <v>F|057|031</v>
          </cell>
          <cell r="B8240" t="str">
            <v>F</v>
          </cell>
          <cell r="C8240">
            <v>57</v>
          </cell>
          <cell r="D8240">
            <v>31</v>
          </cell>
          <cell r="E8240">
            <v>1030</v>
          </cell>
        </row>
        <row r="8241">
          <cell r="A8241" t="str">
            <v>F|057|032</v>
          </cell>
          <cell r="B8241" t="str">
            <v>F</v>
          </cell>
          <cell r="C8241">
            <v>57</v>
          </cell>
          <cell r="D8241">
            <v>32</v>
          </cell>
          <cell r="E8241">
            <v>1030</v>
          </cell>
        </row>
        <row r="8242">
          <cell r="A8242" t="str">
            <v>F|057|033</v>
          </cell>
          <cell r="B8242" t="str">
            <v>F</v>
          </cell>
          <cell r="C8242">
            <v>57</v>
          </cell>
          <cell r="D8242">
            <v>33</v>
          </cell>
          <cell r="E8242">
            <v>1030</v>
          </cell>
        </row>
        <row r="8243">
          <cell r="A8243" t="str">
            <v>F|057|034</v>
          </cell>
          <cell r="B8243" t="str">
            <v>F</v>
          </cell>
          <cell r="C8243">
            <v>57</v>
          </cell>
          <cell r="D8243">
            <v>34</v>
          </cell>
          <cell r="E8243">
            <v>1029</v>
          </cell>
        </row>
        <row r="8244">
          <cell r="A8244" t="str">
            <v>F|057|035</v>
          </cell>
          <cell r="B8244" t="str">
            <v>F</v>
          </cell>
          <cell r="C8244">
            <v>57</v>
          </cell>
          <cell r="D8244">
            <v>35</v>
          </cell>
          <cell r="E8244">
            <v>1027</v>
          </cell>
        </row>
        <row r="8245">
          <cell r="A8245" t="str">
            <v>F|057|036</v>
          </cell>
          <cell r="B8245" t="str">
            <v>F</v>
          </cell>
          <cell r="C8245">
            <v>57</v>
          </cell>
          <cell r="D8245">
            <v>36</v>
          </cell>
          <cell r="E8245">
            <v>1022</v>
          </cell>
        </row>
        <row r="8246">
          <cell r="A8246" t="str">
            <v>F|057|037</v>
          </cell>
          <cell r="B8246" t="str">
            <v>F</v>
          </cell>
          <cell r="C8246">
            <v>57</v>
          </cell>
          <cell r="D8246">
            <v>37</v>
          </cell>
          <cell r="E8246">
            <v>1014</v>
          </cell>
        </row>
        <row r="8247">
          <cell r="A8247" t="str">
            <v>F|057|038</v>
          </cell>
          <cell r="B8247" t="str">
            <v>F</v>
          </cell>
          <cell r="C8247">
            <v>57</v>
          </cell>
          <cell r="D8247">
            <v>38</v>
          </cell>
          <cell r="E8247">
            <v>1030</v>
          </cell>
        </row>
        <row r="8248">
          <cell r="A8248" t="str">
            <v>F|058|000</v>
          </cell>
          <cell r="B8248" t="str">
            <v>F</v>
          </cell>
          <cell r="C8248">
            <v>58</v>
          </cell>
          <cell r="D8248">
            <v>0</v>
          </cell>
          <cell r="E8248">
            <v>947</v>
          </cell>
        </row>
        <row r="8249">
          <cell r="A8249" t="str">
            <v>F|058|001</v>
          </cell>
          <cell r="B8249" t="str">
            <v>F</v>
          </cell>
          <cell r="C8249">
            <v>58</v>
          </cell>
          <cell r="D8249">
            <v>1</v>
          </cell>
          <cell r="E8249">
            <v>950</v>
          </cell>
        </row>
        <row r="8250">
          <cell r="A8250" t="str">
            <v>F|058|002</v>
          </cell>
          <cell r="B8250" t="str">
            <v>F</v>
          </cell>
          <cell r="C8250">
            <v>58</v>
          </cell>
          <cell r="D8250">
            <v>2</v>
          </cell>
          <cell r="E8250">
            <v>953</v>
          </cell>
        </row>
        <row r="8251">
          <cell r="A8251" t="str">
            <v>F|058|003</v>
          </cell>
          <cell r="B8251" t="str">
            <v>F</v>
          </cell>
          <cell r="C8251">
            <v>58</v>
          </cell>
          <cell r="D8251">
            <v>3</v>
          </cell>
          <cell r="E8251">
            <v>956</v>
          </cell>
        </row>
        <row r="8252">
          <cell r="A8252" t="str">
            <v>F|058|004</v>
          </cell>
          <cell r="B8252" t="str">
            <v>F</v>
          </cell>
          <cell r="C8252">
            <v>58</v>
          </cell>
          <cell r="D8252">
            <v>4</v>
          </cell>
          <cell r="E8252">
            <v>959</v>
          </cell>
        </row>
        <row r="8253">
          <cell r="A8253" t="str">
            <v>F|058|005</v>
          </cell>
          <cell r="B8253" t="str">
            <v>F</v>
          </cell>
          <cell r="C8253">
            <v>58</v>
          </cell>
          <cell r="D8253">
            <v>5</v>
          </cell>
          <cell r="E8253">
            <v>963</v>
          </cell>
        </row>
        <row r="8254">
          <cell r="A8254" t="str">
            <v>F|058|006</v>
          </cell>
          <cell r="B8254" t="str">
            <v>F</v>
          </cell>
          <cell r="C8254">
            <v>58</v>
          </cell>
          <cell r="D8254">
            <v>6</v>
          </cell>
          <cell r="E8254">
            <v>966</v>
          </cell>
        </row>
        <row r="8255">
          <cell r="A8255" t="str">
            <v>F|058|007</v>
          </cell>
          <cell r="B8255" t="str">
            <v>F</v>
          </cell>
          <cell r="C8255">
            <v>58</v>
          </cell>
          <cell r="D8255">
            <v>7</v>
          </cell>
          <cell r="E8255">
            <v>969</v>
          </cell>
        </row>
        <row r="8256">
          <cell r="A8256" t="str">
            <v>F|058|008</v>
          </cell>
          <cell r="B8256" t="str">
            <v>F</v>
          </cell>
          <cell r="C8256">
            <v>58</v>
          </cell>
          <cell r="D8256">
            <v>8</v>
          </cell>
          <cell r="E8256">
            <v>973</v>
          </cell>
        </row>
        <row r="8257">
          <cell r="A8257" t="str">
            <v>F|058|009</v>
          </cell>
          <cell r="B8257" t="str">
            <v>F</v>
          </cell>
          <cell r="C8257">
            <v>58</v>
          </cell>
          <cell r="D8257">
            <v>9</v>
          </cell>
          <cell r="E8257">
            <v>976</v>
          </cell>
        </row>
        <row r="8258">
          <cell r="A8258" t="str">
            <v>F|058|010</v>
          </cell>
          <cell r="B8258" t="str">
            <v>F</v>
          </cell>
          <cell r="C8258">
            <v>58</v>
          </cell>
          <cell r="D8258">
            <v>10</v>
          </cell>
          <cell r="E8258">
            <v>980</v>
          </cell>
        </row>
        <row r="8259">
          <cell r="A8259" t="str">
            <v>F|058|011</v>
          </cell>
          <cell r="B8259" t="str">
            <v>F</v>
          </cell>
          <cell r="C8259">
            <v>58</v>
          </cell>
          <cell r="D8259">
            <v>11</v>
          </cell>
          <cell r="E8259">
            <v>983</v>
          </cell>
        </row>
        <row r="8260">
          <cell r="A8260" t="str">
            <v>F|058|012</v>
          </cell>
          <cell r="B8260" t="str">
            <v>F</v>
          </cell>
          <cell r="C8260">
            <v>58</v>
          </cell>
          <cell r="D8260">
            <v>12</v>
          </cell>
          <cell r="E8260">
            <v>986</v>
          </cell>
        </row>
        <row r="8261">
          <cell r="A8261" t="str">
            <v>F|058|013</v>
          </cell>
          <cell r="B8261" t="str">
            <v>F</v>
          </cell>
          <cell r="C8261">
            <v>58</v>
          </cell>
          <cell r="D8261">
            <v>13</v>
          </cell>
          <cell r="E8261">
            <v>990</v>
          </cell>
        </row>
        <row r="8262">
          <cell r="A8262" t="str">
            <v>F|058|014</v>
          </cell>
          <cell r="B8262" t="str">
            <v>F</v>
          </cell>
          <cell r="C8262">
            <v>58</v>
          </cell>
          <cell r="D8262">
            <v>14</v>
          </cell>
          <cell r="E8262">
            <v>993</v>
          </cell>
        </row>
        <row r="8263">
          <cell r="A8263" t="str">
            <v>F|058|015</v>
          </cell>
          <cell r="B8263" t="str">
            <v>F</v>
          </cell>
          <cell r="C8263">
            <v>58</v>
          </cell>
          <cell r="D8263">
            <v>15</v>
          </cell>
          <cell r="E8263">
            <v>996</v>
          </cell>
        </row>
        <row r="8264">
          <cell r="A8264" t="str">
            <v>F|058|016</v>
          </cell>
          <cell r="B8264" t="str">
            <v>F</v>
          </cell>
          <cell r="C8264">
            <v>58</v>
          </cell>
          <cell r="D8264">
            <v>16</v>
          </cell>
          <cell r="E8264">
            <v>999</v>
          </cell>
        </row>
        <row r="8265">
          <cell r="A8265" t="str">
            <v>F|058|017</v>
          </cell>
          <cell r="B8265" t="str">
            <v>F</v>
          </cell>
          <cell r="C8265">
            <v>58</v>
          </cell>
          <cell r="D8265">
            <v>17</v>
          </cell>
          <cell r="E8265">
            <v>1002</v>
          </cell>
        </row>
        <row r="8266">
          <cell r="A8266" t="str">
            <v>F|058|018</v>
          </cell>
          <cell r="B8266" t="str">
            <v>F</v>
          </cell>
          <cell r="C8266">
            <v>58</v>
          </cell>
          <cell r="D8266">
            <v>18</v>
          </cell>
          <cell r="E8266">
            <v>1005</v>
          </cell>
        </row>
        <row r="8267">
          <cell r="A8267" t="str">
            <v>F|058|019</v>
          </cell>
          <cell r="B8267" t="str">
            <v>F</v>
          </cell>
          <cell r="C8267">
            <v>58</v>
          </cell>
          <cell r="D8267">
            <v>19</v>
          </cell>
          <cell r="E8267">
            <v>1008</v>
          </cell>
        </row>
        <row r="8268">
          <cell r="A8268" t="str">
            <v>F|058|020</v>
          </cell>
          <cell r="B8268" t="str">
            <v>F</v>
          </cell>
          <cell r="C8268">
            <v>58</v>
          </cell>
          <cell r="D8268">
            <v>20</v>
          </cell>
          <cell r="E8268">
            <v>1011</v>
          </cell>
        </row>
        <row r="8269">
          <cell r="A8269" t="str">
            <v>F|058|021</v>
          </cell>
          <cell r="B8269" t="str">
            <v>F</v>
          </cell>
          <cell r="C8269">
            <v>58</v>
          </cell>
          <cell r="D8269">
            <v>21</v>
          </cell>
          <cell r="E8269">
            <v>1013</v>
          </cell>
        </row>
        <row r="8270">
          <cell r="A8270" t="str">
            <v>F|058|022</v>
          </cell>
          <cell r="B8270" t="str">
            <v>F</v>
          </cell>
          <cell r="C8270">
            <v>58</v>
          </cell>
          <cell r="D8270">
            <v>22</v>
          </cell>
          <cell r="E8270">
            <v>1016</v>
          </cell>
        </row>
        <row r="8271">
          <cell r="A8271" t="str">
            <v>F|058|023</v>
          </cell>
          <cell r="B8271" t="str">
            <v>F</v>
          </cell>
          <cell r="C8271">
            <v>58</v>
          </cell>
          <cell r="D8271">
            <v>23</v>
          </cell>
          <cell r="E8271">
            <v>1018</v>
          </cell>
        </row>
        <row r="8272">
          <cell r="A8272" t="str">
            <v>F|058|024</v>
          </cell>
          <cell r="B8272" t="str">
            <v>F</v>
          </cell>
          <cell r="C8272">
            <v>58</v>
          </cell>
          <cell r="D8272">
            <v>24</v>
          </cell>
          <cell r="E8272">
            <v>1021</v>
          </cell>
        </row>
        <row r="8273">
          <cell r="A8273" t="str">
            <v>F|058|025</v>
          </cell>
          <cell r="B8273" t="str">
            <v>F</v>
          </cell>
          <cell r="C8273">
            <v>58</v>
          </cell>
          <cell r="D8273">
            <v>25</v>
          </cell>
          <cell r="E8273">
            <v>1023</v>
          </cell>
        </row>
        <row r="8274">
          <cell r="A8274" t="str">
            <v>F|058|026</v>
          </cell>
          <cell r="B8274" t="str">
            <v>F</v>
          </cell>
          <cell r="C8274">
            <v>58</v>
          </cell>
          <cell r="D8274">
            <v>26</v>
          </cell>
          <cell r="E8274">
            <v>1025</v>
          </cell>
        </row>
        <row r="8275">
          <cell r="A8275" t="str">
            <v>F|058|027</v>
          </cell>
          <cell r="B8275" t="str">
            <v>F</v>
          </cell>
          <cell r="C8275">
            <v>58</v>
          </cell>
          <cell r="D8275">
            <v>27</v>
          </cell>
          <cell r="E8275">
            <v>1026</v>
          </cell>
        </row>
        <row r="8276">
          <cell r="A8276" t="str">
            <v>F|058|028</v>
          </cell>
          <cell r="B8276" t="str">
            <v>F</v>
          </cell>
          <cell r="C8276">
            <v>58</v>
          </cell>
          <cell r="D8276">
            <v>28</v>
          </cell>
          <cell r="E8276">
            <v>1028</v>
          </cell>
        </row>
        <row r="8277">
          <cell r="A8277" t="str">
            <v>F|058|029</v>
          </cell>
          <cell r="B8277" t="str">
            <v>F</v>
          </cell>
          <cell r="C8277">
            <v>58</v>
          </cell>
          <cell r="D8277">
            <v>29</v>
          </cell>
          <cell r="E8277">
            <v>1029</v>
          </cell>
        </row>
        <row r="8278">
          <cell r="A8278" t="str">
            <v>F|058|030</v>
          </cell>
          <cell r="B8278" t="str">
            <v>F</v>
          </cell>
          <cell r="C8278">
            <v>58</v>
          </cell>
          <cell r="D8278">
            <v>30</v>
          </cell>
          <cell r="E8278">
            <v>1030</v>
          </cell>
        </row>
        <row r="8279">
          <cell r="A8279" t="str">
            <v>F|058|031</v>
          </cell>
          <cell r="B8279" t="str">
            <v>F</v>
          </cell>
          <cell r="C8279">
            <v>58</v>
          </cell>
          <cell r="D8279">
            <v>31</v>
          </cell>
          <cell r="E8279">
            <v>1030</v>
          </cell>
        </row>
        <row r="8280">
          <cell r="A8280" t="str">
            <v>F|058|032</v>
          </cell>
          <cell r="B8280" t="str">
            <v>F</v>
          </cell>
          <cell r="C8280">
            <v>58</v>
          </cell>
          <cell r="D8280">
            <v>32</v>
          </cell>
          <cell r="E8280">
            <v>1030</v>
          </cell>
        </row>
        <row r="8281">
          <cell r="A8281" t="str">
            <v>F|058|033</v>
          </cell>
          <cell r="B8281" t="str">
            <v>F</v>
          </cell>
          <cell r="C8281">
            <v>58</v>
          </cell>
          <cell r="D8281">
            <v>33</v>
          </cell>
          <cell r="E8281">
            <v>1029</v>
          </cell>
        </row>
        <row r="8282">
          <cell r="A8282" t="str">
            <v>F|058|034</v>
          </cell>
          <cell r="B8282" t="str">
            <v>F</v>
          </cell>
          <cell r="C8282">
            <v>58</v>
          </cell>
          <cell r="D8282">
            <v>34</v>
          </cell>
          <cell r="E8282">
            <v>1027</v>
          </cell>
        </row>
        <row r="8283">
          <cell r="A8283" t="str">
            <v>F|058|035</v>
          </cell>
          <cell r="B8283" t="str">
            <v>F</v>
          </cell>
          <cell r="C8283">
            <v>58</v>
          </cell>
          <cell r="D8283">
            <v>35</v>
          </cell>
          <cell r="E8283">
            <v>1022</v>
          </cell>
        </row>
        <row r="8284">
          <cell r="A8284" t="str">
            <v>F|058|036</v>
          </cell>
          <cell r="B8284" t="str">
            <v>F</v>
          </cell>
          <cell r="C8284">
            <v>58</v>
          </cell>
          <cell r="D8284">
            <v>36</v>
          </cell>
          <cell r="E8284">
            <v>1014</v>
          </cell>
        </row>
        <row r="8285">
          <cell r="A8285" t="str">
            <v>F|058|037</v>
          </cell>
          <cell r="B8285" t="str">
            <v>F</v>
          </cell>
          <cell r="C8285">
            <v>58</v>
          </cell>
          <cell r="D8285">
            <v>37</v>
          </cell>
          <cell r="E8285">
            <v>1030</v>
          </cell>
        </row>
        <row r="8286">
          <cell r="A8286" t="str">
            <v>F|059|000</v>
          </cell>
          <cell r="B8286" t="str">
            <v>F</v>
          </cell>
          <cell r="C8286">
            <v>59</v>
          </cell>
          <cell r="D8286">
            <v>0</v>
          </cell>
          <cell r="E8286">
            <v>950</v>
          </cell>
        </row>
        <row r="8287">
          <cell r="A8287" t="str">
            <v>F|059|001</v>
          </cell>
          <cell r="B8287" t="str">
            <v>F</v>
          </cell>
          <cell r="C8287">
            <v>59</v>
          </cell>
          <cell r="D8287">
            <v>1</v>
          </cell>
          <cell r="E8287">
            <v>953</v>
          </cell>
        </row>
        <row r="8288">
          <cell r="A8288" t="str">
            <v>F|059|002</v>
          </cell>
          <cell r="B8288" t="str">
            <v>F</v>
          </cell>
          <cell r="C8288">
            <v>59</v>
          </cell>
          <cell r="D8288">
            <v>2</v>
          </cell>
          <cell r="E8288">
            <v>956</v>
          </cell>
        </row>
        <row r="8289">
          <cell r="A8289" t="str">
            <v>F|059|003</v>
          </cell>
          <cell r="B8289" t="str">
            <v>F</v>
          </cell>
          <cell r="C8289">
            <v>59</v>
          </cell>
          <cell r="D8289">
            <v>3</v>
          </cell>
          <cell r="E8289">
            <v>959</v>
          </cell>
        </row>
        <row r="8290">
          <cell r="A8290" t="str">
            <v>F|059|004</v>
          </cell>
          <cell r="B8290" t="str">
            <v>F</v>
          </cell>
          <cell r="C8290">
            <v>59</v>
          </cell>
          <cell r="D8290">
            <v>4</v>
          </cell>
          <cell r="E8290">
            <v>963</v>
          </cell>
        </row>
        <row r="8291">
          <cell r="A8291" t="str">
            <v>F|059|005</v>
          </cell>
          <cell r="B8291" t="str">
            <v>F</v>
          </cell>
          <cell r="C8291">
            <v>59</v>
          </cell>
          <cell r="D8291">
            <v>5</v>
          </cell>
          <cell r="E8291">
            <v>966</v>
          </cell>
        </row>
        <row r="8292">
          <cell r="A8292" t="str">
            <v>F|059|006</v>
          </cell>
          <cell r="B8292" t="str">
            <v>F</v>
          </cell>
          <cell r="C8292">
            <v>59</v>
          </cell>
          <cell r="D8292">
            <v>6</v>
          </cell>
          <cell r="E8292">
            <v>969</v>
          </cell>
        </row>
        <row r="8293">
          <cell r="A8293" t="str">
            <v>F|059|007</v>
          </cell>
          <cell r="B8293" t="str">
            <v>F</v>
          </cell>
          <cell r="C8293">
            <v>59</v>
          </cell>
          <cell r="D8293">
            <v>7</v>
          </cell>
          <cell r="E8293">
            <v>973</v>
          </cell>
        </row>
        <row r="8294">
          <cell r="A8294" t="str">
            <v>F|059|008</v>
          </cell>
          <cell r="B8294" t="str">
            <v>F</v>
          </cell>
          <cell r="C8294">
            <v>59</v>
          </cell>
          <cell r="D8294">
            <v>8</v>
          </cell>
          <cell r="E8294">
            <v>976</v>
          </cell>
        </row>
        <row r="8295">
          <cell r="A8295" t="str">
            <v>F|059|009</v>
          </cell>
          <cell r="B8295" t="str">
            <v>F</v>
          </cell>
          <cell r="C8295">
            <v>59</v>
          </cell>
          <cell r="D8295">
            <v>9</v>
          </cell>
          <cell r="E8295">
            <v>980</v>
          </cell>
        </row>
        <row r="8296">
          <cell r="A8296" t="str">
            <v>F|059|010</v>
          </cell>
          <cell r="B8296" t="str">
            <v>F</v>
          </cell>
          <cell r="C8296">
            <v>59</v>
          </cell>
          <cell r="D8296">
            <v>10</v>
          </cell>
          <cell r="E8296">
            <v>983</v>
          </cell>
        </row>
        <row r="8297">
          <cell r="A8297" t="str">
            <v>F|059|011</v>
          </cell>
          <cell r="B8297" t="str">
            <v>F</v>
          </cell>
          <cell r="C8297">
            <v>59</v>
          </cell>
          <cell r="D8297">
            <v>11</v>
          </cell>
          <cell r="E8297">
            <v>986</v>
          </cell>
        </row>
        <row r="8298">
          <cell r="A8298" t="str">
            <v>F|059|012</v>
          </cell>
          <cell r="B8298" t="str">
            <v>F</v>
          </cell>
          <cell r="C8298">
            <v>59</v>
          </cell>
          <cell r="D8298">
            <v>12</v>
          </cell>
          <cell r="E8298">
            <v>990</v>
          </cell>
        </row>
        <row r="8299">
          <cell r="A8299" t="str">
            <v>F|059|013</v>
          </cell>
          <cell r="B8299" t="str">
            <v>F</v>
          </cell>
          <cell r="C8299">
            <v>59</v>
          </cell>
          <cell r="D8299">
            <v>13</v>
          </cell>
          <cell r="E8299">
            <v>993</v>
          </cell>
        </row>
        <row r="8300">
          <cell r="A8300" t="str">
            <v>F|059|014</v>
          </cell>
          <cell r="B8300" t="str">
            <v>F</v>
          </cell>
          <cell r="C8300">
            <v>59</v>
          </cell>
          <cell r="D8300">
            <v>14</v>
          </cell>
          <cell r="E8300">
            <v>996</v>
          </cell>
        </row>
        <row r="8301">
          <cell r="A8301" t="str">
            <v>F|059|015</v>
          </cell>
          <cell r="B8301" t="str">
            <v>F</v>
          </cell>
          <cell r="C8301">
            <v>59</v>
          </cell>
          <cell r="D8301">
            <v>15</v>
          </cell>
          <cell r="E8301">
            <v>999</v>
          </cell>
        </row>
        <row r="8302">
          <cell r="A8302" t="str">
            <v>F|059|016</v>
          </cell>
          <cell r="B8302" t="str">
            <v>F</v>
          </cell>
          <cell r="C8302">
            <v>59</v>
          </cell>
          <cell r="D8302">
            <v>16</v>
          </cell>
          <cell r="E8302">
            <v>1002</v>
          </cell>
        </row>
        <row r="8303">
          <cell r="A8303" t="str">
            <v>F|059|017</v>
          </cell>
          <cell r="B8303" t="str">
            <v>F</v>
          </cell>
          <cell r="C8303">
            <v>59</v>
          </cell>
          <cell r="D8303">
            <v>17</v>
          </cell>
          <cell r="E8303">
            <v>1005</v>
          </cell>
        </row>
        <row r="8304">
          <cell r="A8304" t="str">
            <v>F|059|018</v>
          </cell>
          <cell r="B8304" t="str">
            <v>F</v>
          </cell>
          <cell r="C8304">
            <v>59</v>
          </cell>
          <cell r="D8304">
            <v>18</v>
          </cell>
          <cell r="E8304">
            <v>1008</v>
          </cell>
        </row>
        <row r="8305">
          <cell r="A8305" t="str">
            <v>F|059|019</v>
          </cell>
          <cell r="B8305" t="str">
            <v>F</v>
          </cell>
          <cell r="C8305">
            <v>59</v>
          </cell>
          <cell r="D8305">
            <v>19</v>
          </cell>
          <cell r="E8305">
            <v>1011</v>
          </cell>
        </row>
        <row r="8306">
          <cell r="A8306" t="str">
            <v>F|059|020</v>
          </cell>
          <cell r="B8306" t="str">
            <v>F</v>
          </cell>
          <cell r="C8306">
            <v>59</v>
          </cell>
          <cell r="D8306">
            <v>20</v>
          </cell>
          <cell r="E8306">
            <v>1013</v>
          </cell>
        </row>
        <row r="8307">
          <cell r="A8307" t="str">
            <v>F|059|021</v>
          </cell>
          <cell r="B8307" t="str">
            <v>F</v>
          </cell>
          <cell r="C8307">
            <v>59</v>
          </cell>
          <cell r="D8307">
            <v>21</v>
          </cell>
          <cell r="E8307">
            <v>1016</v>
          </cell>
        </row>
        <row r="8308">
          <cell r="A8308" t="str">
            <v>F|059|022</v>
          </cell>
          <cell r="B8308" t="str">
            <v>F</v>
          </cell>
          <cell r="C8308">
            <v>59</v>
          </cell>
          <cell r="D8308">
            <v>22</v>
          </cell>
          <cell r="E8308">
            <v>1018</v>
          </cell>
        </row>
        <row r="8309">
          <cell r="A8309" t="str">
            <v>F|059|023</v>
          </cell>
          <cell r="B8309" t="str">
            <v>F</v>
          </cell>
          <cell r="C8309">
            <v>59</v>
          </cell>
          <cell r="D8309">
            <v>23</v>
          </cell>
          <cell r="E8309">
            <v>1021</v>
          </cell>
        </row>
        <row r="8310">
          <cell r="A8310" t="str">
            <v>F|059|024</v>
          </cell>
          <cell r="B8310" t="str">
            <v>F</v>
          </cell>
          <cell r="C8310">
            <v>59</v>
          </cell>
          <cell r="D8310">
            <v>24</v>
          </cell>
          <cell r="E8310">
            <v>1023</v>
          </cell>
        </row>
        <row r="8311">
          <cell r="A8311" t="str">
            <v>F|059|025</v>
          </cell>
          <cell r="B8311" t="str">
            <v>F</v>
          </cell>
          <cell r="C8311">
            <v>59</v>
          </cell>
          <cell r="D8311">
            <v>25</v>
          </cell>
          <cell r="E8311">
            <v>1025</v>
          </cell>
        </row>
        <row r="8312">
          <cell r="A8312" t="str">
            <v>F|059|026</v>
          </cell>
          <cell r="B8312" t="str">
            <v>F</v>
          </cell>
          <cell r="C8312">
            <v>59</v>
          </cell>
          <cell r="D8312">
            <v>26</v>
          </cell>
          <cell r="E8312">
            <v>1026</v>
          </cell>
        </row>
        <row r="8313">
          <cell r="A8313" t="str">
            <v>F|059|027</v>
          </cell>
          <cell r="B8313" t="str">
            <v>F</v>
          </cell>
          <cell r="C8313">
            <v>59</v>
          </cell>
          <cell r="D8313">
            <v>27</v>
          </cell>
          <cell r="E8313">
            <v>1028</v>
          </cell>
        </row>
        <row r="8314">
          <cell r="A8314" t="str">
            <v>F|059|028</v>
          </cell>
          <cell r="B8314" t="str">
            <v>F</v>
          </cell>
          <cell r="C8314">
            <v>59</v>
          </cell>
          <cell r="D8314">
            <v>28</v>
          </cell>
          <cell r="E8314">
            <v>1029</v>
          </cell>
        </row>
        <row r="8315">
          <cell r="A8315" t="str">
            <v>F|059|029</v>
          </cell>
          <cell r="B8315" t="str">
            <v>F</v>
          </cell>
          <cell r="C8315">
            <v>59</v>
          </cell>
          <cell r="D8315">
            <v>29</v>
          </cell>
          <cell r="E8315">
            <v>1030</v>
          </cell>
        </row>
        <row r="8316">
          <cell r="A8316" t="str">
            <v>F|059|030</v>
          </cell>
          <cell r="B8316" t="str">
            <v>F</v>
          </cell>
          <cell r="C8316">
            <v>59</v>
          </cell>
          <cell r="D8316">
            <v>30</v>
          </cell>
          <cell r="E8316">
            <v>1030</v>
          </cell>
        </row>
        <row r="8317">
          <cell r="A8317" t="str">
            <v>F|059|031</v>
          </cell>
          <cell r="B8317" t="str">
            <v>F</v>
          </cell>
          <cell r="C8317">
            <v>59</v>
          </cell>
          <cell r="D8317">
            <v>31</v>
          </cell>
          <cell r="E8317">
            <v>1030</v>
          </cell>
        </row>
        <row r="8318">
          <cell r="A8318" t="str">
            <v>F|059|032</v>
          </cell>
          <cell r="B8318" t="str">
            <v>F</v>
          </cell>
          <cell r="C8318">
            <v>59</v>
          </cell>
          <cell r="D8318">
            <v>32</v>
          </cell>
          <cell r="E8318">
            <v>1029</v>
          </cell>
        </row>
        <row r="8319">
          <cell r="A8319" t="str">
            <v>F|059|033</v>
          </cell>
          <cell r="B8319" t="str">
            <v>F</v>
          </cell>
          <cell r="C8319">
            <v>59</v>
          </cell>
          <cell r="D8319">
            <v>33</v>
          </cell>
          <cell r="E8319">
            <v>1027</v>
          </cell>
        </row>
        <row r="8320">
          <cell r="A8320" t="str">
            <v>F|059|034</v>
          </cell>
          <cell r="B8320" t="str">
            <v>F</v>
          </cell>
          <cell r="C8320">
            <v>59</v>
          </cell>
          <cell r="D8320">
            <v>34</v>
          </cell>
          <cell r="E8320">
            <v>1022</v>
          </cell>
        </row>
        <row r="8321">
          <cell r="A8321" t="str">
            <v>F|059|035</v>
          </cell>
          <cell r="B8321" t="str">
            <v>F</v>
          </cell>
          <cell r="C8321">
            <v>59</v>
          </cell>
          <cell r="D8321">
            <v>35</v>
          </cell>
          <cell r="E8321">
            <v>1014</v>
          </cell>
        </row>
        <row r="8322">
          <cell r="A8322" t="str">
            <v>F|059|036</v>
          </cell>
          <cell r="B8322" t="str">
            <v>F</v>
          </cell>
          <cell r="C8322">
            <v>59</v>
          </cell>
          <cell r="D8322">
            <v>36</v>
          </cell>
          <cell r="E8322">
            <v>1030</v>
          </cell>
        </row>
        <row r="8323">
          <cell r="A8323" t="str">
            <v>F|060|000</v>
          </cell>
          <cell r="B8323" t="str">
            <v>F</v>
          </cell>
          <cell r="C8323">
            <v>60</v>
          </cell>
          <cell r="D8323">
            <v>0</v>
          </cell>
          <cell r="E8323">
            <v>953</v>
          </cell>
        </row>
        <row r="8324">
          <cell r="A8324" t="str">
            <v>F|060|001</v>
          </cell>
          <cell r="B8324" t="str">
            <v>F</v>
          </cell>
          <cell r="C8324">
            <v>60</v>
          </cell>
          <cell r="D8324">
            <v>1</v>
          </cell>
          <cell r="E8324">
            <v>956</v>
          </cell>
        </row>
        <row r="8325">
          <cell r="A8325" t="str">
            <v>F|060|002</v>
          </cell>
          <cell r="B8325" t="str">
            <v>F</v>
          </cell>
          <cell r="C8325">
            <v>60</v>
          </cell>
          <cell r="D8325">
            <v>2</v>
          </cell>
          <cell r="E8325">
            <v>959</v>
          </cell>
        </row>
        <row r="8326">
          <cell r="A8326" t="str">
            <v>F|060|003</v>
          </cell>
          <cell r="B8326" t="str">
            <v>F</v>
          </cell>
          <cell r="C8326">
            <v>60</v>
          </cell>
          <cell r="D8326">
            <v>3</v>
          </cell>
          <cell r="E8326">
            <v>963</v>
          </cell>
        </row>
        <row r="8327">
          <cell r="A8327" t="str">
            <v>F|060|004</v>
          </cell>
          <cell r="B8327" t="str">
            <v>F</v>
          </cell>
          <cell r="C8327">
            <v>60</v>
          </cell>
          <cell r="D8327">
            <v>4</v>
          </cell>
          <cell r="E8327">
            <v>966</v>
          </cell>
        </row>
        <row r="8328">
          <cell r="A8328" t="str">
            <v>F|060|005</v>
          </cell>
          <cell r="B8328" t="str">
            <v>F</v>
          </cell>
          <cell r="C8328">
            <v>60</v>
          </cell>
          <cell r="D8328">
            <v>5</v>
          </cell>
          <cell r="E8328">
            <v>969</v>
          </cell>
        </row>
        <row r="8329">
          <cell r="A8329" t="str">
            <v>F|060|006</v>
          </cell>
          <cell r="B8329" t="str">
            <v>F</v>
          </cell>
          <cell r="C8329">
            <v>60</v>
          </cell>
          <cell r="D8329">
            <v>6</v>
          </cell>
          <cell r="E8329">
            <v>973</v>
          </cell>
        </row>
        <row r="8330">
          <cell r="A8330" t="str">
            <v>F|060|007</v>
          </cell>
          <cell r="B8330" t="str">
            <v>F</v>
          </cell>
          <cell r="C8330">
            <v>60</v>
          </cell>
          <cell r="D8330">
            <v>7</v>
          </cell>
          <cell r="E8330">
            <v>976</v>
          </cell>
        </row>
        <row r="8331">
          <cell r="A8331" t="str">
            <v>F|060|008</v>
          </cell>
          <cell r="B8331" t="str">
            <v>F</v>
          </cell>
          <cell r="C8331">
            <v>60</v>
          </cell>
          <cell r="D8331">
            <v>8</v>
          </cell>
          <cell r="E8331">
            <v>980</v>
          </cell>
        </row>
        <row r="8332">
          <cell r="A8332" t="str">
            <v>F|060|009</v>
          </cell>
          <cell r="B8332" t="str">
            <v>F</v>
          </cell>
          <cell r="C8332">
            <v>60</v>
          </cell>
          <cell r="D8332">
            <v>9</v>
          </cell>
          <cell r="E8332">
            <v>983</v>
          </cell>
        </row>
        <row r="8333">
          <cell r="A8333" t="str">
            <v>F|060|010</v>
          </cell>
          <cell r="B8333" t="str">
            <v>F</v>
          </cell>
          <cell r="C8333">
            <v>60</v>
          </cell>
          <cell r="D8333">
            <v>10</v>
          </cell>
          <cell r="E8333">
            <v>986</v>
          </cell>
        </row>
        <row r="8334">
          <cell r="A8334" t="str">
            <v>F|060|011</v>
          </cell>
          <cell r="B8334" t="str">
            <v>F</v>
          </cell>
          <cell r="C8334">
            <v>60</v>
          </cell>
          <cell r="D8334">
            <v>11</v>
          </cell>
          <cell r="E8334">
            <v>990</v>
          </cell>
        </row>
        <row r="8335">
          <cell r="A8335" t="str">
            <v>F|060|012</v>
          </cell>
          <cell r="B8335" t="str">
            <v>F</v>
          </cell>
          <cell r="C8335">
            <v>60</v>
          </cell>
          <cell r="D8335">
            <v>12</v>
          </cell>
          <cell r="E8335">
            <v>993</v>
          </cell>
        </row>
        <row r="8336">
          <cell r="A8336" t="str">
            <v>F|060|013</v>
          </cell>
          <cell r="B8336" t="str">
            <v>F</v>
          </cell>
          <cell r="C8336">
            <v>60</v>
          </cell>
          <cell r="D8336">
            <v>13</v>
          </cell>
          <cell r="E8336">
            <v>996</v>
          </cell>
        </row>
        <row r="8337">
          <cell r="A8337" t="str">
            <v>F|060|014</v>
          </cell>
          <cell r="B8337" t="str">
            <v>F</v>
          </cell>
          <cell r="C8337">
            <v>60</v>
          </cell>
          <cell r="D8337">
            <v>14</v>
          </cell>
          <cell r="E8337">
            <v>999</v>
          </cell>
        </row>
        <row r="8338">
          <cell r="A8338" t="str">
            <v>F|060|015</v>
          </cell>
          <cell r="B8338" t="str">
            <v>F</v>
          </cell>
          <cell r="C8338">
            <v>60</v>
          </cell>
          <cell r="D8338">
            <v>15</v>
          </cell>
          <cell r="E8338">
            <v>1002</v>
          </cell>
        </row>
        <row r="8339">
          <cell r="A8339" t="str">
            <v>F|060|016</v>
          </cell>
          <cell r="B8339" t="str">
            <v>F</v>
          </cell>
          <cell r="C8339">
            <v>60</v>
          </cell>
          <cell r="D8339">
            <v>16</v>
          </cell>
          <cell r="E8339">
            <v>1005</v>
          </cell>
        </row>
        <row r="8340">
          <cell r="A8340" t="str">
            <v>F|060|017</v>
          </cell>
          <cell r="B8340" t="str">
            <v>F</v>
          </cell>
          <cell r="C8340">
            <v>60</v>
          </cell>
          <cell r="D8340">
            <v>17</v>
          </cell>
          <cell r="E8340">
            <v>1008</v>
          </cell>
        </row>
        <row r="8341">
          <cell r="A8341" t="str">
            <v>F|060|018</v>
          </cell>
          <cell r="B8341" t="str">
            <v>F</v>
          </cell>
          <cell r="C8341">
            <v>60</v>
          </cell>
          <cell r="D8341">
            <v>18</v>
          </cell>
          <cell r="E8341">
            <v>1011</v>
          </cell>
        </row>
        <row r="8342">
          <cell r="A8342" t="str">
            <v>F|060|019</v>
          </cell>
          <cell r="B8342" t="str">
            <v>F</v>
          </cell>
          <cell r="C8342">
            <v>60</v>
          </cell>
          <cell r="D8342">
            <v>19</v>
          </cell>
          <cell r="E8342">
            <v>1013</v>
          </cell>
        </row>
        <row r="8343">
          <cell r="A8343" t="str">
            <v>F|060|020</v>
          </cell>
          <cell r="B8343" t="str">
            <v>F</v>
          </cell>
          <cell r="C8343">
            <v>60</v>
          </cell>
          <cell r="D8343">
            <v>20</v>
          </cell>
          <cell r="E8343">
            <v>1016</v>
          </cell>
        </row>
        <row r="8344">
          <cell r="A8344" t="str">
            <v>F|060|021</v>
          </cell>
          <cell r="B8344" t="str">
            <v>F</v>
          </cell>
          <cell r="C8344">
            <v>60</v>
          </cell>
          <cell r="D8344">
            <v>21</v>
          </cell>
          <cell r="E8344">
            <v>1018</v>
          </cell>
        </row>
        <row r="8345">
          <cell r="A8345" t="str">
            <v>F|060|022</v>
          </cell>
          <cell r="B8345" t="str">
            <v>F</v>
          </cell>
          <cell r="C8345">
            <v>60</v>
          </cell>
          <cell r="D8345">
            <v>22</v>
          </cell>
          <cell r="E8345">
            <v>1021</v>
          </cell>
        </row>
        <row r="8346">
          <cell r="A8346" t="str">
            <v>F|060|023</v>
          </cell>
          <cell r="B8346" t="str">
            <v>F</v>
          </cell>
          <cell r="C8346">
            <v>60</v>
          </cell>
          <cell r="D8346">
            <v>23</v>
          </cell>
          <cell r="E8346">
            <v>1023</v>
          </cell>
        </row>
        <row r="8347">
          <cell r="A8347" t="str">
            <v>F|060|024</v>
          </cell>
          <cell r="B8347" t="str">
            <v>F</v>
          </cell>
          <cell r="C8347">
            <v>60</v>
          </cell>
          <cell r="D8347">
            <v>24</v>
          </cell>
          <cell r="E8347">
            <v>1025</v>
          </cell>
        </row>
        <row r="8348">
          <cell r="A8348" t="str">
            <v>F|060|025</v>
          </cell>
          <cell r="B8348" t="str">
            <v>F</v>
          </cell>
          <cell r="C8348">
            <v>60</v>
          </cell>
          <cell r="D8348">
            <v>25</v>
          </cell>
          <cell r="E8348">
            <v>1026</v>
          </cell>
        </row>
        <row r="8349">
          <cell r="A8349" t="str">
            <v>F|060|026</v>
          </cell>
          <cell r="B8349" t="str">
            <v>F</v>
          </cell>
          <cell r="C8349">
            <v>60</v>
          </cell>
          <cell r="D8349">
            <v>26</v>
          </cell>
          <cell r="E8349">
            <v>1028</v>
          </cell>
        </row>
        <row r="8350">
          <cell r="A8350" t="str">
            <v>F|060|027</v>
          </cell>
          <cell r="B8350" t="str">
            <v>F</v>
          </cell>
          <cell r="C8350">
            <v>60</v>
          </cell>
          <cell r="D8350">
            <v>27</v>
          </cell>
          <cell r="E8350">
            <v>1029</v>
          </cell>
        </row>
        <row r="8351">
          <cell r="A8351" t="str">
            <v>F|060|028</v>
          </cell>
          <cell r="B8351" t="str">
            <v>F</v>
          </cell>
          <cell r="C8351">
            <v>60</v>
          </cell>
          <cell r="D8351">
            <v>28</v>
          </cell>
          <cell r="E8351">
            <v>1030</v>
          </cell>
        </row>
        <row r="8352">
          <cell r="A8352" t="str">
            <v>F|060|029</v>
          </cell>
          <cell r="B8352" t="str">
            <v>F</v>
          </cell>
          <cell r="C8352">
            <v>60</v>
          </cell>
          <cell r="D8352">
            <v>29</v>
          </cell>
          <cell r="E8352">
            <v>1030</v>
          </cell>
        </row>
        <row r="8353">
          <cell r="A8353" t="str">
            <v>F|060|030</v>
          </cell>
          <cell r="B8353" t="str">
            <v>F</v>
          </cell>
          <cell r="C8353">
            <v>60</v>
          </cell>
          <cell r="D8353">
            <v>30</v>
          </cell>
          <cell r="E8353">
            <v>1030</v>
          </cell>
        </row>
        <row r="8354">
          <cell r="A8354" t="str">
            <v>F|060|031</v>
          </cell>
          <cell r="B8354" t="str">
            <v>F</v>
          </cell>
          <cell r="C8354">
            <v>60</v>
          </cell>
          <cell r="D8354">
            <v>31</v>
          </cell>
          <cell r="E8354">
            <v>1029</v>
          </cell>
        </row>
        <row r="8355">
          <cell r="A8355" t="str">
            <v>F|060|032</v>
          </cell>
          <cell r="B8355" t="str">
            <v>F</v>
          </cell>
          <cell r="C8355">
            <v>60</v>
          </cell>
          <cell r="D8355">
            <v>32</v>
          </cell>
          <cell r="E8355">
            <v>1027</v>
          </cell>
        </row>
        <row r="8356">
          <cell r="A8356" t="str">
            <v>F|060|033</v>
          </cell>
          <cell r="B8356" t="str">
            <v>F</v>
          </cell>
          <cell r="C8356">
            <v>60</v>
          </cell>
          <cell r="D8356">
            <v>33</v>
          </cell>
          <cell r="E8356">
            <v>1022</v>
          </cell>
        </row>
        <row r="8357">
          <cell r="A8357" t="str">
            <v>F|060|034</v>
          </cell>
          <cell r="B8357" t="str">
            <v>F</v>
          </cell>
          <cell r="C8357">
            <v>60</v>
          </cell>
          <cell r="D8357">
            <v>34</v>
          </cell>
          <cell r="E8357">
            <v>1014</v>
          </cell>
        </row>
        <row r="8358">
          <cell r="A8358" t="str">
            <v>F|060|035</v>
          </cell>
          <cell r="B8358" t="str">
            <v>F</v>
          </cell>
          <cell r="C8358">
            <v>60</v>
          </cell>
          <cell r="D8358">
            <v>35</v>
          </cell>
          <cell r="E8358">
            <v>1030</v>
          </cell>
        </row>
        <row r="8359">
          <cell r="A8359" t="str">
            <v>F|061|000</v>
          </cell>
          <cell r="B8359" t="str">
            <v>F</v>
          </cell>
          <cell r="C8359">
            <v>61</v>
          </cell>
          <cell r="D8359">
            <v>0</v>
          </cell>
          <cell r="E8359">
            <v>956</v>
          </cell>
        </row>
        <row r="8360">
          <cell r="A8360" t="str">
            <v>F|061|001</v>
          </cell>
          <cell r="B8360" t="str">
            <v>F</v>
          </cell>
          <cell r="C8360">
            <v>61</v>
          </cell>
          <cell r="D8360">
            <v>1</v>
          </cell>
          <cell r="E8360">
            <v>959</v>
          </cell>
        </row>
        <row r="8361">
          <cell r="A8361" t="str">
            <v>F|061|002</v>
          </cell>
          <cell r="B8361" t="str">
            <v>F</v>
          </cell>
          <cell r="C8361">
            <v>61</v>
          </cell>
          <cell r="D8361">
            <v>2</v>
          </cell>
          <cell r="E8361">
            <v>963</v>
          </cell>
        </row>
        <row r="8362">
          <cell r="A8362" t="str">
            <v>F|061|003</v>
          </cell>
          <cell r="B8362" t="str">
            <v>F</v>
          </cell>
          <cell r="C8362">
            <v>61</v>
          </cell>
          <cell r="D8362">
            <v>3</v>
          </cell>
          <cell r="E8362">
            <v>966</v>
          </cell>
        </row>
        <row r="8363">
          <cell r="A8363" t="str">
            <v>F|061|004</v>
          </cell>
          <cell r="B8363" t="str">
            <v>F</v>
          </cell>
          <cell r="C8363">
            <v>61</v>
          </cell>
          <cell r="D8363">
            <v>4</v>
          </cell>
          <cell r="E8363">
            <v>969</v>
          </cell>
        </row>
        <row r="8364">
          <cell r="A8364" t="str">
            <v>F|061|005</v>
          </cell>
          <cell r="B8364" t="str">
            <v>F</v>
          </cell>
          <cell r="C8364">
            <v>61</v>
          </cell>
          <cell r="D8364">
            <v>5</v>
          </cell>
          <cell r="E8364">
            <v>973</v>
          </cell>
        </row>
        <row r="8365">
          <cell r="A8365" t="str">
            <v>F|061|006</v>
          </cell>
          <cell r="B8365" t="str">
            <v>F</v>
          </cell>
          <cell r="C8365">
            <v>61</v>
          </cell>
          <cell r="D8365">
            <v>6</v>
          </cell>
          <cell r="E8365">
            <v>976</v>
          </cell>
        </row>
        <row r="8366">
          <cell r="A8366" t="str">
            <v>F|061|007</v>
          </cell>
          <cell r="B8366" t="str">
            <v>F</v>
          </cell>
          <cell r="C8366">
            <v>61</v>
          </cell>
          <cell r="D8366">
            <v>7</v>
          </cell>
          <cell r="E8366">
            <v>980</v>
          </cell>
        </row>
        <row r="8367">
          <cell r="A8367" t="str">
            <v>F|061|008</v>
          </cell>
          <cell r="B8367" t="str">
            <v>F</v>
          </cell>
          <cell r="C8367">
            <v>61</v>
          </cell>
          <cell r="D8367">
            <v>8</v>
          </cell>
          <cell r="E8367">
            <v>983</v>
          </cell>
        </row>
        <row r="8368">
          <cell r="A8368" t="str">
            <v>F|061|009</v>
          </cell>
          <cell r="B8368" t="str">
            <v>F</v>
          </cell>
          <cell r="C8368">
            <v>61</v>
          </cell>
          <cell r="D8368">
            <v>9</v>
          </cell>
          <cell r="E8368">
            <v>986</v>
          </cell>
        </row>
        <row r="8369">
          <cell r="A8369" t="str">
            <v>F|061|010</v>
          </cell>
          <cell r="B8369" t="str">
            <v>F</v>
          </cell>
          <cell r="C8369">
            <v>61</v>
          </cell>
          <cell r="D8369">
            <v>10</v>
          </cell>
          <cell r="E8369">
            <v>990</v>
          </cell>
        </row>
        <row r="8370">
          <cell r="A8370" t="str">
            <v>F|061|011</v>
          </cell>
          <cell r="B8370" t="str">
            <v>F</v>
          </cell>
          <cell r="C8370">
            <v>61</v>
          </cell>
          <cell r="D8370">
            <v>11</v>
          </cell>
          <cell r="E8370">
            <v>993</v>
          </cell>
        </row>
        <row r="8371">
          <cell r="A8371" t="str">
            <v>F|061|012</v>
          </cell>
          <cell r="B8371" t="str">
            <v>F</v>
          </cell>
          <cell r="C8371">
            <v>61</v>
          </cell>
          <cell r="D8371">
            <v>12</v>
          </cell>
          <cell r="E8371">
            <v>996</v>
          </cell>
        </row>
        <row r="8372">
          <cell r="A8372" t="str">
            <v>F|061|013</v>
          </cell>
          <cell r="B8372" t="str">
            <v>F</v>
          </cell>
          <cell r="C8372">
            <v>61</v>
          </cell>
          <cell r="D8372">
            <v>13</v>
          </cell>
          <cell r="E8372">
            <v>999</v>
          </cell>
        </row>
        <row r="8373">
          <cell r="A8373" t="str">
            <v>F|061|014</v>
          </cell>
          <cell r="B8373" t="str">
            <v>F</v>
          </cell>
          <cell r="C8373">
            <v>61</v>
          </cell>
          <cell r="D8373">
            <v>14</v>
          </cell>
          <cell r="E8373">
            <v>1002</v>
          </cell>
        </row>
        <row r="8374">
          <cell r="A8374" t="str">
            <v>F|061|015</v>
          </cell>
          <cell r="B8374" t="str">
            <v>F</v>
          </cell>
          <cell r="C8374">
            <v>61</v>
          </cell>
          <cell r="D8374">
            <v>15</v>
          </cell>
          <cell r="E8374">
            <v>1005</v>
          </cell>
        </row>
        <row r="8375">
          <cell r="A8375" t="str">
            <v>F|061|016</v>
          </cell>
          <cell r="B8375" t="str">
            <v>F</v>
          </cell>
          <cell r="C8375">
            <v>61</v>
          </cell>
          <cell r="D8375">
            <v>16</v>
          </cell>
          <cell r="E8375">
            <v>1008</v>
          </cell>
        </row>
        <row r="8376">
          <cell r="A8376" t="str">
            <v>F|061|017</v>
          </cell>
          <cell r="B8376" t="str">
            <v>F</v>
          </cell>
          <cell r="C8376">
            <v>61</v>
          </cell>
          <cell r="D8376">
            <v>17</v>
          </cell>
          <cell r="E8376">
            <v>1011</v>
          </cell>
        </row>
        <row r="8377">
          <cell r="A8377" t="str">
            <v>F|061|018</v>
          </cell>
          <cell r="B8377" t="str">
            <v>F</v>
          </cell>
          <cell r="C8377">
            <v>61</v>
          </cell>
          <cell r="D8377">
            <v>18</v>
          </cell>
          <cell r="E8377">
            <v>1013</v>
          </cell>
        </row>
        <row r="8378">
          <cell r="A8378" t="str">
            <v>F|061|019</v>
          </cell>
          <cell r="B8378" t="str">
            <v>F</v>
          </cell>
          <cell r="C8378">
            <v>61</v>
          </cell>
          <cell r="D8378">
            <v>19</v>
          </cell>
          <cell r="E8378">
            <v>1016</v>
          </cell>
        </row>
        <row r="8379">
          <cell r="A8379" t="str">
            <v>F|061|020</v>
          </cell>
          <cell r="B8379" t="str">
            <v>F</v>
          </cell>
          <cell r="C8379">
            <v>61</v>
          </cell>
          <cell r="D8379">
            <v>20</v>
          </cell>
          <cell r="E8379">
            <v>1018</v>
          </cell>
        </row>
        <row r="8380">
          <cell r="A8380" t="str">
            <v>F|061|021</v>
          </cell>
          <cell r="B8380" t="str">
            <v>F</v>
          </cell>
          <cell r="C8380">
            <v>61</v>
          </cell>
          <cell r="D8380">
            <v>21</v>
          </cell>
          <cell r="E8380">
            <v>1021</v>
          </cell>
        </row>
        <row r="8381">
          <cell r="A8381" t="str">
            <v>F|061|022</v>
          </cell>
          <cell r="B8381" t="str">
            <v>F</v>
          </cell>
          <cell r="C8381">
            <v>61</v>
          </cell>
          <cell r="D8381">
            <v>22</v>
          </cell>
          <cell r="E8381">
            <v>1023</v>
          </cell>
        </row>
        <row r="8382">
          <cell r="A8382" t="str">
            <v>F|061|023</v>
          </cell>
          <cell r="B8382" t="str">
            <v>F</v>
          </cell>
          <cell r="C8382">
            <v>61</v>
          </cell>
          <cell r="D8382">
            <v>23</v>
          </cell>
          <cell r="E8382">
            <v>1025</v>
          </cell>
        </row>
        <row r="8383">
          <cell r="A8383" t="str">
            <v>F|061|024</v>
          </cell>
          <cell r="B8383" t="str">
            <v>F</v>
          </cell>
          <cell r="C8383">
            <v>61</v>
          </cell>
          <cell r="D8383">
            <v>24</v>
          </cell>
          <cell r="E8383">
            <v>1026</v>
          </cell>
        </row>
        <row r="8384">
          <cell r="A8384" t="str">
            <v>F|061|025</v>
          </cell>
          <cell r="B8384" t="str">
            <v>F</v>
          </cell>
          <cell r="C8384">
            <v>61</v>
          </cell>
          <cell r="D8384">
            <v>25</v>
          </cell>
          <cell r="E8384">
            <v>1028</v>
          </cell>
        </row>
        <row r="8385">
          <cell r="A8385" t="str">
            <v>F|061|026</v>
          </cell>
          <cell r="B8385" t="str">
            <v>F</v>
          </cell>
          <cell r="C8385">
            <v>61</v>
          </cell>
          <cell r="D8385">
            <v>26</v>
          </cell>
          <cell r="E8385">
            <v>1029</v>
          </cell>
        </row>
        <row r="8386">
          <cell r="A8386" t="str">
            <v>F|061|027</v>
          </cell>
          <cell r="B8386" t="str">
            <v>F</v>
          </cell>
          <cell r="C8386">
            <v>61</v>
          </cell>
          <cell r="D8386">
            <v>27</v>
          </cell>
          <cell r="E8386">
            <v>1030</v>
          </cell>
        </row>
        <row r="8387">
          <cell r="A8387" t="str">
            <v>F|061|028</v>
          </cell>
          <cell r="B8387" t="str">
            <v>F</v>
          </cell>
          <cell r="C8387">
            <v>61</v>
          </cell>
          <cell r="D8387">
            <v>28</v>
          </cell>
          <cell r="E8387">
            <v>1030</v>
          </cell>
        </row>
        <row r="8388">
          <cell r="A8388" t="str">
            <v>F|061|029</v>
          </cell>
          <cell r="B8388" t="str">
            <v>F</v>
          </cell>
          <cell r="C8388">
            <v>61</v>
          </cell>
          <cell r="D8388">
            <v>29</v>
          </cell>
          <cell r="E8388">
            <v>1030</v>
          </cell>
        </row>
        <row r="8389">
          <cell r="A8389" t="str">
            <v>F|061|030</v>
          </cell>
          <cell r="B8389" t="str">
            <v>F</v>
          </cell>
          <cell r="C8389">
            <v>61</v>
          </cell>
          <cell r="D8389">
            <v>30</v>
          </cell>
          <cell r="E8389">
            <v>1029</v>
          </cell>
        </row>
        <row r="8390">
          <cell r="A8390" t="str">
            <v>F|061|031</v>
          </cell>
          <cell r="B8390" t="str">
            <v>F</v>
          </cell>
          <cell r="C8390">
            <v>61</v>
          </cell>
          <cell r="D8390">
            <v>31</v>
          </cell>
          <cell r="E8390">
            <v>1027</v>
          </cell>
        </row>
        <row r="8391">
          <cell r="A8391" t="str">
            <v>F|061|032</v>
          </cell>
          <cell r="B8391" t="str">
            <v>F</v>
          </cell>
          <cell r="C8391">
            <v>61</v>
          </cell>
          <cell r="D8391">
            <v>32</v>
          </cell>
          <cell r="E8391">
            <v>1022</v>
          </cell>
        </row>
        <row r="8392">
          <cell r="A8392" t="str">
            <v>F|061|033</v>
          </cell>
          <cell r="B8392" t="str">
            <v>F</v>
          </cell>
          <cell r="C8392">
            <v>61</v>
          </cell>
          <cell r="D8392">
            <v>33</v>
          </cell>
          <cell r="E8392">
            <v>1014</v>
          </cell>
        </row>
        <row r="8393">
          <cell r="A8393" t="str">
            <v>F|061|034</v>
          </cell>
          <cell r="B8393" t="str">
            <v>F</v>
          </cell>
          <cell r="C8393">
            <v>61</v>
          </cell>
          <cell r="D8393">
            <v>34</v>
          </cell>
          <cell r="E8393">
            <v>1030</v>
          </cell>
        </row>
        <row r="8394">
          <cell r="A8394" t="str">
            <v>F|062|000</v>
          </cell>
          <cell r="B8394" t="str">
            <v>F</v>
          </cell>
          <cell r="C8394">
            <v>62</v>
          </cell>
          <cell r="D8394">
            <v>0</v>
          </cell>
          <cell r="E8394">
            <v>959</v>
          </cell>
        </row>
        <row r="8395">
          <cell r="A8395" t="str">
            <v>F|062|001</v>
          </cell>
          <cell r="B8395" t="str">
            <v>F</v>
          </cell>
          <cell r="C8395">
            <v>62</v>
          </cell>
          <cell r="D8395">
            <v>1</v>
          </cell>
          <cell r="E8395">
            <v>963</v>
          </cell>
        </row>
        <row r="8396">
          <cell r="A8396" t="str">
            <v>F|062|002</v>
          </cell>
          <cell r="B8396" t="str">
            <v>F</v>
          </cell>
          <cell r="C8396">
            <v>62</v>
          </cell>
          <cell r="D8396">
            <v>2</v>
          </cell>
          <cell r="E8396">
            <v>966</v>
          </cell>
        </row>
        <row r="8397">
          <cell r="A8397" t="str">
            <v>F|062|003</v>
          </cell>
          <cell r="B8397" t="str">
            <v>F</v>
          </cell>
          <cell r="C8397">
            <v>62</v>
          </cell>
          <cell r="D8397">
            <v>3</v>
          </cell>
          <cell r="E8397">
            <v>969</v>
          </cell>
        </row>
        <row r="8398">
          <cell r="A8398" t="str">
            <v>F|062|004</v>
          </cell>
          <cell r="B8398" t="str">
            <v>F</v>
          </cell>
          <cell r="C8398">
            <v>62</v>
          </cell>
          <cell r="D8398">
            <v>4</v>
          </cell>
          <cell r="E8398">
            <v>973</v>
          </cell>
        </row>
        <row r="8399">
          <cell r="A8399" t="str">
            <v>F|062|005</v>
          </cell>
          <cell r="B8399" t="str">
            <v>F</v>
          </cell>
          <cell r="C8399">
            <v>62</v>
          </cell>
          <cell r="D8399">
            <v>5</v>
          </cell>
          <cell r="E8399">
            <v>976</v>
          </cell>
        </row>
        <row r="8400">
          <cell r="A8400" t="str">
            <v>F|062|006</v>
          </cell>
          <cell r="B8400" t="str">
            <v>F</v>
          </cell>
          <cell r="C8400">
            <v>62</v>
          </cell>
          <cell r="D8400">
            <v>6</v>
          </cell>
          <cell r="E8400">
            <v>980</v>
          </cell>
        </row>
        <row r="8401">
          <cell r="A8401" t="str">
            <v>F|062|007</v>
          </cell>
          <cell r="B8401" t="str">
            <v>F</v>
          </cell>
          <cell r="C8401">
            <v>62</v>
          </cell>
          <cell r="D8401">
            <v>7</v>
          </cell>
          <cell r="E8401">
            <v>983</v>
          </cell>
        </row>
        <row r="8402">
          <cell r="A8402" t="str">
            <v>F|062|008</v>
          </cell>
          <cell r="B8402" t="str">
            <v>F</v>
          </cell>
          <cell r="C8402">
            <v>62</v>
          </cell>
          <cell r="D8402">
            <v>8</v>
          </cell>
          <cell r="E8402">
            <v>986</v>
          </cell>
        </row>
        <row r="8403">
          <cell r="A8403" t="str">
            <v>F|062|009</v>
          </cell>
          <cell r="B8403" t="str">
            <v>F</v>
          </cell>
          <cell r="C8403">
            <v>62</v>
          </cell>
          <cell r="D8403">
            <v>9</v>
          </cell>
          <cell r="E8403">
            <v>990</v>
          </cell>
        </row>
        <row r="8404">
          <cell r="A8404" t="str">
            <v>F|062|010</v>
          </cell>
          <cell r="B8404" t="str">
            <v>F</v>
          </cell>
          <cell r="C8404">
            <v>62</v>
          </cell>
          <cell r="D8404">
            <v>10</v>
          </cell>
          <cell r="E8404">
            <v>993</v>
          </cell>
        </row>
        <row r="8405">
          <cell r="A8405" t="str">
            <v>F|062|011</v>
          </cell>
          <cell r="B8405" t="str">
            <v>F</v>
          </cell>
          <cell r="C8405">
            <v>62</v>
          </cell>
          <cell r="D8405">
            <v>11</v>
          </cell>
          <cell r="E8405">
            <v>996</v>
          </cell>
        </row>
        <row r="8406">
          <cell r="A8406" t="str">
            <v>F|062|012</v>
          </cell>
          <cell r="B8406" t="str">
            <v>F</v>
          </cell>
          <cell r="C8406">
            <v>62</v>
          </cell>
          <cell r="D8406">
            <v>12</v>
          </cell>
          <cell r="E8406">
            <v>999</v>
          </cell>
        </row>
        <row r="8407">
          <cell r="A8407" t="str">
            <v>F|062|013</v>
          </cell>
          <cell r="B8407" t="str">
            <v>F</v>
          </cell>
          <cell r="C8407">
            <v>62</v>
          </cell>
          <cell r="D8407">
            <v>13</v>
          </cell>
          <cell r="E8407">
            <v>1002</v>
          </cell>
        </row>
        <row r="8408">
          <cell r="A8408" t="str">
            <v>F|062|014</v>
          </cell>
          <cell r="B8408" t="str">
            <v>F</v>
          </cell>
          <cell r="C8408">
            <v>62</v>
          </cell>
          <cell r="D8408">
            <v>14</v>
          </cell>
          <cell r="E8408">
            <v>1005</v>
          </cell>
        </row>
        <row r="8409">
          <cell r="A8409" t="str">
            <v>F|062|015</v>
          </cell>
          <cell r="B8409" t="str">
            <v>F</v>
          </cell>
          <cell r="C8409">
            <v>62</v>
          </cell>
          <cell r="D8409">
            <v>15</v>
          </cell>
          <cell r="E8409">
            <v>1008</v>
          </cell>
        </row>
        <row r="8410">
          <cell r="A8410" t="str">
            <v>F|062|016</v>
          </cell>
          <cell r="B8410" t="str">
            <v>F</v>
          </cell>
          <cell r="C8410">
            <v>62</v>
          </cell>
          <cell r="D8410">
            <v>16</v>
          </cell>
          <cell r="E8410">
            <v>1011</v>
          </cell>
        </row>
        <row r="8411">
          <cell r="A8411" t="str">
            <v>F|062|017</v>
          </cell>
          <cell r="B8411" t="str">
            <v>F</v>
          </cell>
          <cell r="C8411">
            <v>62</v>
          </cell>
          <cell r="D8411">
            <v>17</v>
          </cell>
          <cell r="E8411">
            <v>1013</v>
          </cell>
        </row>
        <row r="8412">
          <cell r="A8412" t="str">
            <v>F|062|018</v>
          </cell>
          <cell r="B8412" t="str">
            <v>F</v>
          </cell>
          <cell r="C8412">
            <v>62</v>
          </cell>
          <cell r="D8412">
            <v>18</v>
          </cell>
          <cell r="E8412">
            <v>1016</v>
          </cell>
        </row>
        <row r="8413">
          <cell r="A8413" t="str">
            <v>F|062|019</v>
          </cell>
          <cell r="B8413" t="str">
            <v>F</v>
          </cell>
          <cell r="C8413">
            <v>62</v>
          </cell>
          <cell r="D8413">
            <v>19</v>
          </cell>
          <cell r="E8413">
            <v>1018</v>
          </cell>
        </row>
        <row r="8414">
          <cell r="A8414" t="str">
            <v>F|062|020</v>
          </cell>
          <cell r="B8414" t="str">
            <v>F</v>
          </cell>
          <cell r="C8414">
            <v>62</v>
          </cell>
          <cell r="D8414">
            <v>20</v>
          </cell>
          <cell r="E8414">
            <v>1021</v>
          </cell>
        </row>
        <row r="8415">
          <cell r="A8415" t="str">
            <v>F|062|021</v>
          </cell>
          <cell r="B8415" t="str">
            <v>F</v>
          </cell>
          <cell r="C8415">
            <v>62</v>
          </cell>
          <cell r="D8415">
            <v>21</v>
          </cell>
          <cell r="E8415">
            <v>1023</v>
          </cell>
        </row>
        <row r="8416">
          <cell r="A8416" t="str">
            <v>F|062|022</v>
          </cell>
          <cell r="B8416" t="str">
            <v>F</v>
          </cell>
          <cell r="C8416">
            <v>62</v>
          </cell>
          <cell r="D8416">
            <v>22</v>
          </cell>
          <cell r="E8416">
            <v>1025</v>
          </cell>
        </row>
        <row r="8417">
          <cell r="A8417" t="str">
            <v>F|062|023</v>
          </cell>
          <cell r="B8417" t="str">
            <v>F</v>
          </cell>
          <cell r="C8417">
            <v>62</v>
          </cell>
          <cell r="D8417">
            <v>23</v>
          </cell>
          <cell r="E8417">
            <v>1026</v>
          </cell>
        </row>
        <row r="8418">
          <cell r="A8418" t="str">
            <v>F|062|024</v>
          </cell>
          <cell r="B8418" t="str">
            <v>F</v>
          </cell>
          <cell r="C8418">
            <v>62</v>
          </cell>
          <cell r="D8418">
            <v>24</v>
          </cell>
          <cell r="E8418">
            <v>1028</v>
          </cell>
        </row>
        <row r="8419">
          <cell r="A8419" t="str">
            <v>F|062|025</v>
          </cell>
          <cell r="B8419" t="str">
            <v>F</v>
          </cell>
          <cell r="C8419">
            <v>62</v>
          </cell>
          <cell r="D8419">
            <v>25</v>
          </cell>
          <cell r="E8419">
            <v>1029</v>
          </cell>
        </row>
        <row r="8420">
          <cell r="A8420" t="str">
            <v>F|062|026</v>
          </cell>
          <cell r="B8420" t="str">
            <v>F</v>
          </cell>
          <cell r="C8420">
            <v>62</v>
          </cell>
          <cell r="D8420">
            <v>26</v>
          </cell>
          <cell r="E8420">
            <v>1030</v>
          </cell>
        </row>
        <row r="8421">
          <cell r="A8421" t="str">
            <v>F|062|027</v>
          </cell>
          <cell r="B8421" t="str">
            <v>F</v>
          </cell>
          <cell r="C8421">
            <v>62</v>
          </cell>
          <cell r="D8421">
            <v>27</v>
          </cell>
          <cell r="E8421">
            <v>1030</v>
          </cell>
        </row>
        <row r="8422">
          <cell r="A8422" t="str">
            <v>F|062|028</v>
          </cell>
          <cell r="B8422" t="str">
            <v>F</v>
          </cell>
          <cell r="C8422">
            <v>62</v>
          </cell>
          <cell r="D8422">
            <v>28</v>
          </cell>
          <cell r="E8422">
            <v>1030</v>
          </cell>
        </row>
        <row r="8423">
          <cell r="A8423" t="str">
            <v>F|062|029</v>
          </cell>
          <cell r="B8423" t="str">
            <v>F</v>
          </cell>
          <cell r="C8423">
            <v>62</v>
          </cell>
          <cell r="D8423">
            <v>29</v>
          </cell>
          <cell r="E8423">
            <v>1029</v>
          </cell>
        </row>
        <row r="8424">
          <cell r="A8424" t="str">
            <v>F|062|030</v>
          </cell>
          <cell r="B8424" t="str">
            <v>F</v>
          </cell>
          <cell r="C8424">
            <v>62</v>
          </cell>
          <cell r="D8424">
            <v>30</v>
          </cell>
          <cell r="E8424">
            <v>1027</v>
          </cell>
        </row>
        <row r="8425">
          <cell r="A8425" t="str">
            <v>F|062|031</v>
          </cell>
          <cell r="B8425" t="str">
            <v>F</v>
          </cell>
          <cell r="C8425">
            <v>62</v>
          </cell>
          <cell r="D8425">
            <v>31</v>
          </cell>
          <cell r="E8425">
            <v>1022</v>
          </cell>
        </row>
        <row r="8426">
          <cell r="A8426" t="str">
            <v>F|062|032</v>
          </cell>
          <cell r="B8426" t="str">
            <v>F</v>
          </cell>
          <cell r="C8426">
            <v>62</v>
          </cell>
          <cell r="D8426">
            <v>32</v>
          </cell>
          <cell r="E8426">
            <v>1014</v>
          </cell>
        </row>
        <row r="8427">
          <cell r="A8427" t="str">
            <v>F|062|033</v>
          </cell>
          <cell r="B8427" t="str">
            <v>F</v>
          </cell>
          <cell r="C8427">
            <v>62</v>
          </cell>
          <cell r="D8427">
            <v>33</v>
          </cell>
          <cell r="E8427">
            <v>1030</v>
          </cell>
        </row>
        <row r="8428">
          <cell r="A8428" t="str">
            <v>F|063|000</v>
          </cell>
          <cell r="B8428" t="str">
            <v>F</v>
          </cell>
          <cell r="C8428">
            <v>63</v>
          </cell>
          <cell r="D8428">
            <v>0</v>
          </cell>
          <cell r="E8428">
            <v>963</v>
          </cell>
        </row>
        <row r="8429">
          <cell r="A8429" t="str">
            <v>F|063|001</v>
          </cell>
          <cell r="B8429" t="str">
            <v>F</v>
          </cell>
          <cell r="C8429">
            <v>63</v>
          </cell>
          <cell r="D8429">
            <v>1</v>
          </cell>
          <cell r="E8429">
            <v>966</v>
          </cell>
        </row>
        <row r="8430">
          <cell r="A8430" t="str">
            <v>F|063|002</v>
          </cell>
          <cell r="B8430" t="str">
            <v>F</v>
          </cell>
          <cell r="C8430">
            <v>63</v>
          </cell>
          <cell r="D8430">
            <v>2</v>
          </cell>
          <cell r="E8430">
            <v>969</v>
          </cell>
        </row>
        <row r="8431">
          <cell r="A8431" t="str">
            <v>F|063|003</v>
          </cell>
          <cell r="B8431" t="str">
            <v>F</v>
          </cell>
          <cell r="C8431">
            <v>63</v>
          </cell>
          <cell r="D8431">
            <v>3</v>
          </cell>
          <cell r="E8431">
            <v>973</v>
          </cell>
        </row>
        <row r="8432">
          <cell r="A8432" t="str">
            <v>F|063|004</v>
          </cell>
          <cell r="B8432" t="str">
            <v>F</v>
          </cell>
          <cell r="C8432">
            <v>63</v>
          </cell>
          <cell r="D8432">
            <v>4</v>
          </cell>
          <cell r="E8432">
            <v>976</v>
          </cell>
        </row>
        <row r="8433">
          <cell r="A8433" t="str">
            <v>F|063|005</v>
          </cell>
          <cell r="B8433" t="str">
            <v>F</v>
          </cell>
          <cell r="C8433">
            <v>63</v>
          </cell>
          <cell r="D8433">
            <v>5</v>
          </cell>
          <cell r="E8433">
            <v>980</v>
          </cell>
        </row>
        <row r="8434">
          <cell r="A8434" t="str">
            <v>F|063|006</v>
          </cell>
          <cell r="B8434" t="str">
            <v>F</v>
          </cell>
          <cell r="C8434">
            <v>63</v>
          </cell>
          <cell r="D8434">
            <v>6</v>
          </cell>
          <cell r="E8434">
            <v>983</v>
          </cell>
        </row>
        <row r="8435">
          <cell r="A8435" t="str">
            <v>F|063|007</v>
          </cell>
          <cell r="B8435" t="str">
            <v>F</v>
          </cell>
          <cell r="C8435">
            <v>63</v>
          </cell>
          <cell r="D8435">
            <v>7</v>
          </cell>
          <cell r="E8435">
            <v>986</v>
          </cell>
        </row>
        <row r="8436">
          <cell r="A8436" t="str">
            <v>F|063|008</v>
          </cell>
          <cell r="B8436" t="str">
            <v>F</v>
          </cell>
          <cell r="C8436">
            <v>63</v>
          </cell>
          <cell r="D8436">
            <v>8</v>
          </cell>
          <cell r="E8436">
            <v>990</v>
          </cell>
        </row>
        <row r="8437">
          <cell r="A8437" t="str">
            <v>F|063|009</v>
          </cell>
          <cell r="B8437" t="str">
            <v>F</v>
          </cell>
          <cell r="C8437">
            <v>63</v>
          </cell>
          <cell r="D8437">
            <v>9</v>
          </cell>
          <cell r="E8437">
            <v>993</v>
          </cell>
        </row>
        <row r="8438">
          <cell r="A8438" t="str">
            <v>F|063|010</v>
          </cell>
          <cell r="B8438" t="str">
            <v>F</v>
          </cell>
          <cell r="C8438">
            <v>63</v>
          </cell>
          <cell r="D8438">
            <v>10</v>
          </cell>
          <cell r="E8438">
            <v>996</v>
          </cell>
        </row>
        <row r="8439">
          <cell r="A8439" t="str">
            <v>F|063|011</v>
          </cell>
          <cell r="B8439" t="str">
            <v>F</v>
          </cell>
          <cell r="C8439">
            <v>63</v>
          </cell>
          <cell r="D8439">
            <v>11</v>
          </cell>
          <cell r="E8439">
            <v>999</v>
          </cell>
        </row>
        <row r="8440">
          <cell r="A8440" t="str">
            <v>F|063|012</v>
          </cell>
          <cell r="B8440" t="str">
            <v>F</v>
          </cell>
          <cell r="C8440">
            <v>63</v>
          </cell>
          <cell r="D8440">
            <v>12</v>
          </cell>
          <cell r="E8440">
            <v>1002</v>
          </cell>
        </row>
        <row r="8441">
          <cell r="A8441" t="str">
            <v>F|063|013</v>
          </cell>
          <cell r="B8441" t="str">
            <v>F</v>
          </cell>
          <cell r="C8441">
            <v>63</v>
          </cell>
          <cell r="D8441">
            <v>13</v>
          </cell>
          <cell r="E8441">
            <v>1005</v>
          </cell>
        </row>
        <row r="8442">
          <cell r="A8442" t="str">
            <v>F|063|014</v>
          </cell>
          <cell r="B8442" t="str">
            <v>F</v>
          </cell>
          <cell r="C8442">
            <v>63</v>
          </cell>
          <cell r="D8442">
            <v>14</v>
          </cell>
          <cell r="E8442">
            <v>1008</v>
          </cell>
        </row>
        <row r="8443">
          <cell r="A8443" t="str">
            <v>F|063|015</v>
          </cell>
          <cell r="B8443" t="str">
            <v>F</v>
          </cell>
          <cell r="C8443">
            <v>63</v>
          </cell>
          <cell r="D8443">
            <v>15</v>
          </cell>
          <cell r="E8443">
            <v>1011</v>
          </cell>
        </row>
        <row r="8444">
          <cell r="A8444" t="str">
            <v>F|063|016</v>
          </cell>
          <cell r="B8444" t="str">
            <v>F</v>
          </cell>
          <cell r="C8444">
            <v>63</v>
          </cell>
          <cell r="D8444">
            <v>16</v>
          </cell>
          <cell r="E8444">
            <v>1013</v>
          </cell>
        </row>
        <row r="8445">
          <cell r="A8445" t="str">
            <v>F|063|017</v>
          </cell>
          <cell r="B8445" t="str">
            <v>F</v>
          </cell>
          <cell r="C8445">
            <v>63</v>
          </cell>
          <cell r="D8445">
            <v>17</v>
          </cell>
          <cell r="E8445">
            <v>1016</v>
          </cell>
        </row>
        <row r="8446">
          <cell r="A8446" t="str">
            <v>F|063|018</v>
          </cell>
          <cell r="B8446" t="str">
            <v>F</v>
          </cell>
          <cell r="C8446">
            <v>63</v>
          </cell>
          <cell r="D8446">
            <v>18</v>
          </cell>
          <cell r="E8446">
            <v>1018</v>
          </cell>
        </row>
        <row r="8447">
          <cell r="A8447" t="str">
            <v>F|063|019</v>
          </cell>
          <cell r="B8447" t="str">
            <v>F</v>
          </cell>
          <cell r="C8447">
            <v>63</v>
          </cell>
          <cell r="D8447">
            <v>19</v>
          </cell>
          <cell r="E8447">
            <v>1021</v>
          </cell>
        </row>
        <row r="8448">
          <cell r="A8448" t="str">
            <v>F|063|020</v>
          </cell>
          <cell r="B8448" t="str">
            <v>F</v>
          </cell>
          <cell r="C8448">
            <v>63</v>
          </cell>
          <cell r="D8448">
            <v>20</v>
          </cell>
          <cell r="E8448">
            <v>1023</v>
          </cell>
        </row>
        <row r="8449">
          <cell r="A8449" t="str">
            <v>F|063|021</v>
          </cell>
          <cell r="B8449" t="str">
            <v>F</v>
          </cell>
          <cell r="C8449">
            <v>63</v>
          </cell>
          <cell r="D8449">
            <v>21</v>
          </cell>
          <cell r="E8449">
            <v>1025</v>
          </cell>
        </row>
        <row r="8450">
          <cell r="A8450" t="str">
            <v>F|063|022</v>
          </cell>
          <cell r="B8450" t="str">
            <v>F</v>
          </cell>
          <cell r="C8450">
            <v>63</v>
          </cell>
          <cell r="D8450">
            <v>22</v>
          </cell>
          <cell r="E8450">
            <v>1026</v>
          </cell>
        </row>
        <row r="8451">
          <cell r="A8451" t="str">
            <v>F|063|023</v>
          </cell>
          <cell r="B8451" t="str">
            <v>F</v>
          </cell>
          <cell r="C8451">
            <v>63</v>
          </cell>
          <cell r="D8451">
            <v>23</v>
          </cell>
          <cell r="E8451">
            <v>1028</v>
          </cell>
        </row>
        <row r="8452">
          <cell r="A8452" t="str">
            <v>F|063|024</v>
          </cell>
          <cell r="B8452" t="str">
            <v>F</v>
          </cell>
          <cell r="C8452">
            <v>63</v>
          </cell>
          <cell r="D8452">
            <v>24</v>
          </cell>
          <cell r="E8452">
            <v>1029</v>
          </cell>
        </row>
        <row r="8453">
          <cell r="A8453" t="str">
            <v>F|063|025</v>
          </cell>
          <cell r="B8453" t="str">
            <v>F</v>
          </cell>
          <cell r="C8453">
            <v>63</v>
          </cell>
          <cell r="D8453">
            <v>25</v>
          </cell>
          <cell r="E8453">
            <v>1030</v>
          </cell>
        </row>
        <row r="8454">
          <cell r="A8454" t="str">
            <v>F|063|026</v>
          </cell>
          <cell r="B8454" t="str">
            <v>F</v>
          </cell>
          <cell r="C8454">
            <v>63</v>
          </cell>
          <cell r="D8454">
            <v>26</v>
          </cell>
          <cell r="E8454">
            <v>1030</v>
          </cell>
        </row>
        <row r="8455">
          <cell r="A8455" t="str">
            <v>F|063|027</v>
          </cell>
          <cell r="B8455" t="str">
            <v>F</v>
          </cell>
          <cell r="C8455">
            <v>63</v>
          </cell>
          <cell r="D8455">
            <v>27</v>
          </cell>
          <cell r="E8455">
            <v>1030</v>
          </cell>
        </row>
        <row r="8456">
          <cell r="A8456" t="str">
            <v>F|063|028</v>
          </cell>
          <cell r="B8456" t="str">
            <v>F</v>
          </cell>
          <cell r="C8456">
            <v>63</v>
          </cell>
          <cell r="D8456">
            <v>28</v>
          </cell>
          <cell r="E8456">
            <v>1029</v>
          </cell>
        </row>
        <row r="8457">
          <cell r="A8457" t="str">
            <v>F|063|029</v>
          </cell>
          <cell r="B8457" t="str">
            <v>F</v>
          </cell>
          <cell r="C8457">
            <v>63</v>
          </cell>
          <cell r="D8457">
            <v>29</v>
          </cell>
          <cell r="E8457">
            <v>1027</v>
          </cell>
        </row>
        <row r="8458">
          <cell r="A8458" t="str">
            <v>F|063|030</v>
          </cell>
          <cell r="B8458" t="str">
            <v>F</v>
          </cell>
          <cell r="C8458">
            <v>63</v>
          </cell>
          <cell r="D8458">
            <v>30</v>
          </cell>
          <cell r="E8458">
            <v>1022</v>
          </cell>
        </row>
        <row r="8459">
          <cell r="A8459" t="str">
            <v>F|063|031</v>
          </cell>
          <cell r="B8459" t="str">
            <v>F</v>
          </cell>
          <cell r="C8459">
            <v>63</v>
          </cell>
          <cell r="D8459">
            <v>31</v>
          </cell>
          <cell r="E8459">
            <v>1014</v>
          </cell>
        </row>
        <row r="8460">
          <cell r="A8460" t="str">
            <v>F|063|032</v>
          </cell>
          <cell r="B8460" t="str">
            <v>F</v>
          </cell>
          <cell r="C8460">
            <v>63</v>
          </cell>
          <cell r="D8460">
            <v>32</v>
          </cell>
          <cell r="E8460">
            <v>1030</v>
          </cell>
        </row>
        <row r="8461">
          <cell r="A8461" t="str">
            <v>F|064|000</v>
          </cell>
          <cell r="B8461" t="str">
            <v>F</v>
          </cell>
          <cell r="C8461">
            <v>64</v>
          </cell>
          <cell r="D8461">
            <v>0</v>
          </cell>
          <cell r="E8461">
            <v>966</v>
          </cell>
        </row>
        <row r="8462">
          <cell r="A8462" t="str">
            <v>F|064|001</v>
          </cell>
          <cell r="B8462" t="str">
            <v>F</v>
          </cell>
          <cell r="C8462">
            <v>64</v>
          </cell>
          <cell r="D8462">
            <v>1</v>
          </cell>
          <cell r="E8462">
            <v>969</v>
          </cell>
        </row>
        <row r="8463">
          <cell r="A8463" t="str">
            <v>F|064|002</v>
          </cell>
          <cell r="B8463" t="str">
            <v>F</v>
          </cell>
          <cell r="C8463">
            <v>64</v>
          </cell>
          <cell r="D8463">
            <v>2</v>
          </cell>
          <cell r="E8463">
            <v>973</v>
          </cell>
        </row>
        <row r="8464">
          <cell r="A8464" t="str">
            <v>F|064|003</v>
          </cell>
          <cell r="B8464" t="str">
            <v>F</v>
          </cell>
          <cell r="C8464">
            <v>64</v>
          </cell>
          <cell r="D8464">
            <v>3</v>
          </cell>
          <cell r="E8464">
            <v>976</v>
          </cell>
        </row>
        <row r="8465">
          <cell r="A8465" t="str">
            <v>F|064|004</v>
          </cell>
          <cell r="B8465" t="str">
            <v>F</v>
          </cell>
          <cell r="C8465">
            <v>64</v>
          </cell>
          <cell r="D8465">
            <v>4</v>
          </cell>
          <cell r="E8465">
            <v>980</v>
          </cell>
        </row>
        <row r="8466">
          <cell r="A8466" t="str">
            <v>F|064|005</v>
          </cell>
          <cell r="B8466" t="str">
            <v>F</v>
          </cell>
          <cell r="C8466">
            <v>64</v>
          </cell>
          <cell r="D8466">
            <v>5</v>
          </cell>
          <cell r="E8466">
            <v>983</v>
          </cell>
        </row>
        <row r="8467">
          <cell r="A8467" t="str">
            <v>F|064|006</v>
          </cell>
          <cell r="B8467" t="str">
            <v>F</v>
          </cell>
          <cell r="C8467">
            <v>64</v>
          </cell>
          <cell r="D8467">
            <v>6</v>
          </cell>
          <cell r="E8467">
            <v>986</v>
          </cell>
        </row>
        <row r="8468">
          <cell r="A8468" t="str">
            <v>F|064|007</v>
          </cell>
          <cell r="B8468" t="str">
            <v>F</v>
          </cell>
          <cell r="C8468">
            <v>64</v>
          </cell>
          <cell r="D8468">
            <v>7</v>
          </cell>
          <cell r="E8468">
            <v>990</v>
          </cell>
        </row>
        <row r="8469">
          <cell r="A8469" t="str">
            <v>F|064|008</v>
          </cell>
          <cell r="B8469" t="str">
            <v>F</v>
          </cell>
          <cell r="C8469">
            <v>64</v>
          </cell>
          <cell r="D8469">
            <v>8</v>
          </cell>
          <cell r="E8469">
            <v>993</v>
          </cell>
        </row>
        <row r="8470">
          <cell r="A8470" t="str">
            <v>F|064|009</v>
          </cell>
          <cell r="B8470" t="str">
            <v>F</v>
          </cell>
          <cell r="C8470">
            <v>64</v>
          </cell>
          <cell r="D8470">
            <v>9</v>
          </cell>
          <cell r="E8470">
            <v>996</v>
          </cell>
        </row>
        <row r="8471">
          <cell r="A8471" t="str">
            <v>F|064|010</v>
          </cell>
          <cell r="B8471" t="str">
            <v>F</v>
          </cell>
          <cell r="C8471">
            <v>64</v>
          </cell>
          <cell r="D8471">
            <v>10</v>
          </cell>
          <cell r="E8471">
            <v>999</v>
          </cell>
        </row>
        <row r="8472">
          <cell r="A8472" t="str">
            <v>F|064|011</v>
          </cell>
          <cell r="B8472" t="str">
            <v>F</v>
          </cell>
          <cell r="C8472">
            <v>64</v>
          </cell>
          <cell r="D8472">
            <v>11</v>
          </cell>
          <cell r="E8472">
            <v>1002</v>
          </cell>
        </row>
        <row r="8473">
          <cell r="A8473" t="str">
            <v>F|064|012</v>
          </cell>
          <cell r="B8473" t="str">
            <v>F</v>
          </cell>
          <cell r="C8473">
            <v>64</v>
          </cell>
          <cell r="D8473">
            <v>12</v>
          </cell>
          <cell r="E8473">
            <v>1005</v>
          </cell>
        </row>
        <row r="8474">
          <cell r="A8474" t="str">
            <v>F|064|013</v>
          </cell>
          <cell r="B8474" t="str">
            <v>F</v>
          </cell>
          <cell r="C8474">
            <v>64</v>
          </cell>
          <cell r="D8474">
            <v>13</v>
          </cell>
          <cell r="E8474">
            <v>1008</v>
          </cell>
        </row>
        <row r="8475">
          <cell r="A8475" t="str">
            <v>F|064|014</v>
          </cell>
          <cell r="B8475" t="str">
            <v>F</v>
          </cell>
          <cell r="C8475">
            <v>64</v>
          </cell>
          <cell r="D8475">
            <v>14</v>
          </cell>
          <cell r="E8475">
            <v>1011</v>
          </cell>
        </row>
        <row r="8476">
          <cell r="A8476" t="str">
            <v>F|064|015</v>
          </cell>
          <cell r="B8476" t="str">
            <v>F</v>
          </cell>
          <cell r="C8476">
            <v>64</v>
          </cell>
          <cell r="D8476">
            <v>15</v>
          </cell>
          <cell r="E8476">
            <v>1013</v>
          </cell>
        </row>
        <row r="8477">
          <cell r="A8477" t="str">
            <v>F|064|016</v>
          </cell>
          <cell r="B8477" t="str">
            <v>F</v>
          </cell>
          <cell r="C8477">
            <v>64</v>
          </cell>
          <cell r="D8477">
            <v>16</v>
          </cell>
          <cell r="E8477">
            <v>1016</v>
          </cell>
        </row>
        <row r="8478">
          <cell r="A8478" t="str">
            <v>F|064|017</v>
          </cell>
          <cell r="B8478" t="str">
            <v>F</v>
          </cell>
          <cell r="C8478">
            <v>64</v>
          </cell>
          <cell r="D8478">
            <v>17</v>
          </cell>
          <cell r="E8478">
            <v>1018</v>
          </cell>
        </row>
        <row r="8479">
          <cell r="A8479" t="str">
            <v>F|064|018</v>
          </cell>
          <cell r="B8479" t="str">
            <v>F</v>
          </cell>
          <cell r="C8479">
            <v>64</v>
          </cell>
          <cell r="D8479">
            <v>18</v>
          </cell>
          <cell r="E8479">
            <v>1021</v>
          </cell>
        </row>
        <row r="8480">
          <cell r="A8480" t="str">
            <v>F|064|019</v>
          </cell>
          <cell r="B8480" t="str">
            <v>F</v>
          </cell>
          <cell r="C8480">
            <v>64</v>
          </cell>
          <cell r="D8480">
            <v>19</v>
          </cell>
          <cell r="E8480">
            <v>1023</v>
          </cell>
        </row>
        <row r="8481">
          <cell r="A8481" t="str">
            <v>F|064|020</v>
          </cell>
          <cell r="B8481" t="str">
            <v>F</v>
          </cell>
          <cell r="C8481">
            <v>64</v>
          </cell>
          <cell r="D8481">
            <v>20</v>
          </cell>
          <cell r="E8481">
            <v>1025</v>
          </cell>
        </row>
        <row r="8482">
          <cell r="A8482" t="str">
            <v>F|064|021</v>
          </cell>
          <cell r="B8482" t="str">
            <v>F</v>
          </cell>
          <cell r="C8482">
            <v>64</v>
          </cell>
          <cell r="D8482">
            <v>21</v>
          </cell>
          <cell r="E8482">
            <v>1026</v>
          </cell>
        </row>
        <row r="8483">
          <cell r="A8483" t="str">
            <v>F|064|022</v>
          </cell>
          <cell r="B8483" t="str">
            <v>F</v>
          </cell>
          <cell r="C8483">
            <v>64</v>
          </cell>
          <cell r="D8483">
            <v>22</v>
          </cell>
          <cell r="E8483">
            <v>1028</v>
          </cell>
        </row>
        <row r="8484">
          <cell r="A8484" t="str">
            <v>F|064|023</v>
          </cell>
          <cell r="B8484" t="str">
            <v>F</v>
          </cell>
          <cell r="C8484">
            <v>64</v>
          </cell>
          <cell r="D8484">
            <v>23</v>
          </cell>
          <cell r="E8484">
            <v>1029</v>
          </cell>
        </row>
        <row r="8485">
          <cell r="A8485" t="str">
            <v>F|064|024</v>
          </cell>
          <cell r="B8485" t="str">
            <v>F</v>
          </cell>
          <cell r="C8485">
            <v>64</v>
          </cell>
          <cell r="D8485">
            <v>24</v>
          </cell>
          <cell r="E8485">
            <v>1030</v>
          </cell>
        </row>
        <row r="8486">
          <cell r="A8486" t="str">
            <v>F|064|025</v>
          </cell>
          <cell r="B8486" t="str">
            <v>F</v>
          </cell>
          <cell r="C8486">
            <v>64</v>
          </cell>
          <cell r="D8486">
            <v>25</v>
          </cell>
          <cell r="E8486">
            <v>1030</v>
          </cell>
        </row>
        <row r="8487">
          <cell r="A8487" t="str">
            <v>F|064|026</v>
          </cell>
          <cell r="B8487" t="str">
            <v>F</v>
          </cell>
          <cell r="C8487">
            <v>64</v>
          </cell>
          <cell r="D8487">
            <v>26</v>
          </cell>
          <cell r="E8487">
            <v>1030</v>
          </cell>
        </row>
        <row r="8488">
          <cell r="A8488" t="str">
            <v>F|064|027</v>
          </cell>
          <cell r="B8488" t="str">
            <v>F</v>
          </cell>
          <cell r="C8488">
            <v>64</v>
          </cell>
          <cell r="D8488">
            <v>27</v>
          </cell>
          <cell r="E8488">
            <v>1029</v>
          </cell>
        </row>
        <row r="8489">
          <cell r="A8489" t="str">
            <v>F|064|028</v>
          </cell>
          <cell r="B8489" t="str">
            <v>F</v>
          </cell>
          <cell r="C8489">
            <v>64</v>
          </cell>
          <cell r="D8489">
            <v>28</v>
          </cell>
          <cell r="E8489">
            <v>1027</v>
          </cell>
        </row>
        <row r="8490">
          <cell r="A8490" t="str">
            <v>F|064|029</v>
          </cell>
          <cell r="B8490" t="str">
            <v>F</v>
          </cell>
          <cell r="C8490">
            <v>64</v>
          </cell>
          <cell r="D8490">
            <v>29</v>
          </cell>
          <cell r="E8490">
            <v>1022</v>
          </cell>
        </row>
        <row r="8491">
          <cell r="A8491" t="str">
            <v>F|064|030</v>
          </cell>
          <cell r="B8491" t="str">
            <v>F</v>
          </cell>
          <cell r="C8491">
            <v>64</v>
          </cell>
          <cell r="D8491">
            <v>30</v>
          </cell>
          <cell r="E8491">
            <v>1014</v>
          </cell>
        </row>
        <row r="8492">
          <cell r="A8492" t="str">
            <v>F|064|031</v>
          </cell>
          <cell r="B8492" t="str">
            <v>F</v>
          </cell>
          <cell r="C8492">
            <v>64</v>
          </cell>
          <cell r="D8492">
            <v>31</v>
          </cell>
          <cell r="E8492">
            <v>1030</v>
          </cell>
        </row>
        <row r="8493">
          <cell r="A8493" t="str">
            <v>F|065|000</v>
          </cell>
          <cell r="B8493" t="str">
            <v>F</v>
          </cell>
          <cell r="C8493">
            <v>65</v>
          </cell>
          <cell r="D8493">
            <v>0</v>
          </cell>
          <cell r="E8493">
            <v>969</v>
          </cell>
        </row>
        <row r="8494">
          <cell r="A8494" t="str">
            <v>F|065|001</v>
          </cell>
          <cell r="B8494" t="str">
            <v>F</v>
          </cell>
          <cell r="C8494">
            <v>65</v>
          </cell>
          <cell r="D8494">
            <v>1</v>
          </cell>
          <cell r="E8494">
            <v>973</v>
          </cell>
        </row>
        <row r="8495">
          <cell r="A8495" t="str">
            <v>F|065|002</v>
          </cell>
          <cell r="B8495" t="str">
            <v>F</v>
          </cell>
          <cell r="C8495">
            <v>65</v>
          </cell>
          <cell r="D8495">
            <v>2</v>
          </cell>
          <cell r="E8495">
            <v>976</v>
          </cell>
        </row>
        <row r="8496">
          <cell r="A8496" t="str">
            <v>F|065|003</v>
          </cell>
          <cell r="B8496" t="str">
            <v>F</v>
          </cell>
          <cell r="C8496">
            <v>65</v>
          </cell>
          <cell r="D8496">
            <v>3</v>
          </cell>
          <cell r="E8496">
            <v>980</v>
          </cell>
        </row>
        <row r="8497">
          <cell r="A8497" t="str">
            <v>F|065|004</v>
          </cell>
          <cell r="B8497" t="str">
            <v>F</v>
          </cell>
          <cell r="C8497">
            <v>65</v>
          </cell>
          <cell r="D8497">
            <v>4</v>
          </cell>
          <cell r="E8497">
            <v>983</v>
          </cell>
        </row>
        <row r="8498">
          <cell r="A8498" t="str">
            <v>F|065|005</v>
          </cell>
          <cell r="B8498" t="str">
            <v>F</v>
          </cell>
          <cell r="C8498">
            <v>65</v>
          </cell>
          <cell r="D8498">
            <v>5</v>
          </cell>
          <cell r="E8498">
            <v>986</v>
          </cell>
        </row>
        <row r="8499">
          <cell r="A8499" t="str">
            <v>F|065|006</v>
          </cell>
          <cell r="B8499" t="str">
            <v>F</v>
          </cell>
          <cell r="C8499">
            <v>65</v>
          </cell>
          <cell r="D8499">
            <v>6</v>
          </cell>
          <cell r="E8499">
            <v>990</v>
          </cell>
        </row>
        <row r="8500">
          <cell r="A8500" t="str">
            <v>F|065|007</v>
          </cell>
          <cell r="B8500" t="str">
            <v>F</v>
          </cell>
          <cell r="C8500">
            <v>65</v>
          </cell>
          <cell r="D8500">
            <v>7</v>
          </cell>
          <cell r="E8500">
            <v>993</v>
          </cell>
        </row>
        <row r="8501">
          <cell r="A8501" t="str">
            <v>F|065|008</v>
          </cell>
          <cell r="B8501" t="str">
            <v>F</v>
          </cell>
          <cell r="C8501">
            <v>65</v>
          </cell>
          <cell r="D8501">
            <v>8</v>
          </cell>
          <cell r="E8501">
            <v>996</v>
          </cell>
        </row>
        <row r="8502">
          <cell r="A8502" t="str">
            <v>F|065|009</v>
          </cell>
          <cell r="B8502" t="str">
            <v>F</v>
          </cell>
          <cell r="C8502">
            <v>65</v>
          </cell>
          <cell r="D8502">
            <v>9</v>
          </cell>
          <cell r="E8502">
            <v>999</v>
          </cell>
        </row>
        <row r="8503">
          <cell r="A8503" t="str">
            <v>F|065|010</v>
          </cell>
          <cell r="B8503" t="str">
            <v>F</v>
          </cell>
          <cell r="C8503">
            <v>65</v>
          </cell>
          <cell r="D8503">
            <v>10</v>
          </cell>
          <cell r="E8503">
            <v>1002</v>
          </cell>
        </row>
        <row r="8504">
          <cell r="A8504" t="str">
            <v>F|065|011</v>
          </cell>
          <cell r="B8504" t="str">
            <v>F</v>
          </cell>
          <cell r="C8504">
            <v>65</v>
          </cell>
          <cell r="D8504">
            <v>11</v>
          </cell>
          <cell r="E8504">
            <v>1005</v>
          </cell>
        </row>
        <row r="8505">
          <cell r="A8505" t="str">
            <v>F|065|012</v>
          </cell>
          <cell r="B8505" t="str">
            <v>F</v>
          </cell>
          <cell r="C8505">
            <v>65</v>
          </cell>
          <cell r="D8505">
            <v>12</v>
          </cell>
          <cell r="E8505">
            <v>1008</v>
          </cell>
        </row>
        <row r="8506">
          <cell r="A8506" t="str">
            <v>F|065|013</v>
          </cell>
          <cell r="B8506" t="str">
            <v>F</v>
          </cell>
          <cell r="C8506">
            <v>65</v>
          </cell>
          <cell r="D8506">
            <v>13</v>
          </cell>
          <cell r="E8506">
            <v>1011</v>
          </cell>
        </row>
        <row r="8507">
          <cell r="A8507" t="str">
            <v>F|065|014</v>
          </cell>
          <cell r="B8507" t="str">
            <v>F</v>
          </cell>
          <cell r="C8507">
            <v>65</v>
          </cell>
          <cell r="D8507">
            <v>14</v>
          </cell>
          <cell r="E8507">
            <v>1013</v>
          </cell>
        </row>
        <row r="8508">
          <cell r="A8508" t="str">
            <v>F|065|015</v>
          </cell>
          <cell r="B8508" t="str">
            <v>F</v>
          </cell>
          <cell r="C8508">
            <v>65</v>
          </cell>
          <cell r="D8508">
            <v>15</v>
          </cell>
          <cell r="E8508">
            <v>1016</v>
          </cell>
        </row>
        <row r="8509">
          <cell r="A8509" t="str">
            <v>F|065|016</v>
          </cell>
          <cell r="B8509" t="str">
            <v>F</v>
          </cell>
          <cell r="C8509">
            <v>65</v>
          </cell>
          <cell r="D8509">
            <v>16</v>
          </cell>
          <cell r="E8509">
            <v>1018</v>
          </cell>
        </row>
        <row r="8510">
          <cell r="A8510" t="str">
            <v>F|065|017</v>
          </cell>
          <cell r="B8510" t="str">
            <v>F</v>
          </cell>
          <cell r="C8510">
            <v>65</v>
          </cell>
          <cell r="D8510">
            <v>17</v>
          </cell>
          <cell r="E8510">
            <v>1021</v>
          </cell>
        </row>
        <row r="8511">
          <cell r="A8511" t="str">
            <v>F|065|018</v>
          </cell>
          <cell r="B8511" t="str">
            <v>F</v>
          </cell>
          <cell r="C8511">
            <v>65</v>
          </cell>
          <cell r="D8511">
            <v>18</v>
          </cell>
          <cell r="E8511">
            <v>1023</v>
          </cell>
        </row>
        <row r="8512">
          <cell r="A8512" t="str">
            <v>F|065|019</v>
          </cell>
          <cell r="B8512" t="str">
            <v>F</v>
          </cell>
          <cell r="C8512">
            <v>65</v>
          </cell>
          <cell r="D8512">
            <v>19</v>
          </cell>
          <cell r="E8512">
            <v>1025</v>
          </cell>
        </row>
        <row r="8513">
          <cell r="A8513" t="str">
            <v>F|065|020</v>
          </cell>
          <cell r="B8513" t="str">
            <v>F</v>
          </cell>
          <cell r="C8513">
            <v>65</v>
          </cell>
          <cell r="D8513">
            <v>20</v>
          </cell>
          <cell r="E8513">
            <v>1026</v>
          </cell>
        </row>
        <row r="8514">
          <cell r="A8514" t="str">
            <v>F|065|021</v>
          </cell>
          <cell r="B8514" t="str">
            <v>F</v>
          </cell>
          <cell r="C8514">
            <v>65</v>
          </cell>
          <cell r="D8514">
            <v>21</v>
          </cell>
          <cell r="E8514">
            <v>1028</v>
          </cell>
        </row>
        <row r="8515">
          <cell r="A8515" t="str">
            <v>F|065|022</v>
          </cell>
          <cell r="B8515" t="str">
            <v>F</v>
          </cell>
          <cell r="C8515">
            <v>65</v>
          </cell>
          <cell r="D8515">
            <v>22</v>
          </cell>
          <cell r="E8515">
            <v>1029</v>
          </cell>
        </row>
        <row r="8516">
          <cell r="A8516" t="str">
            <v>F|065|023</v>
          </cell>
          <cell r="B8516" t="str">
            <v>F</v>
          </cell>
          <cell r="C8516">
            <v>65</v>
          </cell>
          <cell r="D8516">
            <v>23</v>
          </cell>
          <cell r="E8516">
            <v>1030</v>
          </cell>
        </row>
        <row r="8517">
          <cell r="A8517" t="str">
            <v>F|065|024</v>
          </cell>
          <cell r="B8517" t="str">
            <v>F</v>
          </cell>
          <cell r="C8517">
            <v>65</v>
          </cell>
          <cell r="D8517">
            <v>24</v>
          </cell>
          <cell r="E8517">
            <v>1030</v>
          </cell>
        </row>
        <row r="8518">
          <cell r="A8518" t="str">
            <v>F|065|025</v>
          </cell>
          <cell r="B8518" t="str">
            <v>F</v>
          </cell>
          <cell r="C8518">
            <v>65</v>
          </cell>
          <cell r="D8518">
            <v>25</v>
          </cell>
          <cell r="E8518">
            <v>1030</v>
          </cell>
        </row>
        <row r="8519">
          <cell r="A8519" t="str">
            <v>F|065|026</v>
          </cell>
          <cell r="B8519" t="str">
            <v>F</v>
          </cell>
          <cell r="C8519">
            <v>65</v>
          </cell>
          <cell r="D8519">
            <v>26</v>
          </cell>
          <cell r="E8519">
            <v>1029</v>
          </cell>
        </row>
        <row r="8520">
          <cell r="A8520" t="str">
            <v>F|065|027</v>
          </cell>
          <cell r="B8520" t="str">
            <v>F</v>
          </cell>
          <cell r="C8520">
            <v>65</v>
          </cell>
          <cell r="D8520">
            <v>27</v>
          </cell>
          <cell r="E8520">
            <v>1027</v>
          </cell>
        </row>
        <row r="8521">
          <cell r="A8521" t="str">
            <v>F|065|028</v>
          </cell>
          <cell r="B8521" t="str">
            <v>F</v>
          </cell>
          <cell r="C8521">
            <v>65</v>
          </cell>
          <cell r="D8521">
            <v>28</v>
          </cell>
          <cell r="E8521">
            <v>1022</v>
          </cell>
        </row>
        <row r="8522">
          <cell r="A8522" t="str">
            <v>F|065|029</v>
          </cell>
          <cell r="B8522" t="str">
            <v>F</v>
          </cell>
          <cell r="C8522">
            <v>65</v>
          </cell>
          <cell r="D8522">
            <v>29</v>
          </cell>
          <cell r="E8522">
            <v>1014</v>
          </cell>
        </row>
        <row r="8523">
          <cell r="A8523" t="str">
            <v>F|065|030</v>
          </cell>
          <cell r="B8523" t="str">
            <v>F</v>
          </cell>
          <cell r="C8523">
            <v>65</v>
          </cell>
          <cell r="D8523">
            <v>30</v>
          </cell>
          <cell r="E8523">
            <v>1030</v>
          </cell>
        </row>
        <row r="8524">
          <cell r="A8524" t="str">
            <v>F|066|000</v>
          </cell>
          <cell r="B8524" t="str">
            <v>F</v>
          </cell>
          <cell r="C8524">
            <v>66</v>
          </cell>
          <cell r="D8524">
            <v>0</v>
          </cell>
          <cell r="E8524">
            <v>973</v>
          </cell>
        </row>
        <row r="8525">
          <cell r="A8525" t="str">
            <v>F|066|001</v>
          </cell>
          <cell r="B8525" t="str">
            <v>F</v>
          </cell>
          <cell r="C8525">
            <v>66</v>
          </cell>
          <cell r="D8525">
            <v>1</v>
          </cell>
          <cell r="E8525">
            <v>976</v>
          </cell>
        </row>
        <row r="8526">
          <cell r="A8526" t="str">
            <v>F|066|002</v>
          </cell>
          <cell r="B8526" t="str">
            <v>F</v>
          </cell>
          <cell r="C8526">
            <v>66</v>
          </cell>
          <cell r="D8526">
            <v>2</v>
          </cell>
          <cell r="E8526">
            <v>980</v>
          </cell>
        </row>
        <row r="8527">
          <cell r="A8527" t="str">
            <v>F|066|003</v>
          </cell>
          <cell r="B8527" t="str">
            <v>F</v>
          </cell>
          <cell r="C8527">
            <v>66</v>
          </cell>
          <cell r="D8527">
            <v>3</v>
          </cell>
          <cell r="E8527">
            <v>983</v>
          </cell>
        </row>
        <row r="8528">
          <cell r="A8528" t="str">
            <v>F|066|004</v>
          </cell>
          <cell r="B8528" t="str">
            <v>F</v>
          </cell>
          <cell r="C8528">
            <v>66</v>
          </cell>
          <cell r="D8528">
            <v>4</v>
          </cell>
          <cell r="E8528">
            <v>986</v>
          </cell>
        </row>
        <row r="8529">
          <cell r="A8529" t="str">
            <v>F|066|005</v>
          </cell>
          <cell r="B8529" t="str">
            <v>F</v>
          </cell>
          <cell r="C8529">
            <v>66</v>
          </cell>
          <cell r="D8529">
            <v>5</v>
          </cell>
          <cell r="E8529">
            <v>990</v>
          </cell>
        </row>
        <row r="8530">
          <cell r="A8530" t="str">
            <v>F|066|006</v>
          </cell>
          <cell r="B8530" t="str">
            <v>F</v>
          </cell>
          <cell r="C8530">
            <v>66</v>
          </cell>
          <cell r="D8530">
            <v>6</v>
          </cell>
          <cell r="E8530">
            <v>993</v>
          </cell>
        </row>
        <row r="8531">
          <cell r="A8531" t="str">
            <v>F|066|007</v>
          </cell>
          <cell r="B8531" t="str">
            <v>F</v>
          </cell>
          <cell r="C8531">
            <v>66</v>
          </cell>
          <cell r="D8531">
            <v>7</v>
          </cell>
          <cell r="E8531">
            <v>996</v>
          </cell>
        </row>
        <row r="8532">
          <cell r="A8532" t="str">
            <v>F|066|008</v>
          </cell>
          <cell r="B8532" t="str">
            <v>F</v>
          </cell>
          <cell r="C8532">
            <v>66</v>
          </cell>
          <cell r="D8532">
            <v>8</v>
          </cell>
          <cell r="E8532">
            <v>999</v>
          </cell>
        </row>
        <row r="8533">
          <cell r="A8533" t="str">
            <v>F|066|009</v>
          </cell>
          <cell r="B8533" t="str">
            <v>F</v>
          </cell>
          <cell r="C8533">
            <v>66</v>
          </cell>
          <cell r="D8533">
            <v>9</v>
          </cell>
          <cell r="E8533">
            <v>1002</v>
          </cell>
        </row>
        <row r="8534">
          <cell r="A8534" t="str">
            <v>F|066|010</v>
          </cell>
          <cell r="B8534" t="str">
            <v>F</v>
          </cell>
          <cell r="C8534">
            <v>66</v>
          </cell>
          <cell r="D8534">
            <v>10</v>
          </cell>
          <cell r="E8534">
            <v>1005</v>
          </cell>
        </row>
        <row r="8535">
          <cell r="A8535" t="str">
            <v>F|066|011</v>
          </cell>
          <cell r="B8535" t="str">
            <v>F</v>
          </cell>
          <cell r="C8535">
            <v>66</v>
          </cell>
          <cell r="D8535">
            <v>11</v>
          </cell>
          <cell r="E8535">
            <v>1008</v>
          </cell>
        </row>
        <row r="8536">
          <cell r="A8536" t="str">
            <v>F|066|012</v>
          </cell>
          <cell r="B8536" t="str">
            <v>F</v>
          </cell>
          <cell r="C8536">
            <v>66</v>
          </cell>
          <cell r="D8536">
            <v>12</v>
          </cell>
          <cell r="E8536">
            <v>1011</v>
          </cell>
        </row>
        <row r="8537">
          <cell r="A8537" t="str">
            <v>F|066|013</v>
          </cell>
          <cell r="B8537" t="str">
            <v>F</v>
          </cell>
          <cell r="C8537">
            <v>66</v>
          </cell>
          <cell r="D8537">
            <v>13</v>
          </cell>
          <cell r="E8537">
            <v>1013</v>
          </cell>
        </row>
        <row r="8538">
          <cell r="A8538" t="str">
            <v>F|066|014</v>
          </cell>
          <cell r="B8538" t="str">
            <v>F</v>
          </cell>
          <cell r="C8538">
            <v>66</v>
          </cell>
          <cell r="D8538">
            <v>14</v>
          </cell>
          <cell r="E8538">
            <v>1016</v>
          </cell>
        </row>
        <row r="8539">
          <cell r="A8539" t="str">
            <v>F|066|015</v>
          </cell>
          <cell r="B8539" t="str">
            <v>F</v>
          </cell>
          <cell r="C8539">
            <v>66</v>
          </cell>
          <cell r="D8539">
            <v>15</v>
          </cell>
          <cell r="E8539">
            <v>1018</v>
          </cell>
        </row>
        <row r="8540">
          <cell r="A8540" t="str">
            <v>F|066|016</v>
          </cell>
          <cell r="B8540" t="str">
            <v>F</v>
          </cell>
          <cell r="C8540">
            <v>66</v>
          </cell>
          <cell r="D8540">
            <v>16</v>
          </cell>
          <cell r="E8540">
            <v>1021</v>
          </cell>
        </row>
        <row r="8541">
          <cell r="A8541" t="str">
            <v>F|066|017</v>
          </cell>
          <cell r="B8541" t="str">
            <v>F</v>
          </cell>
          <cell r="C8541">
            <v>66</v>
          </cell>
          <cell r="D8541">
            <v>17</v>
          </cell>
          <cell r="E8541">
            <v>1023</v>
          </cell>
        </row>
        <row r="8542">
          <cell r="A8542" t="str">
            <v>F|066|018</v>
          </cell>
          <cell r="B8542" t="str">
            <v>F</v>
          </cell>
          <cell r="C8542">
            <v>66</v>
          </cell>
          <cell r="D8542">
            <v>18</v>
          </cell>
          <cell r="E8542">
            <v>1025</v>
          </cell>
        </row>
        <row r="8543">
          <cell r="A8543" t="str">
            <v>F|066|019</v>
          </cell>
          <cell r="B8543" t="str">
            <v>F</v>
          </cell>
          <cell r="C8543">
            <v>66</v>
          </cell>
          <cell r="D8543">
            <v>19</v>
          </cell>
          <cell r="E8543">
            <v>1026</v>
          </cell>
        </row>
        <row r="8544">
          <cell r="A8544" t="str">
            <v>F|066|020</v>
          </cell>
          <cell r="B8544" t="str">
            <v>F</v>
          </cell>
          <cell r="C8544">
            <v>66</v>
          </cell>
          <cell r="D8544">
            <v>20</v>
          </cell>
          <cell r="E8544">
            <v>1028</v>
          </cell>
        </row>
        <row r="8545">
          <cell r="A8545" t="str">
            <v>F|066|021</v>
          </cell>
          <cell r="B8545" t="str">
            <v>F</v>
          </cell>
          <cell r="C8545">
            <v>66</v>
          </cell>
          <cell r="D8545">
            <v>21</v>
          </cell>
          <cell r="E8545">
            <v>1029</v>
          </cell>
        </row>
        <row r="8546">
          <cell r="A8546" t="str">
            <v>F|066|022</v>
          </cell>
          <cell r="B8546" t="str">
            <v>F</v>
          </cell>
          <cell r="C8546">
            <v>66</v>
          </cell>
          <cell r="D8546">
            <v>22</v>
          </cell>
          <cell r="E8546">
            <v>1030</v>
          </cell>
        </row>
        <row r="8547">
          <cell r="A8547" t="str">
            <v>F|066|023</v>
          </cell>
          <cell r="B8547" t="str">
            <v>F</v>
          </cell>
          <cell r="C8547">
            <v>66</v>
          </cell>
          <cell r="D8547">
            <v>23</v>
          </cell>
          <cell r="E8547">
            <v>1030</v>
          </cell>
        </row>
        <row r="8548">
          <cell r="A8548" t="str">
            <v>F|066|024</v>
          </cell>
          <cell r="B8548" t="str">
            <v>F</v>
          </cell>
          <cell r="C8548">
            <v>66</v>
          </cell>
          <cell r="D8548">
            <v>24</v>
          </cell>
          <cell r="E8548">
            <v>1030</v>
          </cell>
        </row>
        <row r="8549">
          <cell r="A8549" t="str">
            <v>F|066|025</v>
          </cell>
          <cell r="B8549" t="str">
            <v>F</v>
          </cell>
          <cell r="C8549">
            <v>66</v>
          </cell>
          <cell r="D8549">
            <v>25</v>
          </cell>
          <cell r="E8549">
            <v>1029</v>
          </cell>
        </row>
        <row r="8550">
          <cell r="A8550" t="str">
            <v>F|066|026</v>
          </cell>
          <cell r="B8550" t="str">
            <v>F</v>
          </cell>
          <cell r="C8550">
            <v>66</v>
          </cell>
          <cell r="D8550">
            <v>26</v>
          </cell>
          <cell r="E8550">
            <v>1027</v>
          </cell>
        </row>
        <row r="8551">
          <cell r="A8551" t="str">
            <v>F|066|027</v>
          </cell>
          <cell r="B8551" t="str">
            <v>F</v>
          </cell>
          <cell r="C8551">
            <v>66</v>
          </cell>
          <cell r="D8551">
            <v>27</v>
          </cell>
          <cell r="E8551">
            <v>1022</v>
          </cell>
        </row>
        <row r="8552">
          <cell r="A8552" t="str">
            <v>F|066|028</v>
          </cell>
          <cell r="B8552" t="str">
            <v>F</v>
          </cell>
          <cell r="C8552">
            <v>66</v>
          </cell>
          <cell r="D8552">
            <v>28</v>
          </cell>
          <cell r="E8552">
            <v>1014</v>
          </cell>
        </row>
        <row r="8553">
          <cell r="A8553" t="str">
            <v>F|066|029</v>
          </cell>
          <cell r="B8553" t="str">
            <v>F</v>
          </cell>
          <cell r="C8553">
            <v>66</v>
          </cell>
          <cell r="D8553">
            <v>29</v>
          </cell>
          <cell r="E8553">
            <v>1030</v>
          </cell>
        </row>
        <row r="8554">
          <cell r="A8554" t="str">
            <v>F|067|000</v>
          </cell>
          <cell r="B8554" t="str">
            <v>F</v>
          </cell>
          <cell r="C8554">
            <v>67</v>
          </cell>
          <cell r="D8554">
            <v>0</v>
          </cell>
          <cell r="E8554">
            <v>976</v>
          </cell>
        </row>
        <row r="8555">
          <cell r="A8555" t="str">
            <v>F|067|001</v>
          </cell>
          <cell r="B8555" t="str">
            <v>F</v>
          </cell>
          <cell r="C8555">
            <v>67</v>
          </cell>
          <cell r="D8555">
            <v>1</v>
          </cell>
          <cell r="E8555">
            <v>980</v>
          </cell>
        </row>
        <row r="8556">
          <cell r="A8556" t="str">
            <v>F|067|002</v>
          </cell>
          <cell r="B8556" t="str">
            <v>F</v>
          </cell>
          <cell r="C8556">
            <v>67</v>
          </cell>
          <cell r="D8556">
            <v>2</v>
          </cell>
          <cell r="E8556">
            <v>983</v>
          </cell>
        </row>
        <row r="8557">
          <cell r="A8557" t="str">
            <v>F|067|003</v>
          </cell>
          <cell r="B8557" t="str">
            <v>F</v>
          </cell>
          <cell r="C8557">
            <v>67</v>
          </cell>
          <cell r="D8557">
            <v>3</v>
          </cell>
          <cell r="E8557">
            <v>986</v>
          </cell>
        </row>
        <row r="8558">
          <cell r="A8558" t="str">
            <v>F|067|004</v>
          </cell>
          <cell r="B8558" t="str">
            <v>F</v>
          </cell>
          <cell r="C8558">
            <v>67</v>
          </cell>
          <cell r="D8558">
            <v>4</v>
          </cell>
          <cell r="E8558">
            <v>990</v>
          </cell>
        </row>
        <row r="8559">
          <cell r="A8559" t="str">
            <v>F|067|005</v>
          </cell>
          <cell r="B8559" t="str">
            <v>F</v>
          </cell>
          <cell r="C8559">
            <v>67</v>
          </cell>
          <cell r="D8559">
            <v>5</v>
          </cell>
          <cell r="E8559">
            <v>993</v>
          </cell>
        </row>
        <row r="8560">
          <cell r="A8560" t="str">
            <v>F|067|006</v>
          </cell>
          <cell r="B8560" t="str">
            <v>F</v>
          </cell>
          <cell r="C8560">
            <v>67</v>
          </cell>
          <cell r="D8560">
            <v>6</v>
          </cell>
          <cell r="E8560">
            <v>996</v>
          </cell>
        </row>
        <row r="8561">
          <cell r="A8561" t="str">
            <v>F|067|007</v>
          </cell>
          <cell r="B8561" t="str">
            <v>F</v>
          </cell>
          <cell r="C8561">
            <v>67</v>
          </cell>
          <cell r="D8561">
            <v>7</v>
          </cell>
          <cell r="E8561">
            <v>999</v>
          </cell>
        </row>
        <row r="8562">
          <cell r="A8562" t="str">
            <v>F|067|008</v>
          </cell>
          <cell r="B8562" t="str">
            <v>F</v>
          </cell>
          <cell r="C8562">
            <v>67</v>
          </cell>
          <cell r="D8562">
            <v>8</v>
          </cell>
          <cell r="E8562">
            <v>1002</v>
          </cell>
        </row>
        <row r="8563">
          <cell r="A8563" t="str">
            <v>F|067|009</v>
          </cell>
          <cell r="B8563" t="str">
            <v>F</v>
          </cell>
          <cell r="C8563">
            <v>67</v>
          </cell>
          <cell r="D8563">
            <v>9</v>
          </cell>
          <cell r="E8563">
            <v>1005</v>
          </cell>
        </row>
        <row r="8564">
          <cell r="A8564" t="str">
            <v>F|067|010</v>
          </cell>
          <cell r="B8564" t="str">
            <v>F</v>
          </cell>
          <cell r="C8564">
            <v>67</v>
          </cell>
          <cell r="D8564">
            <v>10</v>
          </cell>
          <cell r="E8564">
            <v>1008</v>
          </cell>
        </row>
        <row r="8565">
          <cell r="A8565" t="str">
            <v>F|067|011</v>
          </cell>
          <cell r="B8565" t="str">
            <v>F</v>
          </cell>
          <cell r="C8565">
            <v>67</v>
          </cell>
          <cell r="D8565">
            <v>11</v>
          </cell>
          <cell r="E8565">
            <v>1011</v>
          </cell>
        </row>
        <row r="8566">
          <cell r="A8566" t="str">
            <v>F|067|012</v>
          </cell>
          <cell r="B8566" t="str">
            <v>F</v>
          </cell>
          <cell r="C8566">
            <v>67</v>
          </cell>
          <cell r="D8566">
            <v>12</v>
          </cell>
          <cell r="E8566">
            <v>1013</v>
          </cell>
        </row>
        <row r="8567">
          <cell r="A8567" t="str">
            <v>F|067|013</v>
          </cell>
          <cell r="B8567" t="str">
            <v>F</v>
          </cell>
          <cell r="C8567">
            <v>67</v>
          </cell>
          <cell r="D8567">
            <v>13</v>
          </cell>
          <cell r="E8567">
            <v>1016</v>
          </cell>
        </row>
        <row r="8568">
          <cell r="A8568" t="str">
            <v>F|067|014</v>
          </cell>
          <cell r="B8568" t="str">
            <v>F</v>
          </cell>
          <cell r="C8568">
            <v>67</v>
          </cell>
          <cell r="D8568">
            <v>14</v>
          </cell>
          <cell r="E8568">
            <v>1018</v>
          </cell>
        </row>
        <row r="8569">
          <cell r="A8569" t="str">
            <v>F|067|015</v>
          </cell>
          <cell r="B8569" t="str">
            <v>F</v>
          </cell>
          <cell r="C8569">
            <v>67</v>
          </cell>
          <cell r="D8569">
            <v>15</v>
          </cell>
          <cell r="E8569">
            <v>1021</v>
          </cell>
        </row>
        <row r="8570">
          <cell r="A8570" t="str">
            <v>F|067|016</v>
          </cell>
          <cell r="B8570" t="str">
            <v>F</v>
          </cell>
          <cell r="C8570">
            <v>67</v>
          </cell>
          <cell r="D8570">
            <v>16</v>
          </cell>
          <cell r="E8570">
            <v>1023</v>
          </cell>
        </row>
        <row r="8571">
          <cell r="A8571" t="str">
            <v>F|067|017</v>
          </cell>
          <cell r="B8571" t="str">
            <v>F</v>
          </cell>
          <cell r="C8571">
            <v>67</v>
          </cell>
          <cell r="D8571">
            <v>17</v>
          </cell>
          <cell r="E8571">
            <v>1025</v>
          </cell>
        </row>
        <row r="8572">
          <cell r="A8572" t="str">
            <v>F|067|018</v>
          </cell>
          <cell r="B8572" t="str">
            <v>F</v>
          </cell>
          <cell r="C8572">
            <v>67</v>
          </cell>
          <cell r="D8572">
            <v>18</v>
          </cell>
          <cell r="E8572">
            <v>1026</v>
          </cell>
        </row>
        <row r="8573">
          <cell r="A8573" t="str">
            <v>F|067|019</v>
          </cell>
          <cell r="B8573" t="str">
            <v>F</v>
          </cell>
          <cell r="C8573">
            <v>67</v>
          </cell>
          <cell r="D8573">
            <v>19</v>
          </cell>
          <cell r="E8573">
            <v>1028</v>
          </cell>
        </row>
        <row r="8574">
          <cell r="A8574" t="str">
            <v>F|067|020</v>
          </cell>
          <cell r="B8574" t="str">
            <v>F</v>
          </cell>
          <cell r="C8574">
            <v>67</v>
          </cell>
          <cell r="D8574">
            <v>20</v>
          </cell>
          <cell r="E8574">
            <v>1029</v>
          </cell>
        </row>
        <row r="8575">
          <cell r="A8575" t="str">
            <v>F|067|021</v>
          </cell>
          <cell r="B8575" t="str">
            <v>F</v>
          </cell>
          <cell r="C8575">
            <v>67</v>
          </cell>
          <cell r="D8575">
            <v>21</v>
          </cell>
          <cell r="E8575">
            <v>1030</v>
          </cell>
        </row>
        <row r="8576">
          <cell r="A8576" t="str">
            <v>F|067|022</v>
          </cell>
          <cell r="B8576" t="str">
            <v>F</v>
          </cell>
          <cell r="C8576">
            <v>67</v>
          </cell>
          <cell r="D8576">
            <v>22</v>
          </cell>
          <cell r="E8576">
            <v>1030</v>
          </cell>
        </row>
        <row r="8577">
          <cell r="A8577" t="str">
            <v>F|067|023</v>
          </cell>
          <cell r="B8577" t="str">
            <v>F</v>
          </cell>
          <cell r="C8577">
            <v>67</v>
          </cell>
          <cell r="D8577">
            <v>23</v>
          </cell>
          <cell r="E8577">
            <v>1030</v>
          </cell>
        </row>
        <row r="8578">
          <cell r="A8578" t="str">
            <v>F|067|024</v>
          </cell>
          <cell r="B8578" t="str">
            <v>F</v>
          </cell>
          <cell r="C8578">
            <v>67</v>
          </cell>
          <cell r="D8578">
            <v>24</v>
          </cell>
          <cell r="E8578">
            <v>1029</v>
          </cell>
        </row>
        <row r="8579">
          <cell r="A8579" t="str">
            <v>F|067|025</v>
          </cell>
          <cell r="B8579" t="str">
            <v>F</v>
          </cell>
          <cell r="C8579">
            <v>67</v>
          </cell>
          <cell r="D8579">
            <v>25</v>
          </cell>
          <cell r="E8579">
            <v>1027</v>
          </cell>
        </row>
        <row r="8580">
          <cell r="A8580" t="str">
            <v>F|067|026</v>
          </cell>
          <cell r="B8580" t="str">
            <v>F</v>
          </cell>
          <cell r="C8580">
            <v>67</v>
          </cell>
          <cell r="D8580">
            <v>26</v>
          </cell>
          <cell r="E8580">
            <v>1022</v>
          </cell>
        </row>
        <row r="8581">
          <cell r="A8581" t="str">
            <v>F|067|027</v>
          </cell>
          <cell r="B8581" t="str">
            <v>F</v>
          </cell>
          <cell r="C8581">
            <v>67</v>
          </cell>
          <cell r="D8581">
            <v>27</v>
          </cell>
          <cell r="E8581">
            <v>1014</v>
          </cell>
        </row>
        <row r="8582">
          <cell r="A8582" t="str">
            <v>F|067|028</v>
          </cell>
          <cell r="B8582" t="str">
            <v>F</v>
          </cell>
          <cell r="C8582">
            <v>67</v>
          </cell>
          <cell r="D8582">
            <v>28</v>
          </cell>
          <cell r="E8582">
            <v>1030</v>
          </cell>
        </row>
        <row r="8583">
          <cell r="A8583" t="str">
            <v>F|068|000</v>
          </cell>
          <cell r="B8583" t="str">
            <v>F</v>
          </cell>
          <cell r="C8583">
            <v>68</v>
          </cell>
          <cell r="D8583">
            <v>0</v>
          </cell>
          <cell r="E8583">
            <v>980</v>
          </cell>
        </row>
        <row r="8584">
          <cell r="A8584" t="str">
            <v>F|068|001</v>
          </cell>
          <cell r="B8584" t="str">
            <v>F</v>
          </cell>
          <cell r="C8584">
            <v>68</v>
          </cell>
          <cell r="D8584">
            <v>1</v>
          </cell>
          <cell r="E8584">
            <v>983</v>
          </cell>
        </row>
        <row r="8585">
          <cell r="A8585" t="str">
            <v>F|068|002</v>
          </cell>
          <cell r="B8585" t="str">
            <v>F</v>
          </cell>
          <cell r="C8585">
            <v>68</v>
          </cell>
          <cell r="D8585">
            <v>2</v>
          </cell>
          <cell r="E8585">
            <v>986</v>
          </cell>
        </row>
        <row r="8586">
          <cell r="A8586" t="str">
            <v>F|068|003</v>
          </cell>
          <cell r="B8586" t="str">
            <v>F</v>
          </cell>
          <cell r="C8586">
            <v>68</v>
          </cell>
          <cell r="D8586">
            <v>3</v>
          </cell>
          <cell r="E8586">
            <v>990</v>
          </cell>
        </row>
        <row r="8587">
          <cell r="A8587" t="str">
            <v>F|068|004</v>
          </cell>
          <cell r="B8587" t="str">
            <v>F</v>
          </cell>
          <cell r="C8587">
            <v>68</v>
          </cell>
          <cell r="D8587">
            <v>4</v>
          </cell>
          <cell r="E8587">
            <v>993</v>
          </cell>
        </row>
        <row r="8588">
          <cell r="A8588" t="str">
            <v>F|068|005</v>
          </cell>
          <cell r="B8588" t="str">
            <v>F</v>
          </cell>
          <cell r="C8588">
            <v>68</v>
          </cell>
          <cell r="D8588">
            <v>5</v>
          </cell>
          <cell r="E8588">
            <v>996</v>
          </cell>
        </row>
        <row r="8589">
          <cell r="A8589" t="str">
            <v>F|068|006</v>
          </cell>
          <cell r="B8589" t="str">
            <v>F</v>
          </cell>
          <cell r="C8589">
            <v>68</v>
          </cell>
          <cell r="D8589">
            <v>6</v>
          </cell>
          <cell r="E8589">
            <v>999</v>
          </cell>
        </row>
        <row r="8590">
          <cell r="A8590" t="str">
            <v>F|068|007</v>
          </cell>
          <cell r="B8590" t="str">
            <v>F</v>
          </cell>
          <cell r="C8590">
            <v>68</v>
          </cell>
          <cell r="D8590">
            <v>7</v>
          </cell>
          <cell r="E8590">
            <v>1002</v>
          </cell>
        </row>
        <row r="8591">
          <cell r="A8591" t="str">
            <v>F|068|008</v>
          </cell>
          <cell r="B8591" t="str">
            <v>F</v>
          </cell>
          <cell r="C8591">
            <v>68</v>
          </cell>
          <cell r="D8591">
            <v>8</v>
          </cell>
          <cell r="E8591">
            <v>1005</v>
          </cell>
        </row>
        <row r="8592">
          <cell r="A8592" t="str">
            <v>F|068|009</v>
          </cell>
          <cell r="B8592" t="str">
            <v>F</v>
          </cell>
          <cell r="C8592">
            <v>68</v>
          </cell>
          <cell r="D8592">
            <v>9</v>
          </cell>
          <cell r="E8592">
            <v>1008</v>
          </cell>
        </row>
        <row r="8593">
          <cell r="A8593" t="str">
            <v>F|068|010</v>
          </cell>
          <cell r="B8593" t="str">
            <v>F</v>
          </cell>
          <cell r="C8593">
            <v>68</v>
          </cell>
          <cell r="D8593">
            <v>10</v>
          </cell>
          <cell r="E8593">
            <v>1011</v>
          </cell>
        </row>
        <row r="8594">
          <cell r="A8594" t="str">
            <v>F|068|011</v>
          </cell>
          <cell r="B8594" t="str">
            <v>F</v>
          </cell>
          <cell r="C8594">
            <v>68</v>
          </cell>
          <cell r="D8594">
            <v>11</v>
          </cell>
          <cell r="E8594">
            <v>1013</v>
          </cell>
        </row>
        <row r="8595">
          <cell r="A8595" t="str">
            <v>F|068|012</v>
          </cell>
          <cell r="B8595" t="str">
            <v>F</v>
          </cell>
          <cell r="C8595">
            <v>68</v>
          </cell>
          <cell r="D8595">
            <v>12</v>
          </cell>
          <cell r="E8595">
            <v>1016</v>
          </cell>
        </row>
        <row r="8596">
          <cell r="A8596" t="str">
            <v>F|068|013</v>
          </cell>
          <cell r="B8596" t="str">
            <v>F</v>
          </cell>
          <cell r="C8596">
            <v>68</v>
          </cell>
          <cell r="D8596">
            <v>13</v>
          </cell>
          <cell r="E8596">
            <v>1018</v>
          </cell>
        </row>
        <row r="8597">
          <cell r="A8597" t="str">
            <v>F|068|014</v>
          </cell>
          <cell r="B8597" t="str">
            <v>F</v>
          </cell>
          <cell r="C8597">
            <v>68</v>
          </cell>
          <cell r="D8597">
            <v>14</v>
          </cell>
          <cell r="E8597">
            <v>1021</v>
          </cell>
        </row>
        <row r="8598">
          <cell r="A8598" t="str">
            <v>F|068|015</v>
          </cell>
          <cell r="B8598" t="str">
            <v>F</v>
          </cell>
          <cell r="C8598">
            <v>68</v>
          </cell>
          <cell r="D8598">
            <v>15</v>
          </cell>
          <cell r="E8598">
            <v>1023</v>
          </cell>
        </row>
        <row r="8599">
          <cell r="A8599" t="str">
            <v>F|068|016</v>
          </cell>
          <cell r="B8599" t="str">
            <v>F</v>
          </cell>
          <cell r="C8599">
            <v>68</v>
          </cell>
          <cell r="D8599">
            <v>16</v>
          </cell>
          <cell r="E8599">
            <v>1025</v>
          </cell>
        </row>
        <row r="8600">
          <cell r="A8600" t="str">
            <v>F|068|017</v>
          </cell>
          <cell r="B8600" t="str">
            <v>F</v>
          </cell>
          <cell r="C8600">
            <v>68</v>
          </cell>
          <cell r="D8600">
            <v>17</v>
          </cell>
          <cell r="E8600">
            <v>1026</v>
          </cell>
        </row>
        <row r="8601">
          <cell r="A8601" t="str">
            <v>F|068|018</v>
          </cell>
          <cell r="B8601" t="str">
            <v>F</v>
          </cell>
          <cell r="C8601">
            <v>68</v>
          </cell>
          <cell r="D8601">
            <v>18</v>
          </cell>
          <cell r="E8601">
            <v>1028</v>
          </cell>
        </row>
        <row r="8602">
          <cell r="A8602" t="str">
            <v>F|068|019</v>
          </cell>
          <cell r="B8602" t="str">
            <v>F</v>
          </cell>
          <cell r="C8602">
            <v>68</v>
          </cell>
          <cell r="D8602">
            <v>19</v>
          </cell>
          <cell r="E8602">
            <v>1029</v>
          </cell>
        </row>
        <row r="8603">
          <cell r="A8603" t="str">
            <v>F|068|020</v>
          </cell>
          <cell r="B8603" t="str">
            <v>F</v>
          </cell>
          <cell r="C8603">
            <v>68</v>
          </cell>
          <cell r="D8603">
            <v>20</v>
          </cell>
          <cell r="E8603">
            <v>1030</v>
          </cell>
        </row>
        <row r="8604">
          <cell r="A8604" t="str">
            <v>F|068|021</v>
          </cell>
          <cell r="B8604" t="str">
            <v>F</v>
          </cell>
          <cell r="C8604">
            <v>68</v>
          </cell>
          <cell r="D8604">
            <v>21</v>
          </cell>
          <cell r="E8604">
            <v>1030</v>
          </cell>
        </row>
        <row r="8605">
          <cell r="A8605" t="str">
            <v>F|068|022</v>
          </cell>
          <cell r="B8605" t="str">
            <v>F</v>
          </cell>
          <cell r="C8605">
            <v>68</v>
          </cell>
          <cell r="D8605">
            <v>22</v>
          </cell>
          <cell r="E8605">
            <v>1030</v>
          </cell>
        </row>
        <row r="8606">
          <cell r="A8606" t="str">
            <v>F|068|023</v>
          </cell>
          <cell r="B8606" t="str">
            <v>F</v>
          </cell>
          <cell r="C8606">
            <v>68</v>
          </cell>
          <cell r="D8606">
            <v>23</v>
          </cell>
          <cell r="E8606">
            <v>1029</v>
          </cell>
        </row>
        <row r="8607">
          <cell r="A8607" t="str">
            <v>F|068|024</v>
          </cell>
          <cell r="B8607" t="str">
            <v>F</v>
          </cell>
          <cell r="C8607">
            <v>68</v>
          </cell>
          <cell r="D8607">
            <v>24</v>
          </cell>
          <cell r="E8607">
            <v>1027</v>
          </cell>
        </row>
        <row r="8608">
          <cell r="A8608" t="str">
            <v>F|068|025</v>
          </cell>
          <cell r="B8608" t="str">
            <v>F</v>
          </cell>
          <cell r="C8608">
            <v>68</v>
          </cell>
          <cell r="D8608">
            <v>25</v>
          </cell>
          <cell r="E8608">
            <v>1022</v>
          </cell>
        </row>
        <row r="8609">
          <cell r="A8609" t="str">
            <v>F|068|026</v>
          </cell>
          <cell r="B8609" t="str">
            <v>F</v>
          </cell>
          <cell r="C8609">
            <v>68</v>
          </cell>
          <cell r="D8609">
            <v>26</v>
          </cell>
          <cell r="E8609">
            <v>1014</v>
          </cell>
        </row>
        <row r="8610">
          <cell r="A8610" t="str">
            <v>F|068|027</v>
          </cell>
          <cell r="B8610" t="str">
            <v>F</v>
          </cell>
          <cell r="C8610">
            <v>68</v>
          </cell>
          <cell r="D8610">
            <v>27</v>
          </cell>
          <cell r="E8610">
            <v>1030</v>
          </cell>
        </row>
        <row r="8611">
          <cell r="A8611" t="str">
            <v>F|069|000</v>
          </cell>
          <cell r="B8611" t="str">
            <v>F</v>
          </cell>
          <cell r="C8611">
            <v>69</v>
          </cell>
          <cell r="D8611">
            <v>0</v>
          </cell>
          <cell r="E8611">
            <v>983</v>
          </cell>
        </row>
        <row r="8612">
          <cell r="A8612" t="str">
            <v>F|069|001</v>
          </cell>
          <cell r="B8612" t="str">
            <v>F</v>
          </cell>
          <cell r="C8612">
            <v>69</v>
          </cell>
          <cell r="D8612">
            <v>1</v>
          </cell>
          <cell r="E8612">
            <v>986</v>
          </cell>
        </row>
        <row r="8613">
          <cell r="A8613" t="str">
            <v>F|069|002</v>
          </cell>
          <cell r="B8613" t="str">
            <v>F</v>
          </cell>
          <cell r="C8613">
            <v>69</v>
          </cell>
          <cell r="D8613">
            <v>2</v>
          </cell>
          <cell r="E8613">
            <v>990</v>
          </cell>
        </row>
        <row r="8614">
          <cell r="A8614" t="str">
            <v>F|069|003</v>
          </cell>
          <cell r="B8614" t="str">
            <v>F</v>
          </cell>
          <cell r="C8614">
            <v>69</v>
          </cell>
          <cell r="D8614">
            <v>3</v>
          </cell>
          <cell r="E8614">
            <v>993</v>
          </cell>
        </row>
        <row r="8615">
          <cell r="A8615" t="str">
            <v>F|069|004</v>
          </cell>
          <cell r="B8615" t="str">
            <v>F</v>
          </cell>
          <cell r="C8615">
            <v>69</v>
          </cell>
          <cell r="D8615">
            <v>4</v>
          </cell>
          <cell r="E8615">
            <v>996</v>
          </cell>
        </row>
        <row r="8616">
          <cell r="A8616" t="str">
            <v>F|069|005</v>
          </cell>
          <cell r="B8616" t="str">
            <v>F</v>
          </cell>
          <cell r="C8616">
            <v>69</v>
          </cell>
          <cell r="D8616">
            <v>5</v>
          </cell>
          <cell r="E8616">
            <v>999</v>
          </cell>
        </row>
        <row r="8617">
          <cell r="A8617" t="str">
            <v>F|069|006</v>
          </cell>
          <cell r="B8617" t="str">
            <v>F</v>
          </cell>
          <cell r="C8617">
            <v>69</v>
          </cell>
          <cell r="D8617">
            <v>6</v>
          </cell>
          <cell r="E8617">
            <v>1002</v>
          </cell>
        </row>
        <row r="8618">
          <cell r="A8618" t="str">
            <v>F|069|007</v>
          </cell>
          <cell r="B8618" t="str">
            <v>F</v>
          </cell>
          <cell r="C8618">
            <v>69</v>
          </cell>
          <cell r="D8618">
            <v>7</v>
          </cell>
          <cell r="E8618">
            <v>1005</v>
          </cell>
        </row>
        <row r="8619">
          <cell r="A8619" t="str">
            <v>F|069|008</v>
          </cell>
          <cell r="B8619" t="str">
            <v>F</v>
          </cell>
          <cell r="C8619">
            <v>69</v>
          </cell>
          <cell r="D8619">
            <v>8</v>
          </cell>
          <cell r="E8619">
            <v>1008</v>
          </cell>
        </row>
        <row r="8620">
          <cell r="A8620" t="str">
            <v>F|069|009</v>
          </cell>
          <cell r="B8620" t="str">
            <v>F</v>
          </cell>
          <cell r="C8620">
            <v>69</v>
          </cell>
          <cell r="D8620">
            <v>9</v>
          </cell>
          <cell r="E8620">
            <v>1011</v>
          </cell>
        </row>
        <row r="8621">
          <cell r="A8621" t="str">
            <v>F|069|010</v>
          </cell>
          <cell r="B8621" t="str">
            <v>F</v>
          </cell>
          <cell r="C8621">
            <v>69</v>
          </cell>
          <cell r="D8621">
            <v>10</v>
          </cell>
          <cell r="E8621">
            <v>1013</v>
          </cell>
        </row>
        <row r="8622">
          <cell r="A8622" t="str">
            <v>F|069|011</v>
          </cell>
          <cell r="B8622" t="str">
            <v>F</v>
          </cell>
          <cell r="C8622">
            <v>69</v>
          </cell>
          <cell r="D8622">
            <v>11</v>
          </cell>
          <cell r="E8622">
            <v>1016</v>
          </cell>
        </row>
        <row r="8623">
          <cell r="A8623" t="str">
            <v>F|069|012</v>
          </cell>
          <cell r="B8623" t="str">
            <v>F</v>
          </cell>
          <cell r="C8623">
            <v>69</v>
          </cell>
          <cell r="D8623">
            <v>12</v>
          </cell>
          <cell r="E8623">
            <v>1018</v>
          </cell>
        </row>
        <row r="8624">
          <cell r="A8624" t="str">
            <v>F|069|013</v>
          </cell>
          <cell r="B8624" t="str">
            <v>F</v>
          </cell>
          <cell r="C8624">
            <v>69</v>
          </cell>
          <cell r="D8624">
            <v>13</v>
          </cell>
          <cell r="E8624">
            <v>1021</v>
          </cell>
        </row>
        <row r="8625">
          <cell r="A8625" t="str">
            <v>F|069|014</v>
          </cell>
          <cell r="B8625" t="str">
            <v>F</v>
          </cell>
          <cell r="C8625">
            <v>69</v>
          </cell>
          <cell r="D8625">
            <v>14</v>
          </cell>
          <cell r="E8625">
            <v>1023</v>
          </cell>
        </row>
        <row r="8626">
          <cell r="A8626" t="str">
            <v>F|069|015</v>
          </cell>
          <cell r="B8626" t="str">
            <v>F</v>
          </cell>
          <cell r="C8626">
            <v>69</v>
          </cell>
          <cell r="D8626">
            <v>15</v>
          </cell>
          <cell r="E8626">
            <v>1025</v>
          </cell>
        </row>
        <row r="8627">
          <cell r="A8627" t="str">
            <v>F|069|016</v>
          </cell>
          <cell r="B8627" t="str">
            <v>F</v>
          </cell>
          <cell r="C8627">
            <v>69</v>
          </cell>
          <cell r="D8627">
            <v>16</v>
          </cell>
          <cell r="E8627">
            <v>1026</v>
          </cell>
        </row>
        <row r="8628">
          <cell r="A8628" t="str">
            <v>F|069|017</v>
          </cell>
          <cell r="B8628" t="str">
            <v>F</v>
          </cell>
          <cell r="C8628">
            <v>69</v>
          </cell>
          <cell r="D8628">
            <v>17</v>
          </cell>
          <cell r="E8628">
            <v>1028</v>
          </cell>
        </row>
        <row r="8629">
          <cell r="A8629" t="str">
            <v>F|069|018</v>
          </cell>
          <cell r="B8629" t="str">
            <v>F</v>
          </cell>
          <cell r="C8629">
            <v>69</v>
          </cell>
          <cell r="D8629">
            <v>18</v>
          </cell>
          <cell r="E8629">
            <v>1029</v>
          </cell>
        </row>
        <row r="8630">
          <cell r="A8630" t="str">
            <v>F|069|019</v>
          </cell>
          <cell r="B8630" t="str">
            <v>F</v>
          </cell>
          <cell r="C8630">
            <v>69</v>
          </cell>
          <cell r="D8630">
            <v>19</v>
          </cell>
          <cell r="E8630">
            <v>1030</v>
          </cell>
        </row>
        <row r="8631">
          <cell r="A8631" t="str">
            <v>F|069|020</v>
          </cell>
          <cell r="B8631" t="str">
            <v>F</v>
          </cell>
          <cell r="C8631">
            <v>69</v>
          </cell>
          <cell r="D8631">
            <v>20</v>
          </cell>
          <cell r="E8631">
            <v>1030</v>
          </cell>
        </row>
        <row r="8632">
          <cell r="A8632" t="str">
            <v>F|069|021</v>
          </cell>
          <cell r="B8632" t="str">
            <v>F</v>
          </cell>
          <cell r="C8632">
            <v>69</v>
          </cell>
          <cell r="D8632">
            <v>21</v>
          </cell>
          <cell r="E8632">
            <v>1030</v>
          </cell>
        </row>
        <row r="8633">
          <cell r="A8633" t="str">
            <v>F|069|022</v>
          </cell>
          <cell r="B8633" t="str">
            <v>F</v>
          </cell>
          <cell r="C8633">
            <v>69</v>
          </cell>
          <cell r="D8633">
            <v>22</v>
          </cell>
          <cell r="E8633">
            <v>1029</v>
          </cell>
        </row>
        <row r="8634">
          <cell r="A8634" t="str">
            <v>F|069|023</v>
          </cell>
          <cell r="B8634" t="str">
            <v>F</v>
          </cell>
          <cell r="C8634">
            <v>69</v>
          </cell>
          <cell r="D8634">
            <v>23</v>
          </cell>
          <cell r="E8634">
            <v>1027</v>
          </cell>
        </row>
        <row r="8635">
          <cell r="A8635" t="str">
            <v>F|069|024</v>
          </cell>
          <cell r="B8635" t="str">
            <v>F</v>
          </cell>
          <cell r="C8635">
            <v>69</v>
          </cell>
          <cell r="D8635">
            <v>24</v>
          </cell>
          <cell r="E8635">
            <v>1022</v>
          </cell>
        </row>
        <row r="8636">
          <cell r="A8636" t="str">
            <v>F|069|025</v>
          </cell>
          <cell r="B8636" t="str">
            <v>F</v>
          </cell>
          <cell r="C8636">
            <v>69</v>
          </cell>
          <cell r="D8636">
            <v>25</v>
          </cell>
          <cell r="E8636">
            <v>1014</v>
          </cell>
        </row>
        <row r="8637">
          <cell r="A8637" t="str">
            <v>F|069|026</v>
          </cell>
          <cell r="B8637" t="str">
            <v>F</v>
          </cell>
          <cell r="C8637">
            <v>69</v>
          </cell>
          <cell r="D8637">
            <v>26</v>
          </cell>
          <cell r="E8637">
            <v>1030</v>
          </cell>
        </row>
        <row r="8638">
          <cell r="A8638" t="str">
            <v>F|070|000</v>
          </cell>
          <cell r="B8638" t="str">
            <v>F</v>
          </cell>
          <cell r="C8638">
            <v>70</v>
          </cell>
          <cell r="D8638">
            <v>0</v>
          </cell>
          <cell r="E8638">
            <v>986</v>
          </cell>
        </row>
        <row r="8639">
          <cell r="A8639" t="str">
            <v>F|070|001</v>
          </cell>
          <cell r="B8639" t="str">
            <v>F</v>
          </cell>
          <cell r="C8639">
            <v>70</v>
          </cell>
          <cell r="D8639">
            <v>1</v>
          </cell>
          <cell r="E8639">
            <v>990</v>
          </cell>
        </row>
        <row r="8640">
          <cell r="A8640" t="str">
            <v>F|070|002</v>
          </cell>
          <cell r="B8640" t="str">
            <v>F</v>
          </cell>
          <cell r="C8640">
            <v>70</v>
          </cell>
          <cell r="D8640">
            <v>2</v>
          </cell>
          <cell r="E8640">
            <v>993</v>
          </cell>
        </row>
        <row r="8641">
          <cell r="A8641" t="str">
            <v>F|070|003</v>
          </cell>
          <cell r="B8641" t="str">
            <v>F</v>
          </cell>
          <cell r="C8641">
            <v>70</v>
          </cell>
          <cell r="D8641">
            <v>3</v>
          </cell>
          <cell r="E8641">
            <v>996</v>
          </cell>
        </row>
        <row r="8642">
          <cell r="A8642" t="str">
            <v>F|070|004</v>
          </cell>
          <cell r="B8642" t="str">
            <v>F</v>
          </cell>
          <cell r="C8642">
            <v>70</v>
          </cell>
          <cell r="D8642">
            <v>4</v>
          </cell>
          <cell r="E8642">
            <v>999</v>
          </cell>
        </row>
        <row r="8643">
          <cell r="A8643" t="str">
            <v>F|070|005</v>
          </cell>
          <cell r="B8643" t="str">
            <v>F</v>
          </cell>
          <cell r="C8643">
            <v>70</v>
          </cell>
          <cell r="D8643">
            <v>5</v>
          </cell>
          <cell r="E8643">
            <v>1002</v>
          </cell>
        </row>
        <row r="8644">
          <cell r="A8644" t="str">
            <v>F|070|006</v>
          </cell>
          <cell r="B8644" t="str">
            <v>F</v>
          </cell>
          <cell r="C8644">
            <v>70</v>
          </cell>
          <cell r="D8644">
            <v>6</v>
          </cell>
          <cell r="E8644">
            <v>1005</v>
          </cell>
        </row>
        <row r="8645">
          <cell r="A8645" t="str">
            <v>F|070|007</v>
          </cell>
          <cell r="B8645" t="str">
            <v>F</v>
          </cell>
          <cell r="C8645">
            <v>70</v>
          </cell>
          <cell r="D8645">
            <v>7</v>
          </cell>
          <cell r="E8645">
            <v>1008</v>
          </cell>
        </row>
        <row r="8646">
          <cell r="A8646" t="str">
            <v>F|070|008</v>
          </cell>
          <cell r="B8646" t="str">
            <v>F</v>
          </cell>
          <cell r="C8646">
            <v>70</v>
          </cell>
          <cell r="D8646">
            <v>8</v>
          </cell>
          <cell r="E8646">
            <v>1011</v>
          </cell>
        </row>
        <row r="8647">
          <cell r="A8647" t="str">
            <v>F|070|009</v>
          </cell>
          <cell r="B8647" t="str">
            <v>F</v>
          </cell>
          <cell r="C8647">
            <v>70</v>
          </cell>
          <cell r="D8647">
            <v>9</v>
          </cell>
          <cell r="E8647">
            <v>1013</v>
          </cell>
        </row>
        <row r="8648">
          <cell r="A8648" t="str">
            <v>F|070|010</v>
          </cell>
          <cell r="B8648" t="str">
            <v>F</v>
          </cell>
          <cell r="C8648">
            <v>70</v>
          </cell>
          <cell r="D8648">
            <v>10</v>
          </cell>
          <cell r="E8648">
            <v>1016</v>
          </cell>
        </row>
        <row r="8649">
          <cell r="A8649" t="str">
            <v>F|070|011</v>
          </cell>
          <cell r="B8649" t="str">
            <v>F</v>
          </cell>
          <cell r="C8649">
            <v>70</v>
          </cell>
          <cell r="D8649">
            <v>11</v>
          </cell>
          <cell r="E8649">
            <v>1018</v>
          </cell>
        </row>
        <row r="8650">
          <cell r="A8650" t="str">
            <v>F|070|012</v>
          </cell>
          <cell r="B8650" t="str">
            <v>F</v>
          </cell>
          <cell r="C8650">
            <v>70</v>
          </cell>
          <cell r="D8650">
            <v>12</v>
          </cell>
          <cell r="E8650">
            <v>1021</v>
          </cell>
        </row>
        <row r="8651">
          <cell r="A8651" t="str">
            <v>F|070|013</v>
          </cell>
          <cell r="B8651" t="str">
            <v>F</v>
          </cell>
          <cell r="C8651">
            <v>70</v>
          </cell>
          <cell r="D8651">
            <v>13</v>
          </cell>
          <cell r="E8651">
            <v>1023</v>
          </cell>
        </row>
        <row r="8652">
          <cell r="A8652" t="str">
            <v>F|070|014</v>
          </cell>
          <cell r="B8652" t="str">
            <v>F</v>
          </cell>
          <cell r="C8652">
            <v>70</v>
          </cell>
          <cell r="D8652">
            <v>14</v>
          </cell>
          <cell r="E8652">
            <v>1025</v>
          </cell>
        </row>
        <row r="8653">
          <cell r="A8653" t="str">
            <v>F|070|015</v>
          </cell>
          <cell r="B8653" t="str">
            <v>F</v>
          </cell>
          <cell r="C8653">
            <v>70</v>
          </cell>
          <cell r="D8653">
            <v>15</v>
          </cell>
          <cell r="E8653">
            <v>1026</v>
          </cell>
        </row>
        <row r="8654">
          <cell r="A8654" t="str">
            <v>F|070|016</v>
          </cell>
          <cell r="B8654" t="str">
            <v>F</v>
          </cell>
          <cell r="C8654">
            <v>70</v>
          </cell>
          <cell r="D8654">
            <v>16</v>
          </cell>
          <cell r="E8654">
            <v>1028</v>
          </cell>
        </row>
        <row r="8655">
          <cell r="A8655" t="str">
            <v>F|070|017</v>
          </cell>
          <cell r="B8655" t="str">
            <v>F</v>
          </cell>
          <cell r="C8655">
            <v>70</v>
          </cell>
          <cell r="D8655">
            <v>17</v>
          </cell>
          <cell r="E8655">
            <v>1029</v>
          </cell>
        </row>
        <row r="8656">
          <cell r="A8656" t="str">
            <v>F|070|018</v>
          </cell>
          <cell r="B8656" t="str">
            <v>F</v>
          </cell>
          <cell r="C8656">
            <v>70</v>
          </cell>
          <cell r="D8656">
            <v>18</v>
          </cell>
          <cell r="E8656">
            <v>1030</v>
          </cell>
        </row>
        <row r="8657">
          <cell r="A8657" t="str">
            <v>F|070|019</v>
          </cell>
          <cell r="B8657" t="str">
            <v>F</v>
          </cell>
          <cell r="C8657">
            <v>70</v>
          </cell>
          <cell r="D8657">
            <v>19</v>
          </cell>
          <cell r="E8657">
            <v>1030</v>
          </cell>
        </row>
        <row r="8658">
          <cell r="A8658" t="str">
            <v>F|070|020</v>
          </cell>
          <cell r="B8658" t="str">
            <v>F</v>
          </cell>
          <cell r="C8658">
            <v>70</v>
          </cell>
          <cell r="D8658">
            <v>20</v>
          </cell>
          <cell r="E8658">
            <v>1030</v>
          </cell>
        </row>
        <row r="8659">
          <cell r="A8659" t="str">
            <v>F|070|021</v>
          </cell>
          <cell r="B8659" t="str">
            <v>F</v>
          </cell>
          <cell r="C8659">
            <v>70</v>
          </cell>
          <cell r="D8659">
            <v>21</v>
          </cell>
          <cell r="E8659">
            <v>1029</v>
          </cell>
        </row>
        <row r="8660">
          <cell r="A8660" t="str">
            <v>F|070|022</v>
          </cell>
          <cell r="B8660" t="str">
            <v>F</v>
          </cell>
          <cell r="C8660">
            <v>70</v>
          </cell>
          <cell r="D8660">
            <v>22</v>
          </cell>
          <cell r="E8660">
            <v>1027</v>
          </cell>
        </row>
        <row r="8661">
          <cell r="A8661" t="str">
            <v>F|070|023</v>
          </cell>
          <cell r="B8661" t="str">
            <v>F</v>
          </cell>
          <cell r="C8661">
            <v>70</v>
          </cell>
          <cell r="D8661">
            <v>23</v>
          </cell>
          <cell r="E8661">
            <v>1022</v>
          </cell>
        </row>
        <row r="8662">
          <cell r="A8662" t="str">
            <v>F|070|024</v>
          </cell>
          <cell r="B8662" t="str">
            <v>F</v>
          </cell>
          <cell r="C8662">
            <v>70</v>
          </cell>
          <cell r="D8662">
            <v>24</v>
          </cell>
          <cell r="E8662">
            <v>1014</v>
          </cell>
        </row>
        <row r="8663">
          <cell r="A8663" t="str">
            <v>F|070|025</v>
          </cell>
          <cell r="B8663" t="str">
            <v>F</v>
          </cell>
          <cell r="C8663">
            <v>70</v>
          </cell>
          <cell r="D8663">
            <v>25</v>
          </cell>
          <cell r="E8663">
            <v>1030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heetName val="หน้าแรก"/>
      <sheetName val="ตารางแสดงผลประโยชน์"/>
      <sheetName val="Sheet1"/>
      <sheetName val="รูปภาพ"/>
      <sheetName val="ตารางแสดงผลประโยชน์0"/>
      <sheetName val="Table"/>
      <sheetName val="CV"/>
      <sheetName val="Premium"/>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21"/>
  <sheetViews>
    <sheetView workbookViewId="0">
      <pane ySplit="1" topLeftCell="A23" activePane="bottomLeft" state="frozen"/>
      <selection pane="bottomLeft" activeCell="G25" sqref="G25"/>
    </sheetView>
  </sheetViews>
  <sheetFormatPr defaultRowHeight="21.75" x14ac:dyDescent="0.5"/>
  <cols>
    <col min="1" max="1" width="11.140625" customWidth="1"/>
    <col min="2" max="2" width="9.85546875" style="37" customWidth="1"/>
    <col min="3" max="3" width="7.5703125" style="37" customWidth="1"/>
    <col min="4" max="4" width="9.140625" style="37"/>
    <col min="5" max="5" width="12.140625" style="37" customWidth="1"/>
    <col min="6" max="6" width="12.140625" customWidth="1"/>
    <col min="8" max="13" width="12.140625" customWidth="1"/>
  </cols>
  <sheetData>
    <row r="1" spans="1:15" x14ac:dyDescent="0.5">
      <c r="A1" s="36"/>
      <c r="C1" s="38"/>
      <c r="F1" s="39"/>
      <c r="G1" s="39"/>
      <c r="H1" s="39"/>
      <c r="I1" s="39"/>
      <c r="J1" s="39"/>
      <c r="K1" s="39"/>
      <c r="L1" s="5"/>
      <c r="M1" s="5"/>
      <c r="O1" s="40"/>
    </row>
    <row r="2" spans="1:15" x14ac:dyDescent="0.5">
      <c r="C2" s="41"/>
      <c r="G2" s="42"/>
      <c r="H2" s="40"/>
      <c r="N2" s="40"/>
    </row>
    <row r="3" spans="1:15" x14ac:dyDescent="0.5">
      <c r="C3" s="41"/>
      <c r="G3" s="42"/>
      <c r="H3" s="40"/>
      <c r="N3" s="40"/>
    </row>
    <row r="4" spans="1:15" x14ac:dyDescent="0.5">
      <c r="C4" s="41"/>
      <c r="G4" s="42"/>
      <c r="H4" s="40"/>
      <c r="N4" s="40"/>
    </row>
    <row r="5" spans="1:15" x14ac:dyDescent="0.5">
      <c r="C5" s="41"/>
      <c r="G5" s="42"/>
      <c r="H5" s="40"/>
      <c r="N5" s="40"/>
    </row>
    <row r="6" spans="1:15" x14ac:dyDescent="0.5">
      <c r="C6" s="41"/>
      <c r="G6" s="42"/>
      <c r="H6" s="40"/>
      <c r="N6" s="40"/>
    </row>
    <row r="7" spans="1:15" x14ac:dyDescent="0.5">
      <c r="C7" s="41"/>
      <c r="G7" s="42"/>
      <c r="H7" s="40"/>
      <c r="N7" s="40"/>
    </row>
    <row r="8" spans="1:15" x14ac:dyDescent="0.5">
      <c r="C8" s="41"/>
      <c r="G8" s="42"/>
      <c r="H8" s="40"/>
      <c r="N8" s="40"/>
    </row>
    <row r="9" spans="1:15" x14ac:dyDescent="0.5">
      <c r="C9" s="41"/>
      <c r="G9" s="42"/>
      <c r="H9" s="40"/>
      <c r="N9" s="40"/>
    </row>
    <row r="10" spans="1:15" x14ac:dyDescent="0.5">
      <c r="C10" s="41"/>
      <c r="G10" s="42"/>
      <c r="H10" s="40"/>
      <c r="N10" s="40"/>
    </row>
    <row r="11" spans="1:15" x14ac:dyDescent="0.5">
      <c r="C11" s="41"/>
      <c r="G11" s="42"/>
      <c r="H11" s="40"/>
      <c r="N11" s="40"/>
    </row>
    <row r="12" spans="1:15" x14ac:dyDescent="0.5">
      <c r="C12" s="41"/>
      <c r="G12" s="42"/>
      <c r="H12" s="40"/>
      <c r="N12" s="40"/>
    </row>
    <row r="13" spans="1:15" x14ac:dyDescent="0.5">
      <c r="C13" s="41"/>
      <c r="G13" s="42"/>
      <c r="H13" s="40"/>
      <c r="N13" s="40"/>
    </row>
    <row r="14" spans="1:15" x14ac:dyDescent="0.5">
      <c r="C14" s="41"/>
      <c r="G14" s="42"/>
      <c r="H14" s="40"/>
      <c r="N14" s="40"/>
    </row>
    <row r="15" spans="1:15" x14ac:dyDescent="0.5">
      <c r="C15" s="41"/>
      <c r="G15" s="42"/>
      <c r="H15" s="40"/>
      <c r="N15" s="40"/>
    </row>
    <row r="16" spans="1:15" x14ac:dyDescent="0.5">
      <c r="C16" s="41"/>
      <c r="G16" s="42"/>
      <c r="H16" s="40"/>
      <c r="N16" s="40"/>
    </row>
    <row r="17" spans="3:14" x14ac:dyDescent="0.5">
      <c r="C17" s="41"/>
      <c r="G17" s="42"/>
      <c r="H17" s="40"/>
      <c r="N17" s="40"/>
    </row>
    <row r="18" spans="3:14" x14ac:dyDescent="0.5">
      <c r="C18" s="41"/>
      <c r="G18" s="42"/>
      <c r="H18" s="40"/>
      <c r="N18" s="40"/>
    </row>
    <row r="19" spans="3:14" x14ac:dyDescent="0.5">
      <c r="C19" s="41"/>
      <c r="G19" s="42"/>
      <c r="H19" s="40"/>
      <c r="N19" s="40"/>
    </row>
    <row r="20" spans="3:14" x14ac:dyDescent="0.5">
      <c r="C20" s="41"/>
      <c r="G20" s="42"/>
      <c r="H20" s="40"/>
      <c r="N20" s="40"/>
    </row>
    <row r="21" spans="3:14" x14ac:dyDescent="0.5">
      <c r="C21" s="41"/>
      <c r="G21" s="42"/>
      <c r="H21" s="40"/>
      <c r="N21" s="40"/>
    </row>
    <row r="22" spans="3:14" x14ac:dyDescent="0.5">
      <c r="C22" s="41"/>
      <c r="G22" s="42"/>
      <c r="H22" s="40"/>
      <c r="N22" s="40"/>
    </row>
    <row r="23" spans="3:14" x14ac:dyDescent="0.5">
      <c r="C23" s="41"/>
      <c r="G23" s="42"/>
      <c r="H23" s="40"/>
      <c r="N23" s="40"/>
    </row>
    <row r="24" spans="3:14" x14ac:dyDescent="0.5">
      <c r="C24" s="41"/>
      <c r="G24" s="42"/>
      <c r="H24" s="40"/>
      <c r="N24" s="40"/>
    </row>
    <row r="25" spans="3:14" x14ac:dyDescent="0.5">
      <c r="C25" s="41"/>
      <c r="G25" s="42"/>
      <c r="H25" s="40"/>
      <c r="N25" s="40"/>
    </row>
    <row r="26" spans="3:14" x14ac:dyDescent="0.5">
      <c r="C26" s="41"/>
      <c r="G26" s="42"/>
      <c r="H26" s="40"/>
      <c r="N26" s="40"/>
    </row>
    <row r="27" spans="3:14" x14ac:dyDescent="0.5">
      <c r="C27" s="41"/>
      <c r="G27" s="42"/>
      <c r="H27" s="40"/>
      <c r="N27" s="40"/>
    </row>
    <row r="28" spans="3:14" x14ac:dyDescent="0.5">
      <c r="C28" s="41"/>
      <c r="G28" s="42"/>
      <c r="H28" s="40"/>
      <c r="N28" s="40"/>
    </row>
    <row r="29" spans="3:14" x14ac:dyDescent="0.5">
      <c r="C29" s="41"/>
      <c r="G29" s="42"/>
      <c r="H29" s="40"/>
      <c r="N29" s="40"/>
    </row>
    <row r="30" spans="3:14" x14ac:dyDescent="0.5">
      <c r="C30" s="41"/>
      <c r="G30" s="42"/>
      <c r="H30" s="40"/>
      <c r="N30" s="40"/>
    </row>
    <row r="31" spans="3:14" x14ac:dyDescent="0.5">
      <c r="C31" s="41"/>
      <c r="G31" s="42"/>
      <c r="H31" s="40"/>
      <c r="N31" s="40"/>
    </row>
    <row r="32" spans="3:14" x14ac:dyDescent="0.5">
      <c r="C32" s="41"/>
      <c r="G32" s="42"/>
      <c r="H32" s="40"/>
      <c r="N32" s="40"/>
    </row>
    <row r="33" spans="3:14" x14ac:dyDescent="0.5">
      <c r="C33" s="41"/>
      <c r="G33" s="42"/>
      <c r="H33" s="40"/>
      <c r="N33" s="40"/>
    </row>
    <row r="34" spans="3:14" x14ac:dyDescent="0.5">
      <c r="C34" s="41"/>
      <c r="G34" s="42"/>
      <c r="H34" s="40"/>
      <c r="N34" s="40"/>
    </row>
    <row r="35" spans="3:14" x14ac:dyDescent="0.5">
      <c r="C35" s="41"/>
      <c r="G35" s="42"/>
      <c r="H35" s="40"/>
      <c r="N35" s="40"/>
    </row>
    <row r="36" spans="3:14" x14ac:dyDescent="0.5">
      <c r="C36" s="41"/>
      <c r="G36" s="42"/>
      <c r="H36" s="40"/>
      <c r="N36" s="40"/>
    </row>
    <row r="37" spans="3:14" x14ac:dyDescent="0.5">
      <c r="C37" s="41"/>
      <c r="G37" s="42"/>
      <c r="H37" s="40"/>
      <c r="N37" s="40"/>
    </row>
    <row r="38" spans="3:14" x14ac:dyDescent="0.5">
      <c r="C38" s="41"/>
      <c r="G38" s="42"/>
      <c r="H38" s="40"/>
      <c r="N38" s="40"/>
    </row>
    <row r="39" spans="3:14" x14ac:dyDescent="0.5">
      <c r="C39" s="41"/>
      <c r="G39" s="42"/>
      <c r="H39" s="40"/>
      <c r="N39" s="40"/>
    </row>
    <row r="40" spans="3:14" x14ac:dyDescent="0.5">
      <c r="C40" s="41"/>
      <c r="G40" s="42"/>
      <c r="H40" s="40"/>
      <c r="N40" s="40"/>
    </row>
    <row r="41" spans="3:14" x14ac:dyDescent="0.5">
      <c r="C41" s="41"/>
      <c r="G41" s="42"/>
      <c r="H41" s="40"/>
      <c r="N41" s="40"/>
    </row>
    <row r="42" spans="3:14" x14ac:dyDescent="0.5">
      <c r="C42" s="41"/>
      <c r="G42" s="42"/>
      <c r="H42" s="40"/>
      <c r="N42" s="40"/>
    </row>
    <row r="43" spans="3:14" x14ac:dyDescent="0.5">
      <c r="C43" s="41"/>
      <c r="G43" s="42"/>
      <c r="H43" s="40"/>
      <c r="N43" s="40"/>
    </row>
    <row r="44" spans="3:14" x14ac:dyDescent="0.5">
      <c r="C44" s="41"/>
      <c r="G44" s="42"/>
      <c r="H44" s="40"/>
      <c r="N44" s="40"/>
    </row>
    <row r="45" spans="3:14" x14ac:dyDescent="0.5">
      <c r="C45" s="41"/>
      <c r="G45" s="42"/>
      <c r="H45" s="40"/>
      <c r="N45" s="40"/>
    </row>
    <row r="46" spans="3:14" x14ac:dyDescent="0.5">
      <c r="C46" s="41"/>
      <c r="G46" s="42"/>
      <c r="H46" s="40"/>
      <c r="N46" s="40"/>
    </row>
    <row r="47" spans="3:14" x14ac:dyDescent="0.5">
      <c r="C47" s="41"/>
      <c r="G47" s="42"/>
      <c r="H47" s="40"/>
      <c r="N47" s="40"/>
    </row>
    <row r="48" spans="3:14" x14ac:dyDescent="0.5">
      <c r="C48" s="41"/>
      <c r="G48" s="42"/>
      <c r="H48" s="40"/>
      <c r="N48" s="40"/>
    </row>
    <row r="49" spans="3:14" x14ac:dyDescent="0.5">
      <c r="C49" s="41"/>
      <c r="G49" s="42"/>
      <c r="H49" s="40"/>
      <c r="N49" s="40"/>
    </row>
    <row r="50" spans="3:14" x14ac:dyDescent="0.5">
      <c r="C50" s="41"/>
      <c r="G50" s="42"/>
      <c r="H50" s="40"/>
      <c r="N50" s="40"/>
    </row>
    <row r="51" spans="3:14" x14ac:dyDescent="0.5">
      <c r="C51" s="41"/>
      <c r="G51" s="42"/>
      <c r="H51" s="40"/>
      <c r="N51" s="40"/>
    </row>
    <row r="52" spans="3:14" x14ac:dyDescent="0.5">
      <c r="C52" s="41"/>
      <c r="G52" s="42"/>
      <c r="H52" s="40"/>
      <c r="N52" s="40"/>
    </row>
    <row r="53" spans="3:14" x14ac:dyDescent="0.5">
      <c r="C53" s="41"/>
      <c r="G53" s="42"/>
      <c r="H53" s="40"/>
      <c r="N53" s="40"/>
    </row>
    <row r="54" spans="3:14" x14ac:dyDescent="0.5">
      <c r="C54" s="41"/>
      <c r="G54" s="42"/>
      <c r="H54" s="40"/>
      <c r="N54" s="40"/>
    </row>
    <row r="55" spans="3:14" x14ac:dyDescent="0.5">
      <c r="C55" s="41"/>
      <c r="G55" s="42"/>
      <c r="H55" s="40"/>
      <c r="N55" s="40"/>
    </row>
    <row r="56" spans="3:14" x14ac:dyDescent="0.5">
      <c r="C56" s="41"/>
      <c r="G56" s="42"/>
      <c r="H56" s="40"/>
      <c r="N56" s="40"/>
    </row>
    <row r="57" spans="3:14" x14ac:dyDescent="0.5">
      <c r="C57" s="41"/>
      <c r="G57" s="42"/>
      <c r="H57" s="40"/>
      <c r="N57" s="40"/>
    </row>
    <row r="58" spans="3:14" x14ac:dyDescent="0.5">
      <c r="C58" s="41"/>
      <c r="G58" s="42"/>
      <c r="H58" s="40"/>
      <c r="N58" s="40"/>
    </row>
    <row r="59" spans="3:14" x14ac:dyDescent="0.5">
      <c r="C59" s="41"/>
      <c r="G59" s="42"/>
      <c r="H59" s="40"/>
      <c r="N59" s="40"/>
    </row>
    <row r="60" spans="3:14" x14ac:dyDescent="0.5">
      <c r="C60" s="41"/>
      <c r="G60" s="42"/>
      <c r="H60" s="40"/>
      <c r="N60" s="40"/>
    </row>
    <row r="61" spans="3:14" x14ac:dyDescent="0.5">
      <c r="C61" s="41"/>
      <c r="G61" s="42"/>
      <c r="H61" s="40"/>
      <c r="N61" s="40"/>
    </row>
    <row r="62" spans="3:14" x14ac:dyDescent="0.5">
      <c r="C62" s="41"/>
      <c r="G62" s="42"/>
      <c r="H62" s="40"/>
      <c r="N62" s="40"/>
    </row>
    <row r="63" spans="3:14" x14ac:dyDescent="0.5">
      <c r="C63" s="41"/>
      <c r="G63" s="42"/>
      <c r="H63" s="40"/>
      <c r="N63" s="40"/>
    </row>
    <row r="64" spans="3:14" x14ac:dyDescent="0.5">
      <c r="C64" s="41"/>
      <c r="G64" s="42"/>
      <c r="H64" s="40"/>
      <c r="N64" s="40"/>
    </row>
    <row r="65" spans="3:14" x14ac:dyDescent="0.5">
      <c r="C65" s="41"/>
      <c r="G65" s="42"/>
      <c r="H65" s="40"/>
      <c r="N65" s="40"/>
    </row>
    <row r="66" spans="3:14" x14ac:dyDescent="0.5">
      <c r="C66" s="41"/>
      <c r="G66" s="42"/>
      <c r="H66" s="40"/>
      <c r="N66" s="40"/>
    </row>
    <row r="67" spans="3:14" x14ac:dyDescent="0.5">
      <c r="C67" s="41"/>
      <c r="G67" s="42"/>
      <c r="H67" s="40"/>
      <c r="N67" s="40"/>
    </row>
    <row r="68" spans="3:14" x14ac:dyDescent="0.5">
      <c r="C68" s="41"/>
      <c r="G68" s="42"/>
      <c r="H68" s="40"/>
      <c r="N68" s="40"/>
    </row>
    <row r="69" spans="3:14" x14ac:dyDescent="0.5">
      <c r="C69" s="41"/>
      <c r="G69" s="42"/>
      <c r="H69" s="40"/>
      <c r="N69" s="40"/>
    </row>
    <row r="70" spans="3:14" x14ac:dyDescent="0.5">
      <c r="C70" s="41"/>
      <c r="G70" s="42"/>
      <c r="H70" s="40"/>
      <c r="N70" s="40"/>
    </row>
    <row r="71" spans="3:14" x14ac:dyDescent="0.5">
      <c r="C71" s="41"/>
      <c r="G71" s="42"/>
      <c r="H71" s="40"/>
      <c r="N71" s="40"/>
    </row>
    <row r="72" spans="3:14" x14ac:dyDescent="0.5">
      <c r="C72" s="41"/>
      <c r="G72" s="42"/>
      <c r="H72" s="40"/>
      <c r="N72" s="40"/>
    </row>
    <row r="73" spans="3:14" x14ac:dyDescent="0.5">
      <c r="C73" s="41"/>
      <c r="G73" s="42"/>
      <c r="H73" s="40"/>
      <c r="N73" s="40"/>
    </row>
    <row r="74" spans="3:14" x14ac:dyDescent="0.5">
      <c r="C74" s="41"/>
      <c r="G74" s="42"/>
      <c r="H74" s="40"/>
      <c r="N74" s="40"/>
    </row>
    <row r="75" spans="3:14" x14ac:dyDescent="0.5">
      <c r="C75" s="41"/>
      <c r="G75" s="42"/>
      <c r="H75" s="40"/>
      <c r="N75" s="40"/>
    </row>
    <row r="76" spans="3:14" x14ac:dyDescent="0.5">
      <c r="C76" s="41"/>
      <c r="G76" s="42"/>
      <c r="H76" s="40"/>
      <c r="N76" s="40"/>
    </row>
    <row r="77" spans="3:14" x14ac:dyDescent="0.5">
      <c r="C77" s="41"/>
      <c r="G77" s="42"/>
      <c r="H77" s="40"/>
      <c r="N77" s="40"/>
    </row>
    <row r="78" spans="3:14" x14ac:dyDescent="0.5">
      <c r="C78" s="41"/>
      <c r="G78" s="42"/>
      <c r="H78" s="40"/>
      <c r="N78" s="40"/>
    </row>
    <row r="79" spans="3:14" x14ac:dyDescent="0.5">
      <c r="C79" s="41"/>
      <c r="G79" s="42"/>
      <c r="H79" s="40"/>
      <c r="N79" s="40"/>
    </row>
    <row r="80" spans="3:14" x14ac:dyDescent="0.5">
      <c r="C80" s="41"/>
      <c r="G80" s="42"/>
      <c r="H80" s="40"/>
      <c r="N80" s="40"/>
    </row>
    <row r="81" spans="3:14" x14ac:dyDescent="0.5">
      <c r="C81" s="41"/>
      <c r="G81" s="42"/>
      <c r="H81" s="40"/>
      <c r="N81" s="40"/>
    </row>
    <row r="82" spans="3:14" x14ac:dyDescent="0.5">
      <c r="C82" s="41"/>
      <c r="G82" s="42"/>
      <c r="H82" s="40"/>
      <c r="N82" s="40"/>
    </row>
    <row r="83" spans="3:14" x14ac:dyDescent="0.5">
      <c r="C83" s="41"/>
      <c r="G83" s="42"/>
      <c r="H83" s="40"/>
      <c r="N83" s="40"/>
    </row>
    <row r="84" spans="3:14" x14ac:dyDescent="0.5">
      <c r="C84" s="41"/>
      <c r="G84" s="42"/>
      <c r="H84" s="40"/>
      <c r="N84" s="40"/>
    </row>
    <row r="85" spans="3:14" x14ac:dyDescent="0.5">
      <c r="C85" s="41"/>
      <c r="G85" s="42"/>
      <c r="H85" s="40"/>
      <c r="N85" s="40"/>
    </row>
    <row r="86" spans="3:14" x14ac:dyDescent="0.5">
      <c r="C86" s="41"/>
      <c r="G86" s="42"/>
      <c r="H86" s="40"/>
      <c r="N86" s="40"/>
    </row>
    <row r="87" spans="3:14" x14ac:dyDescent="0.5">
      <c r="C87" s="41"/>
      <c r="G87" s="42"/>
      <c r="H87" s="40"/>
      <c r="N87" s="40"/>
    </row>
    <row r="88" spans="3:14" x14ac:dyDescent="0.5">
      <c r="C88" s="41"/>
      <c r="G88" s="42"/>
      <c r="H88" s="40"/>
      <c r="N88" s="40"/>
    </row>
    <row r="89" spans="3:14" x14ac:dyDescent="0.5">
      <c r="C89" s="41"/>
      <c r="G89" s="42"/>
      <c r="H89" s="40"/>
      <c r="N89" s="40"/>
    </row>
    <row r="90" spans="3:14" x14ac:dyDescent="0.5">
      <c r="C90" s="41"/>
      <c r="G90" s="42"/>
      <c r="H90" s="40"/>
      <c r="N90" s="40"/>
    </row>
    <row r="91" spans="3:14" x14ac:dyDescent="0.5">
      <c r="C91" s="41"/>
      <c r="G91" s="42"/>
      <c r="H91" s="40"/>
      <c r="N91" s="40"/>
    </row>
    <row r="92" spans="3:14" x14ac:dyDescent="0.5">
      <c r="C92" s="41"/>
      <c r="G92" s="42"/>
      <c r="H92" s="40"/>
      <c r="N92" s="40"/>
    </row>
    <row r="93" spans="3:14" x14ac:dyDescent="0.5">
      <c r="C93" s="41"/>
      <c r="G93" s="42"/>
      <c r="H93" s="40"/>
      <c r="N93" s="40"/>
    </row>
    <row r="94" spans="3:14" x14ac:dyDescent="0.5">
      <c r="C94" s="41"/>
      <c r="G94" s="42"/>
      <c r="H94" s="40"/>
      <c r="N94" s="40"/>
    </row>
    <row r="95" spans="3:14" x14ac:dyDescent="0.5">
      <c r="C95" s="41"/>
      <c r="G95" s="42"/>
      <c r="H95" s="40"/>
      <c r="N95" s="40"/>
    </row>
    <row r="96" spans="3:14" x14ac:dyDescent="0.5">
      <c r="C96" s="41"/>
      <c r="G96" s="42"/>
      <c r="H96" s="40"/>
      <c r="N96" s="40"/>
    </row>
    <row r="97" spans="3:14" x14ac:dyDescent="0.5">
      <c r="C97" s="41"/>
      <c r="G97" s="42"/>
      <c r="H97" s="40"/>
      <c r="N97" s="40"/>
    </row>
    <row r="98" spans="3:14" x14ac:dyDescent="0.5">
      <c r="C98" s="41"/>
      <c r="G98" s="42"/>
      <c r="H98" s="40"/>
      <c r="N98" s="40"/>
    </row>
    <row r="99" spans="3:14" x14ac:dyDescent="0.5">
      <c r="C99" s="41"/>
      <c r="G99" s="42"/>
      <c r="H99" s="40"/>
      <c r="N99" s="40"/>
    </row>
    <row r="100" spans="3:14" x14ac:dyDescent="0.5">
      <c r="C100" s="41"/>
      <c r="G100" s="42"/>
      <c r="H100" s="40"/>
      <c r="N100" s="40"/>
    </row>
    <row r="101" spans="3:14" x14ac:dyDescent="0.5">
      <c r="C101" s="41"/>
      <c r="G101" s="42"/>
      <c r="H101" s="40"/>
      <c r="N101" s="40"/>
    </row>
    <row r="102" spans="3:14" x14ac:dyDescent="0.5">
      <c r="C102" s="41"/>
      <c r="G102" s="42"/>
      <c r="H102" s="40"/>
      <c r="N102" s="40"/>
    </row>
    <row r="103" spans="3:14" x14ac:dyDescent="0.5">
      <c r="C103" s="41"/>
      <c r="G103" s="42"/>
      <c r="H103" s="40"/>
      <c r="N103" s="40"/>
    </row>
    <row r="104" spans="3:14" x14ac:dyDescent="0.5">
      <c r="C104" s="41"/>
      <c r="G104" s="42"/>
      <c r="H104" s="40"/>
      <c r="N104" s="40"/>
    </row>
    <row r="105" spans="3:14" x14ac:dyDescent="0.5">
      <c r="C105" s="41"/>
      <c r="G105" s="42"/>
      <c r="H105" s="40"/>
      <c r="N105" s="40"/>
    </row>
    <row r="106" spans="3:14" x14ac:dyDescent="0.5">
      <c r="C106" s="41"/>
      <c r="G106" s="42"/>
      <c r="H106" s="40"/>
      <c r="N106" s="40"/>
    </row>
    <row r="107" spans="3:14" x14ac:dyDescent="0.5">
      <c r="C107" s="41"/>
      <c r="G107" s="42"/>
      <c r="H107" s="40"/>
      <c r="N107" s="40"/>
    </row>
    <row r="108" spans="3:14" x14ac:dyDescent="0.5">
      <c r="C108" s="41"/>
      <c r="G108" s="42"/>
      <c r="H108" s="40"/>
      <c r="N108" s="40"/>
    </row>
    <row r="109" spans="3:14" x14ac:dyDescent="0.5">
      <c r="C109" s="41"/>
      <c r="G109" s="42"/>
      <c r="H109" s="40"/>
      <c r="N109" s="40"/>
    </row>
    <row r="110" spans="3:14" x14ac:dyDescent="0.5">
      <c r="C110" s="41"/>
      <c r="G110" s="42"/>
      <c r="H110" s="40"/>
      <c r="N110" s="40"/>
    </row>
    <row r="111" spans="3:14" x14ac:dyDescent="0.5">
      <c r="C111" s="41"/>
      <c r="G111" s="42"/>
      <c r="H111" s="40"/>
      <c r="N111" s="40"/>
    </row>
    <row r="112" spans="3:14" x14ac:dyDescent="0.5">
      <c r="C112" s="41"/>
      <c r="G112" s="42"/>
      <c r="H112" s="40"/>
      <c r="N112" s="40"/>
    </row>
    <row r="113" spans="3:14" x14ac:dyDescent="0.5">
      <c r="C113" s="41"/>
      <c r="G113" s="42"/>
      <c r="H113" s="40"/>
      <c r="N113" s="40"/>
    </row>
    <row r="114" spans="3:14" x14ac:dyDescent="0.5">
      <c r="C114" s="41"/>
      <c r="G114" s="42"/>
      <c r="H114" s="40"/>
      <c r="N114" s="40"/>
    </row>
    <row r="115" spans="3:14" x14ac:dyDescent="0.5">
      <c r="C115" s="41"/>
      <c r="G115" s="42"/>
      <c r="H115" s="40"/>
      <c r="N115" s="40"/>
    </row>
    <row r="116" spans="3:14" x14ac:dyDescent="0.5">
      <c r="C116" s="41"/>
      <c r="G116" s="42"/>
      <c r="H116" s="40"/>
      <c r="N116" s="40"/>
    </row>
    <row r="117" spans="3:14" x14ac:dyDescent="0.5">
      <c r="C117" s="41"/>
      <c r="G117" s="42"/>
      <c r="H117" s="40"/>
      <c r="N117" s="40"/>
    </row>
    <row r="118" spans="3:14" x14ac:dyDescent="0.5">
      <c r="C118" s="41"/>
      <c r="G118" s="42"/>
      <c r="H118" s="40"/>
      <c r="N118" s="40"/>
    </row>
    <row r="119" spans="3:14" x14ac:dyDescent="0.5">
      <c r="C119" s="41"/>
      <c r="G119" s="42"/>
      <c r="H119" s="40"/>
      <c r="N119" s="40"/>
    </row>
    <row r="120" spans="3:14" x14ac:dyDescent="0.5">
      <c r="C120" s="41"/>
      <c r="G120" s="42"/>
      <c r="H120" s="40"/>
      <c r="N120" s="40"/>
    </row>
    <row r="121" spans="3:14" x14ac:dyDescent="0.5">
      <c r="C121" s="41"/>
      <c r="G121" s="42"/>
      <c r="H121" s="40"/>
      <c r="N121" s="40"/>
    </row>
    <row r="122" spans="3:14" x14ac:dyDescent="0.5">
      <c r="C122" s="41"/>
      <c r="G122" s="42"/>
      <c r="H122" s="40"/>
      <c r="N122" s="40"/>
    </row>
    <row r="123" spans="3:14" x14ac:dyDescent="0.5">
      <c r="C123" s="41"/>
      <c r="G123" s="42"/>
      <c r="H123" s="40"/>
      <c r="N123" s="40"/>
    </row>
    <row r="124" spans="3:14" x14ac:dyDescent="0.5">
      <c r="C124" s="41"/>
      <c r="G124" s="42"/>
      <c r="H124" s="40"/>
      <c r="N124" s="40"/>
    </row>
    <row r="125" spans="3:14" x14ac:dyDescent="0.5">
      <c r="C125" s="41"/>
      <c r="G125" s="42"/>
      <c r="H125" s="40"/>
      <c r="N125" s="40"/>
    </row>
    <row r="126" spans="3:14" x14ac:dyDescent="0.5">
      <c r="C126" s="41"/>
      <c r="G126" s="42"/>
      <c r="H126" s="40"/>
      <c r="N126" s="40"/>
    </row>
    <row r="127" spans="3:14" x14ac:dyDescent="0.5">
      <c r="C127" s="41"/>
      <c r="G127" s="42"/>
      <c r="H127" s="40"/>
      <c r="N127" s="40"/>
    </row>
    <row r="128" spans="3:14" x14ac:dyDescent="0.5">
      <c r="C128" s="41"/>
      <c r="G128" s="42"/>
      <c r="H128" s="40"/>
      <c r="N128" s="40"/>
    </row>
    <row r="129" spans="3:14" x14ac:dyDescent="0.5">
      <c r="C129" s="41"/>
      <c r="G129" s="42"/>
      <c r="H129" s="40"/>
      <c r="N129" s="40"/>
    </row>
    <row r="130" spans="3:14" x14ac:dyDescent="0.5">
      <c r="C130" s="41"/>
      <c r="G130" s="42"/>
      <c r="H130" s="40"/>
      <c r="N130" s="40"/>
    </row>
    <row r="131" spans="3:14" x14ac:dyDescent="0.5">
      <c r="C131" s="41"/>
      <c r="G131" s="42"/>
      <c r="H131" s="40"/>
      <c r="N131" s="40"/>
    </row>
    <row r="132" spans="3:14" x14ac:dyDescent="0.5">
      <c r="C132" s="41"/>
      <c r="G132" s="42"/>
      <c r="H132" s="40"/>
      <c r="N132" s="40"/>
    </row>
    <row r="133" spans="3:14" x14ac:dyDescent="0.5">
      <c r="C133" s="41"/>
      <c r="G133" s="42"/>
      <c r="H133" s="40"/>
      <c r="N133" s="40"/>
    </row>
    <row r="134" spans="3:14" x14ac:dyDescent="0.5">
      <c r="C134" s="41"/>
      <c r="G134" s="42"/>
      <c r="H134" s="40"/>
      <c r="N134" s="40"/>
    </row>
    <row r="135" spans="3:14" x14ac:dyDescent="0.5">
      <c r="C135" s="41"/>
      <c r="G135" s="42"/>
      <c r="H135" s="40"/>
      <c r="N135" s="40"/>
    </row>
    <row r="136" spans="3:14" x14ac:dyDescent="0.5">
      <c r="C136" s="41"/>
      <c r="G136" s="42"/>
      <c r="H136" s="40"/>
      <c r="N136" s="40"/>
    </row>
    <row r="137" spans="3:14" x14ac:dyDescent="0.5">
      <c r="C137" s="41"/>
      <c r="G137" s="42"/>
      <c r="H137" s="40"/>
      <c r="N137" s="40"/>
    </row>
    <row r="138" spans="3:14" x14ac:dyDescent="0.5">
      <c r="C138" s="41"/>
      <c r="G138" s="42"/>
      <c r="H138" s="40"/>
      <c r="N138" s="40"/>
    </row>
    <row r="139" spans="3:14" x14ac:dyDescent="0.5">
      <c r="C139" s="41"/>
      <c r="G139" s="42"/>
      <c r="H139" s="40"/>
      <c r="N139" s="40"/>
    </row>
    <row r="140" spans="3:14" x14ac:dyDescent="0.5">
      <c r="C140" s="41"/>
      <c r="G140" s="42"/>
      <c r="H140" s="40"/>
      <c r="N140" s="40"/>
    </row>
    <row r="141" spans="3:14" x14ac:dyDescent="0.5">
      <c r="C141" s="41"/>
      <c r="G141" s="42"/>
      <c r="H141" s="40"/>
      <c r="N141" s="40"/>
    </row>
    <row r="142" spans="3:14" x14ac:dyDescent="0.5">
      <c r="C142" s="41"/>
      <c r="G142" s="42"/>
      <c r="H142" s="40"/>
      <c r="N142" s="40"/>
    </row>
    <row r="143" spans="3:14" x14ac:dyDescent="0.5">
      <c r="C143" s="41"/>
      <c r="G143" s="42"/>
      <c r="H143" s="40"/>
      <c r="N143" s="40"/>
    </row>
    <row r="144" spans="3:14" x14ac:dyDescent="0.5">
      <c r="C144" s="41"/>
      <c r="G144" s="42"/>
      <c r="H144" s="40"/>
      <c r="N144" s="40"/>
    </row>
    <row r="145" spans="3:14" x14ac:dyDescent="0.5">
      <c r="C145" s="41"/>
      <c r="G145" s="42"/>
      <c r="H145" s="40"/>
      <c r="N145" s="40"/>
    </row>
    <row r="146" spans="3:14" x14ac:dyDescent="0.5">
      <c r="C146" s="41"/>
      <c r="G146" s="42"/>
      <c r="H146" s="40"/>
      <c r="N146" s="40"/>
    </row>
    <row r="147" spans="3:14" x14ac:dyDescent="0.5">
      <c r="C147" s="41"/>
      <c r="G147" s="42"/>
      <c r="H147" s="40"/>
      <c r="N147" s="40"/>
    </row>
    <row r="148" spans="3:14" x14ac:dyDescent="0.5">
      <c r="C148" s="41"/>
      <c r="G148" s="42"/>
      <c r="H148" s="40"/>
      <c r="N148" s="40"/>
    </row>
    <row r="149" spans="3:14" x14ac:dyDescent="0.5">
      <c r="C149" s="41"/>
      <c r="G149" s="42"/>
      <c r="H149" s="40"/>
      <c r="N149" s="40"/>
    </row>
    <row r="150" spans="3:14" x14ac:dyDescent="0.5">
      <c r="C150" s="41"/>
      <c r="G150" s="42"/>
      <c r="H150" s="40"/>
      <c r="N150" s="40"/>
    </row>
    <row r="151" spans="3:14" x14ac:dyDescent="0.5">
      <c r="C151" s="41"/>
      <c r="G151" s="42"/>
      <c r="H151" s="40"/>
      <c r="N151" s="40"/>
    </row>
    <row r="152" spans="3:14" x14ac:dyDescent="0.5">
      <c r="C152" s="41"/>
      <c r="G152" s="42"/>
      <c r="H152" s="40"/>
      <c r="N152" s="40"/>
    </row>
    <row r="153" spans="3:14" x14ac:dyDescent="0.5">
      <c r="C153" s="41"/>
      <c r="G153" s="42"/>
      <c r="H153" s="40"/>
      <c r="N153" s="40"/>
    </row>
    <row r="154" spans="3:14" x14ac:dyDescent="0.5">
      <c r="C154" s="41"/>
      <c r="G154" s="42"/>
      <c r="H154" s="40"/>
      <c r="N154" s="40"/>
    </row>
    <row r="155" spans="3:14" x14ac:dyDescent="0.5">
      <c r="C155" s="41"/>
      <c r="G155" s="42"/>
      <c r="H155" s="40"/>
      <c r="N155" s="40"/>
    </row>
    <row r="156" spans="3:14" x14ac:dyDescent="0.5">
      <c r="C156" s="41"/>
      <c r="G156" s="42"/>
      <c r="H156" s="40"/>
      <c r="N156" s="40"/>
    </row>
    <row r="157" spans="3:14" x14ac:dyDescent="0.5">
      <c r="C157" s="41"/>
      <c r="G157" s="42"/>
      <c r="H157" s="40"/>
      <c r="N157" s="40"/>
    </row>
    <row r="158" spans="3:14" x14ac:dyDescent="0.5">
      <c r="C158" s="41"/>
      <c r="G158" s="42"/>
      <c r="H158" s="40"/>
      <c r="N158" s="40"/>
    </row>
    <row r="159" spans="3:14" x14ac:dyDescent="0.5">
      <c r="C159" s="41"/>
      <c r="G159" s="42"/>
      <c r="H159" s="40"/>
      <c r="N159" s="40"/>
    </row>
    <row r="160" spans="3:14" x14ac:dyDescent="0.5">
      <c r="C160" s="41"/>
      <c r="G160" s="42"/>
      <c r="H160" s="40"/>
      <c r="N160" s="40"/>
    </row>
    <row r="161" spans="3:14" x14ac:dyDescent="0.5">
      <c r="C161" s="41"/>
      <c r="G161" s="42"/>
      <c r="H161" s="40"/>
      <c r="N161" s="40"/>
    </row>
    <row r="162" spans="3:14" x14ac:dyDescent="0.5">
      <c r="C162" s="41"/>
      <c r="G162" s="42"/>
      <c r="H162" s="40"/>
      <c r="N162" s="40"/>
    </row>
    <row r="163" spans="3:14" x14ac:dyDescent="0.5">
      <c r="C163" s="41"/>
      <c r="G163" s="42"/>
      <c r="H163" s="40"/>
      <c r="N163" s="40"/>
    </row>
    <row r="164" spans="3:14" x14ac:dyDescent="0.5">
      <c r="C164" s="41"/>
      <c r="G164" s="42"/>
      <c r="H164" s="40"/>
      <c r="N164" s="40"/>
    </row>
    <row r="165" spans="3:14" x14ac:dyDescent="0.5">
      <c r="C165" s="41"/>
      <c r="G165" s="42"/>
      <c r="H165" s="40"/>
      <c r="N165" s="40"/>
    </row>
    <row r="166" spans="3:14" x14ac:dyDescent="0.5">
      <c r="C166" s="41"/>
      <c r="G166" s="42"/>
      <c r="H166" s="40"/>
      <c r="N166" s="40"/>
    </row>
    <row r="167" spans="3:14" x14ac:dyDescent="0.5">
      <c r="C167" s="41"/>
      <c r="G167" s="42"/>
      <c r="H167" s="40"/>
      <c r="N167" s="40"/>
    </row>
    <row r="168" spans="3:14" x14ac:dyDescent="0.5">
      <c r="C168" s="41"/>
      <c r="G168" s="42"/>
      <c r="H168" s="40"/>
      <c r="N168" s="40"/>
    </row>
    <row r="169" spans="3:14" x14ac:dyDescent="0.5">
      <c r="C169" s="41"/>
      <c r="G169" s="42"/>
      <c r="H169" s="40"/>
      <c r="N169" s="40"/>
    </row>
    <row r="170" spans="3:14" x14ac:dyDescent="0.5">
      <c r="C170" s="41"/>
      <c r="G170" s="42"/>
      <c r="H170" s="40"/>
      <c r="N170" s="40"/>
    </row>
    <row r="171" spans="3:14" x14ac:dyDescent="0.5">
      <c r="C171" s="41"/>
      <c r="G171" s="42"/>
      <c r="H171" s="40"/>
      <c r="N171" s="40"/>
    </row>
    <row r="172" spans="3:14" x14ac:dyDescent="0.5">
      <c r="C172" s="41"/>
      <c r="G172" s="42"/>
      <c r="H172" s="40"/>
      <c r="N172" s="40"/>
    </row>
    <row r="173" spans="3:14" x14ac:dyDescent="0.5">
      <c r="C173" s="41"/>
      <c r="G173" s="42"/>
      <c r="H173" s="40"/>
      <c r="N173" s="40"/>
    </row>
    <row r="174" spans="3:14" x14ac:dyDescent="0.5">
      <c r="C174" s="41"/>
      <c r="G174" s="42"/>
      <c r="H174" s="40"/>
      <c r="N174" s="40"/>
    </row>
    <row r="175" spans="3:14" x14ac:dyDescent="0.5">
      <c r="C175" s="41"/>
      <c r="G175" s="42"/>
      <c r="H175" s="40"/>
      <c r="N175" s="40"/>
    </row>
    <row r="176" spans="3:14" x14ac:dyDescent="0.5">
      <c r="C176" s="41"/>
      <c r="G176" s="42"/>
      <c r="H176" s="40"/>
      <c r="N176" s="40"/>
    </row>
    <row r="177" spans="3:14" x14ac:dyDescent="0.5">
      <c r="C177" s="41"/>
      <c r="G177" s="42"/>
      <c r="H177" s="40"/>
      <c r="N177" s="40"/>
    </row>
    <row r="178" spans="3:14" x14ac:dyDescent="0.5">
      <c r="C178" s="41"/>
      <c r="G178" s="42"/>
      <c r="H178" s="40"/>
      <c r="N178" s="40"/>
    </row>
    <row r="179" spans="3:14" x14ac:dyDescent="0.5">
      <c r="C179" s="41"/>
      <c r="G179" s="42"/>
      <c r="H179" s="40"/>
      <c r="N179" s="40"/>
    </row>
    <row r="180" spans="3:14" x14ac:dyDescent="0.5">
      <c r="C180" s="41"/>
      <c r="G180" s="42"/>
      <c r="H180" s="40"/>
      <c r="N180" s="40"/>
    </row>
    <row r="181" spans="3:14" x14ac:dyDescent="0.5">
      <c r="C181" s="41"/>
      <c r="G181" s="42"/>
      <c r="H181" s="40"/>
      <c r="N181" s="40"/>
    </row>
    <row r="182" spans="3:14" x14ac:dyDescent="0.5">
      <c r="C182" s="41"/>
      <c r="G182" s="42"/>
      <c r="H182" s="40"/>
      <c r="N182" s="40"/>
    </row>
    <row r="183" spans="3:14" x14ac:dyDescent="0.5">
      <c r="C183" s="41"/>
      <c r="G183" s="42"/>
      <c r="H183" s="40"/>
      <c r="N183" s="40"/>
    </row>
    <row r="184" spans="3:14" x14ac:dyDescent="0.5">
      <c r="C184" s="41"/>
      <c r="G184" s="42"/>
      <c r="H184" s="40"/>
      <c r="N184" s="40"/>
    </row>
    <row r="185" spans="3:14" x14ac:dyDescent="0.5">
      <c r="C185" s="41"/>
      <c r="G185" s="42"/>
      <c r="H185" s="40"/>
      <c r="N185" s="40"/>
    </row>
    <row r="186" spans="3:14" x14ac:dyDescent="0.5">
      <c r="C186" s="41"/>
      <c r="G186" s="42"/>
      <c r="H186" s="40"/>
      <c r="N186" s="40"/>
    </row>
    <row r="187" spans="3:14" x14ac:dyDescent="0.5">
      <c r="C187" s="41"/>
      <c r="G187" s="42"/>
      <c r="H187" s="40"/>
      <c r="N187" s="40"/>
    </row>
    <row r="188" spans="3:14" x14ac:dyDescent="0.5">
      <c r="C188" s="41"/>
      <c r="G188" s="42"/>
      <c r="H188" s="40"/>
      <c r="N188" s="40"/>
    </row>
    <row r="189" spans="3:14" x14ac:dyDescent="0.5">
      <c r="C189" s="41"/>
      <c r="G189" s="42"/>
      <c r="H189" s="40"/>
      <c r="N189" s="40"/>
    </row>
    <row r="190" spans="3:14" x14ac:dyDescent="0.5">
      <c r="C190" s="41"/>
      <c r="G190" s="42"/>
      <c r="H190" s="40"/>
      <c r="N190" s="40"/>
    </row>
    <row r="191" spans="3:14" x14ac:dyDescent="0.5">
      <c r="C191" s="41"/>
      <c r="G191" s="42"/>
      <c r="H191" s="40"/>
      <c r="N191" s="40"/>
    </row>
    <row r="192" spans="3:14" x14ac:dyDescent="0.5">
      <c r="C192" s="41"/>
      <c r="G192" s="42"/>
      <c r="H192" s="40"/>
      <c r="N192" s="40"/>
    </row>
    <row r="193" spans="3:14" x14ac:dyDescent="0.5">
      <c r="C193" s="41"/>
      <c r="G193" s="42"/>
      <c r="H193" s="40"/>
      <c r="N193" s="40"/>
    </row>
    <row r="194" spans="3:14" x14ac:dyDescent="0.5">
      <c r="C194" s="41"/>
      <c r="G194" s="42"/>
      <c r="H194" s="40"/>
      <c r="N194" s="40"/>
    </row>
    <row r="195" spans="3:14" x14ac:dyDescent="0.5">
      <c r="C195" s="41"/>
      <c r="G195" s="42"/>
      <c r="H195" s="40"/>
      <c r="N195" s="40"/>
    </row>
    <row r="196" spans="3:14" x14ac:dyDescent="0.5">
      <c r="C196" s="41"/>
      <c r="G196" s="42"/>
      <c r="H196" s="40"/>
      <c r="N196" s="40"/>
    </row>
    <row r="197" spans="3:14" x14ac:dyDescent="0.5">
      <c r="C197" s="41"/>
      <c r="G197" s="42"/>
      <c r="H197" s="40"/>
      <c r="N197" s="40"/>
    </row>
    <row r="198" spans="3:14" x14ac:dyDescent="0.5">
      <c r="C198" s="41"/>
      <c r="G198" s="42"/>
      <c r="H198" s="40"/>
      <c r="N198" s="40"/>
    </row>
    <row r="199" spans="3:14" x14ac:dyDescent="0.5">
      <c r="C199" s="41"/>
      <c r="G199" s="42"/>
      <c r="H199" s="40"/>
      <c r="N199" s="40"/>
    </row>
    <row r="200" spans="3:14" x14ac:dyDescent="0.5">
      <c r="C200" s="41"/>
      <c r="G200" s="42"/>
      <c r="H200" s="40"/>
      <c r="N200" s="40"/>
    </row>
    <row r="201" spans="3:14" x14ac:dyDescent="0.5">
      <c r="C201" s="41"/>
      <c r="G201" s="42"/>
      <c r="H201" s="40"/>
      <c r="N201" s="40"/>
    </row>
    <row r="202" spans="3:14" x14ac:dyDescent="0.5">
      <c r="C202" s="41"/>
      <c r="G202" s="42"/>
      <c r="H202" s="40"/>
      <c r="N202" s="40"/>
    </row>
    <row r="203" spans="3:14" x14ac:dyDescent="0.5">
      <c r="C203" s="41"/>
      <c r="G203" s="42"/>
      <c r="H203" s="40"/>
      <c r="N203" s="40"/>
    </row>
    <row r="204" spans="3:14" x14ac:dyDescent="0.5">
      <c r="C204" s="41"/>
      <c r="G204" s="42"/>
      <c r="H204" s="40"/>
      <c r="N204" s="40"/>
    </row>
    <row r="205" spans="3:14" x14ac:dyDescent="0.5">
      <c r="C205" s="41"/>
      <c r="G205" s="42"/>
      <c r="H205" s="40"/>
      <c r="N205" s="40"/>
    </row>
    <row r="206" spans="3:14" x14ac:dyDescent="0.5">
      <c r="C206" s="41"/>
      <c r="G206" s="42"/>
      <c r="H206" s="40"/>
      <c r="N206" s="40"/>
    </row>
    <row r="207" spans="3:14" x14ac:dyDescent="0.5">
      <c r="C207" s="41"/>
      <c r="G207" s="42"/>
      <c r="H207" s="40"/>
      <c r="N207" s="40"/>
    </row>
    <row r="208" spans="3:14" x14ac:dyDescent="0.5">
      <c r="C208" s="41"/>
      <c r="G208" s="42"/>
      <c r="H208" s="40"/>
      <c r="N208" s="40"/>
    </row>
    <row r="209" spans="3:14" x14ac:dyDescent="0.5">
      <c r="C209" s="41"/>
      <c r="G209" s="42"/>
      <c r="H209" s="40"/>
      <c r="N209" s="40"/>
    </row>
    <row r="210" spans="3:14" x14ac:dyDescent="0.5">
      <c r="C210" s="41"/>
      <c r="G210" s="42"/>
      <c r="H210" s="40"/>
      <c r="N210" s="40"/>
    </row>
    <row r="211" spans="3:14" x14ac:dyDescent="0.5">
      <c r="C211" s="41"/>
      <c r="G211" s="42"/>
      <c r="H211" s="40"/>
      <c r="N211" s="40"/>
    </row>
    <row r="212" spans="3:14" x14ac:dyDescent="0.5">
      <c r="C212" s="41"/>
      <c r="G212" s="42"/>
      <c r="H212" s="40"/>
      <c r="N212" s="40"/>
    </row>
    <row r="213" spans="3:14" x14ac:dyDescent="0.5">
      <c r="C213" s="41"/>
      <c r="G213" s="42"/>
      <c r="H213" s="40"/>
      <c r="N213" s="40"/>
    </row>
    <row r="214" spans="3:14" x14ac:dyDescent="0.5">
      <c r="C214" s="41"/>
      <c r="G214" s="42"/>
      <c r="H214" s="40"/>
      <c r="N214" s="40"/>
    </row>
    <row r="215" spans="3:14" x14ac:dyDescent="0.5">
      <c r="C215" s="41"/>
      <c r="G215" s="42"/>
      <c r="H215" s="40"/>
      <c r="N215" s="40"/>
    </row>
    <row r="216" spans="3:14" x14ac:dyDescent="0.5">
      <c r="C216" s="41"/>
      <c r="G216" s="42"/>
      <c r="H216" s="40"/>
      <c r="N216" s="40"/>
    </row>
    <row r="217" spans="3:14" x14ac:dyDescent="0.5">
      <c r="C217" s="41"/>
      <c r="G217" s="42"/>
      <c r="H217" s="40"/>
      <c r="N217" s="40"/>
    </row>
    <row r="218" spans="3:14" x14ac:dyDescent="0.5">
      <c r="C218" s="41"/>
      <c r="G218" s="42"/>
      <c r="H218" s="40"/>
      <c r="N218" s="40"/>
    </row>
    <row r="219" spans="3:14" x14ac:dyDescent="0.5">
      <c r="C219" s="41"/>
      <c r="G219" s="42"/>
      <c r="H219" s="40"/>
      <c r="N219" s="40"/>
    </row>
    <row r="220" spans="3:14" x14ac:dyDescent="0.5">
      <c r="C220" s="41"/>
      <c r="G220" s="42"/>
      <c r="H220" s="40"/>
      <c r="N220" s="40"/>
    </row>
    <row r="221" spans="3:14" x14ac:dyDescent="0.5">
      <c r="C221" s="41"/>
      <c r="G221" s="42"/>
      <c r="H221" s="40"/>
      <c r="N221" s="40"/>
    </row>
    <row r="222" spans="3:14" x14ac:dyDescent="0.5">
      <c r="C222" s="41"/>
      <c r="G222" s="42"/>
      <c r="H222" s="40"/>
      <c r="N222" s="40"/>
    </row>
    <row r="223" spans="3:14" x14ac:dyDescent="0.5">
      <c r="C223" s="41"/>
      <c r="G223" s="42"/>
      <c r="H223" s="40"/>
      <c r="N223" s="40"/>
    </row>
    <row r="224" spans="3:14" x14ac:dyDescent="0.5">
      <c r="C224" s="41"/>
      <c r="G224" s="42"/>
      <c r="H224" s="40"/>
      <c r="N224" s="40"/>
    </row>
    <row r="225" spans="3:14" x14ac:dyDescent="0.5">
      <c r="C225" s="41"/>
      <c r="G225" s="42"/>
      <c r="H225" s="40"/>
      <c r="N225" s="40"/>
    </row>
    <row r="226" spans="3:14" x14ac:dyDescent="0.5">
      <c r="C226" s="41"/>
      <c r="G226" s="42"/>
      <c r="H226" s="40"/>
      <c r="N226" s="40"/>
    </row>
    <row r="227" spans="3:14" x14ac:dyDescent="0.5">
      <c r="C227" s="41"/>
      <c r="G227" s="42"/>
      <c r="H227" s="40"/>
      <c r="N227" s="40"/>
    </row>
    <row r="228" spans="3:14" x14ac:dyDescent="0.5">
      <c r="C228" s="41"/>
      <c r="G228" s="42"/>
      <c r="H228" s="40"/>
      <c r="N228" s="40"/>
    </row>
    <row r="229" spans="3:14" x14ac:dyDescent="0.5">
      <c r="C229" s="41"/>
      <c r="G229" s="42"/>
      <c r="H229" s="40"/>
      <c r="N229" s="40"/>
    </row>
    <row r="230" spans="3:14" x14ac:dyDescent="0.5">
      <c r="C230" s="41"/>
      <c r="G230" s="42"/>
      <c r="H230" s="40"/>
      <c r="N230" s="40"/>
    </row>
    <row r="231" spans="3:14" x14ac:dyDescent="0.5">
      <c r="C231" s="41"/>
      <c r="G231" s="42"/>
      <c r="H231" s="40"/>
      <c r="N231" s="40"/>
    </row>
    <row r="232" spans="3:14" x14ac:dyDescent="0.5">
      <c r="C232" s="41"/>
      <c r="G232" s="42"/>
      <c r="H232" s="40"/>
      <c r="N232" s="40"/>
    </row>
    <row r="233" spans="3:14" x14ac:dyDescent="0.5">
      <c r="C233" s="41"/>
      <c r="G233" s="42"/>
      <c r="H233" s="40"/>
      <c r="N233" s="40"/>
    </row>
    <row r="234" spans="3:14" x14ac:dyDescent="0.5">
      <c r="C234" s="41"/>
      <c r="G234" s="42"/>
      <c r="H234" s="40"/>
      <c r="N234" s="40"/>
    </row>
    <row r="235" spans="3:14" x14ac:dyDescent="0.5">
      <c r="C235" s="41"/>
      <c r="G235" s="42"/>
      <c r="H235" s="40"/>
      <c r="N235" s="40"/>
    </row>
    <row r="236" spans="3:14" x14ac:dyDescent="0.5">
      <c r="C236" s="41"/>
      <c r="G236" s="42"/>
      <c r="H236" s="40"/>
      <c r="N236" s="40"/>
    </row>
    <row r="237" spans="3:14" x14ac:dyDescent="0.5">
      <c r="C237" s="41"/>
      <c r="G237" s="42"/>
      <c r="H237" s="40"/>
      <c r="N237" s="40"/>
    </row>
    <row r="238" spans="3:14" x14ac:dyDescent="0.5">
      <c r="C238" s="41"/>
      <c r="G238" s="42"/>
      <c r="H238" s="40"/>
      <c r="N238" s="40"/>
    </row>
    <row r="239" spans="3:14" x14ac:dyDescent="0.5">
      <c r="C239" s="41"/>
      <c r="G239" s="42"/>
      <c r="H239" s="40"/>
      <c r="N239" s="40"/>
    </row>
    <row r="240" spans="3:14" x14ac:dyDescent="0.5">
      <c r="C240" s="41"/>
      <c r="G240" s="42"/>
      <c r="H240" s="40"/>
      <c r="N240" s="40"/>
    </row>
    <row r="241" spans="3:14" x14ac:dyDescent="0.5">
      <c r="C241" s="41"/>
      <c r="G241" s="42"/>
      <c r="H241" s="40"/>
      <c r="N241" s="40"/>
    </row>
    <row r="242" spans="3:14" x14ac:dyDescent="0.5">
      <c r="C242" s="41"/>
      <c r="G242" s="42"/>
      <c r="H242" s="40"/>
      <c r="N242" s="40"/>
    </row>
    <row r="243" spans="3:14" x14ac:dyDescent="0.5">
      <c r="C243" s="41"/>
      <c r="G243" s="42"/>
      <c r="H243" s="40"/>
      <c r="N243" s="40"/>
    </row>
    <row r="244" spans="3:14" x14ac:dyDescent="0.5">
      <c r="C244" s="41"/>
      <c r="G244" s="42"/>
      <c r="H244" s="40"/>
      <c r="N244" s="40"/>
    </row>
    <row r="245" spans="3:14" x14ac:dyDescent="0.5">
      <c r="C245" s="41"/>
      <c r="G245" s="42"/>
      <c r="H245" s="40"/>
      <c r="N245" s="40"/>
    </row>
    <row r="246" spans="3:14" x14ac:dyDescent="0.5">
      <c r="C246" s="41"/>
      <c r="G246" s="42"/>
      <c r="H246" s="40"/>
      <c r="N246" s="40"/>
    </row>
    <row r="247" spans="3:14" x14ac:dyDescent="0.5">
      <c r="C247" s="41"/>
      <c r="G247" s="42"/>
      <c r="H247" s="40"/>
      <c r="N247" s="40"/>
    </row>
    <row r="248" spans="3:14" x14ac:dyDescent="0.5">
      <c r="C248" s="41"/>
      <c r="G248" s="42"/>
      <c r="H248" s="40"/>
      <c r="N248" s="40"/>
    </row>
    <row r="249" spans="3:14" x14ac:dyDescent="0.5">
      <c r="C249" s="41"/>
      <c r="G249" s="42"/>
      <c r="H249" s="40"/>
      <c r="N249" s="40"/>
    </row>
    <row r="250" spans="3:14" x14ac:dyDescent="0.5">
      <c r="C250" s="41"/>
      <c r="G250" s="42"/>
      <c r="H250" s="40"/>
      <c r="N250" s="40"/>
    </row>
    <row r="251" spans="3:14" x14ac:dyDescent="0.5">
      <c r="C251" s="41"/>
      <c r="G251" s="42"/>
      <c r="H251" s="40"/>
      <c r="N251" s="40"/>
    </row>
    <row r="252" spans="3:14" x14ac:dyDescent="0.5">
      <c r="C252" s="41"/>
      <c r="G252" s="42"/>
      <c r="H252" s="40"/>
      <c r="N252" s="40"/>
    </row>
    <row r="253" spans="3:14" x14ac:dyDescent="0.5">
      <c r="C253" s="41"/>
      <c r="G253" s="42"/>
      <c r="H253" s="40"/>
      <c r="N253" s="40"/>
    </row>
    <row r="254" spans="3:14" x14ac:dyDescent="0.5">
      <c r="C254" s="41"/>
      <c r="G254" s="42"/>
      <c r="H254" s="40"/>
      <c r="N254" s="40"/>
    </row>
    <row r="255" spans="3:14" x14ac:dyDescent="0.5">
      <c r="C255" s="41"/>
      <c r="G255" s="42"/>
      <c r="H255" s="40"/>
      <c r="N255" s="40"/>
    </row>
    <row r="256" spans="3:14" x14ac:dyDescent="0.5">
      <c r="C256" s="41"/>
      <c r="G256" s="42"/>
      <c r="H256" s="40"/>
      <c r="N256" s="40"/>
    </row>
    <row r="257" spans="3:14" x14ac:dyDescent="0.5">
      <c r="C257" s="41"/>
      <c r="G257" s="42"/>
      <c r="H257" s="40"/>
      <c r="N257" s="40"/>
    </row>
    <row r="258" spans="3:14" x14ac:dyDescent="0.5">
      <c r="C258" s="41"/>
      <c r="G258" s="42"/>
      <c r="H258" s="40"/>
      <c r="N258" s="40"/>
    </row>
    <row r="259" spans="3:14" x14ac:dyDescent="0.5">
      <c r="C259" s="41"/>
      <c r="G259" s="42"/>
      <c r="H259" s="40"/>
      <c r="N259" s="40"/>
    </row>
    <row r="260" spans="3:14" x14ac:dyDescent="0.5">
      <c r="C260" s="41"/>
      <c r="G260" s="42"/>
      <c r="H260" s="40"/>
      <c r="N260" s="40"/>
    </row>
    <row r="261" spans="3:14" x14ac:dyDescent="0.5">
      <c r="C261" s="41"/>
      <c r="G261" s="42"/>
      <c r="H261" s="40"/>
      <c r="N261" s="40"/>
    </row>
    <row r="262" spans="3:14" x14ac:dyDescent="0.5">
      <c r="C262" s="41"/>
      <c r="G262" s="42"/>
      <c r="H262" s="40"/>
      <c r="N262" s="40"/>
    </row>
    <row r="263" spans="3:14" x14ac:dyDescent="0.5">
      <c r="C263" s="41"/>
      <c r="G263" s="42"/>
      <c r="H263" s="40"/>
      <c r="N263" s="40"/>
    </row>
    <row r="264" spans="3:14" x14ac:dyDescent="0.5">
      <c r="C264" s="41"/>
      <c r="G264" s="42"/>
      <c r="H264" s="40"/>
      <c r="N264" s="40"/>
    </row>
    <row r="265" spans="3:14" x14ac:dyDescent="0.5">
      <c r="C265" s="41"/>
      <c r="G265" s="42"/>
      <c r="H265" s="40"/>
      <c r="N265" s="40"/>
    </row>
    <row r="266" spans="3:14" x14ac:dyDescent="0.5">
      <c r="C266" s="41"/>
      <c r="G266" s="42"/>
      <c r="H266" s="40"/>
      <c r="N266" s="40"/>
    </row>
    <row r="267" spans="3:14" x14ac:dyDescent="0.5">
      <c r="C267" s="41"/>
      <c r="G267" s="42"/>
      <c r="H267" s="40"/>
      <c r="N267" s="40"/>
    </row>
    <row r="268" spans="3:14" x14ac:dyDescent="0.5">
      <c r="C268" s="41"/>
      <c r="G268" s="42"/>
      <c r="H268" s="40"/>
      <c r="N268" s="40"/>
    </row>
    <row r="269" spans="3:14" x14ac:dyDescent="0.5">
      <c r="C269" s="41"/>
      <c r="G269" s="42"/>
      <c r="H269" s="40"/>
      <c r="N269" s="40"/>
    </row>
    <row r="270" spans="3:14" x14ac:dyDescent="0.5">
      <c r="C270" s="41"/>
      <c r="G270" s="42"/>
      <c r="H270" s="40"/>
      <c r="N270" s="40"/>
    </row>
    <row r="271" spans="3:14" x14ac:dyDescent="0.5">
      <c r="C271" s="41"/>
      <c r="G271" s="42"/>
      <c r="H271" s="40"/>
      <c r="N271" s="40"/>
    </row>
    <row r="272" spans="3:14" x14ac:dyDescent="0.5">
      <c r="C272" s="41"/>
      <c r="G272" s="42"/>
      <c r="H272" s="40"/>
      <c r="N272" s="40"/>
    </row>
    <row r="273" spans="3:14" x14ac:dyDescent="0.5">
      <c r="C273" s="41"/>
      <c r="G273" s="42"/>
      <c r="H273" s="40"/>
      <c r="N273" s="40"/>
    </row>
    <row r="274" spans="3:14" x14ac:dyDescent="0.5">
      <c r="C274" s="41"/>
      <c r="G274" s="42"/>
      <c r="H274" s="40"/>
      <c r="N274" s="40"/>
    </row>
    <row r="275" spans="3:14" x14ac:dyDescent="0.5">
      <c r="C275" s="41"/>
      <c r="G275" s="42"/>
      <c r="H275" s="40"/>
      <c r="N275" s="40"/>
    </row>
    <row r="276" spans="3:14" x14ac:dyDescent="0.5">
      <c r="C276" s="41"/>
      <c r="G276" s="42"/>
      <c r="H276" s="40"/>
      <c r="N276" s="40"/>
    </row>
    <row r="277" spans="3:14" x14ac:dyDescent="0.5">
      <c r="C277" s="41"/>
      <c r="G277" s="42"/>
      <c r="H277" s="40"/>
      <c r="N277" s="40"/>
    </row>
    <row r="278" spans="3:14" x14ac:dyDescent="0.5">
      <c r="C278" s="41"/>
      <c r="G278" s="42"/>
      <c r="H278" s="40"/>
      <c r="N278" s="40"/>
    </row>
    <row r="279" spans="3:14" x14ac:dyDescent="0.5">
      <c r="C279" s="41"/>
      <c r="G279" s="42"/>
      <c r="H279" s="40"/>
      <c r="N279" s="40"/>
    </row>
    <row r="280" spans="3:14" x14ac:dyDescent="0.5">
      <c r="C280" s="41"/>
      <c r="G280" s="42"/>
      <c r="H280" s="40"/>
      <c r="N280" s="40"/>
    </row>
    <row r="281" spans="3:14" x14ac:dyDescent="0.5">
      <c r="C281" s="41"/>
      <c r="G281" s="42"/>
      <c r="H281" s="40"/>
      <c r="N281" s="40"/>
    </row>
    <row r="282" spans="3:14" x14ac:dyDescent="0.5">
      <c r="C282" s="41"/>
      <c r="G282" s="42"/>
      <c r="H282" s="40"/>
      <c r="N282" s="40"/>
    </row>
    <row r="283" spans="3:14" x14ac:dyDescent="0.5">
      <c r="C283" s="41"/>
      <c r="G283" s="42"/>
      <c r="H283" s="40"/>
      <c r="N283" s="40"/>
    </row>
    <row r="284" spans="3:14" x14ac:dyDescent="0.5">
      <c r="C284" s="41"/>
      <c r="G284" s="42"/>
      <c r="H284" s="40"/>
      <c r="N284" s="40"/>
    </row>
    <row r="285" spans="3:14" x14ac:dyDescent="0.5">
      <c r="C285" s="41"/>
      <c r="G285" s="42"/>
      <c r="H285" s="40"/>
      <c r="N285" s="40"/>
    </row>
    <row r="286" spans="3:14" x14ac:dyDescent="0.5">
      <c r="C286" s="41"/>
      <c r="G286" s="42"/>
      <c r="H286" s="40"/>
      <c r="N286" s="40"/>
    </row>
    <row r="287" spans="3:14" x14ac:dyDescent="0.5">
      <c r="C287" s="41"/>
      <c r="G287" s="42"/>
      <c r="H287" s="40"/>
      <c r="N287" s="40"/>
    </row>
    <row r="288" spans="3:14" x14ac:dyDescent="0.5">
      <c r="C288" s="41"/>
      <c r="G288" s="42"/>
      <c r="H288" s="40"/>
      <c r="N288" s="40"/>
    </row>
    <row r="289" spans="3:14" x14ac:dyDescent="0.5">
      <c r="C289" s="41"/>
      <c r="G289" s="42"/>
      <c r="H289" s="40"/>
      <c r="N289" s="40"/>
    </row>
    <row r="290" spans="3:14" x14ac:dyDescent="0.5">
      <c r="C290" s="41"/>
      <c r="G290" s="42"/>
      <c r="H290" s="40"/>
      <c r="N290" s="40"/>
    </row>
    <row r="291" spans="3:14" x14ac:dyDescent="0.5">
      <c r="C291" s="41"/>
      <c r="G291" s="42"/>
      <c r="H291" s="40"/>
      <c r="N291" s="40"/>
    </row>
    <row r="292" spans="3:14" x14ac:dyDescent="0.5">
      <c r="C292" s="41"/>
      <c r="G292" s="42"/>
      <c r="H292" s="40"/>
      <c r="N292" s="40"/>
    </row>
    <row r="293" spans="3:14" x14ac:dyDescent="0.5">
      <c r="C293" s="41"/>
      <c r="G293" s="42"/>
      <c r="H293" s="40"/>
      <c r="N293" s="40"/>
    </row>
    <row r="294" spans="3:14" x14ac:dyDescent="0.5">
      <c r="C294" s="41"/>
      <c r="G294" s="42"/>
      <c r="H294" s="40"/>
      <c r="N294" s="40"/>
    </row>
    <row r="295" spans="3:14" x14ac:dyDescent="0.5">
      <c r="C295" s="41"/>
      <c r="G295" s="42"/>
      <c r="H295" s="40"/>
      <c r="N295" s="40"/>
    </row>
    <row r="296" spans="3:14" x14ac:dyDescent="0.5">
      <c r="C296" s="41"/>
      <c r="G296" s="42"/>
      <c r="H296" s="40"/>
      <c r="N296" s="40"/>
    </row>
    <row r="297" spans="3:14" x14ac:dyDescent="0.5">
      <c r="C297" s="41"/>
      <c r="G297" s="42"/>
      <c r="H297" s="40"/>
      <c r="N297" s="40"/>
    </row>
    <row r="298" spans="3:14" x14ac:dyDescent="0.5">
      <c r="C298" s="41"/>
      <c r="G298" s="42"/>
      <c r="H298" s="40"/>
      <c r="N298" s="40"/>
    </row>
    <row r="299" spans="3:14" x14ac:dyDescent="0.5">
      <c r="C299" s="41"/>
      <c r="G299" s="42"/>
      <c r="H299" s="40"/>
      <c r="N299" s="40"/>
    </row>
    <row r="300" spans="3:14" x14ac:dyDescent="0.5">
      <c r="C300" s="41"/>
      <c r="G300" s="42"/>
      <c r="H300" s="40"/>
      <c r="N300" s="40"/>
    </row>
    <row r="301" spans="3:14" x14ac:dyDescent="0.5">
      <c r="C301" s="41"/>
      <c r="G301" s="42"/>
      <c r="H301" s="40"/>
      <c r="N301" s="40"/>
    </row>
    <row r="302" spans="3:14" x14ac:dyDescent="0.5">
      <c r="C302" s="41"/>
      <c r="G302" s="42"/>
      <c r="H302" s="40"/>
      <c r="N302" s="40"/>
    </row>
    <row r="303" spans="3:14" x14ac:dyDescent="0.5">
      <c r="C303" s="41"/>
      <c r="G303" s="42"/>
      <c r="H303" s="40"/>
      <c r="N303" s="40"/>
    </row>
    <row r="304" spans="3:14" x14ac:dyDescent="0.5">
      <c r="C304" s="41"/>
      <c r="G304" s="42"/>
      <c r="H304" s="40"/>
      <c r="N304" s="40"/>
    </row>
    <row r="305" spans="3:14" x14ac:dyDescent="0.5">
      <c r="C305" s="41"/>
      <c r="G305" s="42"/>
      <c r="H305" s="40"/>
      <c r="N305" s="40"/>
    </row>
    <row r="306" spans="3:14" x14ac:dyDescent="0.5">
      <c r="C306" s="41"/>
      <c r="G306" s="42"/>
      <c r="H306" s="40"/>
      <c r="N306" s="40"/>
    </row>
    <row r="307" spans="3:14" x14ac:dyDescent="0.5">
      <c r="C307" s="41"/>
      <c r="G307" s="42"/>
      <c r="H307" s="40"/>
      <c r="N307" s="40"/>
    </row>
    <row r="308" spans="3:14" x14ac:dyDescent="0.5">
      <c r="C308" s="41"/>
      <c r="G308" s="42"/>
      <c r="H308" s="40"/>
      <c r="N308" s="40"/>
    </row>
    <row r="309" spans="3:14" x14ac:dyDescent="0.5">
      <c r="C309" s="41"/>
      <c r="G309" s="42"/>
      <c r="H309" s="40"/>
      <c r="N309" s="40"/>
    </row>
    <row r="310" spans="3:14" x14ac:dyDescent="0.5">
      <c r="C310" s="41"/>
      <c r="G310" s="42"/>
      <c r="H310" s="40"/>
      <c r="N310" s="40"/>
    </row>
    <row r="311" spans="3:14" x14ac:dyDescent="0.5">
      <c r="C311" s="41"/>
      <c r="G311" s="42"/>
      <c r="H311" s="40"/>
      <c r="N311" s="40"/>
    </row>
    <row r="312" spans="3:14" x14ac:dyDescent="0.5">
      <c r="C312" s="41"/>
      <c r="G312" s="42"/>
      <c r="H312" s="40"/>
      <c r="N312" s="40"/>
    </row>
    <row r="313" spans="3:14" x14ac:dyDescent="0.5">
      <c r="C313" s="41"/>
      <c r="G313" s="42"/>
      <c r="H313" s="40"/>
      <c r="N313" s="40"/>
    </row>
    <row r="314" spans="3:14" x14ac:dyDescent="0.5">
      <c r="C314" s="41"/>
      <c r="G314" s="42"/>
      <c r="H314" s="40"/>
      <c r="N314" s="40"/>
    </row>
    <row r="315" spans="3:14" x14ac:dyDescent="0.5">
      <c r="C315" s="41"/>
      <c r="G315" s="42"/>
      <c r="H315" s="40"/>
      <c r="N315" s="40"/>
    </row>
    <row r="316" spans="3:14" x14ac:dyDescent="0.5">
      <c r="C316" s="41"/>
      <c r="G316" s="42"/>
      <c r="H316" s="40"/>
      <c r="N316" s="40"/>
    </row>
    <row r="317" spans="3:14" x14ac:dyDescent="0.5">
      <c r="C317" s="41"/>
      <c r="G317" s="42"/>
      <c r="H317" s="40"/>
      <c r="N317" s="40"/>
    </row>
    <row r="318" spans="3:14" x14ac:dyDescent="0.5">
      <c r="C318" s="41"/>
      <c r="G318" s="42"/>
      <c r="H318" s="40"/>
      <c r="N318" s="40"/>
    </row>
    <row r="319" spans="3:14" x14ac:dyDescent="0.5">
      <c r="C319" s="41"/>
      <c r="G319" s="42"/>
      <c r="H319" s="40"/>
      <c r="N319" s="40"/>
    </row>
    <row r="320" spans="3:14" x14ac:dyDescent="0.5">
      <c r="C320" s="41"/>
      <c r="G320" s="42"/>
      <c r="H320" s="40"/>
      <c r="N320" s="40"/>
    </row>
    <row r="321" spans="3:14" x14ac:dyDescent="0.5">
      <c r="C321" s="41"/>
      <c r="G321" s="42"/>
      <c r="H321" s="40"/>
      <c r="N321" s="40"/>
    </row>
    <row r="322" spans="3:14" x14ac:dyDescent="0.5">
      <c r="C322" s="41"/>
      <c r="G322" s="42"/>
      <c r="H322" s="40"/>
      <c r="N322" s="40"/>
    </row>
    <row r="323" spans="3:14" x14ac:dyDescent="0.5">
      <c r="C323" s="41"/>
      <c r="G323" s="42"/>
      <c r="H323" s="40"/>
      <c r="N323" s="40"/>
    </row>
    <row r="324" spans="3:14" x14ac:dyDescent="0.5">
      <c r="C324" s="41"/>
      <c r="G324" s="42"/>
      <c r="H324" s="40"/>
      <c r="N324" s="40"/>
    </row>
    <row r="325" spans="3:14" x14ac:dyDescent="0.5">
      <c r="C325" s="41"/>
      <c r="G325" s="42"/>
      <c r="H325" s="40"/>
      <c r="N325" s="40"/>
    </row>
    <row r="326" spans="3:14" x14ac:dyDescent="0.5">
      <c r="C326" s="41"/>
      <c r="G326" s="42"/>
      <c r="H326" s="40"/>
      <c r="N326" s="40"/>
    </row>
    <row r="327" spans="3:14" x14ac:dyDescent="0.5">
      <c r="C327" s="41"/>
      <c r="G327" s="42"/>
      <c r="H327" s="40"/>
      <c r="N327" s="40"/>
    </row>
    <row r="328" spans="3:14" x14ac:dyDescent="0.5">
      <c r="C328" s="41"/>
      <c r="G328" s="42"/>
      <c r="H328" s="40"/>
      <c r="N328" s="40"/>
    </row>
    <row r="329" spans="3:14" x14ac:dyDescent="0.5">
      <c r="C329" s="41"/>
      <c r="G329" s="42"/>
      <c r="H329" s="40"/>
      <c r="N329" s="40"/>
    </row>
    <row r="330" spans="3:14" x14ac:dyDescent="0.5">
      <c r="C330" s="41"/>
      <c r="G330" s="42"/>
      <c r="H330" s="40"/>
      <c r="N330" s="40"/>
    </row>
    <row r="331" spans="3:14" x14ac:dyDescent="0.5">
      <c r="C331" s="41"/>
      <c r="G331" s="42"/>
      <c r="H331" s="40"/>
      <c r="N331" s="40"/>
    </row>
    <row r="332" spans="3:14" x14ac:dyDescent="0.5">
      <c r="C332" s="41"/>
      <c r="G332" s="42"/>
      <c r="H332" s="40"/>
      <c r="N332" s="40"/>
    </row>
    <row r="333" spans="3:14" x14ac:dyDescent="0.5">
      <c r="C333" s="41"/>
      <c r="G333" s="42"/>
      <c r="H333" s="40"/>
      <c r="N333" s="40"/>
    </row>
    <row r="334" spans="3:14" x14ac:dyDescent="0.5">
      <c r="C334" s="41"/>
      <c r="G334" s="42"/>
      <c r="H334" s="40"/>
      <c r="N334" s="40"/>
    </row>
    <row r="335" spans="3:14" x14ac:dyDescent="0.5">
      <c r="C335" s="41"/>
      <c r="G335" s="42"/>
      <c r="H335" s="40"/>
      <c r="N335" s="40"/>
    </row>
    <row r="336" spans="3:14" x14ac:dyDescent="0.5">
      <c r="C336" s="41"/>
      <c r="G336" s="42"/>
      <c r="H336" s="40"/>
      <c r="N336" s="40"/>
    </row>
    <row r="337" spans="3:14" x14ac:dyDescent="0.5">
      <c r="C337" s="41"/>
      <c r="G337" s="42"/>
      <c r="H337" s="40"/>
      <c r="N337" s="40"/>
    </row>
    <row r="338" spans="3:14" x14ac:dyDescent="0.5">
      <c r="C338" s="41"/>
      <c r="G338" s="42"/>
      <c r="H338" s="40"/>
      <c r="N338" s="40"/>
    </row>
    <row r="339" spans="3:14" x14ac:dyDescent="0.5">
      <c r="C339" s="41"/>
      <c r="G339" s="42"/>
      <c r="H339" s="40"/>
      <c r="N339" s="40"/>
    </row>
    <row r="340" spans="3:14" x14ac:dyDescent="0.5">
      <c r="C340" s="41"/>
      <c r="G340" s="42"/>
      <c r="H340" s="40"/>
      <c r="N340" s="40"/>
    </row>
    <row r="341" spans="3:14" x14ac:dyDescent="0.5">
      <c r="C341" s="41"/>
      <c r="G341" s="42"/>
      <c r="H341" s="40"/>
      <c r="N341" s="40"/>
    </row>
    <row r="342" spans="3:14" x14ac:dyDescent="0.5">
      <c r="C342" s="41"/>
      <c r="G342" s="42"/>
      <c r="H342" s="40"/>
      <c r="N342" s="40"/>
    </row>
    <row r="343" spans="3:14" x14ac:dyDescent="0.5">
      <c r="C343" s="41"/>
      <c r="G343" s="42"/>
      <c r="H343" s="40"/>
      <c r="N343" s="40"/>
    </row>
    <row r="344" spans="3:14" x14ac:dyDescent="0.5">
      <c r="C344" s="41"/>
      <c r="G344" s="42"/>
      <c r="H344" s="40"/>
      <c r="N344" s="40"/>
    </row>
    <row r="345" spans="3:14" x14ac:dyDescent="0.5">
      <c r="C345" s="41"/>
      <c r="G345" s="42"/>
      <c r="H345" s="40"/>
      <c r="N345" s="40"/>
    </row>
    <row r="346" spans="3:14" x14ac:dyDescent="0.5">
      <c r="C346" s="41"/>
      <c r="G346" s="42"/>
      <c r="H346" s="40"/>
      <c r="N346" s="40"/>
    </row>
    <row r="347" spans="3:14" x14ac:dyDescent="0.5">
      <c r="C347" s="41"/>
      <c r="G347" s="42"/>
      <c r="H347" s="40"/>
      <c r="N347" s="40"/>
    </row>
    <row r="348" spans="3:14" x14ac:dyDescent="0.5">
      <c r="C348" s="41"/>
      <c r="G348" s="42"/>
      <c r="H348" s="40"/>
      <c r="N348" s="40"/>
    </row>
    <row r="349" spans="3:14" x14ac:dyDescent="0.5">
      <c r="C349" s="41"/>
      <c r="G349" s="42"/>
      <c r="H349" s="40"/>
      <c r="N349" s="40"/>
    </row>
    <row r="350" spans="3:14" x14ac:dyDescent="0.5">
      <c r="C350" s="41"/>
      <c r="G350" s="42"/>
      <c r="H350" s="40"/>
      <c r="N350" s="40"/>
    </row>
    <row r="351" spans="3:14" x14ac:dyDescent="0.5">
      <c r="C351" s="41"/>
      <c r="G351" s="42"/>
      <c r="H351" s="40"/>
      <c r="N351" s="40"/>
    </row>
    <row r="352" spans="3:14" x14ac:dyDescent="0.5">
      <c r="C352" s="41"/>
      <c r="G352" s="42"/>
      <c r="H352" s="40"/>
      <c r="N352" s="40"/>
    </row>
    <row r="353" spans="3:14" x14ac:dyDescent="0.5">
      <c r="C353" s="41"/>
      <c r="G353" s="42"/>
      <c r="H353" s="40"/>
      <c r="N353" s="40"/>
    </row>
    <row r="354" spans="3:14" x14ac:dyDescent="0.5">
      <c r="C354" s="41"/>
      <c r="G354" s="42"/>
      <c r="H354" s="40"/>
      <c r="N354" s="40"/>
    </row>
    <row r="355" spans="3:14" x14ac:dyDescent="0.5">
      <c r="C355" s="41"/>
      <c r="G355" s="42"/>
      <c r="H355" s="40"/>
      <c r="N355" s="40"/>
    </row>
    <row r="356" spans="3:14" x14ac:dyDescent="0.5">
      <c r="C356" s="41"/>
      <c r="G356" s="42"/>
      <c r="H356" s="40"/>
      <c r="N356" s="40"/>
    </row>
    <row r="357" spans="3:14" x14ac:dyDescent="0.5">
      <c r="C357" s="41"/>
      <c r="G357" s="42"/>
      <c r="H357" s="40"/>
      <c r="N357" s="40"/>
    </row>
    <row r="358" spans="3:14" x14ac:dyDescent="0.5">
      <c r="C358" s="41"/>
      <c r="G358" s="42"/>
      <c r="H358" s="40"/>
      <c r="N358" s="40"/>
    </row>
    <row r="359" spans="3:14" x14ac:dyDescent="0.5">
      <c r="C359" s="41"/>
      <c r="G359" s="42"/>
      <c r="H359" s="40"/>
      <c r="N359" s="40"/>
    </row>
    <row r="360" spans="3:14" x14ac:dyDescent="0.5">
      <c r="C360" s="41"/>
      <c r="G360" s="42"/>
      <c r="H360" s="40"/>
      <c r="N360" s="40"/>
    </row>
    <row r="361" spans="3:14" x14ac:dyDescent="0.5">
      <c r="C361" s="41"/>
      <c r="G361" s="42"/>
      <c r="H361" s="40"/>
      <c r="N361" s="40"/>
    </row>
    <row r="362" spans="3:14" x14ac:dyDescent="0.5">
      <c r="C362" s="41"/>
      <c r="G362" s="42"/>
      <c r="H362" s="40"/>
      <c r="N362" s="40"/>
    </row>
    <row r="363" spans="3:14" x14ac:dyDescent="0.5">
      <c r="C363" s="41"/>
      <c r="G363" s="42"/>
      <c r="H363" s="40"/>
      <c r="N363" s="40"/>
    </row>
    <row r="364" spans="3:14" x14ac:dyDescent="0.5">
      <c r="C364" s="41"/>
      <c r="G364" s="42"/>
      <c r="H364" s="40"/>
      <c r="N364" s="40"/>
    </row>
    <row r="365" spans="3:14" x14ac:dyDescent="0.5">
      <c r="C365" s="41"/>
      <c r="G365" s="42"/>
      <c r="H365" s="40"/>
      <c r="N365" s="40"/>
    </row>
    <row r="366" spans="3:14" x14ac:dyDescent="0.5">
      <c r="C366" s="41"/>
      <c r="G366" s="42"/>
      <c r="H366" s="40"/>
      <c r="N366" s="40"/>
    </row>
    <row r="367" spans="3:14" x14ac:dyDescent="0.5">
      <c r="C367" s="41"/>
      <c r="G367" s="42"/>
      <c r="H367" s="40"/>
      <c r="N367" s="40"/>
    </row>
    <row r="368" spans="3:14" x14ac:dyDescent="0.5">
      <c r="C368" s="41"/>
      <c r="G368" s="42"/>
      <c r="H368" s="40"/>
      <c r="N368" s="40"/>
    </row>
    <row r="369" spans="3:14" x14ac:dyDescent="0.5">
      <c r="C369" s="41"/>
      <c r="G369" s="42"/>
      <c r="H369" s="40"/>
      <c r="N369" s="40"/>
    </row>
    <row r="370" spans="3:14" x14ac:dyDescent="0.5">
      <c r="C370" s="41"/>
      <c r="G370" s="42"/>
      <c r="H370" s="40"/>
      <c r="N370" s="40"/>
    </row>
    <row r="371" spans="3:14" x14ac:dyDescent="0.5">
      <c r="C371" s="41"/>
      <c r="G371" s="42"/>
      <c r="H371" s="40"/>
      <c r="N371" s="40"/>
    </row>
    <row r="372" spans="3:14" x14ac:dyDescent="0.5">
      <c r="C372" s="41"/>
      <c r="G372" s="42"/>
      <c r="H372" s="40"/>
      <c r="N372" s="40"/>
    </row>
    <row r="373" spans="3:14" x14ac:dyDescent="0.5">
      <c r="C373" s="41"/>
      <c r="G373" s="42"/>
      <c r="H373" s="40"/>
      <c r="N373" s="40"/>
    </row>
    <row r="374" spans="3:14" x14ac:dyDescent="0.5">
      <c r="C374" s="41"/>
      <c r="G374" s="42"/>
      <c r="H374" s="40"/>
      <c r="N374" s="40"/>
    </row>
    <row r="375" spans="3:14" x14ac:dyDescent="0.5">
      <c r="C375" s="41"/>
      <c r="G375" s="42"/>
      <c r="H375" s="40"/>
      <c r="N375" s="40"/>
    </row>
    <row r="376" spans="3:14" x14ac:dyDescent="0.5">
      <c r="C376" s="41"/>
      <c r="G376" s="42"/>
      <c r="H376" s="40"/>
      <c r="N376" s="40"/>
    </row>
    <row r="377" spans="3:14" x14ac:dyDescent="0.5">
      <c r="C377" s="41"/>
      <c r="G377" s="42"/>
      <c r="H377" s="40"/>
      <c r="N377" s="40"/>
    </row>
    <row r="378" spans="3:14" x14ac:dyDescent="0.5">
      <c r="C378" s="41"/>
      <c r="G378" s="42"/>
      <c r="H378" s="40"/>
      <c r="N378" s="40"/>
    </row>
    <row r="379" spans="3:14" x14ac:dyDescent="0.5">
      <c r="C379" s="41"/>
      <c r="G379" s="42"/>
      <c r="H379" s="40"/>
      <c r="N379" s="40"/>
    </row>
    <row r="380" spans="3:14" x14ac:dyDescent="0.5">
      <c r="C380" s="41"/>
      <c r="G380" s="42"/>
      <c r="H380" s="40"/>
      <c r="N380" s="40"/>
    </row>
    <row r="381" spans="3:14" x14ac:dyDescent="0.5">
      <c r="C381" s="41"/>
      <c r="G381" s="42"/>
      <c r="H381" s="40"/>
      <c r="N381" s="40"/>
    </row>
    <row r="382" spans="3:14" x14ac:dyDescent="0.5">
      <c r="C382" s="41"/>
      <c r="G382" s="42"/>
      <c r="H382" s="40"/>
      <c r="N382" s="40"/>
    </row>
    <row r="383" spans="3:14" x14ac:dyDescent="0.5">
      <c r="C383" s="41"/>
      <c r="G383" s="42"/>
      <c r="H383" s="40"/>
      <c r="N383" s="40"/>
    </row>
    <row r="384" spans="3:14" x14ac:dyDescent="0.5">
      <c r="C384" s="41"/>
      <c r="G384" s="42"/>
      <c r="H384" s="40"/>
      <c r="N384" s="40"/>
    </row>
    <row r="385" spans="3:14" x14ac:dyDescent="0.5">
      <c r="C385" s="41"/>
      <c r="G385" s="42"/>
      <c r="H385" s="40"/>
      <c r="N385" s="40"/>
    </row>
    <row r="386" spans="3:14" x14ac:dyDescent="0.5">
      <c r="C386" s="41"/>
      <c r="G386" s="42"/>
      <c r="H386" s="40"/>
      <c r="N386" s="40"/>
    </row>
    <row r="387" spans="3:14" x14ac:dyDescent="0.5">
      <c r="C387" s="41"/>
      <c r="G387" s="42"/>
      <c r="H387" s="40"/>
      <c r="N387" s="40"/>
    </row>
    <row r="388" spans="3:14" x14ac:dyDescent="0.5">
      <c r="C388" s="41"/>
      <c r="G388" s="42"/>
      <c r="H388" s="40"/>
      <c r="N388" s="40"/>
    </row>
    <row r="389" spans="3:14" x14ac:dyDescent="0.5">
      <c r="C389" s="41"/>
      <c r="G389" s="42"/>
      <c r="H389" s="40"/>
      <c r="N389" s="40"/>
    </row>
    <row r="390" spans="3:14" x14ac:dyDescent="0.5">
      <c r="C390" s="41"/>
      <c r="G390" s="42"/>
      <c r="H390" s="40"/>
      <c r="N390" s="40"/>
    </row>
    <row r="391" spans="3:14" x14ac:dyDescent="0.5">
      <c r="C391" s="41"/>
      <c r="G391" s="42"/>
      <c r="H391" s="40"/>
      <c r="N391" s="40"/>
    </row>
    <row r="392" spans="3:14" x14ac:dyDescent="0.5">
      <c r="C392" s="41"/>
      <c r="G392" s="42"/>
      <c r="H392" s="40"/>
      <c r="N392" s="40"/>
    </row>
    <row r="393" spans="3:14" x14ac:dyDescent="0.5">
      <c r="C393" s="41"/>
      <c r="G393" s="42"/>
      <c r="H393" s="40"/>
      <c r="N393" s="40"/>
    </row>
    <row r="394" spans="3:14" x14ac:dyDescent="0.5">
      <c r="C394" s="41"/>
      <c r="G394" s="42"/>
      <c r="H394" s="40"/>
      <c r="N394" s="40"/>
    </row>
    <row r="395" spans="3:14" x14ac:dyDescent="0.5">
      <c r="C395" s="41"/>
      <c r="G395" s="42"/>
      <c r="H395" s="40"/>
      <c r="N395" s="40"/>
    </row>
    <row r="396" spans="3:14" x14ac:dyDescent="0.5">
      <c r="C396" s="41"/>
      <c r="G396" s="42"/>
      <c r="H396" s="40"/>
      <c r="N396" s="40"/>
    </row>
    <row r="397" spans="3:14" x14ac:dyDescent="0.5">
      <c r="C397" s="41"/>
      <c r="G397" s="42"/>
      <c r="H397" s="40"/>
      <c r="N397" s="40"/>
    </row>
    <row r="398" spans="3:14" x14ac:dyDescent="0.5">
      <c r="C398" s="41"/>
      <c r="G398" s="42"/>
      <c r="H398" s="40"/>
      <c r="N398" s="40"/>
    </row>
    <row r="399" spans="3:14" x14ac:dyDescent="0.5">
      <c r="C399" s="41"/>
      <c r="G399" s="42"/>
      <c r="H399" s="40"/>
      <c r="N399" s="40"/>
    </row>
    <row r="400" spans="3:14" x14ac:dyDescent="0.5">
      <c r="C400" s="41"/>
      <c r="G400" s="42"/>
      <c r="H400" s="40"/>
      <c r="N400" s="40"/>
    </row>
    <row r="401" spans="3:14" x14ac:dyDescent="0.5">
      <c r="C401" s="41"/>
      <c r="G401" s="42"/>
      <c r="H401" s="40"/>
      <c r="N401" s="40"/>
    </row>
    <row r="402" spans="3:14" x14ac:dyDescent="0.5">
      <c r="C402" s="41"/>
      <c r="G402" s="42"/>
      <c r="H402" s="40"/>
      <c r="N402" s="40"/>
    </row>
    <row r="403" spans="3:14" x14ac:dyDescent="0.5">
      <c r="C403" s="41"/>
      <c r="G403" s="42"/>
      <c r="H403" s="40"/>
      <c r="N403" s="40"/>
    </row>
    <row r="404" spans="3:14" x14ac:dyDescent="0.5">
      <c r="C404" s="41"/>
      <c r="G404" s="42"/>
      <c r="H404" s="40"/>
      <c r="N404" s="40"/>
    </row>
    <row r="405" spans="3:14" x14ac:dyDescent="0.5">
      <c r="C405" s="41"/>
      <c r="G405" s="42"/>
      <c r="H405" s="40"/>
      <c r="N405" s="40"/>
    </row>
    <row r="406" spans="3:14" x14ac:dyDescent="0.5">
      <c r="C406" s="41"/>
      <c r="G406" s="42"/>
      <c r="H406" s="40"/>
      <c r="N406" s="40"/>
    </row>
    <row r="407" spans="3:14" x14ac:dyDescent="0.5">
      <c r="C407" s="41"/>
      <c r="G407" s="42"/>
      <c r="H407" s="40"/>
      <c r="N407" s="40"/>
    </row>
    <row r="408" spans="3:14" x14ac:dyDescent="0.5">
      <c r="C408" s="41"/>
      <c r="G408" s="42"/>
      <c r="H408" s="40"/>
      <c r="N408" s="40"/>
    </row>
    <row r="409" spans="3:14" x14ac:dyDescent="0.5">
      <c r="C409" s="41"/>
      <c r="G409" s="42"/>
      <c r="H409" s="40"/>
      <c r="N409" s="40"/>
    </row>
    <row r="410" spans="3:14" x14ac:dyDescent="0.5">
      <c r="C410" s="41"/>
      <c r="G410" s="42"/>
      <c r="H410" s="40"/>
      <c r="N410" s="40"/>
    </row>
    <row r="411" spans="3:14" x14ac:dyDescent="0.5">
      <c r="C411" s="41"/>
      <c r="G411" s="42"/>
      <c r="H411" s="40"/>
      <c r="N411" s="40"/>
    </row>
    <row r="412" spans="3:14" x14ac:dyDescent="0.5">
      <c r="C412" s="41"/>
      <c r="G412" s="42"/>
      <c r="H412" s="40"/>
      <c r="N412" s="40"/>
    </row>
    <row r="413" spans="3:14" x14ac:dyDescent="0.5">
      <c r="C413" s="41"/>
      <c r="G413" s="42"/>
      <c r="H413" s="40"/>
      <c r="N413" s="40"/>
    </row>
    <row r="414" spans="3:14" x14ac:dyDescent="0.5">
      <c r="C414" s="41"/>
      <c r="G414" s="42"/>
      <c r="H414" s="40"/>
      <c r="N414" s="40"/>
    </row>
    <row r="415" spans="3:14" x14ac:dyDescent="0.5">
      <c r="C415" s="41"/>
      <c r="G415" s="42"/>
      <c r="H415" s="40"/>
      <c r="N415" s="40"/>
    </row>
    <row r="416" spans="3:14" x14ac:dyDescent="0.5">
      <c r="C416" s="41"/>
      <c r="G416" s="42"/>
      <c r="H416" s="40"/>
      <c r="N416" s="40"/>
    </row>
    <row r="417" spans="3:14" x14ac:dyDescent="0.5">
      <c r="C417" s="41"/>
      <c r="G417" s="42"/>
      <c r="H417" s="40"/>
      <c r="N417" s="40"/>
    </row>
    <row r="418" spans="3:14" x14ac:dyDescent="0.5">
      <c r="C418" s="41"/>
      <c r="G418" s="42"/>
      <c r="H418" s="40"/>
      <c r="N418" s="40"/>
    </row>
    <row r="419" spans="3:14" x14ac:dyDescent="0.5">
      <c r="C419" s="41"/>
      <c r="G419" s="42"/>
      <c r="H419" s="40"/>
      <c r="N419" s="40"/>
    </row>
    <row r="420" spans="3:14" x14ac:dyDescent="0.5">
      <c r="C420" s="41"/>
      <c r="G420" s="42"/>
      <c r="H420" s="40"/>
      <c r="N420" s="40"/>
    </row>
    <row r="421" spans="3:14" x14ac:dyDescent="0.5">
      <c r="C421" s="41"/>
      <c r="G421" s="42"/>
      <c r="H421" s="40"/>
      <c r="N421" s="40"/>
    </row>
    <row r="422" spans="3:14" x14ac:dyDescent="0.5">
      <c r="C422" s="41"/>
      <c r="G422" s="42"/>
      <c r="H422" s="40"/>
      <c r="N422" s="40"/>
    </row>
    <row r="423" spans="3:14" x14ac:dyDescent="0.5">
      <c r="C423" s="41"/>
      <c r="G423" s="42"/>
      <c r="H423" s="40"/>
      <c r="N423" s="40"/>
    </row>
    <row r="424" spans="3:14" x14ac:dyDescent="0.5">
      <c r="C424" s="41"/>
      <c r="G424" s="42"/>
      <c r="H424" s="40"/>
      <c r="N424" s="40"/>
    </row>
    <row r="425" spans="3:14" x14ac:dyDescent="0.5">
      <c r="C425" s="41"/>
      <c r="G425" s="42"/>
      <c r="H425" s="40"/>
      <c r="N425" s="40"/>
    </row>
    <row r="426" spans="3:14" x14ac:dyDescent="0.5">
      <c r="C426" s="41"/>
      <c r="G426" s="42"/>
      <c r="H426" s="40"/>
      <c r="N426" s="40"/>
    </row>
    <row r="427" spans="3:14" x14ac:dyDescent="0.5">
      <c r="C427" s="41"/>
      <c r="G427" s="42"/>
      <c r="H427" s="40"/>
      <c r="N427" s="40"/>
    </row>
    <row r="428" spans="3:14" x14ac:dyDescent="0.5">
      <c r="C428" s="41"/>
      <c r="G428" s="42"/>
      <c r="H428" s="40"/>
      <c r="N428" s="40"/>
    </row>
    <row r="429" spans="3:14" x14ac:dyDescent="0.5">
      <c r="C429" s="41"/>
      <c r="G429" s="42"/>
      <c r="H429" s="40"/>
      <c r="N429" s="40"/>
    </row>
    <row r="430" spans="3:14" x14ac:dyDescent="0.5">
      <c r="C430" s="41"/>
      <c r="G430" s="42"/>
      <c r="H430" s="40"/>
      <c r="N430" s="40"/>
    </row>
    <row r="431" spans="3:14" x14ac:dyDescent="0.5">
      <c r="C431" s="41"/>
      <c r="G431" s="42"/>
      <c r="H431" s="40"/>
      <c r="N431" s="40"/>
    </row>
    <row r="432" spans="3:14" x14ac:dyDescent="0.5">
      <c r="C432" s="41"/>
      <c r="G432" s="42"/>
      <c r="H432" s="40"/>
      <c r="N432" s="40"/>
    </row>
    <row r="433" spans="3:14" x14ac:dyDescent="0.5">
      <c r="C433" s="41"/>
      <c r="G433" s="42"/>
      <c r="H433" s="40"/>
      <c r="N433" s="40"/>
    </row>
    <row r="434" spans="3:14" x14ac:dyDescent="0.5">
      <c r="C434" s="41"/>
      <c r="G434" s="42"/>
      <c r="H434" s="40"/>
      <c r="N434" s="40"/>
    </row>
    <row r="435" spans="3:14" x14ac:dyDescent="0.5">
      <c r="C435" s="41"/>
      <c r="G435" s="42"/>
      <c r="H435" s="40"/>
      <c r="N435" s="40"/>
    </row>
    <row r="436" spans="3:14" x14ac:dyDescent="0.5">
      <c r="C436" s="41"/>
      <c r="G436" s="42"/>
      <c r="H436" s="40"/>
      <c r="N436" s="40"/>
    </row>
    <row r="437" spans="3:14" x14ac:dyDescent="0.5">
      <c r="C437" s="41"/>
      <c r="G437" s="42"/>
      <c r="H437" s="40"/>
      <c r="N437" s="40"/>
    </row>
    <row r="438" spans="3:14" x14ac:dyDescent="0.5">
      <c r="C438" s="41"/>
      <c r="G438" s="42"/>
      <c r="H438" s="40"/>
      <c r="N438" s="40"/>
    </row>
    <row r="439" spans="3:14" x14ac:dyDescent="0.5">
      <c r="C439" s="41"/>
      <c r="G439" s="42"/>
      <c r="H439" s="40"/>
      <c r="N439" s="40"/>
    </row>
    <row r="440" spans="3:14" x14ac:dyDescent="0.5">
      <c r="C440" s="41"/>
      <c r="G440" s="42"/>
      <c r="H440" s="40"/>
      <c r="N440" s="40"/>
    </row>
    <row r="441" spans="3:14" x14ac:dyDescent="0.5">
      <c r="C441" s="41"/>
      <c r="G441" s="42"/>
      <c r="H441" s="40"/>
      <c r="N441" s="40"/>
    </row>
    <row r="442" spans="3:14" x14ac:dyDescent="0.5">
      <c r="C442" s="41"/>
      <c r="G442" s="42"/>
      <c r="H442" s="40"/>
      <c r="N442" s="40"/>
    </row>
    <row r="443" spans="3:14" x14ac:dyDescent="0.5">
      <c r="C443" s="41"/>
      <c r="G443" s="42"/>
      <c r="H443" s="40"/>
      <c r="N443" s="40"/>
    </row>
    <row r="444" spans="3:14" x14ac:dyDescent="0.5">
      <c r="C444" s="41"/>
      <c r="G444" s="42"/>
      <c r="H444" s="40"/>
      <c r="N444" s="40"/>
    </row>
    <row r="445" spans="3:14" x14ac:dyDescent="0.5">
      <c r="C445" s="41"/>
      <c r="G445" s="42"/>
      <c r="H445" s="40"/>
      <c r="N445" s="40"/>
    </row>
    <row r="446" spans="3:14" x14ac:dyDescent="0.5">
      <c r="C446" s="41"/>
      <c r="G446" s="42"/>
      <c r="H446" s="40"/>
      <c r="N446" s="40"/>
    </row>
    <row r="447" spans="3:14" x14ac:dyDescent="0.5">
      <c r="C447" s="41"/>
      <c r="G447" s="42"/>
      <c r="H447" s="40"/>
      <c r="N447" s="40"/>
    </row>
    <row r="448" spans="3:14" x14ac:dyDescent="0.5">
      <c r="C448" s="41"/>
      <c r="G448" s="42"/>
      <c r="H448" s="40"/>
      <c r="N448" s="40"/>
    </row>
    <row r="449" spans="3:14" x14ac:dyDescent="0.5">
      <c r="C449" s="41"/>
      <c r="G449" s="42"/>
      <c r="H449" s="40"/>
      <c r="N449" s="40"/>
    </row>
    <row r="450" spans="3:14" x14ac:dyDescent="0.5">
      <c r="C450" s="41"/>
      <c r="G450" s="42"/>
      <c r="H450" s="40"/>
      <c r="N450" s="40"/>
    </row>
    <row r="451" spans="3:14" x14ac:dyDescent="0.5">
      <c r="C451" s="41"/>
      <c r="G451" s="42"/>
      <c r="H451" s="40"/>
      <c r="N451" s="40"/>
    </row>
    <row r="452" spans="3:14" x14ac:dyDescent="0.5">
      <c r="C452" s="41"/>
      <c r="G452" s="42"/>
      <c r="H452" s="40"/>
      <c r="N452" s="40"/>
    </row>
    <row r="453" spans="3:14" x14ac:dyDescent="0.5">
      <c r="C453" s="41"/>
      <c r="G453" s="42"/>
      <c r="H453" s="40"/>
      <c r="N453" s="40"/>
    </row>
    <row r="454" spans="3:14" x14ac:dyDescent="0.5">
      <c r="C454" s="41"/>
      <c r="G454" s="42"/>
      <c r="H454" s="40"/>
      <c r="N454" s="40"/>
    </row>
    <row r="455" spans="3:14" x14ac:dyDescent="0.5">
      <c r="C455" s="41"/>
      <c r="G455" s="42"/>
      <c r="H455" s="40"/>
      <c r="N455" s="40"/>
    </row>
    <row r="456" spans="3:14" x14ac:dyDescent="0.5">
      <c r="C456" s="41"/>
      <c r="G456" s="42"/>
      <c r="H456" s="40"/>
      <c r="N456" s="40"/>
    </row>
    <row r="457" spans="3:14" x14ac:dyDescent="0.5">
      <c r="C457" s="41"/>
      <c r="G457" s="42"/>
      <c r="H457" s="40"/>
      <c r="N457" s="40"/>
    </row>
    <row r="458" spans="3:14" x14ac:dyDescent="0.5">
      <c r="C458" s="41"/>
      <c r="G458" s="42"/>
      <c r="H458" s="40"/>
      <c r="N458" s="40"/>
    </row>
    <row r="459" spans="3:14" x14ac:dyDescent="0.5">
      <c r="C459" s="41"/>
      <c r="G459" s="42"/>
      <c r="H459" s="40"/>
      <c r="N459" s="40"/>
    </row>
    <row r="460" spans="3:14" x14ac:dyDescent="0.5">
      <c r="C460" s="41"/>
      <c r="G460" s="42"/>
      <c r="H460" s="40"/>
      <c r="N460" s="40"/>
    </row>
    <row r="461" spans="3:14" x14ac:dyDescent="0.5">
      <c r="C461" s="41"/>
      <c r="G461" s="42"/>
      <c r="H461" s="40"/>
      <c r="N461" s="40"/>
    </row>
    <row r="462" spans="3:14" x14ac:dyDescent="0.5">
      <c r="C462" s="41"/>
      <c r="G462" s="42"/>
      <c r="H462" s="40"/>
      <c r="N462" s="40"/>
    </row>
    <row r="463" spans="3:14" x14ac:dyDescent="0.5">
      <c r="C463" s="41"/>
      <c r="G463" s="42"/>
      <c r="H463" s="40"/>
      <c r="N463" s="40"/>
    </row>
    <row r="464" spans="3:14" x14ac:dyDescent="0.5">
      <c r="C464" s="41"/>
      <c r="G464" s="42"/>
      <c r="H464" s="40"/>
      <c r="N464" s="40"/>
    </row>
    <row r="465" spans="3:14" x14ac:dyDescent="0.5">
      <c r="C465" s="41"/>
      <c r="G465" s="42"/>
      <c r="H465" s="40"/>
      <c r="N465" s="40"/>
    </row>
    <row r="466" spans="3:14" x14ac:dyDescent="0.5">
      <c r="C466" s="41"/>
      <c r="G466" s="42"/>
      <c r="H466" s="40"/>
      <c r="N466" s="40"/>
    </row>
    <row r="467" spans="3:14" x14ac:dyDescent="0.5">
      <c r="C467" s="41"/>
      <c r="G467" s="42"/>
      <c r="H467" s="40"/>
      <c r="N467" s="40"/>
    </row>
    <row r="468" spans="3:14" x14ac:dyDescent="0.5">
      <c r="C468" s="41"/>
      <c r="G468" s="42"/>
      <c r="H468" s="40"/>
      <c r="N468" s="40"/>
    </row>
    <row r="469" spans="3:14" x14ac:dyDescent="0.5">
      <c r="C469" s="41"/>
      <c r="G469" s="42"/>
      <c r="H469" s="40"/>
      <c r="N469" s="40"/>
    </row>
    <row r="470" spans="3:14" x14ac:dyDescent="0.5">
      <c r="C470" s="41"/>
      <c r="G470" s="42"/>
      <c r="H470" s="40"/>
      <c r="N470" s="40"/>
    </row>
    <row r="471" spans="3:14" x14ac:dyDescent="0.5">
      <c r="C471" s="41"/>
      <c r="G471" s="42"/>
      <c r="H471" s="40"/>
      <c r="N471" s="40"/>
    </row>
    <row r="472" spans="3:14" x14ac:dyDescent="0.5">
      <c r="C472" s="41"/>
      <c r="G472" s="42"/>
      <c r="H472" s="40"/>
      <c r="N472" s="40"/>
    </row>
    <row r="473" spans="3:14" x14ac:dyDescent="0.5">
      <c r="C473" s="41"/>
      <c r="G473" s="42"/>
      <c r="H473" s="40"/>
      <c r="N473" s="40"/>
    </row>
    <row r="474" spans="3:14" x14ac:dyDescent="0.5">
      <c r="C474" s="41"/>
      <c r="G474" s="42"/>
      <c r="H474" s="40"/>
      <c r="N474" s="40"/>
    </row>
    <row r="475" spans="3:14" x14ac:dyDescent="0.5">
      <c r="C475" s="41"/>
      <c r="G475" s="42"/>
      <c r="H475" s="40"/>
      <c r="N475" s="40"/>
    </row>
    <row r="476" spans="3:14" x14ac:dyDescent="0.5">
      <c r="C476" s="41"/>
      <c r="G476" s="42"/>
      <c r="H476" s="40"/>
      <c r="N476" s="40"/>
    </row>
    <row r="477" spans="3:14" x14ac:dyDescent="0.5">
      <c r="C477" s="41"/>
      <c r="G477" s="42"/>
      <c r="H477" s="40"/>
      <c r="N477" s="40"/>
    </row>
    <row r="478" spans="3:14" x14ac:dyDescent="0.5">
      <c r="C478" s="41"/>
      <c r="G478" s="42"/>
      <c r="H478" s="40"/>
      <c r="N478" s="40"/>
    </row>
    <row r="479" spans="3:14" x14ac:dyDescent="0.5">
      <c r="C479" s="41"/>
      <c r="G479" s="42"/>
      <c r="H479" s="40"/>
      <c r="N479" s="40"/>
    </row>
    <row r="480" spans="3:14" x14ac:dyDescent="0.5">
      <c r="C480" s="41"/>
      <c r="G480" s="42"/>
      <c r="H480" s="40"/>
      <c r="N480" s="40"/>
    </row>
    <row r="481" spans="3:14" x14ac:dyDescent="0.5">
      <c r="C481" s="41"/>
      <c r="G481" s="42"/>
      <c r="H481" s="40"/>
      <c r="N481" s="40"/>
    </row>
    <row r="482" spans="3:14" x14ac:dyDescent="0.5">
      <c r="C482" s="41"/>
      <c r="G482" s="42"/>
      <c r="H482" s="40"/>
      <c r="N482" s="40"/>
    </row>
    <row r="483" spans="3:14" x14ac:dyDescent="0.5">
      <c r="C483" s="41"/>
      <c r="G483" s="42"/>
      <c r="H483" s="40"/>
      <c r="N483" s="40"/>
    </row>
    <row r="484" spans="3:14" x14ac:dyDescent="0.5">
      <c r="C484" s="41"/>
      <c r="G484" s="42"/>
      <c r="H484" s="40"/>
      <c r="N484" s="40"/>
    </row>
    <row r="485" spans="3:14" x14ac:dyDescent="0.5">
      <c r="C485" s="41"/>
      <c r="G485" s="42"/>
      <c r="H485" s="40"/>
      <c r="N485" s="40"/>
    </row>
    <row r="486" spans="3:14" x14ac:dyDescent="0.5">
      <c r="C486" s="41"/>
      <c r="G486" s="42"/>
      <c r="H486" s="40"/>
      <c r="N486" s="40"/>
    </row>
    <row r="487" spans="3:14" x14ac:dyDescent="0.5">
      <c r="C487" s="41"/>
      <c r="G487" s="42"/>
      <c r="H487" s="40"/>
      <c r="N487" s="40"/>
    </row>
    <row r="488" spans="3:14" x14ac:dyDescent="0.5">
      <c r="C488" s="41"/>
      <c r="G488" s="42"/>
      <c r="H488" s="40"/>
      <c r="N488" s="40"/>
    </row>
    <row r="489" spans="3:14" x14ac:dyDescent="0.5">
      <c r="C489" s="41"/>
      <c r="G489" s="42"/>
      <c r="H489" s="40"/>
      <c r="N489" s="40"/>
    </row>
    <row r="490" spans="3:14" x14ac:dyDescent="0.5">
      <c r="C490" s="41"/>
      <c r="G490" s="42"/>
      <c r="H490" s="40"/>
      <c r="N490" s="40"/>
    </row>
    <row r="491" spans="3:14" x14ac:dyDescent="0.5">
      <c r="C491" s="41"/>
      <c r="G491" s="42"/>
      <c r="H491" s="40"/>
      <c r="N491" s="40"/>
    </row>
    <row r="492" spans="3:14" x14ac:dyDescent="0.5">
      <c r="C492" s="41"/>
      <c r="G492" s="42"/>
      <c r="H492" s="40"/>
      <c r="N492" s="40"/>
    </row>
    <row r="493" spans="3:14" x14ac:dyDescent="0.5">
      <c r="C493" s="41"/>
      <c r="G493" s="42"/>
      <c r="H493" s="40"/>
      <c r="N493" s="40"/>
    </row>
    <row r="494" spans="3:14" x14ac:dyDescent="0.5">
      <c r="C494" s="41"/>
      <c r="G494" s="42"/>
      <c r="H494" s="40"/>
      <c r="N494" s="40"/>
    </row>
    <row r="495" spans="3:14" x14ac:dyDescent="0.5">
      <c r="C495" s="41"/>
      <c r="G495" s="42"/>
      <c r="H495" s="40"/>
      <c r="N495" s="40"/>
    </row>
    <row r="496" spans="3:14" x14ac:dyDescent="0.5">
      <c r="C496" s="41"/>
      <c r="G496" s="42"/>
      <c r="H496" s="40"/>
      <c r="N496" s="40"/>
    </row>
    <row r="497" spans="3:14" x14ac:dyDescent="0.5">
      <c r="C497" s="41"/>
      <c r="G497" s="42"/>
      <c r="H497" s="40"/>
      <c r="N497" s="40"/>
    </row>
    <row r="498" spans="3:14" x14ac:dyDescent="0.5">
      <c r="C498" s="41"/>
      <c r="G498" s="42"/>
      <c r="H498" s="40"/>
      <c r="N498" s="40"/>
    </row>
    <row r="499" spans="3:14" x14ac:dyDescent="0.5">
      <c r="C499" s="41"/>
      <c r="G499" s="42"/>
      <c r="H499" s="40"/>
      <c r="N499" s="40"/>
    </row>
    <row r="500" spans="3:14" x14ac:dyDescent="0.5">
      <c r="C500" s="41"/>
      <c r="G500" s="42"/>
      <c r="H500" s="40"/>
      <c r="N500" s="40"/>
    </row>
    <row r="501" spans="3:14" x14ac:dyDescent="0.5">
      <c r="C501" s="41"/>
      <c r="G501" s="42"/>
      <c r="H501" s="40"/>
      <c r="N501" s="40"/>
    </row>
    <row r="502" spans="3:14" x14ac:dyDescent="0.5">
      <c r="C502" s="41"/>
      <c r="G502" s="42"/>
      <c r="H502" s="40"/>
      <c r="N502" s="40"/>
    </row>
    <row r="503" spans="3:14" x14ac:dyDescent="0.5">
      <c r="C503" s="41"/>
      <c r="G503" s="42"/>
      <c r="H503" s="40"/>
      <c r="N503" s="40"/>
    </row>
    <row r="504" spans="3:14" x14ac:dyDescent="0.5">
      <c r="C504" s="41"/>
      <c r="G504" s="42"/>
      <c r="H504" s="40"/>
      <c r="N504" s="40"/>
    </row>
    <row r="505" spans="3:14" x14ac:dyDescent="0.5">
      <c r="C505" s="41"/>
      <c r="G505" s="42"/>
      <c r="H505" s="40"/>
      <c r="N505" s="40"/>
    </row>
    <row r="506" spans="3:14" x14ac:dyDescent="0.5">
      <c r="C506" s="41"/>
      <c r="G506" s="42"/>
      <c r="H506" s="40"/>
      <c r="N506" s="40"/>
    </row>
    <row r="507" spans="3:14" x14ac:dyDescent="0.5">
      <c r="C507" s="41"/>
      <c r="G507" s="42"/>
      <c r="H507" s="40"/>
      <c r="N507" s="40"/>
    </row>
    <row r="508" spans="3:14" x14ac:dyDescent="0.5">
      <c r="C508" s="41"/>
      <c r="G508" s="42"/>
      <c r="H508" s="40"/>
      <c r="N508" s="40"/>
    </row>
    <row r="509" spans="3:14" x14ac:dyDescent="0.5">
      <c r="C509" s="41"/>
      <c r="G509" s="42"/>
      <c r="H509" s="40"/>
      <c r="N509" s="40"/>
    </row>
    <row r="510" spans="3:14" x14ac:dyDescent="0.5">
      <c r="C510" s="41"/>
      <c r="G510" s="42"/>
      <c r="H510" s="40"/>
      <c r="N510" s="40"/>
    </row>
    <row r="511" spans="3:14" x14ac:dyDescent="0.5">
      <c r="C511" s="41"/>
      <c r="G511" s="42"/>
      <c r="H511" s="40"/>
      <c r="N511" s="40"/>
    </row>
    <row r="512" spans="3:14" x14ac:dyDescent="0.5">
      <c r="C512" s="41"/>
      <c r="G512" s="42"/>
      <c r="H512" s="40"/>
      <c r="N512" s="40"/>
    </row>
    <row r="513" spans="3:14" x14ac:dyDescent="0.5">
      <c r="C513" s="41"/>
      <c r="G513" s="42"/>
      <c r="H513" s="40"/>
      <c r="N513" s="40"/>
    </row>
    <row r="514" spans="3:14" x14ac:dyDescent="0.5">
      <c r="C514" s="41"/>
      <c r="G514" s="42"/>
      <c r="H514" s="40"/>
      <c r="N514" s="40"/>
    </row>
    <row r="515" spans="3:14" x14ac:dyDescent="0.5">
      <c r="C515" s="41"/>
      <c r="G515" s="42"/>
      <c r="H515" s="40"/>
      <c r="N515" s="40"/>
    </row>
    <row r="516" spans="3:14" x14ac:dyDescent="0.5">
      <c r="C516" s="41"/>
      <c r="G516" s="42"/>
      <c r="H516" s="40"/>
      <c r="N516" s="40"/>
    </row>
    <row r="517" spans="3:14" x14ac:dyDescent="0.5">
      <c r="C517" s="41"/>
      <c r="G517" s="42"/>
      <c r="H517" s="40"/>
      <c r="N517" s="40"/>
    </row>
    <row r="518" spans="3:14" x14ac:dyDescent="0.5">
      <c r="C518" s="41"/>
      <c r="G518" s="42"/>
      <c r="H518" s="40"/>
      <c r="N518" s="40"/>
    </row>
    <row r="519" spans="3:14" x14ac:dyDescent="0.5">
      <c r="C519" s="41"/>
      <c r="G519" s="42"/>
      <c r="H519" s="40"/>
      <c r="N519" s="40"/>
    </row>
    <row r="520" spans="3:14" x14ac:dyDescent="0.5">
      <c r="C520" s="41"/>
      <c r="G520" s="42"/>
      <c r="H520" s="40"/>
      <c r="N520" s="40"/>
    </row>
    <row r="521" spans="3:14" x14ac:dyDescent="0.5">
      <c r="C521" s="41"/>
      <c r="G521" s="42"/>
      <c r="H521" s="40"/>
      <c r="N521" s="40"/>
    </row>
    <row r="522" spans="3:14" x14ac:dyDescent="0.5">
      <c r="C522" s="41"/>
      <c r="G522" s="42"/>
      <c r="H522" s="40"/>
      <c r="N522" s="40"/>
    </row>
    <row r="523" spans="3:14" x14ac:dyDescent="0.5">
      <c r="C523" s="41"/>
      <c r="G523" s="42"/>
      <c r="H523" s="40"/>
      <c r="N523" s="40"/>
    </row>
    <row r="524" spans="3:14" x14ac:dyDescent="0.5">
      <c r="C524" s="41"/>
      <c r="G524" s="42"/>
      <c r="H524" s="40"/>
      <c r="N524" s="40"/>
    </row>
    <row r="525" spans="3:14" x14ac:dyDescent="0.5">
      <c r="C525" s="41"/>
      <c r="G525" s="42"/>
      <c r="H525" s="40"/>
      <c r="N525" s="40"/>
    </row>
    <row r="526" spans="3:14" x14ac:dyDescent="0.5">
      <c r="C526" s="41"/>
      <c r="G526" s="42"/>
      <c r="H526" s="40"/>
      <c r="N526" s="40"/>
    </row>
    <row r="527" spans="3:14" x14ac:dyDescent="0.5">
      <c r="C527" s="41"/>
      <c r="G527" s="42"/>
      <c r="H527" s="40"/>
      <c r="N527" s="40"/>
    </row>
    <row r="528" spans="3:14" x14ac:dyDescent="0.5">
      <c r="C528" s="41"/>
      <c r="G528" s="42"/>
      <c r="H528" s="40"/>
      <c r="N528" s="40"/>
    </row>
    <row r="529" spans="3:14" x14ac:dyDescent="0.5">
      <c r="C529" s="41"/>
      <c r="G529" s="42"/>
      <c r="H529" s="40"/>
      <c r="N529" s="40"/>
    </row>
    <row r="530" spans="3:14" x14ac:dyDescent="0.5">
      <c r="C530" s="41"/>
      <c r="G530" s="42"/>
      <c r="H530" s="40"/>
      <c r="N530" s="40"/>
    </row>
    <row r="531" spans="3:14" x14ac:dyDescent="0.5">
      <c r="C531" s="41"/>
      <c r="G531" s="42"/>
      <c r="H531" s="40"/>
      <c r="N531" s="40"/>
    </row>
    <row r="532" spans="3:14" x14ac:dyDescent="0.5">
      <c r="C532" s="41"/>
      <c r="G532" s="42"/>
      <c r="H532" s="40"/>
      <c r="N532" s="40"/>
    </row>
    <row r="533" spans="3:14" x14ac:dyDescent="0.5">
      <c r="C533" s="41"/>
      <c r="G533" s="42"/>
      <c r="H533" s="40"/>
      <c r="N533" s="40"/>
    </row>
    <row r="534" spans="3:14" x14ac:dyDescent="0.5">
      <c r="C534" s="41"/>
      <c r="G534" s="42"/>
      <c r="H534" s="40"/>
      <c r="N534" s="40"/>
    </row>
    <row r="535" spans="3:14" x14ac:dyDescent="0.5">
      <c r="C535" s="41"/>
      <c r="G535" s="42"/>
      <c r="H535" s="40"/>
      <c r="N535" s="40"/>
    </row>
    <row r="536" spans="3:14" x14ac:dyDescent="0.5">
      <c r="C536" s="41"/>
      <c r="G536" s="42"/>
      <c r="H536" s="40"/>
      <c r="N536" s="40"/>
    </row>
    <row r="537" spans="3:14" x14ac:dyDescent="0.5">
      <c r="C537" s="41"/>
      <c r="G537" s="42"/>
      <c r="H537" s="40"/>
      <c r="N537" s="40"/>
    </row>
    <row r="538" spans="3:14" x14ac:dyDescent="0.5">
      <c r="C538" s="41"/>
      <c r="G538" s="42"/>
      <c r="H538" s="40"/>
      <c r="N538" s="40"/>
    </row>
    <row r="539" spans="3:14" x14ac:dyDescent="0.5">
      <c r="C539" s="41"/>
      <c r="G539" s="42"/>
      <c r="H539" s="40"/>
      <c r="N539" s="40"/>
    </row>
    <row r="540" spans="3:14" x14ac:dyDescent="0.5">
      <c r="C540" s="41"/>
      <c r="G540" s="42"/>
      <c r="H540" s="40"/>
      <c r="N540" s="40"/>
    </row>
    <row r="541" spans="3:14" x14ac:dyDescent="0.5">
      <c r="C541" s="41"/>
      <c r="G541" s="42"/>
      <c r="H541" s="40"/>
      <c r="N541" s="40"/>
    </row>
    <row r="542" spans="3:14" x14ac:dyDescent="0.5">
      <c r="C542" s="41"/>
      <c r="G542" s="42"/>
      <c r="H542" s="40"/>
      <c r="N542" s="40"/>
    </row>
    <row r="543" spans="3:14" x14ac:dyDescent="0.5">
      <c r="C543" s="41"/>
      <c r="G543" s="42"/>
      <c r="H543" s="40"/>
      <c r="N543" s="40"/>
    </row>
    <row r="544" spans="3:14" x14ac:dyDescent="0.5">
      <c r="C544" s="41"/>
      <c r="G544" s="42"/>
      <c r="H544" s="40"/>
      <c r="N544" s="40"/>
    </row>
    <row r="545" spans="3:14" x14ac:dyDescent="0.5">
      <c r="C545" s="41"/>
      <c r="G545" s="42"/>
      <c r="H545" s="40"/>
      <c r="N545" s="40"/>
    </row>
    <row r="546" spans="3:14" x14ac:dyDescent="0.5">
      <c r="C546" s="41"/>
      <c r="G546" s="42"/>
      <c r="H546" s="40"/>
      <c r="N546" s="40"/>
    </row>
    <row r="547" spans="3:14" x14ac:dyDescent="0.5">
      <c r="C547" s="41"/>
      <c r="G547" s="42"/>
      <c r="H547" s="40"/>
      <c r="N547" s="40"/>
    </row>
    <row r="548" spans="3:14" x14ac:dyDescent="0.5">
      <c r="C548" s="41"/>
      <c r="G548" s="42"/>
      <c r="H548" s="40"/>
      <c r="N548" s="40"/>
    </row>
    <row r="549" spans="3:14" x14ac:dyDescent="0.5">
      <c r="C549" s="41"/>
      <c r="G549" s="42"/>
      <c r="H549" s="40"/>
      <c r="N549" s="40"/>
    </row>
    <row r="550" spans="3:14" x14ac:dyDescent="0.5">
      <c r="C550" s="41"/>
      <c r="G550" s="42"/>
      <c r="H550" s="40"/>
      <c r="N550" s="40"/>
    </row>
    <row r="551" spans="3:14" x14ac:dyDescent="0.5">
      <c r="C551" s="41"/>
      <c r="G551" s="42"/>
      <c r="H551" s="40"/>
      <c r="N551" s="40"/>
    </row>
    <row r="552" spans="3:14" x14ac:dyDescent="0.5">
      <c r="C552" s="41"/>
      <c r="G552" s="42"/>
      <c r="H552" s="40"/>
      <c r="N552" s="40"/>
    </row>
    <row r="553" spans="3:14" x14ac:dyDescent="0.5">
      <c r="C553" s="41"/>
      <c r="G553" s="42"/>
      <c r="H553" s="40"/>
      <c r="N553" s="40"/>
    </row>
    <row r="554" spans="3:14" x14ac:dyDescent="0.5">
      <c r="C554" s="41"/>
      <c r="G554" s="42"/>
      <c r="H554" s="40"/>
      <c r="N554" s="40"/>
    </row>
    <row r="555" spans="3:14" x14ac:dyDescent="0.5">
      <c r="C555" s="41"/>
      <c r="G555" s="42"/>
      <c r="H555" s="40"/>
      <c r="N555" s="40"/>
    </row>
    <row r="556" spans="3:14" x14ac:dyDescent="0.5">
      <c r="C556" s="41"/>
      <c r="G556" s="42"/>
      <c r="H556" s="40"/>
      <c r="N556" s="40"/>
    </row>
    <row r="557" spans="3:14" x14ac:dyDescent="0.5">
      <c r="C557" s="41"/>
      <c r="G557" s="42"/>
      <c r="H557" s="40"/>
      <c r="N557" s="40"/>
    </row>
    <row r="558" spans="3:14" x14ac:dyDescent="0.5">
      <c r="C558" s="41"/>
      <c r="G558" s="42"/>
      <c r="H558" s="40"/>
      <c r="N558" s="40"/>
    </row>
    <row r="559" spans="3:14" x14ac:dyDescent="0.5">
      <c r="C559" s="41"/>
      <c r="G559" s="42"/>
      <c r="H559" s="40"/>
      <c r="N559" s="40"/>
    </row>
    <row r="560" spans="3:14" x14ac:dyDescent="0.5">
      <c r="C560" s="41"/>
      <c r="G560" s="42"/>
      <c r="H560" s="40"/>
      <c r="N560" s="40"/>
    </row>
    <row r="561" spans="3:14" x14ac:dyDescent="0.5">
      <c r="C561" s="41"/>
      <c r="G561" s="42"/>
      <c r="H561" s="40"/>
      <c r="N561" s="40"/>
    </row>
    <row r="562" spans="3:14" x14ac:dyDescent="0.5">
      <c r="C562" s="41"/>
      <c r="G562" s="42"/>
      <c r="H562" s="40"/>
      <c r="N562" s="40"/>
    </row>
    <row r="563" spans="3:14" x14ac:dyDescent="0.5">
      <c r="C563" s="41"/>
      <c r="G563" s="42"/>
      <c r="H563" s="40"/>
      <c r="N563" s="40"/>
    </row>
    <row r="564" spans="3:14" x14ac:dyDescent="0.5">
      <c r="C564" s="41"/>
      <c r="G564" s="42"/>
      <c r="H564" s="40"/>
      <c r="N564" s="40"/>
    </row>
    <row r="565" spans="3:14" x14ac:dyDescent="0.5">
      <c r="C565" s="41"/>
      <c r="G565" s="42"/>
      <c r="H565" s="40"/>
      <c r="N565" s="40"/>
    </row>
    <row r="566" spans="3:14" x14ac:dyDescent="0.5">
      <c r="C566" s="41"/>
      <c r="G566" s="42"/>
      <c r="H566" s="40"/>
      <c r="N566" s="40"/>
    </row>
    <row r="567" spans="3:14" x14ac:dyDescent="0.5">
      <c r="C567" s="41"/>
      <c r="G567" s="42"/>
      <c r="H567" s="40"/>
      <c r="N567" s="40"/>
    </row>
    <row r="568" spans="3:14" x14ac:dyDescent="0.5">
      <c r="C568" s="41"/>
      <c r="G568" s="42"/>
      <c r="H568" s="40"/>
      <c r="N568" s="40"/>
    </row>
    <row r="569" spans="3:14" x14ac:dyDescent="0.5">
      <c r="C569" s="41"/>
      <c r="G569" s="42"/>
      <c r="H569" s="40"/>
      <c r="N569" s="40"/>
    </row>
    <row r="570" spans="3:14" x14ac:dyDescent="0.5">
      <c r="C570" s="41"/>
      <c r="G570" s="42"/>
      <c r="H570" s="40"/>
      <c r="N570" s="40"/>
    </row>
    <row r="571" spans="3:14" x14ac:dyDescent="0.5">
      <c r="C571" s="41"/>
      <c r="G571" s="42"/>
      <c r="H571" s="40"/>
      <c r="N571" s="40"/>
    </row>
    <row r="572" spans="3:14" x14ac:dyDescent="0.5">
      <c r="C572" s="41"/>
      <c r="G572" s="42"/>
      <c r="H572" s="40"/>
      <c r="N572" s="40"/>
    </row>
    <row r="573" spans="3:14" x14ac:dyDescent="0.5">
      <c r="C573" s="41"/>
      <c r="G573" s="42"/>
      <c r="H573" s="40"/>
      <c r="N573" s="40"/>
    </row>
    <row r="574" spans="3:14" x14ac:dyDescent="0.5">
      <c r="C574" s="41"/>
      <c r="G574" s="42"/>
      <c r="H574" s="40"/>
      <c r="N574" s="40"/>
    </row>
    <row r="575" spans="3:14" x14ac:dyDescent="0.5">
      <c r="C575" s="41"/>
      <c r="G575" s="42"/>
      <c r="H575" s="40"/>
      <c r="N575" s="40"/>
    </row>
    <row r="576" spans="3:14" x14ac:dyDescent="0.5">
      <c r="C576" s="41"/>
      <c r="G576" s="42"/>
      <c r="H576" s="40"/>
      <c r="N576" s="40"/>
    </row>
    <row r="577" spans="3:14" x14ac:dyDescent="0.5">
      <c r="C577" s="41"/>
      <c r="G577" s="42"/>
      <c r="H577" s="40"/>
      <c r="N577" s="40"/>
    </row>
    <row r="578" spans="3:14" x14ac:dyDescent="0.5">
      <c r="C578" s="41"/>
      <c r="G578" s="42"/>
      <c r="H578" s="40"/>
      <c r="N578" s="40"/>
    </row>
    <row r="579" spans="3:14" x14ac:dyDescent="0.5">
      <c r="C579" s="41"/>
      <c r="G579" s="42"/>
      <c r="H579" s="40"/>
      <c r="N579" s="40"/>
    </row>
    <row r="580" spans="3:14" x14ac:dyDescent="0.5">
      <c r="C580" s="41"/>
      <c r="G580" s="42"/>
      <c r="H580" s="40"/>
      <c r="N580" s="40"/>
    </row>
    <row r="581" spans="3:14" x14ac:dyDescent="0.5">
      <c r="C581" s="41"/>
      <c r="G581" s="42"/>
      <c r="H581" s="40"/>
      <c r="N581" s="40"/>
    </row>
    <row r="582" spans="3:14" x14ac:dyDescent="0.5">
      <c r="C582" s="41"/>
      <c r="G582" s="42"/>
      <c r="H582" s="40"/>
      <c r="N582" s="40"/>
    </row>
    <row r="583" spans="3:14" x14ac:dyDescent="0.5">
      <c r="C583" s="41"/>
      <c r="G583" s="42"/>
      <c r="H583" s="40"/>
      <c r="N583" s="40"/>
    </row>
    <row r="584" spans="3:14" x14ac:dyDescent="0.5">
      <c r="C584" s="41"/>
      <c r="G584" s="42"/>
      <c r="H584" s="40"/>
      <c r="N584" s="40"/>
    </row>
    <row r="585" spans="3:14" x14ac:dyDescent="0.5">
      <c r="C585" s="41"/>
      <c r="G585" s="42"/>
      <c r="H585" s="40"/>
      <c r="N585" s="40"/>
    </row>
    <row r="586" spans="3:14" x14ac:dyDescent="0.5">
      <c r="C586" s="41"/>
      <c r="G586" s="42"/>
      <c r="H586" s="40"/>
      <c r="N586" s="40"/>
    </row>
    <row r="587" spans="3:14" x14ac:dyDescent="0.5">
      <c r="C587" s="41"/>
      <c r="G587" s="42"/>
      <c r="H587" s="40"/>
      <c r="N587" s="40"/>
    </row>
    <row r="588" spans="3:14" x14ac:dyDescent="0.5">
      <c r="C588" s="41"/>
      <c r="G588" s="42"/>
      <c r="H588" s="40"/>
      <c r="N588" s="40"/>
    </row>
    <row r="589" spans="3:14" x14ac:dyDescent="0.5">
      <c r="C589" s="41"/>
      <c r="G589" s="42"/>
      <c r="H589" s="40"/>
      <c r="N589" s="40"/>
    </row>
    <row r="590" spans="3:14" x14ac:dyDescent="0.5">
      <c r="C590" s="41"/>
      <c r="G590" s="42"/>
      <c r="H590" s="40"/>
      <c r="N590" s="40"/>
    </row>
    <row r="591" spans="3:14" x14ac:dyDescent="0.5">
      <c r="C591" s="41"/>
      <c r="G591" s="42"/>
      <c r="H591" s="40"/>
      <c r="N591" s="40"/>
    </row>
    <row r="592" spans="3:14" x14ac:dyDescent="0.5">
      <c r="C592" s="41"/>
      <c r="G592" s="42"/>
      <c r="H592" s="40"/>
      <c r="N592" s="40"/>
    </row>
    <row r="593" spans="3:14" x14ac:dyDescent="0.5">
      <c r="C593" s="41"/>
      <c r="G593" s="42"/>
      <c r="H593" s="40"/>
      <c r="N593" s="40"/>
    </row>
    <row r="594" spans="3:14" x14ac:dyDescent="0.5">
      <c r="C594" s="41"/>
      <c r="G594" s="42"/>
      <c r="H594" s="40"/>
      <c r="N594" s="40"/>
    </row>
    <row r="595" spans="3:14" x14ac:dyDescent="0.5">
      <c r="C595" s="41"/>
      <c r="G595" s="42"/>
      <c r="H595" s="40"/>
      <c r="N595" s="40"/>
    </row>
    <row r="596" spans="3:14" x14ac:dyDescent="0.5">
      <c r="C596" s="41"/>
      <c r="G596" s="42"/>
      <c r="H596" s="40"/>
      <c r="N596" s="40"/>
    </row>
    <row r="597" spans="3:14" x14ac:dyDescent="0.5">
      <c r="C597" s="41"/>
      <c r="G597" s="42"/>
      <c r="H597" s="40"/>
      <c r="N597" s="40"/>
    </row>
    <row r="598" spans="3:14" x14ac:dyDescent="0.5">
      <c r="C598" s="41"/>
      <c r="G598" s="42"/>
      <c r="H598" s="40"/>
      <c r="N598" s="40"/>
    </row>
    <row r="599" spans="3:14" x14ac:dyDescent="0.5">
      <c r="C599" s="41"/>
      <c r="G599" s="42"/>
      <c r="H599" s="40"/>
      <c r="N599" s="40"/>
    </row>
    <row r="600" spans="3:14" x14ac:dyDescent="0.5">
      <c r="C600" s="41"/>
      <c r="G600" s="42"/>
      <c r="H600" s="40"/>
      <c r="N600" s="40"/>
    </row>
    <row r="601" spans="3:14" x14ac:dyDescent="0.5">
      <c r="C601" s="41"/>
      <c r="G601" s="42"/>
      <c r="H601" s="40"/>
      <c r="N601" s="40"/>
    </row>
    <row r="602" spans="3:14" x14ac:dyDescent="0.5">
      <c r="C602" s="41"/>
      <c r="G602" s="42"/>
      <c r="H602" s="40"/>
      <c r="N602" s="40"/>
    </row>
    <row r="603" spans="3:14" x14ac:dyDescent="0.5">
      <c r="C603" s="41"/>
      <c r="G603" s="42"/>
      <c r="H603" s="40"/>
      <c r="N603" s="40"/>
    </row>
    <row r="604" spans="3:14" x14ac:dyDescent="0.5">
      <c r="C604" s="41"/>
      <c r="G604" s="42"/>
      <c r="H604" s="40"/>
      <c r="N604" s="40"/>
    </row>
    <row r="605" spans="3:14" x14ac:dyDescent="0.5">
      <c r="C605" s="41"/>
      <c r="G605" s="42"/>
      <c r="H605" s="40"/>
      <c r="N605" s="40"/>
    </row>
    <row r="606" spans="3:14" x14ac:dyDescent="0.5">
      <c r="C606" s="41"/>
      <c r="G606" s="42"/>
      <c r="H606" s="40"/>
      <c r="N606" s="40"/>
    </row>
    <row r="607" spans="3:14" x14ac:dyDescent="0.5">
      <c r="C607" s="41"/>
      <c r="G607" s="42"/>
      <c r="H607" s="40"/>
      <c r="N607" s="40"/>
    </row>
    <row r="608" spans="3:14" x14ac:dyDescent="0.5">
      <c r="C608" s="41"/>
      <c r="G608" s="42"/>
      <c r="H608" s="40"/>
      <c r="N608" s="40"/>
    </row>
    <row r="609" spans="3:14" x14ac:dyDescent="0.5">
      <c r="C609" s="41"/>
      <c r="G609" s="42"/>
      <c r="H609" s="40"/>
      <c r="N609" s="40"/>
    </row>
    <row r="610" spans="3:14" x14ac:dyDescent="0.5">
      <c r="C610" s="41"/>
      <c r="G610" s="42"/>
      <c r="H610" s="40"/>
      <c r="N610" s="40"/>
    </row>
    <row r="611" spans="3:14" x14ac:dyDescent="0.5">
      <c r="C611" s="41"/>
      <c r="G611" s="42"/>
      <c r="H611" s="40"/>
      <c r="N611" s="40"/>
    </row>
    <row r="612" spans="3:14" x14ac:dyDescent="0.5">
      <c r="C612" s="41"/>
      <c r="G612" s="42"/>
      <c r="H612" s="40"/>
      <c r="N612" s="40"/>
    </row>
    <row r="613" spans="3:14" x14ac:dyDescent="0.5">
      <c r="C613" s="41"/>
      <c r="G613" s="42"/>
      <c r="H613" s="40"/>
      <c r="N613" s="40"/>
    </row>
    <row r="614" spans="3:14" x14ac:dyDescent="0.5">
      <c r="C614" s="41"/>
      <c r="G614" s="42"/>
      <c r="H614" s="40"/>
      <c r="N614" s="40"/>
    </row>
    <row r="615" spans="3:14" x14ac:dyDescent="0.5">
      <c r="C615" s="41"/>
      <c r="G615" s="42"/>
      <c r="H615" s="40"/>
      <c r="N615" s="40"/>
    </row>
    <row r="616" spans="3:14" x14ac:dyDescent="0.5">
      <c r="C616" s="41"/>
      <c r="G616" s="42"/>
      <c r="H616" s="40"/>
      <c r="N616" s="40"/>
    </row>
    <row r="617" spans="3:14" x14ac:dyDescent="0.5">
      <c r="C617" s="41"/>
      <c r="G617" s="42"/>
      <c r="H617" s="40"/>
      <c r="N617" s="40"/>
    </row>
    <row r="618" spans="3:14" x14ac:dyDescent="0.5">
      <c r="C618" s="41"/>
      <c r="G618" s="42"/>
      <c r="H618" s="40"/>
      <c r="N618" s="40"/>
    </row>
    <row r="619" spans="3:14" x14ac:dyDescent="0.5">
      <c r="C619" s="41"/>
      <c r="G619" s="42"/>
      <c r="H619" s="40"/>
      <c r="N619" s="40"/>
    </row>
    <row r="620" spans="3:14" x14ac:dyDescent="0.5">
      <c r="C620" s="41"/>
      <c r="G620" s="42"/>
      <c r="H620" s="40"/>
      <c r="N620" s="40"/>
    </row>
    <row r="621" spans="3:14" x14ac:dyDescent="0.5">
      <c r="C621" s="41"/>
      <c r="G621" s="42"/>
      <c r="H621" s="40"/>
      <c r="N621" s="40"/>
    </row>
    <row r="622" spans="3:14" x14ac:dyDescent="0.5">
      <c r="C622" s="41"/>
      <c r="G622" s="42"/>
      <c r="H622" s="40"/>
      <c r="N622" s="40"/>
    </row>
    <row r="623" spans="3:14" x14ac:dyDescent="0.5">
      <c r="C623" s="41"/>
      <c r="G623" s="42"/>
      <c r="H623" s="40"/>
      <c r="N623" s="40"/>
    </row>
    <row r="624" spans="3:14" x14ac:dyDescent="0.5">
      <c r="C624" s="41"/>
      <c r="G624" s="42"/>
      <c r="H624" s="40"/>
      <c r="N624" s="40"/>
    </row>
    <row r="625" spans="3:14" x14ac:dyDescent="0.5">
      <c r="C625" s="41"/>
      <c r="G625" s="42"/>
      <c r="H625" s="40"/>
      <c r="N625" s="40"/>
    </row>
    <row r="626" spans="3:14" x14ac:dyDescent="0.5">
      <c r="C626" s="41"/>
      <c r="G626" s="42"/>
      <c r="H626" s="40"/>
      <c r="N626" s="40"/>
    </row>
    <row r="627" spans="3:14" x14ac:dyDescent="0.5">
      <c r="C627" s="41"/>
      <c r="G627" s="42"/>
      <c r="H627" s="40"/>
      <c r="N627" s="40"/>
    </row>
    <row r="628" spans="3:14" x14ac:dyDescent="0.5">
      <c r="C628" s="41"/>
      <c r="G628" s="42"/>
      <c r="H628" s="40"/>
      <c r="N628" s="40"/>
    </row>
    <row r="629" spans="3:14" x14ac:dyDescent="0.5">
      <c r="C629" s="41"/>
      <c r="G629" s="42"/>
      <c r="H629" s="40"/>
      <c r="N629" s="40"/>
    </row>
    <row r="630" spans="3:14" x14ac:dyDescent="0.5">
      <c r="C630" s="41"/>
      <c r="G630" s="42"/>
      <c r="H630" s="40"/>
      <c r="N630" s="40"/>
    </row>
    <row r="631" spans="3:14" x14ac:dyDescent="0.5">
      <c r="C631" s="41"/>
      <c r="G631" s="42"/>
      <c r="H631" s="40"/>
      <c r="N631" s="40"/>
    </row>
    <row r="632" spans="3:14" x14ac:dyDescent="0.5">
      <c r="C632" s="41"/>
      <c r="G632" s="42"/>
      <c r="H632" s="40"/>
      <c r="N632" s="40"/>
    </row>
    <row r="633" spans="3:14" x14ac:dyDescent="0.5">
      <c r="C633" s="41"/>
      <c r="G633" s="42"/>
      <c r="H633" s="40"/>
      <c r="N633" s="40"/>
    </row>
    <row r="634" spans="3:14" x14ac:dyDescent="0.5">
      <c r="C634" s="41"/>
      <c r="G634" s="42"/>
      <c r="H634" s="40"/>
      <c r="N634" s="40"/>
    </row>
    <row r="635" spans="3:14" x14ac:dyDescent="0.5">
      <c r="C635" s="41"/>
      <c r="G635" s="42"/>
      <c r="H635" s="40"/>
      <c r="N635" s="40"/>
    </row>
    <row r="636" spans="3:14" x14ac:dyDescent="0.5">
      <c r="C636" s="41"/>
      <c r="G636" s="42"/>
      <c r="H636" s="40"/>
      <c r="N636" s="40"/>
    </row>
    <row r="637" spans="3:14" x14ac:dyDescent="0.5">
      <c r="C637" s="41"/>
      <c r="G637" s="42"/>
      <c r="H637" s="40"/>
      <c r="N637" s="40"/>
    </row>
    <row r="638" spans="3:14" x14ac:dyDescent="0.5">
      <c r="C638" s="41"/>
      <c r="G638" s="42"/>
      <c r="H638" s="40"/>
      <c r="N638" s="40"/>
    </row>
    <row r="639" spans="3:14" x14ac:dyDescent="0.5">
      <c r="C639" s="41"/>
      <c r="G639" s="42"/>
      <c r="H639" s="40"/>
      <c r="N639" s="40"/>
    </row>
    <row r="640" spans="3:14" x14ac:dyDescent="0.5">
      <c r="C640" s="41"/>
      <c r="G640" s="42"/>
      <c r="H640" s="40"/>
      <c r="N640" s="40"/>
    </row>
    <row r="641" spans="3:14" x14ac:dyDescent="0.5">
      <c r="C641" s="41"/>
      <c r="G641" s="42"/>
      <c r="H641" s="40"/>
      <c r="N641" s="40"/>
    </row>
    <row r="642" spans="3:14" x14ac:dyDescent="0.5">
      <c r="C642" s="41"/>
      <c r="G642" s="42"/>
      <c r="H642" s="40"/>
      <c r="N642" s="40"/>
    </row>
    <row r="643" spans="3:14" x14ac:dyDescent="0.5">
      <c r="C643" s="41"/>
      <c r="G643" s="42"/>
      <c r="H643" s="40"/>
      <c r="N643" s="40"/>
    </row>
    <row r="644" spans="3:14" x14ac:dyDescent="0.5">
      <c r="C644" s="41"/>
      <c r="G644" s="42"/>
      <c r="H644" s="40"/>
      <c r="N644" s="40"/>
    </row>
    <row r="645" spans="3:14" x14ac:dyDescent="0.5">
      <c r="C645" s="41"/>
      <c r="G645" s="42"/>
      <c r="H645" s="40"/>
      <c r="N645" s="40"/>
    </row>
    <row r="646" spans="3:14" x14ac:dyDescent="0.5">
      <c r="C646" s="41"/>
      <c r="G646" s="42"/>
      <c r="H646" s="40"/>
      <c r="N646" s="40"/>
    </row>
    <row r="647" spans="3:14" x14ac:dyDescent="0.5">
      <c r="C647" s="41"/>
      <c r="G647" s="42"/>
      <c r="H647" s="40"/>
      <c r="N647" s="40"/>
    </row>
    <row r="648" spans="3:14" x14ac:dyDescent="0.5">
      <c r="C648" s="41"/>
      <c r="G648" s="42"/>
      <c r="H648" s="40"/>
      <c r="N648" s="40"/>
    </row>
    <row r="649" spans="3:14" x14ac:dyDescent="0.5">
      <c r="C649" s="41"/>
      <c r="G649" s="42"/>
      <c r="H649" s="40"/>
      <c r="N649" s="40"/>
    </row>
    <row r="650" spans="3:14" x14ac:dyDescent="0.5">
      <c r="C650" s="41"/>
      <c r="G650" s="42"/>
      <c r="H650" s="40"/>
      <c r="N650" s="40"/>
    </row>
    <row r="651" spans="3:14" x14ac:dyDescent="0.5">
      <c r="C651" s="41"/>
      <c r="G651" s="42"/>
      <c r="H651" s="40"/>
      <c r="N651" s="40"/>
    </row>
    <row r="652" spans="3:14" x14ac:dyDescent="0.5">
      <c r="C652" s="41"/>
      <c r="G652" s="42"/>
      <c r="H652" s="40"/>
      <c r="N652" s="40"/>
    </row>
    <row r="653" spans="3:14" x14ac:dyDescent="0.5">
      <c r="C653" s="41"/>
      <c r="G653" s="42"/>
      <c r="H653" s="40"/>
      <c r="N653" s="40"/>
    </row>
    <row r="654" spans="3:14" x14ac:dyDescent="0.5">
      <c r="C654" s="41"/>
      <c r="G654" s="42"/>
      <c r="H654" s="40"/>
      <c r="N654" s="40"/>
    </row>
    <row r="655" spans="3:14" x14ac:dyDescent="0.5">
      <c r="C655" s="41"/>
      <c r="G655" s="42"/>
      <c r="H655" s="40"/>
      <c r="N655" s="40"/>
    </row>
    <row r="656" spans="3:14" x14ac:dyDescent="0.5">
      <c r="C656" s="41"/>
      <c r="G656" s="42"/>
      <c r="H656" s="40"/>
      <c r="N656" s="40"/>
    </row>
    <row r="657" spans="3:14" x14ac:dyDescent="0.5">
      <c r="C657" s="41"/>
      <c r="G657" s="42"/>
      <c r="H657" s="40"/>
      <c r="N657" s="40"/>
    </row>
    <row r="658" spans="3:14" x14ac:dyDescent="0.5">
      <c r="C658" s="41"/>
      <c r="G658" s="42"/>
      <c r="H658" s="40"/>
      <c r="N658" s="40"/>
    </row>
    <row r="659" spans="3:14" x14ac:dyDescent="0.5">
      <c r="C659" s="41"/>
      <c r="G659" s="42"/>
      <c r="H659" s="40"/>
      <c r="N659" s="40"/>
    </row>
    <row r="660" spans="3:14" x14ac:dyDescent="0.5">
      <c r="C660" s="41"/>
      <c r="G660" s="42"/>
      <c r="H660" s="40"/>
      <c r="N660" s="40"/>
    </row>
    <row r="661" spans="3:14" x14ac:dyDescent="0.5">
      <c r="C661" s="41"/>
      <c r="G661" s="42"/>
      <c r="H661" s="40"/>
      <c r="N661" s="40"/>
    </row>
    <row r="662" spans="3:14" x14ac:dyDescent="0.5">
      <c r="C662" s="41"/>
      <c r="G662" s="42"/>
      <c r="H662" s="40"/>
      <c r="N662" s="40"/>
    </row>
    <row r="663" spans="3:14" x14ac:dyDescent="0.5">
      <c r="C663" s="41"/>
      <c r="G663" s="42"/>
      <c r="H663" s="40"/>
      <c r="N663" s="40"/>
    </row>
    <row r="664" spans="3:14" x14ac:dyDescent="0.5">
      <c r="C664" s="41"/>
      <c r="G664" s="42"/>
      <c r="H664" s="40"/>
      <c r="N664" s="40"/>
    </row>
    <row r="665" spans="3:14" x14ac:dyDescent="0.5">
      <c r="C665" s="41"/>
      <c r="G665" s="42"/>
      <c r="H665" s="40"/>
      <c r="N665" s="40"/>
    </row>
    <row r="666" spans="3:14" x14ac:dyDescent="0.5">
      <c r="C666" s="41"/>
      <c r="G666" s="42"/>
      <c r="H666" s="40"/>
      <c r="N666" s="40"/>
    </row>
    <row r="667" spans="3:14" x14ac:dyDescent="0.5">
      <c r="C667" s="41"/>
      <c r="G667" s="42"/>
      <c r="H667" s="40"/>
      <c r="N667" s="40"/>
    </row>
    <row r="668" spans="3:14" x14ac:dyDescent="0.5">
      <c r="C668" s="41"/>
      <c r="G668" s="42"/>
      <c r="H668" s="40"/>
      <c r="N668" s="40"/>
    </row>
    <row r="669" spans="3:14" x14ac:dyDescent="0.5">
      <c r="C669" s="41"/>
      <c r="G669" s="42"/>
      <c r="H669" s="40"/>
      <c r="N669" s="40"/>
    </row>
    <row r="670" spans="3:14" x14ac:dyDescent="0.5">
      <c r="C670" s="41"/>
      <c r="G670" s="42"/>
      <c r="H670" s="40"/>
      <c r="N670" s="40"/>
    </row>
    <row r="671" spans="3:14" x14ac:dyDescent="0.5">
      <c r="C671" s="41"/>
      <c r="G671" s="42"/>
      <c r="H671" s="40"/>
      <c r="N671" s="40"/>
    </row>
    <row r="672" spans="3:14" x14ac:dyDescent="0.5">
      <c r="C672" s="41"/>
      <c r="G672" s="42"/>
      <c r="H672" s="40"/>
      <c r="N672" s="40"/>
    </row>
    <row r="673" spans="3:14" x14ac:dyDescent="0.5">
      <c r="C673" s="41"/>
      <c r="G673" s="42"/>
      <c r="H673" s="40"/>
      <c r="N673" s="40"/>
    </row>
    <row r="674" spans="3:14" x14ac:dyDescent="0.5">
      <c r="C674" s="41"/>
      <c r="G674" s="42"/>
      <c r="H674" s="40"/>
      <c r="N674" s="40"/>
    </row>
    <row r="675" spans="3:14" x14ac:dyDescent="0.5">
      <c r="C675" s="41"/>
      <c r="G675" s="42"/>
      <c r="H675" s="40"/>
      <c r="N675" s="40"/>
    </row>
    <row r="676" spans="3:14" x14ac:dyDescent="0.5">
      <c r="C676" s="41"/>
      <c r="G676" s="42"/>
      <c r="H676" s="40"/>
      <c r="N676" s="40"/>
    </row>
    <row r="677" spans="3:14" x14ac:dyDescent="0.5">
      <c r="C677" s="41"/>
      <c r="G677" s="42"/>
      <c r="H677" s="40"/>
      <c r="N677" s="40"/>
    </row>
    <row r="678" spans="3:14" x14ac:dyDescent="0.5">
      <c r="C678" s="41"/>
      <c r="G678" s="42"/>
      <c r="H678" s="40"/>
      <c r="N678" s="40"/>
    </row>
    <row r="679" spans="3:14" x14ac:dyDescent="0.5">
      <c r="C679" s="41"/>
      <c r="G679" s="42"/>
      <c r="H679" s="40"/>
      <c r="N679" s="40"/>
    </row>
    <row r="680" spans="3:14" x14ac:dyDescent="0.5">
      <c r="C680" s="41"/>
      <c r="G680" s="42"/>
      <c r="H680" s="40"/>
      <c r="N680" s="40"/>
    </row>
    <row r="681" spans="3:14" x14ac:dyDescent="0.5">
      <c r="C681" s="41"/>
      <c r="G681" s="42"/>
      <c r="H681" s="40"/>
      <c r="N681" s="40"/>
    </row>
    <row r="682" spans="3:14" x14ac:dyDescent="0.5">
      <c r="C682" s="41"/>
      <c r="G682" s="42"/>
      <c r="H682" s="40"/>
      <c r="N682" s="40"/>
    </row>
    <row r="683" spans="3:14" x14ac:dyDescent="0.5">
      <c r="C683" s="41"/>
      <c r="G683" s="42"/>
      <c r="H683" s="40"/>
      <c r="N683" s="40"/>
    </row>
    <row r="684" spans="3:14" x14ac:dyDescent="0.5">
      <c r="C684" s="41"/>
      <c r="G684" s="42"/>
      <c r="H684" s="40"/>
      <c r="N684" s="40"/>
    </row>
    <row r="685" spans="3:14" x14ac:dyDescent="0.5">
      <c r="C685" s="41"/>
      <c r="G685" s="42"/>
      <c r="H685" s="40"/>
      <c r="N685" s="40"/>
    </row>
    <row r="686" spans="3:14" x14ac:dyDescent="0.5">
      <c r="C686" s="41"/>
      <c r="G686" s="42"/>
      <c r="H686" s="40"/>
      <c r="N686" s="40"/>
    </row>
    <row r="687" spans="3:14" x14ac:dyDescent="0.5">
      <c r="C687" s="41"/>
      <c r="G687" s="42"/>
      <c r="H687" s="40"/>
      <c r="N687" s="40"/>
    </row>
    <row r="688" spans="3:14" x14ac:dyDescent="0.5">
      <c r="C688" s="41"/>
      <c r="G688" s="42"/>
      <c r="H688" s="40"/>
      <c r="N688" s="40"/>
    </row>
    <row r="689" spans="3:14" x14ac:dyDescent="0.5">
      <c r="C689" s="41"/>
      <c r="G689" s="42"/>
      <c r="H689" s="40"/>
      <c r="N689" s="40"/>
    </row>
    <row r="690" spans="3:14" x14ac:dyDescent="0.5">
      <c r="C690" s="41"/>
      <c r="G690" s="42"/>
      <c r="H690" s="40"/>
      <c r="N690" s="40"/>
    </row>
    <row r="691" spans="3:14" x14ac:dyDescent="0.5">
      <c r="C691" s="41"/>
      <c r="G691" s="42"/>
      <c r="H691" s="40"/>
      <c r="N691" s="40"/>
    </row>
    <row r="692" spans="3:14" x14ac:dyDescent="0.5">
      <c r="C692" s="41"/>
      <c r="G692" s="42"/>
      <c r="H692" s="40"/>
      <c r="N692" s="40"/>
    </row>
    <row r="693" spans="3:14" x14ac:dyDescent="0.5">
      <c r="C693" s="41"/>
      <c r="G693" s="42"/>
      <c r="H693" s="40"/>
      <c r="N693" s="40"/>
    </row>
    <row r="694" spans="3:14" x14ac:dyDescent="0.5">
      <c r="C694" s="41"/>
      <c r="G694" s="42"/>
      <c r="H694" s="40"/>
      <c r="N694" s="40"/>
    </row>
    <row r="695" spans="3:14" x14ac:dyDescent="0.5">
      <c r="C695" s="41"/>
      <c r="G695" s="42"/>
      <c r="H695" s="40"/>
      <c r="N695" s="40"/>
    </row>
    <row r="696" spans="3:14" x14ac:dyDescent="0.5">
      <c r="C696" s="41"/>
      <c r="G696" s="42"/>
      <c r="H696" s="40"/>
      <c r="N696" s="40"/>
    </row>
    <row r="697" spans="3:14" x14ac:dyDescent="0.5">
      <c r="C697" s="41"/>
      <c r="G697" s="42"/>
      <c r="H697" s="40"/>
      <c r="N697" s="40"/>
    </row>
    <row r="698" spans="3:14" x14ac:dyDescent="0.5">
      <c r="C698" s="41"/>
      <c r="G698" s="42"/>
      <c r="H698" s="40"/>
      <c r="N698" s="40"/>
    </row>
    <row r="699" spans="3:14" x14ac:dyDescent="0.5">
      <c r="C699" s="41"/>
      <c r="G699" s="42"/>
      <c r="H699" s="40"/>
      <c r="N699" s="40"/>
    </row>
    <row r="700" spans="3:14" x14ac:dyDescent="0.5">
      <c r="C700" s="41"/>
      <c r="G700" s="42"/>
      <c r="H700" s="40"/>
      <c r="N700" s="40"/>
    </row>
    <row r="701" spans="3:14" x14ac:dyDescent="0.5">
      <c r="C701" s="41"/>
      <c r="G701" s="42"/>
      <c r="H701" s="40"/>
      <c r="N701" s="40"/>
    </row>
    <row r="702" spans="3:14" x14ac:dyDescent="0.5">
      <c r="C702" s="41"/>
      <c r="G702" s="42"/>
      <c r="H702" s="40"/>
      <c r="N702" s="40"/>
    </row>
    <row r="703" spans="3:14" x14ac:dyDescent="0.5">
      <c r="C703" s="41"/>
      <c r="G703" s="42"/>
      <c r="H703" s="40"/>
      <c r="N703" s="40"/>
    </row>
    <row r="704" spans="3:14" x14ac:dyDescent="0.5">
      <c r="C704" s="41"/>
      <c r="G704" s="42"/>
      <c r="H704" s="40"/>
      <c r="N704" s="40"/>
    </row>
    <row r="705" spans="3:14" x14ac:dyDescent="0.5">
      <c r="C705" s="41"/>
      <c r="G705" s="42"/>
      <c r="H705" s="40"/>
      <c r="N705" s="40"/>
    </row>
    <row r="706" spans="3:14" x14ac:dyDescent="0.5">
      <c r="C706" s="41"/>
      <c r="G706" s="42"/>
      <c r="H706" s="40"/>
      <c r="N706" s="40"/>
    </row>
    <row r="707" spans="3:14" x14ac:dyDescent="0.5">
      <c r="C707" s="41"/>
      <c r="G707" s="42"/>
      <c r="H707" s="40"/>
      <c r="N707" s="40"/>
    </row>
    <row r="708" spans="3:14" x14ac:dyDescent="0.5">
      <c r="C708" s="41"/>
      <c r="G708" s="42"/>
      <c r="H708" s="40"/>
      <c r="N708" s="40"/>
    </row>
    <row r="709" spans="3:14" x14ac:dyDescent="0.5">
      <c r="C709" s="41"/>
      <c r="G709" s="42"/>
      <c r="H709" s="40"/>
      <c r="N709" s="40"/>
    </row>
    <row r="710" spans="3:14" x14ac:dyDescent="0.5">
      <c r="C710" s="41"/>
      <c r="G710" s="42"/>
      <c r="H710" s="40"/>
      <c r="N710" s="40"/>
    </row>
    <row r="711" spans="3:14" x14ac:dyDescent="0.5">
      <c r="C711" s="41"/>
      <c r="G711" s="42"/>
      <c r="H711" s="40"/>
      <c r="N711" s="40"/>
    </row>
    <row r="712" spans="3:14" x14ac:dyDescent="0.5">
      <c r="C712" s="41"/>
      <c r="G712" s="42"/>
      <c r="H712" s="40"/>
      <c r="N712" s="40"/>
    </row>
    <row r="713" spans="3:14" x14ac:dyDescent="0.5">
      <c r="C713" s="41"/>
      <c r="G713" s="42"/>
      <c r="H713" s="40"/>
      <c r="N713" s="40"/>
    </row>
    <row r="714" spans="3:14" x14ac:dyDescent="0.5">
      <c r="C714" s="41"/>
      <c r="G714" s="42"/>
      <c r="H714" s="40"/>
      <c r="N714" s="40"/>
    </row>
    <row r="715" spans="3:14" x14ac:dyDescent="0.5">
      <c r="C715" s="41"/>
      <c r="G715" s="42"/>
      <c r="H715" s="40"/>
      <c r="N715" s="40"/>
    </row>
    <row r="716" spans="3:14" x14ac:dyDescent="0.5">
      <c r="C716" s="41"/>
      <c r="G716" s="42"/>
      <c r="H716" s="40"/>
      <c r="N716" s="40"/>
    </row>
    <row r="717" spans="3:14" x14ac:dyDescent="0.5">
      <c r="C717" s="41"/>
      <c r="G717" s="42"/>
      <c r="H717" s="40"/>
      <c r="N717" s="40"/>
    </row>
    <row r="718" spans="3:14" x14ac:dyDescent="0.5">
      <c r="C718" s="41"/>
      <c r="G718" s="42"/>
      <c r="H718" s="40"/>
      <c r="N718" s="40"/>
    </row>
    <row r="719" spans="3:14" x14ac:dyDescent="0.5">
      <c r="C719" s="41"/>
      <c r="G719" s="42"/>
      <c r="H719" s="40"/>
      <c r="N719" s="40"/>
    </row>
    <row r="720" spans="3:14" x14ac:dyDescent="0.5">
      <c r="C720" s="41"/>
      <c r="G720" s="42"/>
      <c r="H720" s="40"/>
      <c r="N720" s="40"/>
    </row>
    <row r="721" spans="3:14" x14ac:dyDescent="0.5">
      <c r="C721" s="41"/>
      <c r="G721" s="42"/>
      <c r="H721" s="40"/>
      <c r="N721" s="40"/>
    </row>
    <row r="722" spans="3:14" x14ac:dyDescent="0.5">
      <c r="C722" s="41"/>
      <c r="G722" s="42"/>
      <c r="H722" s="40"/>
      <c r="N722" s="40"/>
    </row>
    <row r="723" spans="3:14" x14ac:dyDescent="0.5">
      <c r="C723" s="41"/>
      <c r="G723" s="42"/>
      <c r="H723" s="40"/>
      <c r="N723" s="40"/>
    </row>
    <row r="724" spans="3:14" x14ac:dyDescent="0.5">
      <c r="C724" s="41"/>
      <c r="G724" s="42"/>
      <c r="H724" s="40"/>
      <c r="N724" s="40"/>
    </row>
    <row r="725" spans="3:14" x14ac:dyDescent="0.5">
      <c r="C725" s="41"/>
      <c r="G725" s="42"/>
      <c r="H725" s="40"/>
      <c r="N725" s="40"/>
    </row>
    <row r="726" spans="3:14" x14ac:dyDescent="0.5">
      <c r="C726" s="41"/>
      <c r="G726" s="42"/>
      <c r="H726" s="40"/>
      <c r="N726" s="40"/>
    </row>
    <row r="727" spans="3:14" x14ac:dyDescent="0.5">
      <c r="C727" s="41"/>
      <c r="G727" s="42"/>
      <c r="H727" s="40"/>
      <c r="N727" s="40"/>
    </row>
    <row r="728" spans="3:14" x14ac:dyDescent="0.5">
      <c r="C728" s="41"/>
      <c r="G728" s="42"/>
      <c r="H728" s="40"/>
      <c r="N728" s="40"/>
    </row>
    <row r="729" spans="3:14" x14ac:dyDescent="0.5">
      <c r="C729" s="41"/>
      <c r="G729" s="42"/>
      <c r="H729" s="40"/>
      <c r="N729" s="40"/>
    </row>
    <row r="730" spans="3:14" x14ac:dyDescent="0.5">
      <c r="C730" s="41"/>
      <c r="G730" s="42"/>
      <c r="H730" s="40"/>
      <c r="N730" s="40"/>
    </row>
    <row r="731" spans="3:14" x14ac:dyDescent="0.5">
      <c r="C731" s="41"/>
      <c r="G731" s="42"/>
      <c r="H731" s="40"/>
      <c r="N731" s="40"/>
    </row>
    <row r="732" spans="3:14" x14ac:dyDescent="0.5">
      <c r="C732" s="41"/>
      <c r="G732" s="42"/>
      <c r="H732" s="40"/>
      <c r="N732" s="40"/>
    </row>
    <row r="733" spans="3:14" x14ac:dyDescent="0.5">
      <c r="C733" s="41"/>
      <c r="G733" s="42"/>
      <c r="H733" s="40"/>
      <c r="N733" s="40"/>
    </row>
    <row r="734" spans="3:14" x14ac:dyDescent="0.5">
      <c r="C734" s="41"/>
      <c r="G734" s="42"/>
      <c r="H734" s="40"/>
      <c r="N734" s="40"/>
    </row>
    <row r="735" spans="3:14" x14ac:dyDescent="0.5">
      <c r="C735" s="41"/>
      <c r="G735" s="42"/>
      <c r="H735" s="40"/>
      <c r="N735" s="40"/>
    </row>
    <row r="736" spans="3:14" x14ac:dyDescent="0.5">
      <c r="C736" s="41"/>
      <c r="G736" s="42"/>
      <c r="H736" s="40"/>
      <c r="N736" s="40"/>
    </row>
    <row r="737" spans="3:14" x14ac:dyDescent="0.5">
      <c r="C737" s="41"/>
      <c r="G737" s="42"/>
      <c r="H737" s="40"/>
      <c r="N737" s="40"/>
    </row>
    <row r="738" spans="3:14" x14ac:dyDescent="0.5">
      <c r="C738" s="41"/>
      <c r="G738" s="42"/>
      <c r="H738" s="40"/>
      <c r="N738" s="40"/>
    </row>
    <row r="739" spans="3:14" x14ac:dyDescent="0.5">
      <c r="C739" s="41"/>
      <c r="G739" s="42"/>
      <c r="H739" s="40"/>
      <c r="N739" s="40"/>
    </row>
    <row r="740" spans="3:14" x14ac:dyDescent="0.5">
      <c r="C740" s="41"/>
      <c r="G740" s="42"/>
      <c r="H740" s="40"/>
      <c r="N740" s="40"/>
    </row>
    <row r="741" spans="3:14" x14ac:dyDescent="0.5">
      <c r="C741" s="41"/>
      <c r="G741" s="42"/>
      <c r="H741" s="40"/>
      <c r="N741" s="40"/>
    </row>
    <row r="742" spans="3:14" x14ac:dyDescent="0.5">
      <c r="C742" s="41"/>
      <c r="G742" s="42"/>
      <c r="H742" s="40"/>
      <c r="N742" s="40"/>
    </row>
    <row r="743" spans="3:14" x14ac:dyDescent="0.5">
      <c r="C743" s="41"/>
      <c r="G743" s="42"/>
      <c r="H743" s="40"/>
      <c r="N743" s="40"/>
    </row>
    <row r="744" spans="3:14" x14ac:dyDescent="0.5">
      <c r="C744" s="41"/>
      <c r="G744" s="42"/>
      <c r="H744" s="40"/>
      <c r="N744" s="40"/>
    </row>
    <row r="745" spans="3:14" x14ac:dyDescent="0.5">
      <c r="C745" s="41"/>
      <c r="G745" s="42"/>
      <c r="H745" s="40"/>
      <c r="N745" s="40"/>
    </row>
    <row r="746" spans="3:14" x14ac:dyDescent="0.5">
      <c r="C746" s="41"/>
      <c r="G746" s="42"/>
      <c r="H746" s="40"/>
      <c r="N746" s="40"/>
    </row>
    <row r="747" spans="3:14" x14ac:dyDescent="0.5">
      <c r="C747" s="41"/>
      <c r="G747" s="42"/>
      <c r="H747" s="40"/>
      <c r="N747" s="40"/>
    </row>
    <row r="748" spans="3:14" x14ac:dyDescent="0.5">
      <c r="C748" s="41"/>
      <c r="G748" s="42"/>
      <c r="H748" s="40"/>
      <c r="N748" s="40"/>
    </row>
    <row r="749" spans="3:14" x14ac:dyDescent="0.5">
      <c r="C749" s="41"/>
      <c r="G749" s="42"/>
      <c r="H749" s="40"/>
      <c r="N749" s="40"/>
    </row>
    <row r="750" spans="3:14" x14ac:dyDescent="0.5">
      <c r="C750" s="41"/>
      <c r="G750" s="42"/>
      <c r="H750" s="40"/>
      <c r="N750" s="40"/>
    </row>
    <row r="751" spans="3:14" x14ac:dyDescent="0.5">
      <c r="C751" s="41"/>
      <c r="G751" s="42"/>
      <c r="H751" s="40"/>
      <c r="N751" s="40"/>
    </row>
    <row r="752" spans="3:14" x14ac:dyDescent="0.5">
      <c r="C752" s="41"/>
      <c r="G752" s="42"/>
      <c r="H752" s="40"/>
      <c r="N752" s="40"/>
    </row>
    <row r="753" spans="3:14" x14ac:dyDescent="0.5">
      <c r="C753" s="41"/>
      <c r="G753" s="42"/>
      <c r="H753" s="40"/>
      <c r="N753" s="40"/>
    </row>
    <row r="754" spans="3:14" x14ac:dyDescent="0.5">
      <c r="C754" s="41"/>
      <c r="G754" s="42"/>
      <c r="H754" s="40"/>
      <c r="N754" s="40"/>
    </row>
    <row r="755" spans="3:14" x14ac:dyDescent="0.5">
      <c r="C755" s="41"/>
      <c r="G755" s="42"/>
      <c r="H755" s="40"/>
      <c r="N755" s="40"/>
    </row>
    <row r="756" spans="3:14" x14ac:dyDescent="0.5">
      <c r="C756" s="41"/>
      <c r="G756" s="42"/>
      <c r="H756" s="40"/>
      <c r="N756" s="40"/>
    </row>
    <row r="757" spans="3:14" x14ac:dyDescent="0.5">
      <c r="C757" s="41"/>
      <c r="G757" s="42"/>
      <c r="H757" s="40"/>
      <c r="N757" s="40"/>
    </row>
    <row r="758" spans="3:14" x14ac:dyDescent="0.5">
      <c r="C758" s="41"/>
      <c r="G758" s="42"/>
      <c r="H758" s="40"/>
      <c r="N758" s="40"/>
    </row>
    <row r="759" spans="3:14" x14ac:dyDescent="0.5">
      <c r="C759" s="41"/>
      <c r="G759" s="42"/>
      <c r="H759" s="40"/>
      <c r="N759" s="40"/>
    </row>
    <row r="760" spans="3:14" x14ac:dyDescent="0.5">
      <c r="C760" s="41"/>
      <c r="G760" s="42"/>
      <c r="H760" s="40"/>
      <c r="N760" s="40"/>
    </row>
    <row r="761" spans="3:14" x14ac:dyDescent="0.5">
      <c r="C761" s="41"/>
      <c r="G761" s="42"/>
      <c r="H761" s="40"/>
      <c r="N761" s="40"/>
    </row>
    <row r="762" spans="3:14" x14ac:dyDescent="0.5">
      <c r="C762" s="41"/>
      <c r="G762" s="42"/>
      <c r="H762" s="40"/>
      <c r="N762" s="40"/>
    </row>
    <row r="763" spans="3:14" x14ac:dyDescent="0.5">
      <c r="C763" s="41"/>
      <c r="G763" s="42"/>
      <c r="H763" s="40"/>
      <c r="N763" s="40"/>
    </row>
    <row r="764" spans="3:14" x14ac:dyDescent="0.5">
      <c r="C764" s="41"/>
      <c r="G764" s="42"/>
      <c r="H764" s="40"/>
      <c r="N764" s="40"/>
    </row>
    <row r="765" spans="3:14" x14ac:dyDescent="0.5">
      <c r="C765" s="41"/>
      <c r="G765" s="42"/>
      <c r="H765" s="40"/>
      <c r="N765" s="40"/>
    </row>
    <row r="766" spans="3:14" x14ac:dyDescent="0.5">
      <c r="C766" s="41"/>
      <c r="G766" s="42"/>
      <c r="H766" s="40"/>
      <c r="N766" s="40"/>
    </row>
    <row r="767" spans="3:14" x14ac:dyDescent="0.5">
      <c r="C767" s="41"/>
      <c r="G767" s="42"/>
      <c r="H767" s="40"/>
      <c r="N767" s="40"/>
    </row>
    <row r="768" spans="3:14" x14ac:dyDescent="0.5">
      <c r="C768" s="41"/>
      <c r="G768" s="42"/>
      <c r="H768" s="40"/>
      <c r="N768" s="40"/>
    </row>
    <row r="769" spans="3:14" x14ac:dyDescent="0.5">
      <c r="C769" s="41"/>
      <c r="G769" s="42"/>
      <c r="H769" s="40"/>
      <c r="N769" s="40"/>
    </row>
    <row r="770" spans="3:14" x14ac:dyDescent="0.5">
      <c r="C770" s="41"/>
      <c r="G770" s="42"/>
      <c r="H770" s="40"/>
      <c r="N770" s="40"/>
    </row>
    <row r="771" spans="3:14" x14ac:dyDescent="0.5">
      <c r="C771" s="41"/>
      <c r="G771" s="42"/>
      <c r="H771" s="40"/>
      <c r="N771" s="40"/>
    </row>
    <row r="772" spans="3:14" x14ac:dyDescent="0.5">
      <c r="C772" s="41"/>
      <c r="G772" s="42"/>
      <c r="H772" s="40"/>
      <c r="N772" s="40"/>
    </row>
    <row r="773" spans="3:14" x14ac:dyDescent="0.5">
      <c r="C773" s="41"/>
      <c r="G773" s="42"/>
      <c r="H773" s="40"/>
      <c r="N773" s="40"/>
    </row>
    <row r="774" spans="3:14" x14ac:dyDescent="0.5">
      <c r="C774" s="41"/>
      <c r="G774" s="42"/>
      <c r="H774" s="40"/>
      <c r="N774" s="40"/>
    </row>
    <row r="775" spans="3:14" x14ac:dyDescent="0.5">
      <c r="C775" s="41"/>
      <c r="G775" s="42"/>
      <c r="H775" s="40"/>
      <c r="N775" s="40"/>
    </row>
    <row r="776" spans="3:14" x14ac:dyDescent="0.5">
      <c r="C776" s="41"/>
      <c r="G776" s="42"/>
      <c r="H776" s="40"/>
      <c r="N776" s="40"/>
    </row>
    <row r="777" spans="3:14" x14ac:dyDescent="0.5">
      <c r="C777" s="41"/>
      <c r="G777" s="42"/>
      <c r="H777" s="40"/>
      <c r="N777" s="40"/>
    </row>
    <row r="778" spans="3:14" x14ac:dyDescent="0.5">
      <c r="C778" s="41"/>
      <c r="G778" s="42"/>
      <c r="H778" s="40"/>
      <c r="N778" s="40"/>
    </row>
    <row r="779" spans="3:14" x14ac:dyDescent="0.5">
      <c r="C779" s="41"/>
      <c r="G779" s="42"/>
      <c r="H779" s="40"/>
      <c r="N779" s="40"/>
    </row>
    <row r="780" spans="3:14" x14ac:dyDescent="0.5">
      <c r="C780" s="41"/>
      <c r="G780" s="42"/>
      <c r="H780" s="40"/>
      <c r="N780" s="40"/>
    </row>
    <row r="781" spans="3:14" x14ac:dyDescent="0.5">
      <c r="C781" s="41"/>
      <c r="G781" s="42"/>
      <c r="H781" s="40"/>
      <c r="N781" s="40"/>
    </row>
    <row r="782" spans="3:14" x14ac:dyDescent="0.5">
      <c r="C782" s="41"/>
      <c r="G782" s="42"/>
      <c r="H782" s="40"/>
      <c r="N782" s="40"/>
    </row>
    <row r="783" spans="3:14" x14ac:dyDescent="0.5">
      <c r="C783" s="41"/>
      <c r="G783" s="42"/>
      <c r="H783" s="40"/>
      <c r="N783" s="40"/>
    </row>
    <row r="784" spans="3:14" x14ac:dyDescent="0.5">
      <c r="C784" s="41"/>
      <c r="G784" s="42"/>
      <c r="H784" s="40"/>
      <c r="N784" s="40"/>
    </row>
    <row r="785" spans="3:14" x14ac:dyDescent="0.5">
      <c r="C785" s="41"/>
      <c r="G785" s="42"/>
      <c r="H785" s="40"/>
      <c r="N785" s="40"/>
    </row>
    <row r="786" spans="3:14" x14ac:dyDescent="0.5">
      <c r="C786" s="41"/>
      <c r="G786" s="42"/>
      <c r="H786" s="40"/>
      <c r="N786" s="40"/>
    </row>
    <row r="787" spans="3:14" x14ac:dyDescent="0.5">
      <c r="C787" s="41"/>
      <c r="G787" s="42"/>
      <c r="H787" s="40"/>
      <c r="N787" s="40"/>
    </row>
    <row r="788" spans="3:14" x14ac:dyDescent="0.5">
      <c r="C788" s="41"/>
      <c r="G788" s="42"/>
      <c r="H788" s="40"/>
      <c r="N788" s="40"/>
    </row>
    <row r="789" spans="3:14" x14ac:dyDescent="0.5">
      <c r="C789" s="41"/>
      <c r="G789" s="42"/>
      <c r="H789" s="40"/>
      <c r="N789" s="40"/>
    </row>
    <row r="790" spans="3:14" x14ac:dyDescent="0.5">
      <c r="C790" s="41"/>
      <c r="G790" s="42"/>
      <c r="H790" s="40"/>
      <c r="N790" s="40"/>
    </row>
    <row r="791" spans="3:14" x14ac:dyDescent="0.5">
      <c r="C791" s="41"/>
      <c r="G791" s="42"/>
      <c r="H791" s="40"/>
      <c r="N791" s="40"/>
    </row>
    <row r="792" spans="3:14" x14ac:dyDescent="0.5">
      <c r="C792" s="41"/>
      <c r="G792" s="42"/>
      <c r="H792" s="40"/>
      <c r="N792" s="40"/>
    </row>
    <row r="793" spans="3:14" x14ac:dyDescent="0.5">
      <c r="C793" s="41"/>
      <c r="G793" s="42"/>
      <c r="H793" s="40"/>
      <c r="N793" s="40"/>
    </row>
    <row r="794" spans="3:14" x14ac:dyDescent="0.5">
      <c r="C794" s="41"/>
      <c r="G794" s="42"/>
      <c r="H794" s="40"/>
      <c r="N794" s="40"/>
    </row>
    <row r="795" spans="3:14" x14ac:dyDescent="0.5">
      <c r="C795" s="41"/>
      <c r="G795" s="42"/>
      <c r="H795" s="40"/>
      <c r="N795" s="40"/>
    </row>
    <row r="796" spans="3:14" x14ac:dyDescent="0.5">
      <c r="C796" s="41"/>
      <c r="G796" s="42"/>
      <c r="H796" s="40"/>
      <c r="N796" s="40"/>
    </row>
    <row r="797" spans="3:14" x14ac:dyDescent="0.5">
      <c r="C797" s="41"/>
      <c r="G797" s="42"/>
      <c r="H797" s="40"/>
      <c r="N797" s="40"/>
    </row>
    <row r="798" spans="3:14" x14ac:dyDescent="0.5">
      <c r="C798" s="41"/>
      <c r="G798" s="42"/>
      <c r="H798" s="40"/>
      <c r="N798" s="40"/>
    </row>
    <row r="799" spans="3:14" x14ac:dyDescent="0.5">
      <c r="C799" s="41"/>
      <c r="G799" s="42"/>
      <c r="H799" s="40"/>
      <c r="N799" s="40"/>
    </row>
    <row r="800" spans="3:14" x14ac:dyDescent="0.5">
      <c r="C800" s="41"/>
      <c r="G800" s="42"/>
      <c r="H800" s="40"/>
      <c r="N800" s="40"/>
    </row>
    <row r="801" spans="3:14" x14ac:dyDescent="0.5">
      <c r="C801" s="41"/>
      <c r="G801" s="42"/>
      <c r="H801" s="40"/>
      <c r="N801" s="40"/>
    </row>
    <row r="802" spans="3:14" x14ac:dyDescent="0.5">
      <c r="C802" s="41"/>
      <c r="G802" s="42"/>
      <c r="H802" s="40"/>
      <c r="N802" s="40"/>
    </row>
    <row r="803" spans="3:14" x14ac:dyDescent="0.5">
      <c r="C803" s="41"/>
      <c r="G803" s="42"/>
      <c r="H803" s="40"/>
      <c r="N803" s="40"/>
    </row>
    <row r="804" spans="3:14" x14ac:dyDescent="0.5">
      <c r="C804" s="41"/>
      <c r="G804" s="42"/>
      <c r="H804" s="40"/>
      <c r="N804" s="40"/>
    </row>
    <row r="805" spans="3:14" x14ac:dyDescent="0.5">
      <c r="C805" s="41"/>
      <c r="G805" s="42"/>
      <c r="H805" s="40"/>
      <c r="N805" s="40"/>
    </row>
    <row r="806" spans="3:14" x14ac:dyDescent="0.5">
      <c r="C806" s="41"/>
      <c r="G806" s="42"/>
      <c r="H806" s="40"/>
      <c r="N806" s="40"/>
    </row>
    <row r="807" spans="3:14" x14ac:dyDescent="0.5">
      <c r="C807" s="41"/>
      <c r="G807" s="42"/>
      <c r="H807" s="40"/>
      <c r="N807" s="40"/>
    </row>
    <row r="808" spans="3:14" x14ac:dyDescent="0.5">
      <c r="C808" s="41"/>
      <c r="G808" s="42"/>
      <c r="H808" s="40"/>
      <c r="N808" s="40"/>
    </row>
    <row r="809" spans="3:14" x14ac:dyDescent="0.5">
      <c r="C809" s="41"/>
      <c r="G809" s="42"/>
      <c r="H809" s="40"/>
      <c r="N809" s="40"/>
    </row>
    <row r="810" spans="3:14" x14ac:dyDescent="0.5">
      <c r="C810" s="41"/>
      <c r="G810" s="42"/>
      <c r="H810" s="40"/>
      <c r="N810" s="40"/>
    </row>
    <row r="811" spans="3:14" x14ac:dyDescent="0.5">
      <c r="C811" s="41"/>
      <c r="G811" s="42"/>
      <c r="H811" s="40"/>
      <c r="N811" s="40"/>
    </row>
    <row r="812" spans="3:14" x14ac:dyDescent="0.5">
      <c r="C812" s="41"/>
      <c r="G812" s="42"/>
      <c r="H812" s="40"/>
      <c r="N812" s="40"/>
    </row>
    <row r="813" spans="3:14" x14ac:dyDescent="0.5">
      <c r="C813" s="41"/>
      <c r="G813" s="42"/>
      <c r="H813" s="40"/>
      <c r="N813" s="40"/>
    </row>
    <row r="814" spans="3:14" x14ac:dyDescent="0.5">
      <c r="C814" s="41"/>
      <c r="G814" s="42"/>
      <c r="H814" s="40"/>
      <c r="N814" s="40"/>
    </row>
    <row r="815" spans="3:14" x14ac:dyDescent="0.5">
      <c r="C815" s="41"/>
      <c r="G815" s="42"/>
      <c r="H815" s="40"/>
      <c r="N815" s="40"/>
    </row>
    <row r="816" spans="3:14" x14ac:dyDescent="0.5">
      <c r="C816" s="41"/>
      <c r="G816" s="42"/>
      <c r="H816" s="40"/>
      <c r="N816" s="40"/>
    </row>
    <row r="817" spans="3:14" x14ac:dyDescent="0.5">
      <c r="C817" s="41"/>
      <c r="G817" s="42"/>
      <c r="H817" s="40"/>
      <c r="N817" s="40"/>
    </row>
    <row r="818" spans="3:14" x14ac:dyDescent="0.5">
      <c r="C818" s="41"/>
      <c r="G818" s="42"/>
      <c r="H818" s="40"/>
      <c r="N818" s="40"/>
    </row>
    <row r="819" spans="3:14" x14ac:dyDescent="0.5">
      <c r="C819" s="41"/>
      <c r="G819" s="42"/>
      <c r="H819" s="40"/>
      <c r="N819" s="40"/>
    </row>
    <row r="820" spans="3:14" x14ac:dyDescent="0.5">
      <c r="C820" s="41"/>
      <c r="G820" s="42"/>
      <c r="H820" s="40"/>
      <c r="N820" s="40"/>
    </row>
    <row r="821" spans="3:14" x14ac:dyDescent="0.5">
      <c r="C821" s="41"/>
      <c r="G821" s="42"/>
      <c r="H821" s="40"/>
      <c r="N821" s="40"/>
    </row>
    <row r="822" spans="3:14" x14ac:dyDescent="0.5">
      <c r="C822" s="41"/>
      <c r="G822" s="42"/>
      <c r="H822" s="40"/>
      <c r="N822" s="40"/>
    </row>
    <row r="823" spans="3:14" x14ac:dyDescent="0.5">
      <c r="C823" s="41"/>
      <c r="G823" s="42"/>
      <c r="H823" s="40"/>
      <c r="N823" s="40"/>
    </row>
    <row r="824" spans="3:14" x14ac:dyDescent="0.5">
      <c r="C824" s="41"/>
      <c r="G824" s="42"/>
      <c r="H824" s="40"/>
      <c r="N824" s="40"/>
    </row>
    <row r="825" spans="3:14" x14ac:dyDescent="0.5">
      <c r="C825" s="41"/>
      <c r="G825" s="42"/>
      <c r="H825" s="40"/>
      <c r="N825" s="40"/>
    </row>
    <row r="826" spans="3:14" x14ac:dyDescent="0.5">
      <c r="C826" s="41"/>
      <c r="G826" s="42"/>
      <c r="H826" s="40"/>
      <c r="N826" s="40"/>
    </row>
    <row r="827" spans="3:14" x14ac:dyDescent="0.5">
      <c r="C827" s="41"/>
      <c r="G827" s="42"/>
      <c r="H827" s="40"/>
      <c r="N827" s="40"/>
    </row>
    <row r="828" spans="3:14" x14ac:dyDescent="0.5">
      <c r="C828" s="41"/>
      <c r="G828" s="42"/>
      <c r="H828" s="40"/>
      <c r="N828" s="40"/>
    </row>
    <row r="829" spans="3:14" x14ac:dyDescent="0.5">
      <c r="C829" s="41"/>
      <c r="G829" s="42"/>
      <c r="H829" s="40"/>
      <c r="N829" s="40"/>
    </row>
    <row r="830" spans="3:14" x14ac:dyDescent="0.5">
      <c r="C830" s="41"/>
      <c r="G830" s="42"/>
      <c r="H830" s="40"/>
      <c r="N830" s="40"/>
    </row>
    <row r="831" spans="3:14" x14ac:dyDescent="0.5">
      <c r="C831" s="41"/>
      <c r="G831" s="42"/>
      <c r="H831" s="40"/>
      <c r="N831" s="40"/>
    </row>
    <row r="832" spans="3:14" x14ac:dyDescent="0.5">
      <c r="C832" s="41"/>
      <c r="G832" s="42"/>
      <c r="H832" s="40"/>
      <c r="N832" s="40"/>
    </row>
    <row r="833" spans="3:14" x14ac:dyDescent="0.5">
      <c r="C833" s="41"/>
      <c r="G833" s="42"/>
      <c r="H833" s="40"/>
      <c r="N833" s="40"/>
    </row>
    <row r="834" spans="3:14" x14ac:dyDescent="0.5">
      <c r="C834" s="41"/>
      <c r="G834" s="42"/>
      <c r="H834" s="40"/>
      <c r="N834" s="40"/>
    </row>
    <row r="835" spans="3:14" x14ac:dyDescent="0.5">
      <c r="C835" s="41"/>
      <c r="G835" s="42"/>
      <c r="H835" s="40"/>
      <c r="N835" s="40"/>
    </row>
    <row r="836" spans="3:14" x14ac:dyDescent="0.5">
      <c r="C836" s="41"/>
      <c r="G836" s="42"/>
      <c r="H836" s="40"/>
      <c r="N836" s="40"/>
    </row>
    <row r="837" spans="3:14" x14ac:dyDescent="0.5">
      <c r="C837" s="41"/>
      <c r="G837" s="42"/>
      <c r="H837" s="40"/>
      <c r="N837" s="40"/>
    </row>
    <row r="838" spans="3:14" x14ac:dyDescent="0.5">
      <c r="C838" s="41"/>
      <c r="G838" s="42"/>
      <c r="H838" s="40"/>
      <c r="N838" s="40"/>
    </row>
    <row r="839" spans="3:14" x14ac:dyDescent="0.5">
      <c r="C839" s="41"/>
      <c r="G839" s="42"/>
      <c r="H839" s="40"/>
      <c r="N839" s="40"/>
    </row>
    <row r="840" spans="3:14" x14ac:dyDescent="0.5">
      <c r="C840" s="41"/>
      <c r="G840" s="42"/>
      <c r="H840" s="40"/>
      <c r="N840" s="40"/>
    </row>
    <row r="841" spans="3:14" x14ac:dyDescent="0.5">
      <c r="C841" s="41"/>
      <c r="G841" s="42"/>
      <c r="H841" s="40"/>
      <c r="N841" s="40"/>
    </row>
    <row r="842" spans="3:14" x14ac:dyDescent="0.5">
      <c r="C842" s="41"/>
      <c r="G842" s="42"/>
      <c r="H842" s="40"/>
      <c r="N842" s="40"/>
    </row>
    <row r="843" spans="3:14" x14ac:dyDescent="0.5">
      <c r="C843" s="41"/>
      <c r="G843" s="42"/>
      <c r="H843" s="40"/>
      <c r="N843" s="40"/>
    </row>
    <row r="844" spans="3:14" x14ac:dyDescent="0.5">
      <c r="C844" s="41"/>
      <c r="G844" s="42"/>
      <c r="H844" s="40"/>
      <c r="N844" s="40"/>
    </row>
    <row r="845" spans="3:14" x14ac:dyDescent="0.5">
      <c r="C845" s="41"/>
      <c r="G845" s="42"/>
      <c r="H845" s="40"/>
      <c r="N845" s="40"/>
    </row>
    <row r="846" spans="3:14" x14ac:dyDescent="0.5">
      <c r="C846" s="41"/>
      <c r="G846" s="42"/>
      <c r="H846" s="40"/>
      <c r="N846" s="40"/>
    </row>
    <row r="847" spans="3:14" x14ac:dyDescent="0.5">
      <c r="C847" s="41"/>
      <c r="G847" s="42"/>
      <c r="H847" s="40"/>
      <c r="N847" s="40"/>
    </row>
    <row r="848" spans="3:14" x14ac:dyDescent="0.5">
      <c r="C848" s="41"/>
      <c r="G848" s="42"/>
      <c r="H848" s="40"/>
      <c r="N848" s="40"/>
    </row>
    <row r="849" spans="3:14" x14ac:dyDescent="0.5">
      <c r="C849" s="41"/>
      <c r="G849" s="42"/>
      <c r="H849" s="40"/>
      <c r="N849" s="40"/>
    </row>
    <row r="850" spans="3:14" x14ac:dyDescent="0.5">
      <c r="C850" s="41"/>
      <c r="G850" s="42"/>
      <c r="H850" s="40"/>
      <c r="N850" s="40"/>
    </row>
    <row r="851" spans="3:14" x14ac:dyDescent="0.5">
      <c r="C851" s="41"/>
      <c r="G851" s="42"/>
      <c r="H851" s="40"/>
      <c r="N851" s="40"/>
    </row>
    <row r="852" spans="3:14" x14ac:dyDescent="0.5">
      <c r="C852" s="41"/>
      <c r="G852" s="42"/>
      <c r="H852" s="40"/>
      <c r="N852" s="40"/>
    </row>
    <row r="853" spans="3:14" x14ac:dyDescent="0.5">
      <c r="C853" s="41"/>
      <c r="G853" s="42"/>
      <c r="H853" s="40"/>
      <c r="N853" s="40"/>
    </row>
    <row r="854" spans="3:14" x14ac:dyDescent="0.5">
      <c r="C854" s="41"/>
      <c r="G854" s="42"/>
      <c r="H854" s="40"/>
      <c r="N854" s="40"/>
    </row>
    <row r="855" spans="3:14" x14ac:dyDescent="0.5">
      <c r="C855" s="41"/>
      <c r="G855" s="42"/>
      <c r="H855" s="40"/>
      <c r="N855" s="40"/>
    </row>
    <row r="856" spans="3:14" x14ac:dyDescent="0.5">
      <c r="C856" s="41"/>
      <c r="G856" s="42"/>
      <c r="H856" s="40"/>
      <c r="N856" s="40"/>
    </row>
    <row r="857" spans="3:14" x14ac:dyDescent="0.5">
      <c r="C857" s="41"/>
      <c r="G857" s="42"/>
      <c r="H857" s="40"/>
      <c r="N857" s="40"/>
    </row>
    <row r="858" spans="3:14" x14ac:dyDescent="0.5">
      <c r="C858" s="41"/>
      <c r="G858" s="42"/>
      <c r="H858" s="40"/>
      <c r="N858" s="40"/>
    </row>
    <row r="859" spans="3:14" x14ac:dyDescent="0.5">
      <c r="C859" s="41"/>
      <c r="G859" s="42"/>
      <c r="H859" s="40"/>
      <c r="N859" s="40"/>
    </row>
    <row r="860" spans="3:14" x14ac:dyDescent="0.5">
      <c r="C860" s="41"/>
      <c r="G860" s="42"/>
      <c r="H860" s="40"/>
      <c r="N860" s="40"/>
    </row>
    <row r="861" spans="3:14" x14ac:dyDescent="0.5">
      <c r="C861" s="41"/>
      <c r="G861" s="42"/>
      <c r="H861" s="40"/>
      <c r="N861" s="40"/>
    </row>
    <row r="862" spans="3:14" x14ac:dyDescent="0.5">
      <c r="C862" s="41"/>
      <c r="G862" s="42"/>
      <c r="H862" s="40"/>
      <c r="N862" s="40"/>
    </row>
    <row r="863" spans="3:14" x14ac:dyDescent="0.5">
      <c r="C863" s="41"/>
      <c r="G863" s="42"/>
      <c r="H863" s="40"/>
      <c r="N863" s="40"/>
    </row>
    <row r="864" spans="3:14" x14ac:dyDescent="0.5">
      <c r="C864" s="41"/>
      <c r="G864" s="42"/>
      <c r="H864" s="40"/>
      <c r="N864" s="40"/>
    </row>
    <row r="865" spans="3:14" x14ac:dyDescent="0.5">
      <c r="C865" s="41"/>
      <c r="G865" s="42"/>
      <c r="H865" s="40"/>
      <c r="N865" s="40"/>
    </row>
    <row r="866" spans="3:14" x14ac:dyDescent="0.5">
      <c r="C866" s="41"/>
      <c r="G866" s="42"/>
      <c r="H866" s="40"/>
      <c r="N866" s="40"/>
    </row>
    <row r="867" spans="3:14" x14ac:dyDescent="0.5">
      <c r="C867" s="41"/>
      <c r="G867" s="42"/>
      <c r="H867" s="40"/>
      <c r="N867" s="40"/>
    </row>
    <row r="868" spans="3:14" x14ac:dyDescent="0.5">
      <c r="C868" s="41"/>
      <c r="G868" s="42"/>
      <c r="H868" s="40"/>
      <c r="N868" s="40"/>
    </row>
    <row r="869" spans="3:14" x14ac:dyDescent="0.5">
      <c r="C869" s="41"/>
      <c r="G869" s="42"/>
      <c r="H869" s="40"/>
      <c r="N869" s="40"/>
    </row>
    <row r="870" spans="3:14" x14ac:dyDescent="0.5">
      <c r="C870" s="41"/>
      <c r="G870" s="42"/>
      <c r="H870" s="40"/>
      <c r="N870" s="40"/>
    </row>
    <row r="871" spans="3:14" x14ac:dyDescent="0.5">
      <c r="C871" s="41"/>
      <c r="G871" s="42"/>
      <c r="H871" s="40"/>
      <c r="N871" s="40"/>
    </row>
    <row r="872" spans="3:14" x14ac:dyDescent="0.5">
      <c r="C872" s="41"/>
      <c r="G872" s="42"/>
      <c r="H872" s="40"/>
      <c r="N872" s="40"/>
    </row>
    <row r="873" spans="3:14" x14ac:dyDescent="0.5">
      <c r="C873" s="41"/>
      <c r="G873" s="42"/>
      <c r="H873" s="40"/>
      <c r="N873" s="40"/>
    </row>
    <row r="874" spans="3:14" x14ac:dyDescent="0.5">
      <c r="C874" s="41"/>
      <c r="G874" s="42"/>
      <c r="H874" s="40"/>
      <c r="N874" s="40"/>
    </row>
    <row r="875" spans="3:14" x14ac:dyDescent="0.5">
      <c r="C875" s="41"/>
      <c r="G875" s="42"/>
      <c r="H875" s="40"/>
      <c r="N875" s="40"/>
    </row>
    <row r="876" spans="3:14" x14ac:dyDescent="0.5">
      <c r="C876" s="41"/>
      <c r="G876" s="42"/>
      <c r="H876" s="40"/>
      <c r="N876" s="40"/>
    </row>
    <row r="877" spans="3:14" x14ac:dyDescent="0.5">
      <c r="C877" s="41"/>
      <c r="G877" s="42"/>
      <c r="H877" s="40"/>
      <c r="N877" s="40"/>
    </row>
    <row r="878" spans="3:14" x14ac:dyDescent="0.5">
      <c r="C878" s="41"/>
      <c r="G878" s="42"/>
      <c r="H878" s="40"/>
      <c r="N878" s="40"/>
    </row>
    <row r="879" spans="3:14" x14ac:dyDescent="0.5">
      <c r="C879" s="41"/>
      <c r="G879" s="42"/>
      <c r="H879" s="40"/>
      <c r="N879" s="40"/>
    </row>
    <row r="880" spans="3:14" x14ac:dyDescent="0.5">
      <c r="C880" s="41"/>
      <c r="G880" s="42"/>
      <c r="H880" s="40"/>
      <c r="N880" s="40"/>
    </row>
    <row r="881" spans="3:14" x14ac:dyDescent="0.5">
      <c r="C881" s="41"/>
      <c r="G881" s="42"/>
      <c r="H881" s="40"/>
      <c r="N881" s="40"/>
    </row>
    <row r="882" spans="3:14" x14ac:dyDescent="0.5">
      <c r="C882" s="41"/>
      <c r="G882" s="42"/>
      <c r="H882" s="40"/>
      <c r="N882" s="40"/>
    </row>
    <row r="883" spans="3:14" x14ac:dyDescent="0.5">
      <c r="C883" s="41"/>
      <c r="G883" s="42"/>
      <c r="H883" s="40"/>
      <c r="N883" s="40"/>
    </row>
    <row r="884" spans="3:14" x14ac:dyDescent="0.5">
      <c r="C884" s="41"/>
      <c r="G884" s="42"/>
      <c r="H884" s="40"/>
      <c r="N884" s="40"/>
    </row>
    <row r="885" spans="3:14" x14ac:dyDescent="0.5">
      <c r="C885" s="41"/>
      <c r="G885" s="42"/>
      <c r="H885" s="40"/>
      <c r="N885" s="40"/>
    </row>
    <row r="886" spans="3:14" x14ac:dyDescent="0.5">
      <c r="C886" s="41"/>
      <c r="G886" s="42"/>
      <c r="H886" s="40"/>
      <c r="N886" s="40"/>
    </row>
    <row r="887" spans="3:14" x14ac:dyDescent="0.5">
      <c r="C887" s="41"/>
      <c r="G887" s="42"/>
      <c r="H887" s="40"/>
      <c r="N887" s="40"/>
    </row>
    <row r="888" spans="3:14" x14ac:dyDescent="0.5">
      <c r="C888" s="41"/>
      <c r="G888" s="42"/>
      <c r="H888" s="40"/>
      <c r="N888" s="40"/>
    </row>
    <row r="889" spans="3:14" x14ac:dyDescent="0.5">
      <c r="C889" s="41"/>
      <c r="G889" s="42"/>
      <c r="H889" s="40"/>
      <c r="N889" s="40"/>
    </row>
    <row r="890" spans="3:14" x14ac:dyDescent="0.5">
      <c r="C890" s="41"/>
      <c r="G890" s="42"/>
      <c r="H890" s="40"/>
      <c r="N890" s="40"/>
    </row>
    <row r="891" spans="3:14" x14ac:dyDescent="0.5">
      <c r="C891" s="41"/>
      <c r="G891" s="42"/>
      <c r="H891" s="40"/>
      <c r="N891" s="40"/>
    </row>
    <row r="892" spans="3:14" x14ac:dyDescent="0.5">
      <c r="C892" s="41"/>
      <c r="G892" s="42"/>
      <c r="H892" s="40"/>
      <c r="N892" s="40"/>
    </row>
    <row r="893" spans="3:14" x14ac:dyDescent="0.5">
      <c r="C893" s="41"/>
      <c r="G893" s="42"/>
      <c r="H893" s="40"/>
      <c r="N893" s="40"/>
    </row>
    <row r="894" spans="3:14" x14ac:dyDescent="0.5">
      <c r="C894" s="41"/>
      <c r="G894" s="42"/>
      <c r="H894" s="40"/>
      <c r="N894" s="40"/>
    </row>
    <row r="895" spans="3:14" x14ac:dyDescent="0.5">
      <c r="C895" s="41"/>
      <c r="G895" s="42"/>
      <c r="H895" s="40"/>
      <c r="N895" s="40"/>
    </row>
    <row r="896" spans="3:14" x14ac:dyDescent="0.5">
      <c r="C896" s="41"/>
      <c r="G896" s="42"/>
      <c r="H896" s="40"/>
      <c r="N896" s="40"/>
    </row>
    <row r="897" spans="3:14" x14ac:dyDescent="0.5">
      <c r="C897" s="41"/>
      <c r="G897" s="42"/>
      <c r="H897" s="40"/>
      <c r="N897" s="40"/>
    </row>
    <row r="898" spans="3:14" x14ac:dyDescent="0.5">
      <c r="C898" s="41"/>
      <c r="G898" s="42"/>
      <c r="H898" s="40"/>
      <c r="N898" s="40"/>
    </row>
    <row r="899" spans="3:14" x14ac:dyDescent="0.5">
      <c r="C899" s="41"/>
      <c r="G899" s="42"/>
      <c r="H899" s="40"/>
      <c r="N899" s="40"/>
    </row>
    <row r="900" spans="3:14" x14ac:dyDescent="0.5">
      <c r="C900" s="41"/>
      <c r="G900" s="42"/>
      <c r="H900" s="40"/>
      <c r="N900" s="40"/>
    </row>
    <row r="901" spans="3:14" x14ac:dyDescent="0.5">
      <c r="C901" s="41"/>
      <c r="G901" s="42"/>
      <c r="H901" s="40"/>
      <c r="N901" s="40"/>
    </row>
    <row r="902" spans="3:14" x14ac:dyDescent="0.5">
      <c r="C902" s="41"/>
      <c r="G902" s="42"/>
      <c r="H902" s="40"/>
      <c r="N902" s="40"/>
    </row>
    <row r="903" spans="3:14" x14ac:dyDescent="0.5">
      <c r="C903" s="41"/>
      <c r="G903" s="42"/>
      <c r="H903" s="40"/>
      <c r="N903" s="40"/>
    </row>
    <row r="904" spans="3:14" x14ac:dyDescent="0.5">
      <c r="C904" s="41"/>
      <c r="G904" s="42"/>
      <c r="H904" s="40"/>
      <c r="N904" s="40"/>
    </row>
    <row r="905" spans="3:14" x14ac:dyDescent="0.5">
      <c r="C905" s="41"/>
      <c r="G905" s="42"/>
      <c r="H905" s="40"/>
      <c r="N905" s="40"/>
    </row>
    <row r="906" spans="3:14" x14ac:dyDescent="0.5">
      <c r="C906" s="41"/>
      <c r="G906" s="42"/>
      <c r="H906" s="40"/>
      <c r="N906" s="40"/>
    </row>
    <row r="907" spans="3:14" x14ac:dyDescent="0.5">
      <c r="C907" s="41"/>
      <c r="G907" s="42"/>
      <c r="H907" s="40"/>
      <c r="N907" s="40"/>
    </row>
    <row r="908" spans="3:14" x14ac:dyDescent="0.5">
      <c r="C908" s="41"/>
      <c r="G908" s="42"/>
      <c r="H908" s="40"/>
      <c r="N908" s="40"/>
    </row>
    <row r="909" spans="3:14" x14ac:dyDescent="0.5">
      <c r="C909" s="41"/>
      <c r="G909" s="42"/>
      <c r="H909" s="40"/>
      <c r="N909" s="40"/>
    </row>
    <row r="910" spans="3:14" x14ac:dyDescent="0.5">
      <c r="C910" s="41"/>
      <c r="G910" s="42"/>
      <c r="H910" s="40"/>
      <c r="N910" s="40"/>
    </row>
    <row r="911" spans="3:14" x14ac:dyDescent="0.5">
      <c r="C911" s="41"/>
      <c r="G911" s="42"/>
      <c r="H911" s="40"/>
      <c r="N911" s="40"/>
    </row>
    <row r="912" spans="3:14" x14ac:dyDescent="0.5">
      <c r="C912" s="41"/>
      <c r="G912" s="42"/>
      <c r="H912" s="40"/>
      <c r="N912" s="40"/>
    </row>
    <row r="913" spans="3:14" x14ac:dyDescent="0.5">
      <c r="C913" s="41"/>
      <c r="G913" s="42"/>
      <c r="H913" s="40"/>
      <c r="N913" s="40"/>
    </row>
    <row r="914" spans="3:14" x14ac:dyDescent="0.5">
      <c r="C914" s="41"/>
      <c r="G914" s="42"/>
      <c r="H914" s="40"/>
      <c r="N914" s="40"/>
    </row>
    <row r="915" spans="3:14" x14ac:dyDescent="0.5">
      <c r="C915" s="41"/>
      <c r="G915" s="42"/>
      <c r="H915" s="40"/>
      <c r="N915" s="40"/>
    </row>
    <row r="916" spans="3:14" x14ac:dyDescent="0.5">
      <c r="C916" s="41"/>
      <c r="G916" s="42"/>
      <c r="H916" s="40"/>
      <c r="N916" s="40"/>
    </row>
    <row r="917" spans="3:14" x14ac:dyDescent="0.5">
      <c r="C917" s="41"/>
      <c r="G917" s="42"/>
      <c r="H917" s="40"/>
      <c r="N917" s="40"/>
    </row>
    <row r="918" spans="3:14" x14ac:dyDescent="0.5">
      <c r="C918" s="41"/>
      <c r="G918" s="42"/>
      <c r="H918" s="40"/>
      <c r="N918" s="40"/>
    </row>
    <row r="919" spans="3:14" x14ac:dyDescent="0.5">
      <c r="C919" s="41"/>
      <c r="G919" s="42"/>
      <c r="H919" s="40"/>
      <c r="N919" s="40"/>
    </row>
    <row r="920" spans="3:14" x14ac:dyDescent="0.5">
      <c r="C920" s="41"/>
      <c r="G920" s="42"/>
      <c r="H920" s="40"/>
      <c r="N920" s="40"/>
    </row>
    <row r="921" spans="3:14" x14ac:dyDescent="0.5">
      <c r="C921" s="41"/>
      <c r="G921" s="42"/>
      <c r="H921" s="40"/>
      <c r="N921" s="40"/>
    </row>
    <row r="922" spans="3:14" x14ac:dyDescent="0.5">
      <c r="C922" s="41"/>
      <c r="G922" s="42"/>
      <c r="H922" s="40"/>
      <c r="N922" s="40"/>
    </row>
    <row r="923" spans="3:14" x14ac:dyDescent="0.5">
      <c r="C923" s="41"/>
      <c r="G923" s="42"/>
      <c r="H923" s="40"/>
      <c r="N923" s="40"/>
    </row>
    <row r="924" spans="3:14" x14ac:dyDescent="0.5">
      <c r="C924" s="41"/>
      <c r="G924" s="42"/>
      <c r="H924" s="40"/>
      <c r="N924" s="40"/>
    </row>
    <row r="925" spans="3:14" x14ac:dyDescent="0.5">
      <c r="C925" s="41"/>
      <c r="G925" s="42"/>
      <c r="H925" s="40"/>
      <c r="N925" s="40"/>
    </row>
    <row r="926" spans="3:14" x14ac:dyDescent="0.5">
      <c r="C926" s="41"/>
      <c r="G926" s="42"/>
      <c r="H926" s="40"/>
      <c r="N926" s="40"/>
    </row>
    <row r="927" spans="3:14" x14ac:dyDescent="0.5">
      <c r="C927" s="41"/>
      <c r="G927" s="42"/>
      <c r="H927" s="40"/>
      <c r="N927" s="40"/>
    </row>
    <row r="928" spans="3:14" x14ac:dyDescent="0.5">
      <c r="C928" s="41"/>
      <c r="G928" s="42"/>
      <c r="H928" s="40"/>
      <c r="N928" s="40"/>
    </row>
    <row r="929" spans="3:14" x14ac:dyDescent="0.5">
      <c r="C929" s="41"/>
      <c r="G929" s="42"/>
      <c r="H929" s="40"/>
      <c r="N929" s="40"/>
    </row>
    <row r="930" spans="3:14" x14ac:dyDescent="0.5">
      <c r="C930" s="41"/>
      <c r="G930" s="42"/>
      <c r="H930" s="40"/>
      <c r="N930" s="40"/>
    </row>
    <row r="931" spans="3:14" x14ac:dyDescent="0.5">
      <c r="C931" s="41"/>
      <c r="G931" s="42"/>
      <c r="H931" s="40"/>
      <c r="N931" s="40"/>
    </row>
    <row r="932" spans="3:14" x14ac:dyDescent="0.5">
      <c r="C932" s="41"/>
      <c r="G932" s="42"/>
      <c r="H932" s="40"/>
      <c r="N932" s="40"/>
    </row>
    <row r="933" spans="3:14" x14ac:dyDescent="0.5">
      <c r="C933" s="41"/>
      <c r="G933" s="42"/>
      <c r="H933" s="40"/>
      <c r="N933" s="40"/>
    </row>
    <row r="934" spans="3:14" x14ac:dyDescent="0.5">
      <c r="C934" s="41"/>
      <c r="G934" s="42"/>
      <c r="H934" s="40"/>
      <c r="N934" s="40"/>
    </row>
    <row r="935" spans="3:14" x14ac:dyDescent="0.5">
      <c r="C935" s="41"/>
      <c r="G935" s="42"/>
      <c r="H935" s="40"/>
      <c r="N935" s="40"/>
    </row>
    <row r="936" spans="3:14" x14ac:dyDescent="0.5">
      <c r="C936" s="41"/>
      <c r="G936" s="42"/>
      <c r="H936" s="40"/>
      <c r="N936" s="40"/>
    </row>
    <row r="937" spans="3:14" x14ac:dyDescent="0.5">
      <c r="C937" s="41"/>
      <c r="G937" s="42"/>
      <c r="H937" s="40"/>
      <c r="N937" s="40"/>
    </row>
    <row r="938" spans="3:14" x14ac:dyDescent="0.5">
      <c r="C938" s="41"/>
      <c r="G938" s="42"/>
      <c r="H938" s="40"/>
      <c r="N938" s="40"/>
    </row>
    <row r="939" spans="3:14" x14ac:dyDescent="0.5">
      <c r="C939" s="41"/>
      <c r="G939" s="42"/>
      <c r="H939" s="40"/>
      <c r="N939" s="40"/>
    </row>
    <row r="940" spans="3:14" x14ac:dyDescent="0.5">
      <c r="C940" s="41"/>
      <c r="G940" s="42"/>
      <c r="H940" s="40"/>
      <c r="N940" s="40"/>
    </row>
    <row r="941" spans="3:14" x14ac:dyDescent="0.5">
      <c r="C941" s="41"/>
      <c r="G941" s="42"/>
      <c r="H941" s="40"/>
      <c r="N941" s="40"/>
    </row>
    <row r="942" spans="3:14" x14ac:dyDescent="0.5">
      <c r="C942" s="41"/>
      <c r="G942" s="42"/>
      <c r="H942" s="40"/>
      <c r="N942" s="40"/>
    </row>
    <row r="943" spans="3:14" x14ac:dyDescent="0.5">
      <c r="C943" s="41"/>
      <c r="G943" s="42"/>
      <c r="H943" s="40"/>
      <c r="N943" s="40"/>
    </row>
    <row r="944" spans="3:14" x14ac:dyDescent="0.5">
      <c r="C944" s="41"/>
      <c r="G944" s="42"/>
      <c r="H944" s="40"/>
      <c r="N944" s="40"/>
    </row>
    <row r="945" spans="3:14" x14ac:dyDescent="0.5">
      <c r="C945" s="41"/>
      <c r="G945" s="42"/>
      <c r="H945" s="40"/>
      <c r="N945" s="40"/>
    </row>
    <row r="946" spans="3:14" x14ac:dyDescent="0.5">
      <c r="C946" s="41"/>
      <c r="G946" s="42"/>
      <c r="H946" s="40"/>
      <c r="N946" s="40"/>
    </row>
    <row r="947" spans="3:14" x14ac:dyDescent="0.5">
      <c r="C947" s="41"/>
      <c r="G947" s="42"/>
      <c r="H947" s="40"/>
      <c r="N947" s="40"/>
    </row>
    <row r="948" spans="3:14" x14ac:dyDescent="0.5">
      <c r="C948" s="41"/>
      <c r="G948" s="42"/>
      <c r="H948" s="40"/>
      <c r="N948" s="40"/>
    </row>
    <row r="949" spans="3:14" x14ac:dyDescent="0.5">
      <c r="C949" s="41"/>
      <c r="G949" s="42"/>
      <c r="H949" s="40"/>
      <c r="N949" s="40"/>
    </row>
    <row r="950" spans="3:14" x14ac:dyDescent="0.5">
      <c r="C950" s="41"/>
      <c r="G950" s="42"/>
      <c r="H950" s="40"/>
      <c r="N950" s="40"/>
    </row>
    <row r="951" spans="3:14" x14ac:dyDescent="0.5">
      <c r="C951" s="41"/>
      <c r="G951" s="42"/>
      <c r="H951" s="40"/>
      <c r="N951" s="40"/>
    </row>
    <row r="952" spans="3:14" x14ac:dyDescent="0.5">
      <c r="C952" s="41"/>
      <c r="G952" s="42"/>
      <c r="H952" s="40"/>
      <c r="N952" s="40"/>
    </row>
    <row r="953" spans="3:14" x14ac:dyDescent="0.5">
      <c r="C953" s="41"/>
      <c r="G953" s="42"/>
      <c r="H953" s="40"/>
      <c r="N953" s="40"/>
    </row>
    <row r="954" spans="3:14" x14ac:dyDescent="0.5">
      <c r="C954" s="41"/>
      <c r="G954" s="42"/>
      <c r="H954" s="40"/>
      <c r="N954" s="40"/>
    </row>
    <row r="955" spans="3:14" x14ac:dyDescent="0.5">
      <c r="C955" s="41"/>
      <c r="G955" s="42"/>
      <c r="H955" s="40"/>
      <c r="N955" s="40"/>
    </row>
    <row r="956" spans="3:14" x14ac:dyDescent="0.5">
      <c r="C956" s="41"/>
      <c r="G956" s="42"/>
      <c r="H956" s="40"/>
      <c r="N956" s="40"/>
    </row>
    <row r="957" spans="3:14" x14ac:dyDescent="0.5">
      <c r="C957" s="41"/>
      <c r="G957" s="42"/>
      <c r="H957" s="40"/>
      <c r="N957" s="40"/>
    </row>
    <row r="958" spans="3:14" x14ac:dyDescent="0.5">
      <c r="C958" s="41"/>
      <c r="G958" s="42"/>
      <c r="H958" s="40"/>
      <c r="N958" s="40"/>
    </row>
    <row r="959" spans="3:14" x14ac:dyDescent="0.5">
      <c r="C959" s="41"/>
      <c r="G959" s="42"/>
      <c r="H959" s="40"/>
      <c r="N959" s="40"/>
    </row>
    <row r="960" spans="3:14" x14ac:dyDescent="0.5">
      <c r="C960" s="41"/>
      <c r="G960" s="42"/>
      <c r="H960" s="40"/>
      <c r="N960" s="40"/>
    </row>
    <row r="961" spans="3:14" x14ac:dyDescent="0.5">
      <c r="C961" s="41"/>
      <c r="G961" s="42"/>
      <c r="H961" s="40"/>
      <c r="N961" s="40"/>
    </row>
    <row r="962" spans="3:14" x14ac:dyDescent="0.5">
      <c r="C962" s="41"/>
      <c r="G962" s="42"/>
      <c r="H962" s="40"/>
      <c r="N962" s="40"/>
    </row>
    <row r="963" spans="3:14" x14ac:dyDescent="0.5">
      <c r="C963" s="41"/>
      <c r="G963" s="42"/>
      <c r="H963" s="40"/>
      <c r="N963" s="40"/>
    </row>
    <row r="964" spans="3:14" x14ac:dyDescent="0.5">
      <c r="C964" s="41"/>
      <c r="G964" s="42"/>
      <c r="H964" s="40"/>
      <c r="N964" s="40"/>
    </row>
    <row r="965" spans="3:14" x14ac:dyDescent="0.5">
      <c r="C965" s="41"/>
      <c r="G965" s="42"/>
      <c r="H965" s="40"/>
      <c r="N965" s="40"/>
    </row>
    <row r="966" spans="3:14" x14ac:dyDescent="0.5">
      <c r="C966" s="41"/>
      <c r="G966" s="42"/>
      <c r="H966" s="40"/>
      <c r="N966" s="40"/>
    </row>
    <row r="967" spans="3:14" x14ac:dyDescent="0.5">
      <c r="C967" s="41"/>
      <c r="G967" s="42"/>
      <c r="H967" s="40"/>
      <c r="N967" s="40"/>
    </row>
    <row r="968" spans="3:14" x14ac:dyDescent="0.5">
      <c r="C968" s="41"/>
      <c r="G968" s="42"/>
      <c r="H968" s="40"/>
      <c r="N968" s="40"/>
    </row>
    <row r="969" spans="3:14" x14ac:dyDescent="0.5">
      <c r="C969" s="41"/>
      <c r="G969" s="42"/>
      <c r="H969" s="40"/>
      <c r="N969" s="40"/>
    </row>
    <row r="970" spans="3:14" x14ac:dyDescent="0.5">
      <c r="C970" s="41"/>
      <c r="G970" s="42"/>
      <c r="H970" s="40"/>
      <c r="N970" s="40"/>
    </row>
    <row r="971" spans="3:14" x14ac:dyDescent="0.5">
      <c r="C971" s="41"/>
      <c r="G971" s="42"/>
      <c r="H971" s="40"/>
      <c r="N971" s="40"/>
    </row>
    <row r="972" spans="3:14" x14ac:dyDescent="0.5">
      <c r="C972" s="41"/>
      <c r="G972" s="42"/>
      <c r="H972" s="40"/>
      <c r="N972" s="40"/>
    </row>
    <row r="973" spans="3:14" x14ac:dyDescent="0.5">
      <c r="C973" s="41"/>
      <c r="G973" s="42"/>
      <c r="H973" s="40"/>
      <c r="N973" s="40"/>
    </row>
    <row r="974" spans="3:14" x14ac:dyDescent="0.5">
      <c r="C974" s="41"/>
      <c r="G974" s="42"/>
      <c r="H974" s="40"/>
      <c r="N974" s="40"/>
    </row>
    <row r="975" spans="3:14" x14ac:dyDescent="0.5">
      <c r="C975" s="41"/>
      <c r="G975" s="42"/>
      <c r="H975" s="40"/>
      <c r="N975" s="40"/>
    </row>
    <row r="976" spans="3:14" x14ac:dyDescent="0.5">
      <c r="C976" s="41"/>
      <c r="G976" s="42"/>
      <c r="H976" s="40"/>
      <c r="N976" s="40"/>
    </row>
    <row r="977" spans="3:14" x14ac:dyDescent="0.5">
      <c r="C977" s="41"/>
      <c r="G977" s="42"/>
      <c r="H977" s="40"/>
      <c r="N977" s="40"/>
    </row>
    <row r="978" spans="3:14" x14ac:dyDescent="0.5">
      <c r="C978" s="41"/>
      <c r="G978" s="42"/>
      <c r="H978" s="40"/>
      <c r="N978" s="40"/>
    </row>
    <row r="979" spans="3:14" x14ac:dyDescent="0.5">
      <c r="C979" s="41"/>
      <c r="G979" s="42"/>
      <c r="H979" s="40"/>
      <c r="N979" s="40"/>
    </row>
    <row r="980" spans="3:14" x14ac:dyDescent="0.5">
      <c r="C980" s="41"/>
      <c r="G980" s="42"/>
      <c r="H980" s="40"/>
      <c r="N980" s="40"/>
    </row>
    <row r="981" spans="3:14" x14ac:dyDescent="0.5">
      <c r="C981" s="41"/>
      <c r="G981" s="42"/>
      <c r="H981" s="40"/>
      <c r="N981" s="40"/>
    </row>
    <row r="982" spans="3:14" x14ac:dyDescent="0.5">
      <c r="C982" s="41"/>
      <c r="G982" s="42"/>
      <c r="H982" s="40"/>
      <c r="N982" s="40"/>
    </row>
    <row r="983" spans="3:14" x14ac:dyDescent="0.5">
      <c r="C983" s="41"/>
      <c r="G983" s="42"/>
      <c r="H983" s="40"/>
      <c r="N983" s="40"/>
    </row>
    <row r="984" spans="3:14" x14ac:dyDescent="0.5">
      <c r="C984" s="41"/>
      <c r="G984" s="42"/>
      <c r="H984" s="40"/>
      <c r="N984" s="40"/>
    </row>
    <row r="985" spans="3:14" x14ac:dyDescent="0.5">
      <c r="C985" s="41"/>
      <c r="G985" s="42"/>
      <c r="H985" s="40"/>
      <c r="N985" s="40"/>
    </row>
    <row r="986" spans="3:14" x14ac:dyDescent="0.5">
      <c r="C986" s="41"/>
      <c r="G986" s="42"/>
      <c r="H986" s="40"/>
      <c r="N986" s="40"/>
    </row>
    <row r="987" spans="3:14" x14ac:dyDescent="0.5">
      <c r="C987" s="41"/>
      <c r="G987" s="42"/>
      <c r="H987" s="40"/>
      <c r="N987" s="40"/>
    </row>
    <row r="988" spans="3:14" x14ac:dyDescent="0.5">
      <c r="C988" s="41"/>
      <c r="G988" s="42"/>
      <c r="H988" s="40"/>
      <c r="N988" s="40"/>
    </row>
    <row r="989" spans="3:14" x14ac:dyDescent="0.5">
      <c r="C989" s="41"/>
      <c r="G989" s="42"/>
      <c r="H989" s="40"/>
      <c r="N989" s="40"/>
    </row>
    <row r="990" spans="3:14" x14ac:dyDescent="0.5">
      <c r="C990" s="41"/>
      <c r="G990" s="42"/>
      <c r="H990" s="40"/>
      <c r="N990" s="40"/>
    </row>
    <row r="991" spans="3:14" x14ac:dyDescent="0.5">
      <c r="C991" s="41"/>
      <c r="G991" s="42"/>
      <c r="H991" s="40"/>
      <c r="N991" s="40"/>
    </row>
    <row r="992" spans="3:14" x14ac:dyDescent="0.5">
      <c r="C992" s="41"/>
      <c r="G992" s="42"/>
      <c r="H992" s="40"/>
      <c r="N992" s="40"/>
    </row>
    <row r="993" spans="3:14" x14ac:dyDescent="0.5">
      <c r="C993" s="41"/>
      <c r="G993" s="42"/>
      <c r="H993" s="40"/>
      <c r="N993" s="40"/>
    </row>
    <row r="994" spans="3:14" x14ac:dyDescent="0.5">
      <c r="C994" s="41"/>
      <c r="G994" s="42"/>
      <c r="H994" s="40"/>
      <c r="N994" s="40"/>
    </row>
    <row r="995" spans="3:14" x14ac:dyDescent="0.5">
      <c r="C995" s="41"/>
      <c r="G995" s="42"/>
      <c r="H995" s="40"/>
      <c r="N995" s="40"/>
    </row>
    <row r="996" spans="3:14" x14ac:dyDescent="0.5">
      <c r="C996" s="41"/>
      <c r="G996" s="42"/>
      <c r="H996" s="40"/>
      <c r="N996" s="40"/>
    </row>
    <row r="997" spans="3:14" x14ac:dyDescent="0.5">
      <c r="C997" s="41"/>
      <c r="G997" s="42"/>
      <c r="H997" s="40"/>
      <c r="N997" s="40"/>
    </row>
    <row r="998" spans="3:14" x14ac:dyDescent="0.5">
      <c r="C998" s="41"/>
      <c r="G998" s="42"/>
      <c r="H998" s="40"/>
      <c r="N998" s="40"/>
    </row>
    <row r="999" spans="3:14" x14ac:dyDescent="0.5">
      <c r="C999" s="41"/>
      <c r="G999" s="42"/>
      <c r="H999" s="40"/>
      <c r="N999" s="40"/>
    </row>
    <row r="1000" spans="3:14" x14ac:dyDescent="0.5">
      <c r="C1000" s="41"/>
      <c r="G1000" s="42"/>
      <c r="H1000" s="40"/>
      <c r="N1000" s="40"/>
    </row>
    <row r="1001" spans="3:14" x14ac:dyDescent="0.5">
      <c r="C1001" s="41"/>
      <c r="G1001" s="42"/>
      <c r="H1001" s="40"/>
      <c r="N1001" s="40"/>
    </row>
    <row r="1002" spans="3:14" x14ac:dyDescent="0.5">
      <c r="C1002" s="41"/>
      <c r="G1002" s="42"/>
      <c r="H1002" s="40"/>
      <c r="N1002" s="40"/>
    </row>
    <row r="1003" spans="3:14" x14ac:dyDescent="0.5">
      <c r="C1003" s="41"/>
      <c r="G1003" s="42"/>
      <c r="H1003" s="40"/>
      <c r="N1003" s="40"/>
    </row>
    <row r="1004" spans="3:14" x14ac:dyDescent="0.5">
      <c r="C1004" s="41"/>
      <c r="G1004" s="42"/>
      <c r="H1004" s="40"/>
      <c r="N1004" s="40"/>
    </row>
    <row r="1005" spans="3:14" x14ac:dyDescent="0.5">
      <c r="C1005" s="41"/>
      <c r="G1005" s="42"/>
      <c r="H1005" s="40"/>
      <c r="N1005" s="40"/>
    </row>
    <row r="1006" spans="3:14" x14ac:dyDescent="0.5">
      <c r="C1006" s="41"/>
      <c r="G1006" s="42"/>
      <c r="H1006" s="40"/>
      <c r="N1006" s="40"/>
    </row>
    <row r="1007" spans="3:14" x14ac:dyDescent="0.5">
      <c r="C1007" s="41"/>
      <c r="G1007" s="42"/>
      <c r="H1007" s="40"/>
      <c r="N1007" s="40"/>
    </row>
    <row r="1008" spans="3:14" x14ac:dyDescent="0.5">
      <c r="C1008" s="41"/>
      <c r="G1008" s="42"/>
      <c r="H1008" s="40"/>
      <c r="N1008" s="40"/>
    </row>
    <row r="1009" spans="3:14" x14ac:dyDescent="0.5">
      <c r="C1009" s="41"/>
      <c r="G1009" s="42"/>
      <c r="H1009" s="40"/>
      <c r="N1009" s="40"/>
    </row>
    <row r="1010" spans="3:14" x14ac:dyDescent="0.5">
      <c r="C1010" s="41"/>
      <c r="G1010" s="42"/>
      <c r="H1010" s="40"/>
      <c r="N1010" s="40"/>
    </row>
    <row r="1011" spans="3:14" x14ac:dyDescent="0.5">
      <c r="C1011" s="41"/>
      <c r="G1011" s="42"/>
      <c r="H1011" s="40"/>
      <c r="N1011" s="40"/>
    </row>
    <row r="1012" spans="3:14" x14ac:dyDescent="0.5">
      <c r="C1012" s="41"/>
      <c r="G1012" s="42"/>
      <c r="H1012" s="40"/>
      <c r="N1012" s="40"/>
    </row>
    <row r="1013" spans="3:14" x14ac:dyDescent="0.5">
      <c r="C1013" s="41"/>
      <c r="G1013" s="42"/>
      <c r="H1013" s="40"/>
      <c r="N1013" s="40"/>
    </row>
    <row r="1014" spans="3:14" x14ac:dyDescent="0.5">
      <c r="C1014" s="41"/>
      <c r="G1014" s="42"/>
      <c r="H1014" s="40"/>
      <c r="N1014" s="40"/>
    </row>
    <row r="1015" spans="3:14" x14ac:dyDescent="0.5">
      <c r="C1015" s="41"/>
      <c r="G1015" s="42"/>
      <c r="H1015" s="40"/>
      <c r="N1015" s="40"/>
    </row>
    <row r="1016" spans="3:14" x14ac:dyDescent="0.5">
      <c r="C1016" s="41"/>
      <c r="G1016" s="42"/>
      <c r="H1016" s="40"/>
      <c r="N1016" s="40"/>
    </row>
    <row r="1017" spans="3:14" x14ac:dyDescent="0.5">
      <c r="C1017" s="41"/>
      <c r="G1017" s="42"/>
      <c r="H1017" s="40"/>
      <c r="N1017" s="40"/>
    </row>
    <row r="1018" spans="3:14" x14ac:dyDescent="0.5">
      <c r="C1018" s="41"/>
      <c r="G1018" s="42"/>
      <c r="H1018" s="40"/>
      <c r="N1018" s="40"/>
    </row>
    <row r="1019" spans="3:14" x14ac:dyDescent="0.5">
      <c r="C1019" s="41"/>
      <c r="G1019" s="42"/>
      <c r="H1019" s="40"/>
      <c r="N1019" s="40"/>
    </row>
    <row r="1020" spans="3:14" x14ac:dyDescent="0.5">
      <c r="C1020" s="41"/>
      <c r="G1020" s="42"/>
      <c r="H1020" s="40"/>
      <c r="N1020" s="40"/>
    </row>
    <row r="1021" spans="3:14" x14ac:dyDescent="0.5">
      <c r="C1021" s="41"/>
      <c r="G1021" s="42"/>
      <c r="H1021" s="40"/>
      <c r="N1021" s="40"/>
    </row>
    <row r="1022" spans="3:14" x14ac:dyDescent="0.5">
      <c r="C1022" s="41"/>
      <c r="G1022" s="42"/>
      <c r="H1022" s="40"/>
      <c r="N1022" s="40"/>
    </row>
    <row r="1023" spans="3:14" x14ac:dyDescent="0.5">
      <c r="C1023" s="41"/>
      <c r="G1023" s="42"/>
      <c r="H1023" s="40"/>
      <c r="N1023" s="40"/>
    </row>
    <row r="1024" spans="3:14" x14ac:dyDescent="0.5">
      <c r="C1024" s="41"/>
      <c r="G1024" s="42"/>
      <c r="H1024" s="40"/>
      <c r="N1024" s="40"/>
    </row>
    <row r="1025" spans="3:14" x14ac:dyDescent="0.5">
      <c r="C1025" s="41"/>
      <c r="G1025" s="42"/>
      <c r="H1025" s="40"/>
      <c r="N1025" s="40"/>
    </row>
    <row r="1026" spans="3:14" x14ac:dyDescent="0.5">
      <c r="C1026" s="41"/>
      <c r="G1026" s="42"/>
      <c r="H1026" s="40"/>
      <c r="N1026" s="40"/>
    </row>
    <row r="1027" spans="3:14" x14ac:dyDescent="0.5">
      <c r="C1027" s="41"/>
      <c r="G1027" s="42"/>
      <c r="H1027" s="40"/>
      <c r="N1027" s="40"/>
    </row>
    <row r="1028" spans="3:14" x14ac:dyDescent="0.5">
      <c r="C1028" s="41"/>
      <c r="G1028" s="42"/>
      <c r="H1028" s="40"/>
      <c r="N1028" s="40"/>
    </row>
    <row r="1029" spans="3:14" x14ac:dyDescent="0.5">
      <c r="C1029" s="41"/>
      <c r="G1029" s="42"/>
      <c r="H1029" s="40"/>
      <c r="N1029" s="40"/>
    </row>
    <row r="1030" spans="3:14" x14ac:dyDescent="0.5">
      <c r="C1030" s="41"/>
      <c r="G1030" s="42"/>
      <c r="H1030" s="40"/>
      <c r="N1030" s="40"/>
    </row>
    <row r="1031" spans="3:14" x14ac:dyDescent="0.5">
      <c r="C1031" s="41"/>
      <c r="G1031" s="42"/>
      <c r="H1031" s="40"/>
      <c r="N1031" s="40"/>
    </row>
    <row r="1032" spans="3:14" x14ac:dyDescent="0.5">
      <c r="C1032" s="41"/>
      <c r="G1032" s="42"/>
      <c r="H1032" s="40"/>
      <c r="N1032" s="40"/>
    </row>
    <row r="1033" spans="3:14" x14ac:dyDescent="0.5">
      <c r="C1033" s="41"/>
      <c r="G1033" s="42"/>
      <c r="H1033" s="40"/>
      <c r="N1033" s="40"/>
    </row>
    <row r="1034" spans="3:14" x14ac:dyDescent="0.5">
      <c r="C1034" s="41"/>
      <c r="G1034" s="42"/>
      <c r="H1034" s="40"/>
      <c r="N1034" s="40"/>
    </row>
    <row r="1035" spans="3:14" x14ac:dyDescent="0.5">
      <c r="C1035" s="41"/>
      <c r="G1035" s="42"/>
      <c r="H1035" s="40"/>
      <c r="N1035" s="40"/>
    </row>
    <row r="1036" spans="3:14" x14ac:dyDescent="0.5">
      <c r="C1036" s="41"/>
      <c r="G1036" s="42"/>
      <c r="H1036" s="40"/>
      <c r="N1036" s="40"/>
    </row>
    <row r="1037" spans="3:14" x14ac:dyDescent="0.5">
      <c r="C1037" s="41"/>
      <c r="G1037" s="42"/>
      <c r="H1037" s="40"/>
      <c r="N1037" s="40"/>
    </row>
    <row r="1038" spans="3:14" x14ac:dyDescent="0.5">
      <c r="C1038" s="41"/>
      <c r="G1038" s="42"/>
      <c r="H1038" s="40"/>
      <c r="N1038" s="40"/>
    </row>
    <row r="1039" spans="3:14" x14ac:dyDescent="0.5">
      <c r="C1039" s="41"/>
      <c r="G1039" s="42"/>
      <c r="H1039" s="40"/>
      <c r="N1039" s="40"/>
    </row>
    <row r="1040" spans="3:14" x14ac:dyDescent="0.5">
      <c r="C1040" s="41"/>
      <c r="G1040" s="42"/>
      <c r="H1040" s="40"/>
      <c r="N1040" s="40"/>
    </row>
    <row r="1041" spans="3:14" x14ac:dyDescent="0.5">
      <c r="C1041" s="41"/>
      <c r="G1041" s="42"/>
      <c r="H1041" s="40"/>
      <c r="N1041" s="40"/>
    </row>
    <row r="1042" spans="3:14" x14ac:dyDescent="0.5">
      <c r="C1042" s="41"/>
      <c r="G1042" s="42"/>
      <c r="H1042" s="40"/>
      <c r="N1042" s="40"/>
    </row>
    <row r="1043" spans="3:14" x14ac:dyDescent="0.5">
      <c r="C1043" s="41"/>
      <c r="G1043" s="42"/>
      <c r="H1043" s="40"/>
      <c r="N1043" s="40"/>
    </row>
    <row r="1044" spans="3:14" x14ac:dyDescent="0.5">
      <c r="C1044" s="41"/>
      <c r="G1044" s="42"/>
      <c r="H1044" s="40"/>
      <c r="N1044" s="40"/>
    </row>
    <row r="1045" spans="3:14" x14ac:dyDescent="0.5">
      <c r="C1045" s="41"/>
      <c r="G1045" s="42"/>
      <c r="H1045" s="40"/>
      <c r="N1045" s="40"/>
    </row>
    <row r="1046" spans="3:14" x14ac:dyDescent="0.5">
      <c r="C1046" s="41"/>
      <c r="G1046" s="42"/>
      <c r="H1046" s="40"/>
      <c r="N1046" s="40"/>
    </row>
    <row r="1047" spans="3:14" x14ac:dyDescent="0.5">
      <c r="C1047" s="41"/>
      <c r="G1047" s="42"/>
      <c r="H1047" s="40"/>
      <c r="N1047" s="40"/>
    </row>
    <row r="1048" spans="3:14" x14ac:dyDescent="0.5">
      <c r="C1048" s="41"/>
      <c r="G1048" s="42"/>
      <c r="H1048" s="40"/>
      <c r="N1048" s="40"/>
    </row>
    <row r="1049" spans="3:14" x14ac:dyDescent="0.5">
      <c r="C1049" s="41"/>
      <c r="G1049" s="42"/>
      <c r="H1049" s="40"/>
      <c r="N1049" s="40"/>
    </row>
    <row r="1050" spans="3:14" x14ac:dyDescent="0.5">
      <c r="C1050" s="41"/>
      <c r="G1050" s="42"/>
      <c r="H1050" s="40"/>
      <c r="N1050" s="40"/>
    </row>
    <row r="1051" spans="3:14" x14ac:dyDescent="0.5">
      <c r="C1051" s="41"/>
      <c r="G1051" s="42"/>
      <c r="H1051" s="40"/>
      <c r="N1051" s="40"/>
    </row>
    <row r="1052" spans="3:14" x14ac:dyDescent="0.5">
      <c r="C1052" s="41"/>
      <c r="G1052" s="42"/>
      <c r="H1052" s="40"/>
      <c r="N1052" s="40"/>
    </row>
    <row r="1053" spans="3:14" x14ac:dyDescent="0.5">
      <c r="C1053" s="41"/>
      <c r="G1053" s="42"/>
      <c r="H1053" s="40"/>
      <c r="N1053" s="40"/>
    </row>
    <row r="1054" spans="3:14" x14ac:dyDescent="0.5">
      <c r="C1054" s="41"/>
      <c r="G1054" s="42"/>
      <c r="H1054" s="40"/>
      <c r="N1054" s="40"/>
    </row>
    <row r="1055" spans="3:14" x14ac:dyDescent="0.5">
      <c r="C1055" s="41"/>
      <c r="G1055" s="42"/>
      <c r="H1055" s="40"/>
      <c r="N1055" s="40"/>
    </row>
    <row r="1056" spans="3:14" x14ac:dyDescent="0.5">
      <c r="C1056" s="41"/>
      <c r="G1056" s="42"/>
      <c r="H1056" s="40"/>
      <c r="N1056" s="40"/>
    </row>
    <row r="1057" spans="3:14" x14ac:dyDescent="0.5">
      <c r="C1057" s="41"/>
      <c r="G1057" s="42"/>
      <c r="H1057" s="40"/>
      <c r="N1057" s="40"/>
    </row>
    <row r="1058" spans="3:14" x14ac:dyDescent="0.5">
      <c r="C1058" s="41"/>
      <c r="G1058" s="42"/>
      <c r="H1058" s="40"/>
      <c r="N1058" s="40"/>
    </row>
    <row r="1059" spans="3:14" x14ac:dyDescent="0.5">
      <c r="C1059" s="41"/>
      <c r="G1059" s="42"/>
      <c r="H1059" s="40"/>
      <c r="N1059" s="40"/>
    </row>
    <row r="1060" spans="3:14" x14ac:dyDescent="0.5">
      <c r="C1060" s="41"/>
      <c r="G1060" s="42"/>
      <c r="H1060" s="40"/>
      <c r="N1060" s="40"/>
    </row>
    <row r="1061" spans="3:14" x14ac:dyDescent="0.5">
      <c r="C1061" s="41"/>
      <c r="G1061" s="42"/>
      <c r="H1061" s="40"/>
      <c r="N1061" s="40"/>
    </row>
    <row r="1062" spans="3:14" x14ac:dyDescent="0.5">
      <c r="C1062" s="41"/>
      <c r="G1062" s="42"/>
      <c r="H1062" s="40"/>
      <c r="N1062" s="40"/>
    </row>
    <row r="1063" spans="3:14" x14ac:dyDescent="0.5">
      <c r="C1063" s="41"/>
      <c r="G1063" s="42"/>
      <c r="H1063" s="40"/>
      <c r="N1063" s="40"/>
    </row>
    <row r="1064" spans="3:14" x14ac:dyDescent="0.5">
      <c r="C1064" s="41"/>
      <c r="G1064" s="42"/>
      <c r="H1064" s="40"/>
      <c r="N1064" s="40"/>
    </row>
    <row r="1065" spans="3:14" x14ac:dyDescent="0.5">
      <c r="C1065" s="41"/>
      <c r="G1065" s="42"/>
      <c r="H1065" s="40"/>
      <c r="N1065" s="40"/>
    </row>
    <row r="1066" spans="3:14" x14ac:dyDescent="0.5">
      <c r="C1066" s="41"/>
      <c r="G1066" s="42"/>
      <c r="H1066" s="40"/>
      <c r="N1066" s="40"/>
    </row>
    <row r="1067" spans="3:14" x14ac:dyDescent="0.5">
      <c r="C1067" s="41"/>
      <c r="G1067" s="42"/>
      <c r="H1067" s="40"/>
      <c r="N1067" s="40"/>
    </row>
    <row r="1068" spans="3:14" x14ac:dyDescent="0.5">
      <c r="C1068" s="41"/>
      <c r="G1068" s="42"/>
      <c r="H1068" s="40"/>
      <c r="N1068" s="40"/>
    </row>
    <row r="1069" spans="3:14" x14ac:dyDescent="0.5">
      <c r="C1069" s="41"/>
      <c r="G1069" s="42"/>
      <c r="H1069" s="40"/>
      <c r="N1069" s="40"/>
    </row>
    <row r="1070" spans="3:14" x14ac:dyDescent="0.5">
      <c r="C1070" s="41"/>
      <c r="G1070" s="42"/>
      <c r="H1070" s="40"/>
      <c r="N1070" s="40"/>
    </row>
    <row r="1071" spans="3:14" x14ac:dyDescent="0.5">
      <c r="C1071" s="41"/>
      <c r="G1071" s="42"/>
      <c r="H1071" s="40"/>
      <c r="N1071" s="40"/>
    </row>
    <row r="1072" spans="3:14" x14ac:dyDescent="0.5">
      <c r="C1072" s="41"/>
      <c r="G1072" s="42"/>
      <c r="H1072" s="40"/>
      <c r="N1072" s="40"/>
    </row>
    <row r="1073" spans="3:14" x14ac:dyDescent="0.5">
      <c r="C1073" s="41"/>
      <c r="G1073" s="42"/>
      <c r="H1073" s="40"/>
      <c r="N1073" s="40"/>
    </row>
    <row r="1074" spans="3:14" x14ac:dyDescent="0.5">
      <c r="C1074" s="41"/>
      <c r="G1074" s="42"/>
      <c r="H1074" s="40"/>
      <c r="N1074" s="40"/>
    </row>
    <row r="1075" spans="3:14" x14ac:dyDescent="0.5">
      <c r="C1075" s="41"/>
      <c r="G1075" s="42"/>
      <c r="H1075" s="40"/>
      <c r="N1075" s="40"/>
    </row>
    <row r="1076" spans="3:14" x14ac:dyDescent="0.5">
      <c r="C1076" s="41"/>
      <c r="G1076" s="42"/>
      <c r="H1076" s="40"/>
      <c r="N1076" s="40"/>
    </row>
    <row r="1077" spans="3:14" x14ac:dyDescent="0.5">
      <c r="C1077" s="41"/>
      <c r="G1077" s="42"/>
      <c r="H1077" s="40"/>
      <c r="N1077" s="40"/>
    </row>
    <row r="1078" spans="3:14" x14ac:dyDescent="0.5">
      <c r="C1078" s="41"/>
      <c r="G1078" s="42"/>
      <c r="H1078" s="40"/>
      <c r="N1078" s="40"/>
    </row>
    <row r="1079" spans="3:14" x14ac:dyDescent="0.5">
      <c r="C1079" s="41"/>
      <c r="G1079" s="42"/>
      <c r="H1079" s="40"/>
      <c r="N1079" s="40"/>
    </row>
    <row r="1080" spans="3:14" x14ac:dyDescent="0.5">
      <c r="C1080" s="41"/>
      <c r="G1080" s="42"/>
      <c r="H1080" s="40"/>
      <c r="N1080" s="40"/>
    </row>
    <row r="1081" spans="3:14" x14ac:dyDescent="0.5">
      <c r="C1081" s="41"/>
      <c r="G1081" s="42"/>
      <c r="H1081" s="40"/>
      <c r="N1081" s="40"/>
    </row>
    <row r="1082" spans="3:14" x14ac:dyDescent="0.5">
      <c r="C1082" s="41"/>
      <c r="G1082" s="42"/>
      <c r="H1082" s="40"/>
      <c r="N1082" s="40"/>
    </row>
    <row r="1083" spans="3:14" x14ac:dyDescent="0.5">
      <c r="C1083" s="41"/>
      <c r="G1083" s="42"/>
      <c r="H1083" s="40"/>
      <c r="N1083" s="40"/>
    </row>
    <row r="1084" spans="3:14" x14ac:dyDescent="0.5">
      <c r="C1084" s="41"/>
      <c r="G1084" s="42"/>
      <c r="H1084" s="40"/>
      <c r="N1084" s="40"/>
    </row>
    <row r="1085" spans="3:14" x14ac:dyDescent="0.5">
      <c r="C1085" s="41"/>
      <c r="G1085" s="42"/>
      <c r="H1085" s="40"/>
      <c r="N1085" s="40"/>
    </row>
    <row r="1086" spans="3:14" x14ac:dyDescent="0.5">
      <c r="C1086" s="41"/>
      <c r="G1086" s="42"/>
      <c r="H1086" s="40"/>
      <c r="N1086" s="40"/>
    </row>
    <row r="1087" spans="3:14" x14ac:dyDescent="0.5">
      <c r="C1087" s="41"/>
      <c r="G1087" s="42"/>
      <c r="H1087" s="40"/>
      <c r="N1087" s="40"/>
    </row>
    <row r="1088" spans="3:14" x14ac:dyDescent="0.5">
      <c r="C1088" s="41"/>
      <c r="G1088" s="42"/>
      <c r="H1088" s="40"/>
      <c r="N1088" s="40"/>
    </row>
    <row r="1089" spans="3:14" x14ac:dyDescent="0.5">
      <c r="C1089" s="41"/>
      <c r="G1089" s="42"/>
      <c r="H1089" s="40"/>
      <c r="N1089" s="40"/>
    </row>
    <row r="1090" spans="3:14" x14ac:dyDescent="0.5">
      <c r="C1090" s="41"/>
      <c r="G1090" s="42"/>
      <c r="H1090" s="40"/>
      <c r="N1090" s="40"/>
    </row>
    <row r="1091" spans="3:14" x14ac:dyDescent="0.5">
      <c r="C1091" s="41"/>
      <c r="G1091" s="42"/>
      <c r="H1091" s="40"/>
      <c r="N1091" s="40"/>
    </row>
    <row r="1092" spans="3:14" x14ac:dyDescent="0.5">
      <c r="C1092" s="41"/>
      <c r="G1092" s="42"/>
      <c r="H1092" s="40"/>
      <c r="N1092" s="40"/>
    </row>
    <row r="1093" spans="3:14" x14ac:dyDescent="0.5">
      <c r="C1093" s="41"/>
      <c r="G1093" s="42"/>
      <c r="H1093" s="40"/>
      <c r="N1093" s="40"/>
    </row>
    <row r="1094" spans="3:14" x14ac:dyDescent="0.5">
      <c r="C1094" s="41"/>
      <c r="G1094" s="42"/>
      <c r="H1094" s="40"/>
      <c r="N1094" s="40"/>
    </row>
    <row r="1095" spans="3:14" x14ac:dyDescent="0.5">
      <c r="C1095" s="41"/>
      <c r="G1095" s="42"/>
      <c r="H1095" s="40"/>
      <c r="N1095" s="40"/>
    </row>
    <row r="1096" spans="3:14" x14ac:dyDescent="0.5">
      <c r="C1096" s="41"/>
      <c r="G1096" s="42"/>
      <c r="H1096" s="40"/>
      <c r="N1096" s="40"/>
    </row>
    <row r="1097" spans="3:14" x14ac:dyDescent="0.5">
      <c r="C1097" s="41"/>
      <c r="G1097" s="42"/>
      <c r="H1097" s="40"/>
      <c r="N1097" s="40"/>
    </row>
    <row r="1098" spans="3:14" x14ac:dyDescent="0.5">
      <c r="C1098" s="41"/>
      <c r="G1098" s="42"/>
      <c r="H1098" s="40"/>
      <c r="N1098" s="40"/>
    </row>
    <row r="1099" spans="3:14" x14ac:dyDescent="0.5">
      <c r="C1099" s="41"/>
      <c r="G1099" s="42"/>
      <c r="H1099" s="40"/>
      <c r="N1099" s="40"/>
    </row>
    <row r="1100" spans="3:14" x14ac:dyDescent="0.5">
      <c r="C1100" s="41"/>
      <c r="G1100" s="42"/>
      <c r="H1100" s="40"/>
      <c r="N1100" s="40"/>
    </row>
    <row r="1101" spans="3:14" x14ac:dyDescent="0.5">
      <c r="C1101" s="41"/>
      <c r="G1101" s="42"/>
      <c r="H1101" s="40"/>
      <c r="N1101" s="40"/>
    </row>
    <row r="1102" spans="3:14" x14ac:dyDescent="0.5">
      <c r="C1102" s="41"/>
      <c r="G1102" s="42"/>
      <c r="H1102" s="40"/>
      <c r="N1102" s="40"/>
    </row>
    <row r="1103" spans="3:14" x14ac:dyDescent="0.5">
      <c r="C1103" s="41"/>
      <c r="G1103" s="42"/>
      <c r="H1103" s="40"/>
      <c r="N1103" s="40"/>
    </row>
    <row r="1104" spans="3:14" x14ac:dyDescent="0.5">
      <c r="C1104" s="41"/>
      <c r="G1104" s="42"/>
      <c r="H1104" s="40"/>
      <c r="N1104" s="40"/>
    </row>
    <row r="1105" spans="3:14" x14ac:dyDescent="0.5">
      <c r="C1105" s="41"/>
      <c r="G1105" s="42"/>
      <c r="H1105" s="40"/>
      <c r="N1105" s="40"/>
    </row>
    <row r="1106" spans="3:14" x14ac:dyDescent="0.5">
      <c r="C1106" s="41"/>
      <c r="G1106" s="42"/>
      <c r="H1106" s="40"/>
      <c r="N1106" s="40"/>
    </row>
    <row r="1107" spans="3:14" x14ac:dyDescent="0.5">
      <c r="C1107" s="41"/>
      <c r="G1107" s="42"/>
      <c r="H1107" s="40"/>
      <c r="N1107" s="40"/>
    </row>
    <row r="1108" spans="3:14" x14ac:dyDescent="0.5">
      <c r="C1108" s="41"/>
      <c r="G1108" s="42"/>
      <c r="H1108" s="40"/>
      <c r="N1108" s="40"/>
    </row>
    <row r="1109" spans="3:14" x14ac:dyDescent="0.5">
      <c r="C1109" s="41"/>
      <c r="G1109" s="42"/>
      <c r="H1109" s="40"/>
      <c r="N1109" s="40"/>
    </row>
    <row r="1110" spans="3:14" x14ac:dyDescent="0.5">
      <c r="C1110" s="41"/>
      <c r="G1110" s="42"/>
      <c r="H1110" s="40"/>
      <c r="N1110" s="40"/>
    </row>
    <row r="1111" spans="3:14" x14ac:dyDescent="0.5">
      <c r="C1111" s="41"/>
      <c r="G1111" s="42"/>
      <c r="H1111" s="40"/>
      <c r="N1111" s="40"/>
    </row>
    <row r="1112" spans="3:14" x14ac:dyDescent="0.5">
      <c r="C1112" s="41"/>
      <c r="G1112" s="42"/>
      <c r="H1112" s="40"/>
      <c r="N1112" s="40"/>
    </row>
    <row r="1113" spans="3:14" x14ac:dyDescent="0.5">
      <c r="C1113" s="41"/>
      <c r="G1113" s="42"/>
      <c r="H1113" s="40"/>
      <c r="N1113" s="40"/>
    </row>
    <row r="1114" spans="3:14" x14ac:dyDescent="0.5">
      <c r="C1114" s="41"/>
      <c r="G1114" s="42"/>
      <c r="H1114" s="40"/>
      <c r="N1114" s="40"/>
    </row>
    <row r="1115" spans="3:14" x14ac:dyDescent="0.5">
      <c r="C1115" s="41"/>
      <c r="G1115" s="42"/>
      <c r="H1115" s="40"/>
      <c r="N1115" s="40"/>
    </row>
    <row r="1116" spans="3:14" x14ac:dyDescent="0.5">
      <c r="C1116" s="41"/>
      <c r="G1116" s="42"/>
      <c r="H1116" s="40"/>
      <c r="N1116" s="40"/>
    </row>
    <row r="1117" spans="3:14" x14ac:dyDescent="0.5">
      <c r="C1117" s="41"/>
      <c r="G1117" s="42"/>
      <c r="H1117" s="40"/>
      <c r="N1117" s="40"/>
    </row>
    <row r="1118" spans="3:14" x14ac:dyDescent="0.5">
      <c r="C1118" s="41"/>
      <c r="G1118" s="42"/>
      <c r="H1118" s="40"/>
      <c r="N1118" s="40"/>
    </row>
    <row r="1119" spans="3:14" x14ac:dyDescent="0.5">
      <c r="C1119" s="41"/>
      <c r="G1119" s="42"/>
      <c r="H1119" s="40"/>
      <c r="N1119" s="40"/>
    </row>
    <row r="1120" spans="3:14" x14ac:dyDescent="0.5">
      <c r="C1120" s="41"/>
      <c r="G1120" s="42"/>
      <c r="H1120" s="40"/>
      <c r="N1120" s="40"/>
    </row>
    <row r="1121" spans="3:14" x14ac:dyDescent="0.5">
      <c r="C1121" s="41"/>
      <c r="G1121" s="42"/>
      <c r="H1121" s="40"/>
      <c r="N1121" s="40"/>
    </row>
    <row r="1122" spans="3:14" x14ac:dyDescent="0.5">
      <c r="C1122" s="41"/>
      <c r="G1122" s="42"/>
      <c r="H1122" s="40"/>
      <c r="N1122" s="40"/>
    </row>
    <row r="1123" spans="3:14" x14ac:dyDescent="0.5">
      <c r="C1123" s="41"/>
      <c r="G1123" s="42"/>
      <c r="H1123" s="40"/>
      <c r="N1123" s="40"/>
    </row>
    <row r="1124" spans="3:14" x14ac:dyDescent="0.5">
      <c r="C1124" s="41"/>
      <c r="G1124" s="42"/>
      <c r="H1124" s="40"/>
      <c r="N1124" s="40"/>
    </row>
    <row r="1125" spans="3:14" x14ac:dyDescent="0.5">
      <c r="C1125" s="41"/>
      <c r="G1125" s="42"/>
      <c r="H1125" s="40"/>
      <c r="N1125" s="40"/>
    </row>
    <row r="1126" spans="3:14" x14ac:dyDescent="0.5">
      <c r="C1126" s="41"/>
      <c r="G1126" s="42"/>
      <c r="H1126" s="40"/>
      <c r="N1126" s="40"/>
    </row>
    <row r="1127" spans="3:14" x14ac:dyDescent="0.5">
      <c r="C1127" s="41"/>
      <c r="G1127" s="42"/>
      <c r="H1127" s="40"/>
      <c r="N1127" s="40"/>
    </row>
    <row r="1128" spans="3:14" x14ac:dyDescent="0.5">
      <c r="C1128" s="41"/>
      <c r="G1128" s="42"/>
      <c r="H1128" s="40"/>
      <c r="N1128" s="40"/>
    </row>
    <row r="1129" spans="3:14" x14ac:dyDescent="0.5">
      <c r="C1129" s="41"/>
      <c r="G1129" s="42"/>
      <c r="H1129" s="40"/>
      <c r="N1129" s="40"/>
    </row>
    <row r="1130" spans="3:14" x14ac:dyDescent="0.5">
      <c r="C1130" s="41"/>
      <c r="G1130" s="42"/>
      <c r="H1130" s="40"/>
      <c r="N1130" s="40"/>
    </row>
    <row r="1131" spans="3:14" x14ac:dyDescent="0.5">
      <c r="C1131" s="41"/>
      <c r="G1131" s="42"/>
      <c r="H1131" s="40"/>
      <c r="N1131" s="40"/>
    </row>
    <row r="1132" spans="3:14" x14ac:dyDescent="0.5">
      <c r="C1132" s="41"/>
      <c r="G1132" s="42"/>
      <c r="H1132" s="40"/>
      <c r="N1132" s="40"/>
    </row>
    <row r="1133" spans="3:14" x14ac:dyDescent="0.5">
      <c r="C1133" s="41"/>
      <c r="G1133" s="42"/>
      <c r="H1133" s="40"/>
      <c r="N1133" s="40"/>
    </row>
    <row r="1134" spans="3:14" x14ac:dyDescent="0.5">
      <c r="C1134" s="41"/>
      <c r="G1134" s="42"/>
      <c r="H1134" s="40"/>
      <c r="N1134" s="40"/>
    </row>
    <row r="1135" spans="3:14" x14ac:dyDescent="0.5">
      <c r="C1135" s="41"/>
      <c r="G1135" s="42"/>
      <c r="H1135" s="40"/>
      <c r="N1135" s="40"/>
    </row>
    <row r="1136" spans="3:14" x14ac:dyDescent="0.5">
      <c r="C1136" s="41"/>
      <c r="G1136" s="42"/>
      <c r="H1136" s="40"/>
      <c r="N1136" s="40"/>
    </row>
    <row r="1137" spans="3:14" x14ac:dyDescent="0.5">
      <c r="C1137" s="41"/>
      <c r="G1137" s="42"/>
      <c r="H1137" s="40"/>
      <c r="N1137" s="40"/>
    </row>
    <row r="1138" spans="3:14" x14ac:dyDescent="0.5">
      <c r="C1138" s="41"/>
      <c r="G1138" s="42"/>
      <c r="H1138" s="40"/>
      <c r="N1138" s="40"/>
    </row>
    <row r="1139" spans="3:14" x14ac:dyDescent="0.5">
      <c r="C1139" s="41"/>
      <c r="G1139" s="42"/>
      <c r="H1139" s="40"/>
      <c r="N1139" s="40"/>
    </row>
    <row r="1140" spans="3:14" x14ac:dyDescent="0.5">
      <c r="C1140" s="41"/>
      <c r="G1140" s="42"/>
      <c r="H1140" s="40"/>
      <c r="N1140" s="40"/>
    </row>
    <row r="1141" spans="3:14" x14ac:dyDescent="0.5">
      <c r="C1141" s="41"/>
      <c r="G1141" s="42"/>
      <c r="H1141" s="40"/>
      <c r="N1141" s="40"/>
    </row>
    <row r="1142" spans="3:14" x14ac:dyDescent="0.5">
      <c r="C1142" s="41"/>
      <c r="G1142" s="42"/>
      <c r="H1142" s="40"/>
      <c r="N1142" s="40"/>
    </row>
    <row r="1143" spans="3:14" x14ac:dyDescent="0.5">
      <c r="C1143" s="41"/>
      <c r="G1143" s="42"/>
      <c r="H1143" s="40"/>
      <c r="N1143" s="40"/>
    </row>
    <row r="1144" spans="3:14" x14ac:dyDescent="0.5">
      <c r="C1144" s="41"/>
      <c r="G1144" s="42"/>
      <c r="H1144" s="40"/>
      <c r="N1144" s="40"/>
    </row>
    <row r="1145" spans="3:14" x14ac:dyDescent="0.5">
      <c r="C1145" s="41"/>
      <c r="G1145" s="42"/>
      <c r="H1145" s="40"/>
      <c r="N1145" s="40"/>
    </row>
    <row r="1146" spans="3:14" x14ac:dyDescent="0.5">
      <c r="C1146" s="41"/>
      <c r="G1146" s="42"/>
      <c r="H1146" s="40"/>
      <c r="N1146" s="40"/>
    </row>
    <row r="1147" spans="3:14" x14ac:dyDescent="0.5">
      <c r="C1147" s="41"/>
      <c r="G1147" s="42"/>
      <c r="H1147" s="40"/>
      <c r="N1147" s="40"/>
    </row>
    <row r="1148" spans="3:14" x14ac:dyDescent="0.5">
      <c r="C1148" s="41"/>
      <c r="G1148" s="42"/>
      <c r="H1148" s="40"/>
      <c r="N1148" s="40"/>
    </row>
    <row r="1149" spans="3:14" x14ac:dyDescent="0.5">
      <c r="C1149" s="41"/>
      <c r="G1149" s="42"/>
      <c r="H1149" s="40"/>
      <c r="N1149" s="40"/>
    </row>
    <row r="1150" spans="3:14" x14ac:dyDescent="0.5">
      <c r="C1150" s="41"/>
      <c r="G1150" s="42"/>
      <c r="H1150" s="40"/>
      <c r="N1150" s="40"/>
    </row>
    <row r="1151" spans="3:14" x14ac:dyDescent="0.5">
      <c r="C1151" s="41"/>
      <c r="G1151" s="42"/>
      <c r="H1151" s="40"/>
      <c r="N1151" s="40"/>
    </row>
    <row r="1152" spans="3:14" x14ac:dyDescent="0.5">
      <c r="C1152" s="41"/>
      <c r="G1152" s="42"/>
      <c r="H1152" s="40"/>
      <c r="N1152" s="40"/>
    </row>
    <row r="1153" spans="3:14" x14ac:dyDescent="0.5">
      <c r="C1153" s="41"/>
      <c r="G1153" s="42"/>
      <c r="H1153" s="40"/>
      <c r="N1153" s="40"/>
    </row>
    <row r="1154" spans="3:14" x14ac:dyDescent="0.5">
      <c r="C1154" s="41"/>
      <c r="G1154" s="42"/>
      <c r="H1154" s="40"/>
      <c r="N1154" s="40"/>
    </row>
    <row r="1155" spans="3:14" x14ac:dyDescent="0.5">
      <c r="C1155" s="41"/>
      <c r="G1155" s="42"/>
      <c r="H1155" s="40"/>
      <c r="N1155" s="40"/>
    </row>
    <row r="1156" spans="3:14" x14ac:dyDescent="0.5">
      <c r="C1156" s="41"/>
      <c r="G1156" s="42"/>
      <c r="H1156" s="40"/>
      <c r="N1156" s="40"/>
    </row>
    <row r="1157" spans="3:14" x14ac:dyDescent="0.5">
      <c r="C1157" s="41"/>
      <c r="G1157" s="42"/>
      <c r="H1157" s="40"/>
      <c r="N1157" s="40"/>
    </row>
    <row r="1158" spans="3:14" x14ac:dyDescent="0.5">
      <c r="C1158" s="41"/>
      <c r="G1158" s="42"/>
      <c r="H1158" s="40"/>
      <c r="N1158" s="40"/>
    </row>
    <row r="1159" spans="3:14" x14ac:dyDescent="0.5">
      <c r="C1159" s="41"/>
      <c r="G1159" s="42"/>
      <c r="H1159" s="40"/>
      <c r="N1159" s="40"/>
    </row>
    <row r="1160" spans="3:14" x14ac:dyDescent="0.5">
      <c r="C1160" s="41"/>
      <c r="G1160" s="42"/>
      <c r="H1160" s="40"/>
      <c r="N1160" s="40"/>
    </row>
    <row r="1161" spans="3:14" x14ac:dyDescent="0.5">
      <c r="C1161" s="41"/>
      <c r="G1161" s="42"/>
      <c r="H1161" s="40"/>
      <c r="N1161" s="40"/>
    </row>
    <row r="1162" spans="3:14" x14ac:dyDescent="0.5">
      <c r="C1162" s="41"/>
      <c r="G1162" s="42"/>
      <c r="H1162" s="40"/>
      <c r="N1162" s="40"/>
    </row>
    <row r="1163" spans="3:14" x14ac:dyDescent="0.5">
      <c r="C1163" s="41"/>
      <c r="G1163" s="42"/>
      <c r="H1163" s="40"/>
      <c r="N1163" s="40"/>
    </row>
    <row r="1164" spans="3:14" x14ac:dyDescent="0.5">
      <c r="C1164" s="41"/>
      <c r="G1164" s="42"/>
      <c r="H1164" s="40"/>
      <c r="N1164" s="40"/>
    </row>
    <row r="1165" spans="3:14" x14ac:dyDescent="0.5">
      <c r="C1165" s="41"/>
      <c r="G1165" s="42"/>
      <c r="H1165" s="40"/>
      <c r="N1165" s="40"/>
    </row>
    <row r="1166" spans="3:14" x14ac:dyDescent="0.5">
      <c r="C1166" s="41"/>
      <c r="G1166" s="42"/>
      <c r="H1166" s="40"/>
      <c r="N1166" s="40"/>
    </row>
    <row r="1167" spans="3:14" x14ac:dyDescent="0.5">
      <c r="C1167" s="41"/>
      <c r="G1167" s="42"/>
      <c r="H1167" s="40"/>
      <c r="N1167" s="40"/>
    </row>
    <row r="1168" spans="3:14" x14ac:dyDescent="0.5">
      <c r="C1168" s="41"/>
      <c r="G1168" s="42"/>
      <c r="H1168" s="40"/>
      <c r="N1168" s="40"/>
    </row>
    <row r="1169" spans="3:14" x14ac:dyDescent="0.5">
      <c r="C1169" s="41"/>
      <c r="G1169" s="42"/>
      <c r="H1169" s="40"/>
      <c r="N1169" s="40"/>
    </row>
    <row r="1170" spans="3:14" x14ac:dyDescent="0.5">
      <c r="C1170" s="41"/>
      <c r="G1170" s="42"/>
      <c r="H1170" s="40"/>
      <c r="N1170" s="40"/>
    </row>
    <row r="1171" spans="3:14" x14ac:dyDescent="0.5">
      <c r="C1171" s="41"/>
      <c r="G1171" s="42"/>
      <c r="H1171" s="40"/>
      <c r="N1171" s="40"/>
    </row>
    <row r="1172" spans="3:14" x14ac:dyDescent="0.5">
      <c r="C1172" s="41"/>
      <c r="G1172" s="42"/>
      <c r="H1172" s="40"/>
      <c r="N1172" s="40"/>
    </row>
    <row r="1173" spans="3:14" x14ac:dyDescent="0.5">
      <c r="C1173" s="41"/>
      <c r="G1173" s="42"/>
      <c r="H1173" s="40"/>
      <c r="N1173" s="40"/>
    </row>
    <row r="1174" spans="3:14" x14ac:dyDescent="0.5">
      <c r="C1174" s="41"/>
      <c r="G1174" s="42"/>
      <c r="H1174" s="40"/>
      <c r="N1174" s="40"/>
    </row>
    <row r="1175" spans="3:14" x14ac:dyDescent="0.5">
      <c r="C1175" s="41"/>
      <c r="G1175" s="42"/>
      <c r="H1175" s="40"/>
      <c r="N1175" s="40"/>
    </row>
    <row r="1176" spans="3:14" x14ac:dyDescent="0.5">
      <c r="C1176" s="41"/>
      <c r="G1176" s="42"/>
      <c r="H1176" s="40"/>
      <c r="N1176" s="40"/>
    </row>
    <row r="1177" spans="3:14" x14ac:dyDescent="0.5">
      <c r="C1177" s="41"/>
      <c r="G1177" s="42"/>
      <c r="H1177" s="40"/>
      <c r="N1177" s="40"/>
    </row>
    <row r="1178" spans="3:14" x14ac:dyDescent="0.5">
      <c r="C1178" s="41"/>
      <c r="G1178" s="42"/>
      <c r="H1178" s="40"/>
      <c r="N1178" s="40"/>
    </row>
    <row r="1179" spans="3:14" x14ac:dyDescent="0.5">
      <c r="C1179" s="41"/>
      <c r="G1179" s="42"/>
      <c r="H1179" s="40"/>
      <c r="N1179" s="40"/>
    </row>
    <row r="1180" spans="3:14" x14ac:dyDescent="0.5">
      <c r="C1180" s="41"/>
      <c r="G1180" s="42"/>
      <c r="H1180" s="40"/>
      <c r="N1180" s="40"/>
    </row>
    <row r="1181" spans="3:14" x14ac:dyDescent="0.5">
      <c r="C1181" s="41"/>
      <c r="G1181" s="42"/>
      <c r="H1181" s="40"/>
      <c r="N1181" s="40"/>
    </row>
    <row r="1182" spans="3:14" x14ac:dyDescent="0.5">
      <c r="C1182" s="41"/>
      <c r="G1182" s="42"/>
      <c r="H1182" s="40"/>
      <c r="N1182" s="40"/>
    </row>
    <row r="1183" spans="3:14" x14ac:dyDescent="0.5">
      <c r="C1183" s="41"/>
      <c r="G1183" s="42"/>
      <c r="H1183" s="40"/>
      <c r="N1183" s="40"/>
    </row>
    <row r="1184" spans="3:14" x14ac:dyDescent="0.5">
      <c r="C1184" s="41"/>
      <c r="G1184" s="42"/>
      <c r="H1184" s="40"/>
      <c r="N1184" s="40"/>
    </row>
    <row r="1185" spans="3:14" x14ac:dyDescent="0.5">
      <c r="C1185" s="41"/>
      <c r="G1185" s="42"/>
      <c r="H1185" s="40"/>
      <c r="N1185" s="40"/>
    </row>
    <row r="1186" spans="3:14" x14ac:dyDescent="0.5">
      <c r="C1186" s="41"/>
      <c r="G1186" s="42"/>
      <c r="H1186" s="40"/>
      <c r="N1186" s="40"/>
    </row>
    <row r="1187" spans="3:14" x14ac:dyDescent="0.5">
      <c r="C1187" s="41"/>
      <c r="G1187" s="42"/>
      <c r="H1187" s="40"/>
      <c r="N1187" s="40"/>
    </row>
    <row r="1188" spans="3:14" x14ac:dyDescent="0.5">
      <c r="C1188" s="41"/>
      <c r="G1188" s="42"/>
      <c r="H1188" s="40"/>
      <c r="N1188" s="40"/>
    </row>
    <row r="1189" spans="3:14" x14ac:dyDescent="0.5">
      <c r="C1189" s="41"/>
      <c r="G1189" s="42"/>
      <c r="H1189" s="40"/>
      <c r="N1189" s="40"/>
    </row>
    <row r="1190" spans="3:14" x14ac:dyDescent="0.5">
      <c r="C1190" s="41"/>
      <c r="G1190" s="42"/>
      <c r="H1190" s="40"/>
      <c r="N1190" s="40"/>
    </row>
    <row r="1191" spans="3:14" x14ac:dyDescent="0.5">
      <c r="C1191" s="41"/>
      <c r="G1191" s="42"/>
      <c r="H1191" s="40"/>
      <c r="N1191" s="40"/>
    </row>
    <row r="1192" spans="3:14" x14ac:dyDescent="0.5">
      <c r="C1192" s="41"/>
      <c r="G1192" s="42"/>
      <c r="H1192" s="40"/>
      <c r="N1192" s="40"/>
    </row>
    <row r="1193" spans="3:14" x14ac:dyDescent="0.5">
      <c r="C1193" s="41"/>
      <c r="G1193" s="42"/>
      <c r="H1193" s="40"/>
      <c r="N1193" s="40"/>
    </row>
    <row r="1194" spans="3:14" x14ac:dyDescent="0.5">
      <c r="C1194" s="41"/>
      <c r="G1194" s="42"/>
      <c r="H1194" s="40"/>
      <c r="N1194" s="40"/>
    </row>
    <row r="1195" spans="3:14" x14ac:dyDescent="0.5">
      <c r="C1195" s="41"/>
      <c r="G1195" s="42"/>
      <c r="H1195" s="40"/>
      <c r="N1195" s="40"/>
    </row>
    <row r="1196" spans="3:14" x14ac:dyDescent="0.5">
      <c r="C1196" s="41"/>
      <c r="G1196" s="42"/>
      <c r="H1196" s="40"/>
      <c r="N1196" s="40"/>
    </row>
    <row r="1197" spans="3:14" x14ac:dyDescent="0.5">
      <c r="C1197" s="41"/>
      <c r="G1197" s="42"/>
      <c r="H1197" s="40"/>
      <c r="N1197" s="40"/>
    </row>
    <row r="1198" spans="3:14" x14ac:dyDescent="0.5">
      <c r="C1198" s="41"/>
      <c r="G1198" s="42"/>
      <c r="H1198" s="40"/>
      <c r="N1198" s="40"/>
    </row>
    <row r="1199" spans="3:14" x14ac:dyDescent="0.5">
      <c r="C1199" s="41"/>
      <c r="G1199" s="42"/>
      <c r="H1199" s="40"/>
      <c r="N1199" s="40"/>
    </row>
    <row r="1200" spans="3:14" x14ac:dyDescent="0.5">
      <c r="C1200" s="41"/>
      <c r="G1200" s="42"/>
      <c r="H1200" s="40"/>
      <c r="N1200" s="40"/>
    </row>
    <row r="1201" spans="3:14" x14ac:dyDescent="0.5">
      <c r="C1201" s="41"/>
      <c r="G1201" s="42"/>
      <c r="H1201" s="40"/>
      <c r="N1201" s="40"/>
    </row>
    <row r="1202" spans="3:14" x14ac:dyDescent="0.5">
      <c r="C1202" s="41"/>
      <c r="G1202" s="42"/>
      <c r="H1202" s="40"/>
      <c r="N1202" s="40"/>
    </row>
    <row r="1203" spans="3:14" x14ac:dyDescent="0.5">
      <c r="C1203" s="41"/>
      <c r="G1203" s="42"/>
      <c r="H1203" s="40"/>
      <c r="N1203" s="40"/>
    </row>
    <row r="1204" spans="3:14" x14ac:dyDescent="0.5">
      <c r="C1204" s="41"/>
      <c r="G1204" s="42"/>
      <c r="H1204" s="40"/>
      <c r="N1204" s="40"/>
    </row>
    <row r="1205" spans="3:14" x14ac:dyDescent="0.5">
      <c r="C1205" s="41"/>
      <c r="G1205" s="42"/>
      <c r="H1205" s="40"/>
      <c r="N1205" s="40"/>
    </row>
    <row r="1206" spans="3:14" x14ac:dyDescent="0.5">
      <c r="C1206" s="41"/>
      <c r="G1206" s="42"/>
      <c r="H1206" s="40"/>
      <c r="N1206" s="40"/>
    </row>
    <row r="1207" spans="3:14" x14ac:dyDescent="0.5">
      <c r="C1207" s="41"/>
      <c r="G1207" s="42"/>
      <c r="H1207" s="40"/>
      <c r="N1207" s="40"/>
    </row>
    <row r="1208" spans="3:14" x14ac:dyDescent="0.5">
      <c r="C1208" s="41"/>
      <c r="G1208" s="42"/>
      <c r="H1208" s="40"/>
      <c r="N1208" s="40"/>
    </row>
    <row r="1209" spans="3:14" x14ac:dyDescent="0.5">
      <c r="C1209" s="41"/>
      <c r="G1209" s="42"/>
      <c r="H1209" s="40"/>
      <c r="N1209" s="40"/>
    </row>
    <row r="1210" spans="3:14" x14ac:dyDescent="0.5">
      <c r="C1210" s="41"/>
      <c r="G1210" s="42"/>
      <c r="H1210" s="40"/>
      <c r="N1210" s="40"/>
    </row>
    <row r="1211" spans="3:14" x14ac:dyDescent="0.5">
      <c r="C1211" s="41"/>
      <c r="G1211" s="42"/>
      <c r="H1211" s="40"/>
      <c r="N1211" s="40"/>
    </row>
    <row r="1212" spans="3:14" x14ac:dyDescent="0.5">
      <c r="C1212" s="41"/>
      <c r="G1212" s="42"/>
      <c r="H1212" s="40"/>
      <c r="N1212" s="40"/>
    </row>
    <row r="1213" spans="3:14" x14ac:dyDescent="0.5">
      <c r="C1213" s="41"/>
      <c r="G1213" s="42"/>
      <c r="H1213" s="40"/>
      <c r="N1213" s="40"/>
    </row>
    <row r="1214" spans="3:14" x14ac:dyDescent="0.5">
      <c r="C1214" s="41"/>
      <c r="G1214" s="42"/>
      <c r="H1214" s="40"/>
      <c r="N1214" s="40"/>
    </row>
    <row r="1215" spans="3:14" x14ac:dyDescent="0.5">
      <c r="C1215" s="41"/>
      <c r="G1215" s="42"/>
      <c r="H1215" s="40"/>
      <c r="N1215" s="40"/>
    </row>
    <row r="1216" spans="3:14" x14ac:dyDescent="0.5">
      <c r="C1216" s="41"/>
      <c r="G1216" s="42"/>
      <c r="H1216" s="40"/>
      <c r="N1216" s="40"/>
    </row>
    <row r="1217" spans="3:14" x14ac:dyDescent="0.5">
      <c r="C1217" s="41"/>
      <c r="G1217" s="42"/>
      <c r="H1217" s="40"/>
      <c r="N1217" s="40"/>
    </row>
    <row r="1218" spans="3:14" x14ac:dyDescent="0.5">
      <c r="C1218" s="41"/>
      <c r="G1218" s="42"/>
      <c r="H1218" s="40"/>
      <c r="N1218" s="40"/>
    </row>
    <row r="1219" spans="3:14" x14ac:dyDescent="0.5">
      <c r="C1219" s="41"/>
      <c r="G1219" s="42"/>
      <c r="H1219" s="40"/>
      <c r="N1219" s="40"/>
    </row>
    <row r="1220" spans="3:14" x14ac:dyDescent="0.5">
      <c r="C1220" s="41"/>
      <c r="G1220" s="42"/>
      <c r="H1220" s="40"/>
      <c r="N1220" s="40"/>
    </row>
    <row r="1221" spans="3:14" x14ac:dyDescent="0.5">
      <c r="C1221" s="41"/>
      <c r="G1221" s="42"/>
      <c r="H1221" s="40"/>
      <c r="N1221" s="40"/>
    </row>
    <row r="1222" spans="3:14" x14ac:dyDescent="0.5">
      <c r="C1222" s="41"/>
      <c r="G1222" s="42"/>
      <c r="H1222" s="40"/>
      <c r="N1222" s="40"/>
    </row>
    <row r="1223" spans="3:14" x14ac:dyDescent="0.5">
      <c r="C1223" s="41"/>
      <c r="G1223" s="42"/>
      <c r="H1223" s="40"/>
      <c r="N1223" s="40"/>
    </row>
    <row r="1224" spans="3:14" x14ac:dyDescent="0.5">
      <c r="C1224" s="41"/>
      <c r="G1224" s="42"/>
      <c r="H1224" s="40"/>
      <c r="N1224" s="40"/>
    </row>
    <row r="1225" spans="3:14" x14ac:dyDescent="0.5">
      <c r="C1225" s="41"/>
      <c r="G1225" s="42"/>
      <c r="H1225" s="40"/>
      <c r="N1225" s="40"/>
    </row>
    <row r="1226" spans="3:14" x14ac:dyDescent="0.5">
      <c r="C1226" s="41"/>
      <c r="G1226" s="42"/>
      <c r="H1226" s="40"/>
      <c r="N1226" s="40"/>
    </row>
    <row r="1227" spans="3:14" x14ac:dyDescent="0.5">
      <c r="C1227" s="41"/>
      <c r="G1227" s="42"/>
      <c r="H1227" s="40"/>
      <c r="N1227" s="40"/>
    </row>
    <row r="1228" spans="3:14" x14ac:dyDescent="0.5">
      <c r="C1228" s="41"/>
      <c r="G1228" s="42"/>
      <c r="H1228" s="40"/>
      <c r="N1228" s="40"/>
    </row>
    <row r="1229" spans="3:14" x14ac:dyDescent="0.5">
      <c r="C1229" s="41"/>
      <c r="G1229" s="42"/>
      <c r="H1229" s="40"/>
      <c r="N1229" s="40"/>
    </row>
    <row r="1230" spans="3:14" x14ac:dyDescent="0.5">
      <c r="C1230" s="41"/>
      <c r="G1230" s="42"/>
      <c r="H1230" s="40"/>
      <c r="N1230" s="40"/>
    </row>
    <row r="1231" spans="3:14" x14ac:dyDescent="0.5">
      <c r="C1231" s="41"/>
      <c r="G1231" s="42"/>
      <c r="H1231" s="40"/>
      <c r="N1231" s="40"/>
    </row>
    <row r="1232" spans="3:14" x14ac:dyDescent="0.5">
      <c r="C1232" s="41"/>
      <c r="G1232" s="42"/>
      <c r="H1232" s="40"/>
      <c r="N1232" s="40"/>
    </row>
    <row r="1233" spans="3:14" x14ac:dyDescent="0.5">
      <c r="C1233" s="41"/>
      <c r="G1233" s="42"/>
      <c r="H1233" s="40"/>
      <c r="N1233" s="40"/>
    </row>
    <row r="1234" spans="3:14" x14ac:dyDescent="0.5">
      <c r="C1234" s="41"/>
      <c r="G1234" s="42"/>
      <c r="H1234" s="40"/>
      <c r="N1234" s="40"/>
    </row>
    <row r="1235" spans="3:14" x14ac:dyDescent="0.5">
      <c r="C1235" s="41"/>
      <c r="G1235" s="42"/>
      <c r="H1235" s="40"/>
      <c r="N1235" s="40"/>
    </row>
    <row r="1236" spans="3:14" x14ac:dyDescent="0.5">
      <c r="C1236" s="41"/>
      <c r="G1236" s="42"/>
      <c r="H1236" s="40"/>
      <c r="N1236" s="40"/>
    </row>
    <row r="1237" spans="3:14" x14ac:dyDescent="0.5">
      <c r="C1237" s="41"/>
      <c r="G1237" s="42"/>
      <c r="H1237" s="40"/>
      <c r="N1237" s="40"/>
    </row>
    <row r="1238" spans="3:14" x14ac:dyDescent="0.5">
      <c r="C1238" s="41"/>
      <c r="G1238" s="42"/>
      <c r="H1238" s="40"/>
      <c r="N1238" s="40"/>
    </row>
    <row r="1239" spans="3:14" x14ac:dyDescent="0.5">
      <c r="C1239" s="41"/>
      <c r="G1239" s="42"/>
      <c r="H1239" s="40"/>
      <c r="N1239" s="40"/>
    </row>
    <row r="1240" spans="3:14" x14ac:dyDescent="0.5">
      <c r="C1240" s="41"/>
      <c r="G1240" s="42"/>
      <c r="H1240" s="40"/>
      <c r="N1240" s="40"/>
    </row>
    <row r="1241" spans="3:14" x14ac:dyDescent="0.5">
      <c r="C1241" s="41"/>
      <c r="G1241" s="42"/>
      <c r="H1241" s="40"/>
      <c r="N1241" s="40"/>
    </row>
    <row r="1242" spans="3:14" x14ac:dyDescent="0.5">
      <c r="C1242" s="41"/>
      <c r="G1242" s="42"/>
      <c r="H1242" s="40"/>
      <c r="N1242" s="40"/>
    </row>
    <row r="1243" spans="3:14" x14ac:dyDescent="0.5">
      <c r="C1243" s="41"/>
      <c r="G1243" s="42"/>
      <c r="H1243" s="40"/>
      <c r="N1243" s="40"/>
    </row>
    <row r="1244" spans="3:14" x14ac:dyDescent="0.5">
      <c r="C1244" s="41"/>
      <c r="G1244" s="42"/>
      <c r="H1244" s="40"/>
      <c r="N1244" s="40"/>
    </row>
    <row r="1245" spans="3:14" x14ac:dyDescent="0.5">
      <c r="C1245" s="41"/>
      <c r="G1245" s="42"/>
      <c r="H1245" s="40"/>
      <c r="N1245" s="40"/>
    </row>
    <row r="1246" spans="3:14" x14ac:dyDescent="0.5">
      <c r="C1246" s="41"/>
      <c r="G1246" s="42"/>
      <c r="H1246" s="40"/>
      <c r="N1246" s="40"/>
    </row>
    <row r="1247" spans="3:14" x14ac:dyDescent="0.5">
      <c r="C1247" s="41"/>
      <c r="G1247" s="42"/>
      <c r="H1247" s="40"/>
      <c r="N1247" s="40"/>
    </row>
    <row r="1248" spans="3:14" x14ac:dyDescent="0.5">
      <c r="C1248" s="41"/>
      <c r="G1248" s="42"/>
      <c r="H1248" s="40"/>
      <c r="N1248" s="40"/>
    </row>
    <row r="1249" spans="3:14" x14ac:dyDescent="0.5">
      <c r="C1249" s="41"/>
      <c r="G1249" s="42"/>
      <c r="H1249" s="40"/>
      <c r="N1249" s="40"/>
    </row>
    <row r="1250" spans="3:14" x14ac:dyDescent="0.5">
      <c r="C1250" s="41"/>
      <c r="G1250" s="42"/>
      <c r="H1250" s="40"/>
      <c r="N1250" s="40"/>
    </row>
    <row r="1251" spans="3:14" x14ac:dyDescent="0.5">
      <c r="C1251" s="41"/>
      <c r="G1251" s="42"/>
      <c r="H1251" s="40"/>
      <c r="N1251" s="40"/>
    </row>
    <row r="1252" spans="3:14" x14ac:dyDescent="0.5">
      <c r="C1252" s="41"/>
      <c r="G1252" s="42"/>
      <c r="H1252" s="40"/>
      <c r="N1252" s="40"/>
    </row>
    <row r="1253" spans="3:14" x14ac:dyDescent="0.5">
      <c r="C1253" s="41"/>
      <c r="G1253" s="42"/>
      <c r="H1253" s="40"/>
      <c r="N1253" s="40"/>
    </row>
    <row r="1254" spans="3:14" x14ac:dyDescent="0.5">
      <c r="C1254" s="41"/>
      <c r="G1254" s="42"/>
      <c r="H1254" s="40"/>
      <c r="N1254" s="40"/>
    </row>
    <row r="1255" spans="3:14" x14ac:dyDescent="0.5">
      <c r="C1255" s="41"/>
      <c r="G1255" s="42"/>
      <c r="H1255" s="40"/>
      <c r="N1255" s="40"/>
    </row>
    <row r="1256" spans="3:14" x14ac:dyDescent="0.5">
      <c r="C1256" s="41"/>
      <c r="G1256" s="42"/>
      <c r="H1256" s="40"/>
      <c r="N1256" s="40"/>
    </row>
    <row r="1257" spans="3:14" x14ac:dyDescent="0.5">
      <c r="C1257" s="41"/>
      <c r="G1257" s="42"/>
      <c r="H1257" s="40"/>
      <c r="N1257" s="40"/>
    </row>
    <row r="1258" spans="3:14" x14ac:dyDescent="0.5">
      <c r="C1258" s="41"/>
      <c r="G1258" s="42"/>
      <c r="H1258" s="40"/>
      <c r="N1258" s="40"/>
    </row>
    <row r="1259" spans="3:14" x14ac:dyDescent="0.5">
      <c r="C1259" s="41"/>
      <c r="G1259" s="42"/>
      <c r="H1259" s="40"/>
      <c r="N1259" s="40"/>
    </row>
    <row r="1260" spans="3:14" x14ac:dyDescent="0.5">
      <c r="C1260" s="41"/>
      <c r="G1260" s="42"/>
      <c r="H1260" s="40"/>
      <c r="N1260" s="40"/>
    </row>
    <row r="1261" spans="3:14" x14ac:dyDescent="0.5">
      <c r="C1261" s="41"/>
      <c r="G1261" s="42"/>
      <c r="H1261" s="40"/>
      <c r="N1261" s="40"/>
    </row>
    <row r="1262" spans="3:14" x14ac:dyDescent="0.5">
      <c r="C1262" s="41"/>
      <c r="G1262" s="42"/>
      <c r="H1262" s="40"/>
      <c r="N1262" s="40"/>
    </row>
    <row r="1263" spans="3:14" x14ac:dyDescent="0.5">
      <c r="C1263" s="41"/>
      <c r="G1263" s="42"/>
      <c r="H1263" s="40"/>
      <c r="N1263" s="40"/>
    </row>
    <row r="1264" spans="3:14" x14ac:dyDescent="0.5">
      <c r="C1264" s="41"/>
      <c r="G1264" s="42"/>
      <c r="H1264" s="40"/>
      <c r="N1264" s="40"/>
    </row>
    <row r="1265" spans="3:14" x14ac:dyDescent="0.5">
      <c r="C1265" s="41"/>
      <c r="G1265" s="42"/>
      <c r="H1265" s="40"/>
      <c r="N1265" s="40"/>
    </row>
    <row r="1266" spans="3:14" x14ac:dyDescent="0.5">
      <c r="C1266" s="41"/>
      <c r="G1266" s="42"/>
      <c r="H1266" s="40"/>
      <c r="N1266" s="40"/>
    </row>
    <row r="1267" spans="3:14" x14ac:dyDescent="0.5">
      <c r="C1267" s="41"/>
      <c r="G1267" s="42"/>
      <c r="H1267" s="40"/>
      <c r="N1267" s="40"/>
    </row>
    <row r="1268" spans="3:14" x14ac:dyDescent="0.5">
      <c r="C1268" s="41"/>
      <c r="G1268" s="42"/>
      <c r="H1268" s="40"/>
      <c r="N1268" s="40"/>
    </row>
    <row r="1269" spans="3:14" x14ac:dyDescent="0.5">
      <c r="C1269" s="41"/>
      <c r="G1269" s="42"/>
      <c r="H1269" s="40"/>
      <c r="N1269" s="40"/>
    </row>
    <row r="1270" spans="3:14" x14ac:dyDescent="0.5">
      <c r="C1270" s="41"/>
      <c r="G1270" s="42"/>
      <c r="H1270" s="40"/>
      <c r="N1270" s="40"/>
    </row>
    <row r="1271" spans="3:14" x14ac:dyDescent="0.5">
      <c r="C1271" s="41"/>
      <c r="G1271" s="42"/>
      <c r="H1271" s="40"/>
      <c r="N1271" s="40"/>
    </row>
    <row r="1272" spans="3:14" x14ac:dyDescent="0.5">
      <c r="C1272" s="41"/>
      <c r="G1272" s="42"/>
      <c r="H1272" s="40"/>
      <c r="N1272" s="40"/>
    </row>
    <row r="1273" spans="3:14" x14ac:dyDescent="0.5">
      <c r="C1273" s="41"/>
      <c r="G1273" s="42"/>
      <c r="H1273" s="40"/>
      <c r="N1273" s="40"/>
    </row>
    <row r="1274" spans="3:14" x14ac:dyDescent="0.5">
      <c r="C1274" s="41"/>
      <c r="G1274" s="42"/>
      <c r="H1274" s="40"/>
      <c r="N1274" s="40"/>
    </row>
    <row r="1275" spans="3:14" x14ac:dyDescent="0.5">
      <c r="C1275" s="41"/>
      <c r="G1275" s="42"/>
      <c r="H1275" s="40"/>
      <c r="N1275" s="40"/>
    </row>
    <row r="1276" spans="3:14" x14ac:dyDescent="0.5">
      <c r="C1276" s="41"/>
      <c r="G1276" s="42"/>
      <c r="H1276" s="40"/>
      <c r="N1276" s="40"/>
    </row>
    <row r="1277" spans="3:14" x14ac:dyDescent="0.5">
      <c r="C1277" s="41"/>
      <c r="G1277" s="42"/>
      <c r="H1277" s="40"/>
      <c r="N1277" s="40"/>
    </row>
    <row r="1278" spans="3:14" x14ac:dyDescent="0.5">
      <c r="C1278" s="41"/>
      <c r="G1278" s="42"/>
      <c r="H1278" s="40"/>
      <c r="N1278" s="40"/>
    </row>
    <row r="1279" spans="3:14" x14ac:dyDescent="0.5">
      <c r="C1279" s="41"/>
      <c r="G1279" s="42"/>
      <c r="H1279" s="40"/>
      <c r="N1279" s="40"/>
    </row>
    <row r="1280" spans="3:14" x14ac:dyDescent="0.5">
      <c r="C1280" s="41"/>
      <c r="G1280" s="42"/>
      <c r="H1280" s="40"/>
      <c r="N1280" s="40"/>
    </row>
    <row r="1281" spans="3:14" x14ac:dyDescent="0.5">
      <c r="C1281" s="41"/>
      <c r="G1281" s="42"/>
      <c r="H1281" s="40"/>
      <c r="N1281" s="40"/>
    </row>
    <row r="1282" spans="3:14" x14ac:dyDescent="0.5">
      <c r="C1282" s="41"/>
      <c r="G1282" s="42"/>
      <c r="H1282" s="40"/>
      <c r="N1282" s="40"/>
    </row>
    <row r="1283" spans="3:14" x14ac:dyDescent="0.5">
      <c r="C1283" s="41"/>
      <c r="G1283" s="42"/>
      <c r="H1283" s="40"/>
      <c r="N1283" s="40"/>
    </row>
    <row r="1284" spans="3:14" x14ac:dyDescent="0.5">
      <c r="C1284" s="41"/>
      <c r="G1284" s="42"/>
      <c r="H1284" s="40"/>
      <c r="N1284" s="40"/>
    </row>
    <row r="1285" spans="3:14" x14ac:dyDescent="0.5">
      <c r="C1285" s="41"/>
      <c r="G1285" s="42"/>
      <c r="H1285" s="40"/>
      <c r="N1285" s="40"/>
    </row>
    <row r="1286" spans="3:14" x14ac:dyDescent="0.5">
      <c r="C1286" s="41"/>
      <c r="G1286" s="42"/>
      <c r="H1286" s="40"/>
      <c r="N1286" s="40"/>
    </row>
    <row r="1287" spans="3:14" x14ac:dyDescent="0.5">
      <c r="C1287" s="41"/>
      <c r="G1287" s="42"/>
      <c r="H1287" s="40"/>
      <c r="N1287" s="40"/>
    </row>
    <row r="1288" spans="3:14" x14ac:dyDescent="0.5">
      <c r="C1288" s="41"/>
      <c r="G1288" s="42"/>
      <c r="H1288" s="40"/>
      <c r="N1288" s="40"/>
    </row>
    <row r="1289" spans="3:14" x14ac:dyDescent="0.5">
      <c r="C1289" s="41"/>
      <c r="G1289" s="42"/>
      <c r="H1289" s="40"/>
      <c r="N1289" s="40"/>
    </row>
    <row r="1290" spans="3:14" x14ac:dyDescent="0.5">
      <c r="C1290" s="41"/>
      <c r="G1290" s="42"/>
      <c r="H1290" s="40"/>
      <c r="N1290" s="40"/>
    </row>
    <row r="1291" spans="3:14" x14ac:dyDescent="0.5">
      <c r="C1291" s="41"/>
      <c r="G1291" s="42"/>
      <c r="H1291" s="40"/>
      <c r="N1291" s="40"/>
    </row>
    <row r="1292" spans="3:14" x14ac:dyDescent="0.5">
      <c r="C1292" s="41"/>
      <c r="G1292" s="42"/>
      <c r="H1292" s="40"/>
      <c r="N1292" s="40"/>
    </row>
    <row r="1293" spans="3:14" x14ac:dyDescent="0.5">
      <c r="C1293" s="41"/>
      <c r="G1293" s="42"/>
      <c r="H1293" s="40"/>
      <c r="N1293" s="40"/>
    </row>
    <row r="1294" spans="3:14" x14ac:dyDescent="0.5">
      <c r="C1294" s="41"/>
      <c r="G1294" s="42"/>
      <c r="H1294" s="40"/>
      <c r="N1294" s="40"/>
    </row>
    <row r="1295" spans="3:14" x14ac:dyDescent="0.5">
      <c r="C1295" s="41"/>
      <c r="G1295" s="42"/>
      <c r="H1295" s="40"/>
      <c r="N1295" s="40"/>
    </row>
    <row r="1296" spans="3:14" x14ac:dyDescent="0.5">
      <c r="C1296" s="41"/>
      <c r="G1296" s="42"/>
      <c r="H1296" s="40"/>
      <c r="N1296" s="40"/>
    </row>
    <row r="1297" spans="3:14" x14ac:dyDescent="0.5">
      <c r="C1297" s="41"/>
      <c r="G1297" s="42"/>
      <c r="H1297" s="40"/>
      <c r="N1297" s="40"/>
    </row>
    <row r="1298" spans="3:14" x14ac:dyDescent="0.5">
      <c r="C1298" s="41"/>
      <c r="G1298" s="42"/>
      <c r="H1298" s="40"/>
      <c r="N1298" s="40"/>
    </row>
    <row r="1299" spans="3:14" x14ac:dyDescent="0.5">
      <c r="C1299" s="41"/>
      <c r="G1299" s="42"/>
      <c r="H1299" s="40"/>
      <c r="N1299" s="40"/>
    </row>
    <row r="1300" spans="3:14" x14ac:dyDescent="0.5">
      <c r="C1300" s="41"/>
      <c r="G1300" s="42"/>
      <c r="H1300" s="40"/>
      <c r="N1300" s="40"/>
    </row>
    <row r="1301" spans="3:14" x14ac:dyDescent="0.5">
      <c r="C1301" s="41"/>
      <c r="G1301" s="42"/>
      <c r="H1301" s="40"/>
      <c r="N1301" s="40"/>
    </row>
    <row r="1302" spans="3:14" x14ac:dyDescent="0.5">
      <c r="C1302" s="41"/>
      <c r="G1302" s="42"/>
      <c r="H1302" s="40"/>
      <c r="N1302" s="40"/>
    </row>
    <row r="1303" spans="3:14" x14ac:dyDescent="0.5">
      <c r="C1303" s="41"/>
      <c r="G1303" s="42"/>
      <c r="H1303" s="40"/>
      <c r="N1303" s="40"/>
    </row>
    <row r="1304" spans="3:14" x14ac:dyDescent="0.5">
      <c r="C1304" s="41"/>
      <c r="G1304" s="42"/>
      <c r="H1304" s="40"/>
      <c r="N1304" s="40"/>
    </row>
    <row r="1305" spans="3:14" x14ac:dyDescent="0.5">
      <c r="C1305" s="41"/>
      <c r="G1305" s="42"/>
      <c r="H1305" s="40"/>
      <c r="N1305" s="40"/>
    </row>
    <row r="1306" spans="3:14" x14ac:dyDescent="0.5">
      <c r="C1306" s="41"/>
      <c r="G1306" s="42"/>
      <c r="H1306" s="40"/>
      <c r="N1306" s="40"/>
    </row>
    <row r="1307" spans="3:14" x14ac:dyDescent="0.5">
      <c r="C1307" s="41"/>
      <c r="G1307" s="42"/>
      <c r="H1307" s="40"/>
      <c r="N1307" s="40"/>
    </row>
    <row r="1308" spans="3:14" x14ac:dyDescent="0.5">
      <c r="C1308" s="41"/>
      <c r="G1308" s="42"/>
      <c r="H1308" s="40"/>
      <c r="N1308" s="40"/>
    </row>
    <row r="1309" spans="3:14" x14ac:dyDescent="0.5">
      <c r="C1309" s="41"/>
      <c r="G1309" s="42"/>
      <c r="H1309" s="40"/>
      <c r="N1309" s="40"/>
    </row>
    <row r="1310" spans="3:14" x14ac:dyDescent="0.5">
      <c r="C1310" s="41"/>
      <c r="G1310" s="42"/>
      <c r="H1310" s="40"/>
      <c r="N1310" s="40"/>
    </row>
    <row r="1311" spans="3:14" x14ac:dyDescent="0.5">
      <c r="C1311" s="41"/>
      <c r="G1311" s="42"/>
      <c r="H1311" s="40"/>
      <c r="N1311" s="40"/>
    </row>
    <row r="1312" spans="3:14" x14ac:dyDescent="0.5">
      <c r="C1312" s="41"/>
      <c r="G1312" s="42"/>
      <c r="H1312" s="40"/>
      <c r="N1312" s="40"/>
    </row>
    <row r="1313" spans="3:14" x14ac:dyDescent="0.5">
      <c r="C1313" s="41"/>
      <c r="G1313" s="42"/>
      <c r="H1313" s="40"/>
      <c r="N1313" s="40"/>
    </row>
    <row r="1314" spans="3:14" x14ac:dyDescent="0.5">
      <c r="C1314" s="41"/>
      <c r="G1314" s="42"/>
      <c r="H1314" s="40"/>
      <c r="N1314" s="40"/>
    </row>
    <row r="1315" spans="3:14" x14ac:dyDescent="0.5">
      <c r="C1315" s="41"/>
      <c r="G1315" s="42"/>
      <c r="H1315" s="40"/>
      <c r="N1315" s="40"/>
    </row>
    <row r="1316" spans="3:14" x14ac:dyDescent="0.5">
      <c r="C1316" s="41"/>
      <c r="G1316" s="42"/>
      <c r="H1316" s="40"/>
      <c r="N1316" s="40"/>
    </row>
    <row r="1317" spans="3:14" x14ac:dyDescent="0.5">
      <c r="C1317" s="41"/>
      <c r="G1317" s="42"/>
      <c r="H1317" s="40"/>
      <c r="N1317" s="40"/>
    </row>
    <row r="1318" spans="3:14" x14ac:dyDescent="0.5">
      <c r="C1318" s="41"/>
      <c r="G1318" s="42"/>
      <c r="H1318" s="40"/>
      <c r="N1318" s="40"/>
    </row>
    <row r="1319" spans="3:14" x14ac:dyDescent="0.5">
      <c r="C1319" s="41"/>
      <c r="G1319" s="42"/>
      <c r="H1319" s="40"/>
      <c r="N1319" s="40"/>
    </row>
    <row r="1320" spans="3:14" x14ac:dyDescent="0.5">
      <c r="C1320" s="41"/>
      <c r="G1320" s="42"/>
      <c r="H1320" s="40"/>
      <c r="N1320" s="40"/>
    </row>
    <row r="1321" spans="3:14" x14ac:dyDescent="0.5">
      <c r="C1321" s="41"/>
      <c r="G1321" s="42"/>
      <c r="H1321" s="40"/>
      <c r="N1321" s="40"/>
    </row>
    <row r="1322" spans="3:14" x14ac:dyDescent="0.5">
      <c r="C1322" s="41"/>
      <c r="G1322" s="42"/>
      <c r="H1322" s="40"/>
      <c r="N1322" s="40"/>
    </row>
    <row r="1323" spans="3:14" x14ac:dyDescent="0.5">
      <c r="C1323" s="41"/>
      <c r="G1323" s="42"/>
      <c r="H1323" s="40"/>
      <c r="N1323" s="40"/>
    </row>
    <row r="1324" spans="3:14" x14ac:dyDescent="0.5">
      <c r="C1324" s="41"/>
      <c r="G1324" s="42"/>
      <c r="H1324" s="40"/>
      <c r="N1324" s="40"/>
    </row>
    <row r="1325" spans="3:14" x14ac:dyDescent="0.5">
      <c r="C1325" s="41"/>
      <c r="G1325" s="42"/>
      <c r="H1325" s="40"/>
      <c r="N1325" s="40"/>
    </row>
    <row r="1326" spans="3:14" x14ac:dyDescent="0.5">
      <c r="C1326" s="41"/>
      <c r="G1326" s="42"/>
      <c r="H1326" s="40"/>
      <c r="N1326" s="40"/>
    </row>
    <row r="1327" spans="3:14" x14ac:dyDescent="0.5">
      <c r="C1327" s="41"/>
      <c r="G1327" s="42"/>
      <c r="H1327" s="40"/>
      <c r="N1327" s="40"/>
    </row>
    <row r="1328" spans="3:14" x14ac:dyDescent="0.5">
      <c r="C1328" s="41"/>
      <c r="G1328" s="42"/>
      <c r="H1328" s="40"/>
      <c r="N1328" s="40"/>
    </row>
    <row r="1329" spans="3:14" x14ac:dyDescent="0.5">
      <c r="C1329" s="41"/>
      <c r="G1329" s="42"/>
      <c r="H1329" s="40"/>
      <c r="N1329" s="40"/>
    </row>
    <row r="1330" spans="3:14" x14ac:dyDescent="0.5">
      <c r="C1330" s="41"/>
      <c r="G1330" s="42"/>
      <c r="H1330" s="40"/>
      <c r="N1330" s="40"/>
    </row>
    <row r="1331" spans="3:14" x14ac:dyDescent="0.5">
      <c r="C1331" s="41"/>
      <c r="G1331" s="42"/>
      <c r="H1331" s="40"/>
      <c r="N1331" s="40"/>
    </row>
    <row r="1332" spans="3:14" x14ac:dyDescent="0.5">
      <c r="C1332" s="41"/>
      <c r="G1332" s="42"/>
      <c r="H1332" s="40"/>
      <c r="N1332" s="40"/>
    </row>
    <row r="1333" spans="3:14" x14ac:dyDescent="0.5">
      <c r="C1333" s="41"/>
      <c r="G1333" s="42"/>
      <c r="H1333" s="40"/>
      <c r="N1333" s="40"/>
    </row>
    <row r="1334" spans="3:14" x14ac:dyDescent="0.5">
      <c r="C1334" s="41"/>
      <c r="G1334" s="42"/>
      <c r="H1334" s="40"/>
      <c r="N1334" s="40"/>
    </row>
    <row r="1335" spans="3:14" x14ac:dyDescent="0.5">
      <c r="C1335" s="41"/>
      <c r="G1335" s="42"/>
      <c r="H1335" s="40"/>
      <c r="N1335" s="40"/>
    </row>
    <row r="1336" spans="3:14" x14ac:dyDescent="0.5">
      <c r="C1336" s="41"/>
      <c r="G1336" s="42"/>
      <c r="H1336" s="40"/>
      <c r="N1336" s="40"/>
    </row>
    <row r="1337" spans="3:14" x14ac:dyDescent="0.5">
      <c r="C1337" s="41"/>
      <c r="G1337" s="42"/>
      <c r="H1337" s="40"/>
      <c r="N1337" s="40"/>
    </row>
    <row r="1338" spans="3:14" x14ac:dyDescent="0.5">
      <c r="C1338" s="41"/>
      <c r="G1338" s="42"/>
      <c r="H1338" s="40"/>
      <c r="N1338" s="40"/>
    </row>
    <row r="1339" spans="3:14" x14ac:dyDescent="0.5">
      <c r="C1339" s="41"/>
      <c r="G1339" s="42"/>
      <c r="H1339" s="40"/>
      <c r="N1339" s="40"/>
    </row>
    <row r="1340" spans="3:14" x14ac:dyDescent="0.5">
      <c r="C1340" s="41"/>
      <c r="G1340" s="42"/>
      <c r="H1340" s="40"/>
      <c r="N1340" s="40"/>
    </row>
    <row r="1341" spans="3:14" x14ac:dyDescent="0.5">
      <c r="C1341" s="41"/>
      <c r="G1341" s="42"/>
      <c r="H1341" s="40"/>
      <c r="N1341" s="40"/>
    </row>
    <row r="1342" spans="3:14" x14ac:dyDescent="0.5">
      <c r="C1342" s="41"/>
      <c r="G1342" s="42"/>
      <c r="H1342" s="40"/>
      <c r="N1342" s="40"/>
    </row>
    <row r="1343" spans="3:14" x14ac:dyDescent="0.5">
      <c r="C1343" s="41"/>
      <c r="G1343" s="42"/>
      <c r="H1343" s="40"/>
      <c r="N1343" s="40"/>
    </row>
    <row r="1344" spans="3:14" x14ac:dyDescent="0.5">
      <c r="C1344" s="41"/>
      <c r="G1344" s="42"/>
      <c r="H1344" s="40"/>
      <c r="N1344" s="40"/>
    </row>
    <row r="1345" spans="3:14" x14ac:dyDescent="0.5">
      <c r="C1345" s="41"/>
      <c r="G1345" s="42"/>
      <c r="H1345" s="40"/>
      <c r="N1345" s="40"/>
    </row>
    <row r="1346" spans="3:14" x14ac:dyDescent="0.5">
      <c r="C1346" s="41"/>
      <c r="G1346" s="42"/>
      <c r="H1346" s="40"/>
      <c r="N1346" s="40"/>
    </row>
    <row r="1347" spans="3:14" x14ac:dyDescent="0.5">
      <c r="C1347" s="41"/>
      <c r="G1347" s="42"/>
      <c r="H1347" s="40"/>
      <c r="N1347" s="40"/>
    </row>
    <row r="1348" spans="3:14" x14ac:dyDescent="0.5">
      <c r="C1348" s="41"/>
      <c r="G1348" s="42"/>
      <c r="H1348" s="40"/>
      <c r="N1348" s="40"/>
    </row>
    <row r="1349" spans="3:14" x14ac:dyDescent="0.5">
      <c r="C1349" s="41"/>
      <c r="G1349" s="42"/>
      <c r="H1349" s="40"/>
      <c r="N1349" s="40"/>
    </row>
    <row r="1350" spans="3:14" x14ac:dyDescent="0.5">
      <c r="C1350" s="41"/>
      <c r="G1350" s="42"/>
      <c r="H1350" s="40"/>
      <c r="N1350" s="40"/>
    </row>
    <row r="1351" spans="3:14" x14ac:dyDescent="0.5">
      <c r="C1351" s="41"/>
      <c r="G1351" s="42"/>
      <c r="H1351" s="40"/>
      <c r="N1351" s="40"/>
    </row>
    <row r="1352" spans="3:14" x14ac:dyDescent="0.5">
      <c r="C1352" s="41"/>
      <c r="G1352" s="42"/>
      <c r="H1352" s="40"/>
      <c r="N1352" s="40"/>
    </row>
    <row r="1353" spans="3:14" x14ac:dyDescent="0.5">
      <c r="C1353" s="41"/>
      <c r="G1353" s="42"/>
      <c r="H1353" s="40"/>
      <c r="N1353" s="40"/>
    </row>
    <row r="1354" spans="3:14" x14ac:dyDescent="0.5">
      <c r="C1354" s="41"/>
      <c r="G1354" s="42"/>
      <c r="H1354" s="40"/>
      <c r="N1354" s="40"/>
    </row>
    <row r="1355" spans="3:14" x14ac:dyDescent="0.5">
      <c r="C1355" s="41"/>
      <c r="G1355" s="42"/>
      <c r="H1355" s="40"/>
      <c r="N1355" s="40"/>
    </row>
    <row r="1356" spans="3:14" x14ac:dyDescent="0.5">
      <c r="C1356" s="41"/>
      <c r="G1356" s="42"/>
      <c r="H1356" s="40"/>
      <c r="N1356" s="40"/>
    </row>
    <row r="1357" spans="3:14" x14ac:dyDescent="0.5">
      <c r="C1357" s="41"/>
      <c r="G1357" s="42"/>
      <c r="H1357" s="40"/>
      <c r="N1357" s="40"/>
    </row>
    <row r="1358" spans="3:14" x14ac:dyDescent="0.5">
      <c r="C1358" s="41"/>
      <c r="G1358" s="42"/>
      <c r="H1358" s="40"/>
      <c r="N1358" s="40"/>
    </row>
    <row r="1359" spans="3:14" x14ac:dyDescent="0.5">
      <c r="C1359" s="41"/>
      <c r="G1359" s="42"/>
      <c r="H1359" s="40"/>
      <c r="N1359" s="40"/>
    </row>
    <row r="1360" spans="3:14" x14ac:dyDescent="0.5">
      <c r="C1360" s="41"/>
      <c r="G1360" s="42"/>
      <c r="H1360" s="40"/>
      <c r="N1360" s="40"/>
    </row>
    <row r="1361" spans="3:14" x14ac:dyDescent="0.5">
      <c r="C1361" s="41"/>
      <c r="G1361" s="42"/>
      <c r="H1361" s="40"/>
      <c r="N1361" s="40"/>
    </row>
    <row r="1362" spans="3:14" x14ac:dyDescent="0.5">
      <c r="C1362" s="41"/>
      <c r="G1362" s="42"/>
      <c r="H1362" s="40"/>
      <c r="N1362" s="40"/>
    </row>
    <row r="1363" spans="3:14" x14ac:dyDescent="0.5">
      <c r="C1363" s="41"/>
      <c r="G1363" s="42"/>
      <c r="H1363" s="40"/>
      <c r="N1363" s="40"/>
    </row>
    <row r="1364" spans="3:14" x14ac:dyDescent="0.5">
      <c r="C1364" s="41"/>
      <c r="G1364" s="42"/>
      <c r="H1364" s="40"/>
      <c r="N1364" s="40"/>
    </row>
    <row r="1365" spans="3:14" x14ac:dyDescent="0.5">
      <c r="C1365" s="41"/>
      <c r="G1365" s="42"/>
      <c r="H1365" s="40"/>
      <c r="N1365" s="40"/>
    </row>
    <row r="1366" spans="3:14" x14ac:dyDescent="0.5">
      <c r="C1366" s="41"/>
      <c r="G1366" s="42"/>
      <c r="H1366" s="40"/>
      <c r="N1366" s="40"/>
    </row>
    <row r="1367" spans="3:14" x14ac:dyDescent="0.5">
      <c r="C1367" s="41"/>
      <c r="G1367" s="42"/>
      <c r="H1367" s="40"/>
      <c r="N1367" s="40"/>
    </row>
    <row r="1368" spans="3:14" x14ac:dyDescent="0.5">
      <c r="C1368" s="41"/>
      <c r="G1368" s="42"/>
      <c r="H1368" s="40"/>
      <c r="N1368" s="40"/>
    </row>
    <row r="1369" spans="3:14" x14ac:dyDescent="0.5">
      <c r="C1369" s="41"/>
      <c r="G1369" s="42"/>
      <c r="H1369" s="40"/>
      <c r="N1369" s="40"/>
    </row>
    <row r="1370" spans="3:14" x14ac:dyDescent="0.5">
      <c r="C1370" s="41"/>
      <c r="G1370" s="42"/>
      <c r="H1370" s="40"/>
      <c r="N1370" s="40"/>
    </row>
    <row r="1371" spans="3:14" x14ac:dyDescent="0.5">
      <c r="C1371" s="41"/>
      <c r="G1371" s="42"/>
      <c r="H1371" s="40"/>
      <c r="N1371" s="40"/>
    </row>
    <row r="1372" spans="3:14" x14ac:dyDescent="0.5">
      <c r="C1372" s="41"/>
      <c r="G1372" s="42"/>
      <c r="H1372" s="40"/>
      <c r="N1372" s="40"/>
    </row>
    <row r="1373" spans="3:14" x14ac:dyDescent="0.5">
      <c r="C1373" s="41"/>
      <c r="G1373" s="42"/>
      <c r="H1373" s="40"/>
      <c r="N1373" s="40"/>
    </row>
    <row r="1374" spans="3:14" x14ac:dyDescent="0.5">
      <c r="C1374" s="41"/>
      <c r="G1374" s="42"/>
      <c r="H1374" s="40"/>
      <c r="N1374" s="40"/>
    </row>
    <row r="1375" spans="3:14" x14ac:dyDescent="0.5">
      <c r="C1375" s="41"/>
      <c r="G1375" s="42"/>
      <c r="H1375" s="40"/>
      <c r="N1375" s="40"/>
    </row>
    <row r="1376" spans="3:14" x14ac:dyDescent="0.5">
      <c r="C1376" s="41"/>
      <c r="G1376" s="42"/>
      <c r="H1376" s="40"/>
      <c r="N1376" s="40"/>
    </row>
    <row r="1377" spans="3:14" x14ac:dyDescent="0.5">
      <c r="C1377" s="41"/>
      <c r="G1377" s="42"/>
      <c r="H1377" s="40"/>
      <c r="N1377" s="40"/>
    </row>
    <row r="1378" spans="3:14" x14ac:dyDescent="0.5">
      <c r="C1378" s="41"/>
      <c r="G1378" s="42"/>
      <c r="H1378" s="40"/>
      <c r="N1378" s="40"/>
    </row>
    <row r="1379" spans="3:14" x14ac:dyDescent="0.5">
      <c r="C1379" s="41"/>
      <c r="G1379" s="42"/>
      <c r="H1379" s="40"/>
      <c r="N1379" s="40"/>
    </row>
    <row r="1380" spans="3:14" x14ac:dyDescent="0.5">
      <c r="C1380" s="41"/>
      <c r="G1380" s="42"/>
      <c r="H1380" s="40"/>
      <c r="N1380" s="40"/>
    </row>
    <row r="1381" spans="3:14" x14ac:dyDescent="0.5">
      <c r="C1381" s="41"/>
      <c r="G1381" s="42"/>
      <c r="H1381" s="40"/>
      <c r="N1381" s="40"/>
    </row>
    <row r="1382" spans="3:14" x14ac:dyDescent="0.5">
      <c r="C1382" s="41"/>
      <c r="G1382" s="42"/>
      <c r="H1382" s="40"/>
      <c r="N1382" s="40"/>
    </row>
    <row r="1383" spans="3:14" x14ac:dyDescent="0.5">
      <c r="C1383" s="41"/>
      <c r="G1383" s="42"/>
      <c r="H1383" s="40"/>
      <c r="N1383" s="40"/>
    </row>
    <row r="1384" spans="3:14" x14ac:dyDescent="0.5">
      <c r="C1384" s="41"/>
      <c r="G1384" s="42"/>
      <c r="H1384" s="40"/>
      <c r="N1384" s="40"/>
    </row>
    <row r="1385" spans="3:14" x14ac:dyDescent="0.5">
      <c r="C1385" s="41"/>
      <c r="G1385" s="42"/>
      <c r="H1385" s="40"/>
      <c r="N1385" s="40"/>
    </row>
    <row r="1386" spans="3:14" x14ac:dyDescent="0.5">
      <c r="C1386" s="41"/>
      <c r="G1386" s="42"/>
      <c r="H1386" s="40"/>
      <c r="N1386" s="40"/>
    </row>
    <row r="1387" spans="3:14" x14ac:dyDescent="0.5">
      <c r="C1387" s="41"/>
      <c r="G1387" s="42"/>
      <c r="H1387" s="40"/>
      <c r="N1387" s="40"/>
    </row>
    <row r="1388" spans="3:14" x14ac:dyDescent="0.5">
      <c r="C1388" s="41"/>
      <c r="G1388" s="42"/>
      <c r="H1388" s="40"/>
      <c r="N1388" s="40"/>
    </row>
    <row r="1389" spans="3:14" x14ac:dyDescent="0.5">
      <c r="C1389" s="41"/>
      <c r="G1389" s="42"/>
      <c r="H1389" s="40"/>
      <c r="N1389" s="40"/>
    </row>
    <row r="1390" spans="3:14" x14ac:dyDescent="0.5">
      <c r="C1390" s="41"/>
      <c r="G1390" s="42"/>
      <c r="H1390" s="40"/>
      <c r="N1390" s="40"/>
    </row>
    <row r="1391" spans="3:14" x14ac:dyDescent="0.5">
      <c r="C1391" s="41"/>
      <c r="G1391" s="42"/>
      <c r="H1391" s="40"/>
      <c r="N1391" s="40"/>
    </row>
    <row r="1392" spans="3:14" x14ac:dyDescent="0.5">
      <c r="C1392" s="41"/>
      <c r="G1392" s="42"/>
      <c r="H1392" s="40"/>
      <c r="N1392" s="40"/>
    </row>
    <row r="1393" spans="3:14" x14ac:dyDescent="0.5">
      <c r="C1393" s="41"/>
      <c r="G1393" s="42"/>
      <c r="H1393" s="40"/>
      <c r="N1393" s="40"/>
    </row>
    <row r="1394" spans="3:14" x14ac:dyDescent="0.5">
      <c r="C1394" s="41"/>
      <c r="G1394" s="42"/>
      <c r="H1394" s="40"/>
      <c r="N1394" s="40"/>
    </row>
    <row r="1395" spans="3:14" x14ac:dyDescent="0.5">
      <c r="C1395" s="41"/>
      <c r="G1395" s="42"/>
      <c r="H1395" s="40"/>
      <c r="N1395" s="40"/>
    </row>
    <row r="1396" spans="3:14" x14ac:dyDescent="0.5">
      <c r="C1396" s="41"/>
      <c r="G1396" s="42"/>
      <c r="H1396" s="40"/>
      <c r="N1396" s="40"/>
    </row>
    <row r="1397" spans="3:14" x14ac:dyDescent="0.5">
      <c r="C1397" s="41"/>
      <c r="G1397" s="42"/>
      <c r="H1397" s="40"/>
      <c r="N1397" s="40"/>
    </row>
    <row r="1398" spans="3:14" x14ac:dyDescent="0.5">
      <c r="C1398" s="41"/>
      <c r="G1398" s="42"/>
      <c r="H1398" s="40"/>
      <c r="N1398" s="40"/>
    </row>
    <row r="1399" spans="3:14" x14ac:dyDescent="0.5">
      <c r="C1399" s="41"/>
      <c r="G1399" s="42"/>
      <c r="H1399" s="40"/>
      <c r="N1399" s="40"/>
    </row>
    <row r="1400" spans="3:14" x14ac:dyDescent="0.5">
      <c r="C1400" s="41"/>
      <c r="G1400" s="42"/>
      <c r="H1400" s="40"/>
      <c r="N1400" s="40"/>
    </row>
    <row r="1401" spans="3:14" x14ac:dyDescent="0.5">
      <c r="C1401" s="41"/>
      <c r="G1401" s="42"/>
      <c r="H1401" s="40"/>
      <c r="N1401" s="40"/>
    </row>
    <row r="1402" spans="3:14" x14ac:dyDescent="0.5">
      <c r="C1402" s="41"/>
      <c r="G1402" s="42"/>
      <c r="H1402" s="40"/>
      <c r="N1402" s="40"/>
    </row>
    <row r="1403" spans="3:14" x14ac:dyDescent="0.5">
      <c r="C1403" s="41"/>
      <c r="G1403" s="42"/>
      <c r="H1403" s="40"/>
      <c r="N1403" s="40"/>
    </row>
    <row r="1404" spans="3:14" x14ac:dyDescent="0.5">
      <c r="C1404" s="41"/>
      <c r="G1404" s="42"/>
      <c r="H1404" s="40"/>
      <c r="N1404" s="40"/>
    </row>
    <row r="1405" spans="3:14" x14ac:dyDescent="0.5">
      <c r="C1405" s="41"/>
      <c r="G1405" s="42"/>
      <c r="H1405" s="40"/>
      <c r="N1405" s="40"/>
    </row>
    <row r="1406" spans="3:14" x14ac:dyDescent="0.5">
      <c r="C1406" s="41"/>
      <c r="G1406" s="42"/>
      <c r="H1406" s="40"/>
      <c r="N1406" s="40"/>
    </row>
    <row r="1407" spans="3:14" x14ac:dyDescent="0.5">
      <c r="C1407" s="41"/>
      <c r="G1407" s="42"/>
      <c r="H1407" s="40"/>
      <c r="N1407" s="40"/>
    </row>
    <row r="1408" spans="3:14" x14ac:dyDescent="0.5">
      <c r="C1408" s="41"/>
      <c r="G1408" s="42"/>
      <c r="H1408" s="40"/>
      <c r="N1408" s="40"/>
    </row>
    <row r="1409" spans="3:14" x14ac:dyDescent="0.5">
      <c r="C1409" s="41"/>
      <c r="G1409" s="42"/>
      <c r="H1409" s="40"/>
      <c r="N1409" s="40"/>
    </row>
    <row r="1410" spans="3:14" x14ac:dyDescent="0.5">
      <c r="C1410" s="41"/>
      <c r="G1410" s="42"/>
      <c r="H1410" s="40"/>
      <c r="N1410" s="40"/>
    </row>
    <row r="1411" spans="3:14" x14ac:dyDescent="0.5">
      <c r="C1411" s="41"/>
      <c r="G1411" s="42"/>
      <c r="H1411" s="40"/>
      <c r="N1411" s="40"/>
    </row>
    <row r="1412" spans="3:14" x14ac:dyDescent="0.5">
      <c r="C1412" s="41"/>
      <c r="G1412" s="42"/>
      <c r="H1412" s="40"/>
      <c r="N1412" s="40"/>
    </row>
    <row r="1413" spans="3:14" x14ac:dyDescent="0.5">
      <c r="C1413" s="41"/>
      <c r="G1413" s="42"/>
      <c r="H1413" s="40"/>
      <c r="N1413" s="40"/>
    </row>
    <row r="1414" spans="3:14" x14ac:dyDescent="0.5">
      <c r="C1414" s="41"/>
      <c r="G1414" s="42"/>
      <c r="H1414" s="40"/>
      <c r="N1414" s="40"/>
    </row>
    <row r="1415" spans="3:14" x14ac:dyDescent="0.5">
      <c r="C1415" s="41"/>
      <c r="G1415" s="42"/>
      <c r="H1415" s="40"/>
      <c r="N1415" s="40"/>
    </row>
    <row r="1416" spans="3:14" x14ac:dyDescent="0.5">
      <c r="C1416" s="41"/>
      <c r="G1416" s="42"/>
      <c r="H1416" s="40"/>
      <c r="N1416" s="40"/>
    </row>
    <row r="1417" spans="3:14" x14ac:dyDescent="0.5">
      <c r="C1417" s="41"/>
      <c r="G1417" s="42"/>
      <c r="H1417" s="40"/>
      <c r="N1417" s="40"/>
    </row>
    <row r="1418" spans="3:14" x14ac:dyDescent="0.5">
      <c r="C1418" s="41"/>
      <c r="G1418" s="42"/>
      <c r="H1418" s="40"/>
      <c r="N1418" s="40"/>
    </row>
    <row r="1419" spans="3:14" x14ac:dyDescent="0.5">
      <c r="C1419" s="41"/>
      <c r="G1419" s="42"/>
      <c r="H1419" s="40"/>
      <c r="N1419" s="40"/>
    </row>
    <row r="1420" spans="3:14" x14ac:dyDescent="0.5">
      <c r="C1420" s="41"/>
      <c r="G1420" s="42"/>
      <c r="H1420" s="40"/>
      <c r="N1420" s="40"/>
    </row>
    <row r="1421" spans="3:14" x14ac:dyDescent="0.5">
      <c r="C1421" s="41"/>
      <c r="G1421" s="42"/>
      <c r="H1421" s="40"/>
      <c r="N1421" s="40"/>
    </row>
  </sheetData>
  <phoneticPr fontId="14"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DN58"/>
  <sheetViews>
    <sheetView showGridLines="0" tabSelected="1" zoomScaleNormal="100" workbookViewId="0">
      <selection activeCell="C11" sqref="C11"/>
    </sheetView>
  </sheetViews>
  <sheetFormatPr defaultColWidth="9.140625" defaultRowHeight="12.75" zeroHeight="1" x14ac:dyDescent="0.2"/>
  <cols>
    <col min="1" max="1" width="28.85546875" style="2" customWidth="1"/>
    <col min="2" max="2" width="8.140625" style="2" customWidth="1"/>
    <col min="3" max="3" width="48.7109375" style="32" customWidth="1"/>
    <col min="4" max="4" width="9.140625" style="2" customWidth="1"/>
    <col min="5" max="6" width="9.140625" style="1" customWidth="1"/>
    <col min="7" max="7" width="10.42578125" style="1" customWidth="1"/>
    <col min="8" max="9" width="9.140625" style="1" hidden="1" customWidth="1"/>
    <col min="10" max="10" width="17.140625" style="1" hidden="1" customWidth="1"/>
    <col min="11" max="11" width="12" style="1" hidden="1" customWidth="1"/>
    <col min="12" max="13" width="9.140625" style="1" hidden="1" customWidth="1"/>
    <col min="14" max="118" width="9.140625" style="1" customWidth="1"/>
    <col min="119" max="16384" width="9.140625" style="2"/>
  </cols>
  <sheetData>
    <row r="1" spans="1:118" ht="21.75" x14ac:dyDescent="0.5">
      <c r="A1" s="306" t="s">
        <v>175</v>
      </c>
      <c r="B1" s="307"/>
      <c r="C1" s="307"/>
      <c r="D1" s="307"/>
      <c r="E1" s="308"/>
      <c r="F1" s="309"/>
    </row>
    <row r="2" spans="1:118" ht="16.5" customHeight="1" x14ac:dyDescent="0.2">
      <c r="A2" s="240" t="s">
        <v>1</v>
      </c>
      <c r="B2" s="76"/>
      <c r="C2" s="77" t="s">
        <v>150</v>
      </c>
      <c r="D2" s="59"/>
      <c r="E2" s="243"/>
      <c r="F2" s="248"/>
    </row>
    <row r="3" spans="1:118" ht="18" customHeight="1" x14ac:dyDescent="0.2">
      <c r="A3" s="241" t="s">
        <v>2</v>
      </c>
      <c r="B3" s="59"/>
      <c r="C3" s="60"/>
      <c r="D3" s="59"/>
      <c r="E3" s="243"/>
      <c r="F3" s="248"/>
      <c r="H3" s="3">
        <v>1</v>
      </c>
      <c r="I3" s="1" t="str">
        <f>IF(H3=1,"M","F")</f>
        <v>M</v>
      </c>
    </row>
    <row r="4" spans="1:118" ht="9.75" customHeight="1" x14ac:dyDescent="0.2">
      <c r="A4" s="242"/>
      <c r="B4" s="59"/>
      <c r="C4" s="60"/>
      <c r="D4" s="59"/>
      <c r="E4" s="243"/>
      <c r="F4" s="248"/>
      <c r="J4" s="131"/>
    </row>
    <row r="5" spans="1:118" ht="13.5" thickBot="1" x14ac:dyDescent="0.25">
      <c r="A5" s="243"/>
      <c r="B5" s="247" t="s">
        <v>92</v>
      </c>
      <c r="C5" s="247" t="s">
        <v>93</v>
      </c>
      <c r="D5" s="247" t="s">
        <v>94</v>
      </c>
      <c r="E5" s="243"/>
      <c r="F5" s="248"/>
    </row>
    <row r="6" spans="1:118" ht="15.75" thickBot="1" x14ac:dyDescent="0.25">
      <c r="A6" s="243" t="s">
        <v>95</v>
      </c>
      <c r="B6" s="106">
        <v>1</v>
      </c>
      <c r="C6" s="107" t="s">
        <v>83</v>
      </c>
      <c r="D6" s="108">
        <v>2526</v>
      </c>
      <c r="E6" s="243"/>
      <c r="F6" s="248"/>
    </row>
    <row r="7" spans="1:118" ht="15.75" thickBot="1" x14ac:dyDescent="0.25">
      <c r="A7" s="243" t="s">
        <v>96</v>
      </c>
      <c r="B7" s="109">
        <v>1</v>
      </c>
      <c r="C7" s="110" t="s">
        <v>75</v>
      </c>
      <c r="D7" s="111">
        <v>2565</v>
      </c>
      <c r="E7" s="318" t="str">
        <f>IF(D7&lt;D6,"*ใส่พ.ศ.ไม่ถูกต้อง","")</f>
        <v/>
      </c>
      <c r="F7" s="319"/>
      <c r="H7" s="133" t="s">
        <v>0</v>
      </c>
      <c r="I7" s="134">
        <f>IF((+IF(หน้าแรก!B6=หน้าแรก!B7,'Sheet1 (2)'!N10,INT(YEARFRAC('Sheet1 (2)'!G4,'Sheet1 (2)'!G5,0)+0.5)))&gt;58,"อายุรับประกันภัยระหว่าง 20 - 58 ปี",(+IF(หน้าแรก!B6=หน้าแรก!B7,'Sheet1 (2)'!N10,INT(YEARFRAC('Sheet1 (2)'!G4,'Sheet1 (2)'!G5,0)+0.5))))</f>
        <v>40</v>
      </c>
    </row>
    <row r="8" spans="1:118" ht="9.75" customHeight="1" x14ac:dyDescent="0.2">
      <c r="A8" s="242"/>
      <c r="B8" s="59"/>
      <c r="C8" s="250"/>
      <c r="D8" s="243"/>
      <c r="E8" s="243"/>
      <c r="F8" s="248"/>
    </row>
    <row r="9" spans="1:118" ht="15" customHeight="1" x14ac:dyDescent="0.25">
      <c r="A9" s="241" t="s">
        <v>3</v>
      </c>
      <c r="B9" s="298"/>
      <c r="C9" s="299">
        <f>+IF(หน้าแรก!B6=หน้าแรก!B7,'Sheet1 (2)'!N10,INT(YEARFRAC('Sheet1 (2)'!G4,'Sheet1 (2)'!G5,0)+0.5))</f>
        <v>40</v>
      </c>
      <c r="D9" s="243" t="s">
        <v>5</v>
      </c>
      <c r="E9" s="249" t="str">
        <f>IF(I7&gt;58,"*อายุรับประกันสูงสุด 58 ปี",IF(I7&lt;20,"อายุรับประกันขั้นต่ำ 20 ปี",""))</f>
        <v/>
      </c>
      <c r="F9" s="248"/>
      <c r="H9" s="1">
        <f>C9</f>
        <v>40</v>
      </c>
      <c r="J9" s="1">
        <v>70</v>
      </c>
    </row>
    <row r="10" spans="1:118" ht="6.75" customHeight="1" x14ac:dyDescent="0.25">
      <c r="A10" s="241"/>
      <c r="B10" s="61"/>
      <c r="C10" s="254"/>
      <c r="D10" s="243"/>
      <c r="E10" s="243"/>
      <c r="F10" s="248"/>
    </row>
    <row r="11" spans="1:118" ht="15" customHeight="1" x14ac:dyDescent="0.25">
      <c r="A11" s="241" t="s">
        <v>144</v>
      </c>
      <c r="B11" s="61" t="s">
        <v>4</v>
      </c>
      <c r="C11" s="213" t="s">
        <v>29</v>
      </c>
      <c r="D11" s="243"/>
      <c r="E11" s="243"/>
      <c r="F11" s="248"/>
      <c r="H11" s="1">
        <f>IF(C11="รายเดือน",1,IF(C11="ราย3เดือน",3,IF(C11="ราย6เดือน",6,12)))</f>
        <v>12</v>
      </c>
    </row>
    <row r="12" spans="1:118" ht="6.75" customHeight="1" x14ac:dyDescent="0.25">
      <c r="A12" s="241"/>
      <c r="B12" s="61"/>
      <c r="C12" s="254"/>
      <c r="D12" s="243"/>
      <c r="E12" s="243"/>
      <c r="F12" s="248"/>
    </row>
    <row r="13" spans="1:118" ht="15" hidden="1" customHeight="1" x14ac:dyDescent="0.25">
      <c r="A13" s="244" t="s">
        <v>65</v>
      </c>
      <c r="B13" s="61"/>
      <c r="C13" s="79" t="s">
        <v>22</v>
      </c>
      <c r="D13" s="243"/>
      <c r="E13" s="243"/>
      <c r="F13" s="248"/>
      <c r="H13" s="1">
        <f>IF(C13="ทุนประกันภัยเริ่มต้น",1,2)</f>
        <v>1</v>
      </c>
      <c r="J13" s="128">
        <f>(IF(H13=1,C16,C16/C15*1000))</f>
        <v>500000</v>
      </c>
      <c r="K13" s="127" t="s">
        <v>112</v>
      </c>
    </row>
    <row r="14" spans="1:118" ht="6" hidden="1" customHeight="1" x14ac:dyDescent="0.25">
      <c r="A14" s="241"/>
      <c r="B14" s="61"/>
      <c r="C14" s="78"/>
      <c r="D14" s="243"/>
      <c r="E14" s="243"/>
      <c r="F14" s="248"/>
    </row>
    <row r="15" spans="1:118" s="32" customFormat="1" ht="13.9" hidden="1" customHeight="1" x14ac:dyDescent="0.5">
      <c r="A15" s="245" t="s">
        <v>6</v>
      </c>
      <c r="B15" s="60"/>
      <c r="C15" s="126">
        <f>IF(I7&lt;59,IF(I7&gt;=20,H15,"อายุรับประกันขั้นต่ำ 20 ปี"),"ผู้เอาประกันอายุต้องไม่เกิน 58 ปี")</f>
        <v>67.16</v>
      </c>
      <c r="D15" s="250" t="str">
        <f>IF(C9&lt;71,IF(C9&gt;=15,"บาท/ทุนประกัน 1,000 บาท",""),"")</f>
        <v>บาท/ทุนประกัน 1,000 บาท</v>
      </c>
      <c r="E15" s="250"/>
      <c r="F15" s="251"/>
      <c r="G15" s="31"/>
      <c r="H15" s="31">
        <f>Premium!F4</f>
        <v>67.16</v>
      </c>
      <c r="I15" s="31"/>
      <c r="J15" s="125">
        <f>(IF(H13=1,C16,C16/C15*1000))</f>
        <v>500000</v>
      </c>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row>
    <row r="16" spans="1:118" ht="18" x14ac:dyDescent="0.25">
      <c r="A16" s="242" t="s">
        <v>145</v>
      </c>
      <c r="B16" s="61" t="s">
        <v>4</v>
      </c>
      <c r="C16" s="80">
        <v>500000</v>
      </c>
      <c r="D16" s="243" t="s">
        <v>7</v>
      </c>
      <c r="E16" s="314"/>
      <c r="F16" s="315"/>
      <c r="I16" s="1" t="s">
        <v>66</v>
      </c>
      <c r="J16" s="80">
        <f>IF(H13=1,C16,C18)</f>
        <v>500000</v>
      </c>
    </row>
    <row r="17" spans="1:118" ht="9" customHeight="1" x14ac:dyDescent="0.25">
      <c r="A17" s="242"/>
      <c r="B17" s="298"/>
      <c r="C17" s="255"/>
      <c r="D17" s="243"/>
      <c r="E17" s="243"/>
      <c r="F17" s="248"/>
    </row>
    <row r="18" spans="1:118" s="32" customFormat="1" x14ac:dyDescent="0.15">
      <c r="A18" s="245" t="str">
        <f>IF(H13=1,"ชำระเบี้ยประกันภัยงวดละ","ทุนประกันภัยเริ่มต้น")</f>
        <v>ชำระเบี้ยประกันภัยงวดละ</v>
      </c>
      <c r="B18" s="256"/>
      <c r="C18" s="90">
        <f>IF(H13=1,IF(AND(J16&lt;10000001,J16&gt;49999),ROUND(C16*C15/1000,0),E18),IF(OR((J13)&gt;10000000,(J13)&lt;50000),E18,(J13)))</f>
        <v>33580</v>
      </c>
      <c r="D18" s="250" t="str">
        <f>IF(C9&lt;71,"บาท","")</f>
        <v>บาท</v>
      </c>
      <c r="E18" s="316" t="str">
        <f>IF(J15&gt;10000000,"*ทุนประกันสูงสุด 10 ล้าน",IF(J15&lt;50000,"*ทุนประกันขั้นต่ำ 5 หมื่นบาท",""))</f>
        <v/>
      </c>
      <c r="F18" s="317"/>
      <c r="G18" s="31"/>
      <c r="H18" s="31"/>
      <c r="I18" s="31" t="s">
        <v>67</v>
      </c>
      <c r="J18" s="90">
        <f>IF(H13=1,C18,C16)</f>
        <v>33580</v>
      </c>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row>
    <row r="19" spans="1:118" s="32" customFormat="1" ht="8.65" customHeight="1" x14ac:dyDescent="0.5">
      <c r="A19" s="245"/>
      <c r="B19" s="256"/>
      <c r="C19" s="256"/>
      <c r="D19" s="250"/>
      <c r="E19" s="250"/>
      <c r="F19" s="25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row>
    <row r="20" spans="1:118" s="32" customFormat="1" ht="16.5" customHeight="1" x14ac:dyDescent="0.5">
      <c r="A20" s="245" t="s">
        <v>146</v>
      </c>
      <c r="B20" s="256"/>
      <c r="C20" s="214">
        <f>H20*C18</f>
        <v>33580</v>
      </c>
      <c r="D20" s="250" t="str">
        <f>IF(C10&lt;71,"บาท","")</f>
        <v>บาท</v>
      </c>
      <c r="E20" s="250"/>
      <c r="F20" s="251"/>
      <c r="G20" s="31"/>
      <c r="H20" s="31">
        <f>IF(C11="รายเดือน",12,IF(C11="ราย3เดือน",4,IF(C11="ราย6เดือน",2,1)))</f>
        <v>1</v>
      </c>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row>
    <row r="21" spans="1:118" s="32" customFormat="1" ht="8.65" customHeight="1" x14ac:dyDescent="0.5">
      <c r="A21" s="245"/>
      <c r="B21" s="62"/>
      <c r="C21" s="256"/>
      <c r="D21" s="250"/>
      <c r="E21" s="250"/>
      <c r="F21" s="25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row>
    <row r="22" spans="1:118" ht="18" x14ac:dyDescent="0.25">
      <c r="A22" s="246" t="s">
        <v>8</v>
      </c>
      <c r="B22" s="63" t="s">
        <v>4</v>
      </c>
      <c r="C22" s="81">
        <v>0</v>
      </c>
      <c r="D22" s="252"/>
      <c r="E22" s="252"/>
      <c r="F22" s="253"/>
      <c r="J22" s="2"/>
      <c r="K22" s="2"/>
      <c r="L22" s="2"/>
      <c r="M22" s="2"/>
    </row>
    <row r="23" spans="1:118" ht="21.75" x14ac:dyDescent="0.5">
      <c r="A23" s="313" t="s">
        <v>62</v>
      </c>
      <c r="B23" s="313"/>
      <c r="C23" s="178" t="s">
        <v>9</v>
      </c>
      <c r="D23" s="89"/>
      <c r="E23" s="87"/>
      <c r="F23" s="87"/>
      <c r="J23" s="1" t="s">
        <v>29</v>
      </c>
      <c r="K23" s="33">
        <v>1</v>
      </c>
      <c r="L23" s="29">
        <v>0</v>
      </c>
      <c r="M23" s="3">
        <v>3</v>
      </c>
    </row>
    <row r="24" spans="1:118" ht="21.75" hidden="1" x14ac:dyDescent="0.5">
      <c r="A24" s="88"/>
      <c r="B24" s="310" t="s">
        <v>43</v>
      </c>
      <c r="C24" s="311"/>
      <c r="D24" s="312"/>
      <c r="E24" s="64"/>
      <c r="F24" s="65"/>
      <c r="J24" s="1" t="s">
        <v>31</v>
      </c>
      <c r="K24" s="3" t="str">
        <f>IF(K23=1,J23,IF(K23=2,J24,IF(K23=3,J25,J26)))</f>
        <v>รายปี</v>
      </c>
      <c r="L24" s="29">
        <v>0.05</v>
      </c>
      <c r="M24" s="30">
        <f>IF(M23=1,L23,IF(M23=2,L24,IF(M23=3,L25,IF(M23=4,L26,L27))))</f>
        <v>0.1</v>
      </c>
    </row>
    <row r="25" spans="1:118" x14ac:dyDescent="0.2">
      <c r="A25" s="86"/>
      <c r="B25" s="66"/>
      <c r="C25" s="82"/>
      <c r="D25" s="66"/>
      <c r="H25" s="73"/>
      <c r="J25" s="1" t="s">
        <v>30</v>
      </c>
      <c r="K25" s="3">
        <f>IF(K23=1,1,IF(K23=2,2,IF(K23=3,4,12)))</f>
        <v>1</v>
      </c>
      <c r="L25" s="29">
        <v>0.1</v>
      </c>
    </row>
    <row r="26" spans="1:118" x14ac:dyDescent="0.2">
      <c r="A26" s="66"/>
      <c r="B26" s="66"/>
      <c r="C26" s="82"/>
      <c r="D26" s="66"/>
      <c r="H26" s="73"/>
      <c r="J26" s="1" t="s">
        <v>32</v>
      </c>
      <c r="L26" s="29">
        <v>0.15</v>
      </c>
    </row>
    <row r="27" spans="1:118" x14ac:dyDescent="0.2">
      <c r="A27" s="67" t="s">
        <v>68</v>
      </c>
      <c r="B27" s="304" t="s">
        <v>127</v>
      </c>
      <c r="C27" s="304"/>
      <c r="D27" s="66"/>
      <c r="H27" s="73"/>
      <c r="J27" s="129">
        <f>(IF(H13=2,1000*C16/C15,C16*C15/1000))</f>
        <v>33580</v>
      </c>
      <c r="K27" s="129"/>
      <c r="L27" s="29">
        <v>0.2</v>
      </c>
    </row>
    <row r="28" spans="1:118" x14ac:dyDescent="0.2">
      <c r="A28" s="68" t="s">
        <v>11</v>
      </c>
      <c r="B28" s="305" t="s">
        <v>71</v>
      </c>
      <c r="C28" s="305"/>
      <c r="D28" s="66"/>
      <c r="H28" s="73"/>
      <c r="J28" s="66" t="str">
        <f>IF(AND(J16&lt;5000001,J16&gt;999999),C16*C15/1000,"ทุนประกันภัยไม่ถูกต้อง")</f>
        <v>ทุนประกันภัยไม่ถูกต้อง</v>
      </c>
      <c r="K28" s="66"/>
      <c r="L28" s="29">
        <v>0.25</v>
      </c>
    </row>
    <row r="29" spans="1:118" x14ac:dyDescent="0.2">
      <c r="A29" s="68" t="s">
        <v>48</v>
      </c>
      <c r="B29" s="305" t="s">
        <v>72</v>
      </c>
      <c r="C29" s="305"/>
      <c r="D29" s="66"/>
      <c r="H29" s="73"/>
      <c r="J29" s="66" t="str">
        <f>IF(AND(J16&lt;5000001,J16&gt;999999),(1000*C16/C15),"ทุนประกันภัยไม่ถูกต้อง")</f>
        <v>ทุนประกันภัยไม่ถูกต้อง</v>
      </c>
      <c r="K29" s="66"/>
      <c r="L29" s="29">
        <v>0.3</v>
      </c>
    </row>
    <row r="30" spans="1:118" x14ac:dyDescent="0.2">
      <c r="A30" s="85" t="s">
        <v>45</v>
      </c>
      <c r="B30" s="303">
        <v>123456789</v>
      </c>
      <c r="C30" s="303"/>
      <c r="D30" s="66"/>
      <c r="F30" s="130"/>
      <c r="H30" s="73"/>
      <c r="J30" s="301" t="e">
        <f>ROUND(IF(H13=1,IF(AND(J16&lt;5000001,J16&gt;999999),C16*C15/1000,"ทุนประกันภัยไม่ถูกต้อง"),1000*C16/C15),0)</f>
        <v>#VALUE!</v>
      </c>
      <c r="K30" s="301"/>
      <c r="L30" s="29">
        <v>0.35</v>
      </c>
    </row>
    <row r="31" spans="1:118" hidden="1" x14ac:dyDescent="0.2">
      <c r="A31" s="66"/>
      <c r="B31" s="66"/>
      <c r="C31" s="82"/>
      <c r="D31" s="66"/>
      <c r="E31" s="300">
        <f>(IF(H14=1,C17,C17/C16*1000))</f>
        <v>0</v>
      </c>
      <c r="F31" s="302"/>
      <c r="G31" s="127" t="s">
        <v>112</v>
      </c>
      <c r="J31" s="66">
        <f>IF(H13=1,IF(J16&lt;5000001,C16*C15/1000,IF(J16&gt;999999,C16*C15/1000,"ทุนประกันภัยไม่ถูกต้อง1")),IF(OR((1000*C16/C15)&gt;5000000,(1000*C16/C15)&lt;1000000),"ทุนประกันภัยไม่ถูกต้อง2",(1000*C16/C15)))</f>
        <v>33580</v>
      </c>
      <c r="K31" s="66"/>
    </row>
    <row r="32" spans="1:118" hidden="1" x14ac:dyDescent="0.2">
      <c r="A32" s="66"/>
      <c r="B32" s="66"/>
      <c r="C32" s="82"/>
      <c r="D32" s="66"/>
      <c r="E32" s="300" t="e">
        <f>(IF(H15=1,C18,C18/C17*1000))</f>
        <v>#DIV/0!</v>
      </c>
      <c r="F32" s="300"/>
      <c r="G32" s="127" t="s">
        <v>112</v>
      </c>
    </row>
    <row r="33" spans="1:7" hidden="1" x14ac:dyDescent="0.2">
      <c r="A33" s="66"/>
      <c r="B33" s="66"/>
      <c r="C33" s="82"/>
      <c r="D33" s="66"/>
      <c r="E33" s="300">
        <f>(IF(H16=1,C19,C19/C18*1000))</f>
        <v>0</v>
      </c>
      <c r="F33" s="300"/>
      <c r="G33" s="127" t="s">
        <v>112</v>
      </c>
    </row>
    <row r="34" spans="1:7" hidden="1" x14ac:dyDescent="0.2">
      <c r="A34" s="66"/>
      <c r="B34" s="66"/>
      <c r="C34" s="82"/>
      <c r="D34" s="66"/>
      <c r="E34" s="300" t="e">
        <f>(IF(H17=1,C22,C22/C19*1000))</f>
        <v>#DIV/0!</v>
      </c>
      <c r="F34" s="300"/>
      <c r="G34" s="127" t="s">
        <v>112</v>
      </c>
    </row>
    <row r="35" spans="1:7" hidden="1" x14ac:dyDescent="0.2">
      <c r="A35" s="66"/>
      <c r="B35" s="66"/>
      <c r="C35" s="82"/>
      <c r="D35" s="66"/>
      <c r="E35" s="300" t="e">
        <f>(IF(H18=1,C23,C23/C22*1000))</f>
        <v>#VALUE!</v>
      </c>
      <c r="F35" s="300"/>
      <c r="G35" s="127" t="s">
        <v>112</v>
      </c>
    </row>
    <row r="36" spans="1:7" hidden="1" x14ac:dyDescent="0.2">
      <c r="A36" s="66"/>
      <c r="B36" s="66"/>
      <c r="C36" s="82"/>
      <c r="D36" s="66"/>
      <c r="E36" s="300" t="e">
        <f>(IF(H19=1,C24,C24/C23*1000))</f>
        <v>#VALUE!</v>
      </c>
      <c r="F36" s="300"/>
      <c r="G36" s="127" t="s">
        <v>112</v>
      </c>
    </row>
    <row r="37" spans="1:7" hidden="1" x14ac:dyDescent="0.2">
      <c r="A37" s="66"/>
      <c r="B37" s="66"/>
      <c r="C37" s="82"/>
      <c r="D37" s="66"/>
      <c r="E37" s="300" t="e">
        <f t="shared" ref="E37:E54" si="0">(IF(H22=1,C25,C25/C24*1000))</f>
        <v>#DIV/0!</v>
      </c>
      <c r="F37" s="300"/>
      <c r="G37" s="127" t="s">
        <v>112</v>
      </c>
    </row>
    <row r="38" spans="1:7" hidden="1" x14ac:dyDescent="0.2">
      <c r="A38" s="66"/>
      <c r="B38" s="66"/>
      <c r="C38" s="82"/>
      <c r="D38" s="66"/>
      <c r="E38" s="300" t="e">
        <f t="shared" si="0"/>
        <v>#DIV/0!</v>
      </c>
      <c r="F38" s="300"/>
      <c r="G38" s="127" t="s">
        <v>112</v>
      </c>
    </row>
    <row r="39" spans="1:7" hidden="1" x14ac:dyDescent="0.2">
      <c r="A39" s="66"/>
      <c r="B39" s="66"/>
      <c r="C39" s="82"/>
      <c r="D39" s="66"/>
      <c r="E39" s="300" t="e">
        <f t="shared" si="0"/>
        <v>#DIV/0!</v>
      </c>
      <c r="F39" s="300"/>
      <c r="G39" s="127" t="s">
        <v>112</v>
      </c>
    </row>
    <row r="40" spans="1:7" hidden="1" x14ac:dyDescent="0.2">
      <c r="A40" s="66"/>
      <c r="B40" s="66"/>
      <c r="C40" s="82"/>
      <c r="D40" s="66"/>
      <c r="E40" s="300" t="e">
        <f t="shared" si="0"/>
        <v>#DIV/0!</v>
      </c>
      <c r="F40" s="300"/>
      <c r="G40" s="127" t="s">
        <v>112</v>
      </c>
    </row>
    <row r="41" spans="1:7" hidden="1" x14ac:dyDescent="0.2">
      <c r="A41" s="66"/>
      <c r="B41" s="66"/>
      <c r="C41" s="82"/>
      <c r="D41" s="66"/>
      <c r="E41" s="300" t="e">
        <f t="shared" si="0"/>
        <v>#DIV/0!</v>
      </c>
      <c r="F41" s="300"/>
      <c r="G41" s="127" t="s">
        <v>112</v>
      </c>
    </row>
    <row r="42" spans="1:7" hidden="1" x14ac:dyDescent="0.2">
      <c r="A42" s="66"/>
      <c r="B42" s="66"/>
      <c r="C42" s="82"/>
      <c r="D42" s="66"/>
      <c r="E42" s="300" t="e">
        <f t="shared" si="0"/>
        <v>#DIV/0!</v>
      </c>
      <c r="F42" s="300"/>
      <c r="G42" s="127" t="s">
        <v>112</v>
      </c>
    </row>
    <row r="43" spans="1:7" s="1" customFormat="1" hidden="1" x14ac:dyDescent="0.2">
      <c r="A43" s="66"/>
      <c r="B43" s="66"/>
      <c r="C43" s="82"/>
      <c r="D43" s="66"/>
      <c r="E43" s="300" t="e">
        <f t="shared" si="0"/>
        <v>#DIV/0!</v>
      </c>
      <c r="F43" s="300"/>
      <c r="G43" s="127" t="s">
        <v>112</v>
      </c>
    </row>
    <row r="44" spans="1:7" s="1" customFormat="1" hidden="1" x14ac:dyDescent="0.2">
      <c r="A44" s="66"/>
      <c r="B44" s="66"/>
      <c r="C44" s="82"/>
      <c r="D44" s="66"/>
      <c r="E44" s="300" t="e">
        <f t="shared" si="0"/>
        <v>#DIV/0!</v>
      </c>
      <c r="F44" s="300"/>
      <c r="G44" s="127" t="s">
        <v>112</v>
      </c>
    </row>
    <row r="45" spans="1:7" s="1" customFormat="1" hidden="1" x14ac:dyDescent="0.2">
      <c r="A45" s="66"/>
      <c r="B45" s="66"/>
      <c r="C45" s="82"/>
      <c r="D45" s="66"/>
      <c r="E45" s="300" t="e">
        <f t="shared" si="0"/>
        <v>#DIV/0!</v>
      </c>
      <c r="F45" s="300"/>
      <c r="G45" s="127" t="s">
        <v>112</v>
      </c>
    </row>
    <row r="46" spans="1:7" s="1" customFormat="1" hidden="1" x14ac:dyDescent="0.2">
      <c r="A46" s="66"/>
      <c r="B46" s="66"/>
      <c r="C46" s="82"/>
      <c r="D46" s="66"/>
      <c r="E46" s="300" t="e">
        <f t="shared" si="0"/>
        <v>#DIV/0!</v>
      </c>
      <c r="F46" s="300"/>
      <c r="G46" s="127" t="s">
        <v>112</v>
      </c>
    </row>
    <row r="47" spans="1:7" s="1" customFormat="1" hidden="1" x14ac:dyDescent="0.2">
      <c r="A47" s="66"/>
      <c r="B47" s="66"/>
      <c r="C47" s="82"/>
      <c r="D47" s="66"/>
      <c r="E47" s="300" t="e">
        <f t="shared" si="0"/>
        <v>#DIV/0!</v>
      </c>
      <c r="F47" s="300"/>
      <c r="G47" s="127" t="s">
        <v>112</v>
      </c>
    </row>
    <row r="48" spans="1:7" s="1" customFormat="1" hidden="1" x14ac:dyDescent="0.2">
      <c r="A48" s="66"/>
      <c r="B48" s="66"/>
      <c r="C48" s="82"/>
      <c r="D48" s="66"/>
      <c r="E48" s="300" t="e">
        <f t="shared" si="0"/>
        <v>#DIV/0!</v>
      </c>
      <c r="F48" s="300"/>
      <c r="G48" s="127" t="s">
        <v>112</v>
      </c>
    </row>
    <row r="49" spans="1:12" s="1" customFormat="1" hidden="1" x14ac:dyDescent="0.2">
      <c r="A49" s="66"/>
      <c r="B49" s="66"/>
      <c r="C49" s="82"/>
      <c r="D49" s="66"/>
      <c r="E49" s="300" t="e">
        <f t="shared" si="0"/>
        <v>#DIV/0!</v>
      </c>
      <c r="F49" s="300"/>
      <c r="G49" s="127" t="s">
        <v>112</v>
      </c>
    </row>
    <row r="50" spans="1:12" s="1" customFormat="1" hidden="1" x14ac:dyDescent="0.2">
      <c r="A50" s="66"/>
      <c r="B50" s="66"/>
      <c r="C50" s="82"/>
      <c r="D50" s="66"/>
      <c r="E50" s="300" t="e">
        <f t="shared" si="0"/>
        <v>#DIV/0!</v>
      </c>
      <c r="F50" s="300"/>
      <c r="G50" s="127" t="s">
        <v>112</v>
      </c>
    </row>
    <row r="51" spans="1:12" s="1" customFormat="1" hidden="1" x14ac:dyDescent="0.2">
      <c r="A51" s="66"/>
      <c r="B51" s="66"/>
      <c r="C51" s="82"/>
      <c r="D51" s="66"/>
      <c r="E51" s="300" t="e">
        <f t="shared" si="0"/>
        <v>#DIV/0!</v>
      </c>
      <c r="F51" s="300"/>
      <c r="G51" s="127" t="s">
        <v>112</v>
      </c>
    </row>
    <row r="52" spans="1:12" s="1" customFormat="1" hidden="1" x14ac:dyDescent="0.2">
      <c r="A52" s="66"/>
      <c r="B52" s="66"/>
      <c r="C52" s="82"/>
      <c r="D52" s="66"/>
      <c r="E52" s="300" t="e">
        <f t="shared" si="0"/>
        <v>#DIV/0!</v>
      </c>
      <c r="F52" s="300"/>
      <c r="G52" s="127" t="s">
        <v>112</v>
      </c>
    </row>
    <row r="53" spans="1:12" s="1" customFormat="1" hidden="1" x14ac:dyDescent="0.2">
      <c r="A53" s="66"/>
      <c r="B53" s="66"/>
      <c r="C53" s="82"/>
      <c r="D53" s="66"/>
      <c r="E53" s="300" t="e">
        <f t="shared" si="0"/>
        <v>#DIV/0!</v>
      </c>
      <c r="F53" s="300"/>
      <c r="G53" s="127" t="s">
        <v>112</v>
      </c>
    </row>
    <row r="54" spans="1:12" s="1" customFormat="1" hidden="1" x14ac:dyDescent="0.2">
      <c r="A54" s="66"/>
      <c r="B54" s="66"/>
      <c r="C54" s="82"/>
      <c r="D54" s="66"/>
      <c r="E54" s="300" t="e">
        <f t="shared" si="0"/>
        <v>#DIV/0!</v>
      </c>
      <c r="F54" s="300"/>
      <c r="G54" s="127" t="s">
        <v>112</v>
      </c>
    </row>
    <row r="55" spans="1:12" x14ac:dyDescent="0.2">
      <c r="A55" s="66"/>
      <c r="B55" s="66"/>
      <c r="C55" s="82"/>
      <c r="D55" s="66"/>
      <c r="J55" s="128">
        <f>(IF(H13=2,C16,C15*C16/1000))</f>
        <v>33580</v>
      </c>
      <c r="K55" s="128"/>
      <c r="L55" s="127" t="s">
        <v>113</v>
      </c>
    </row>
    <row r="56" spans="1:12" x14ac:dyDescent="0.2"/>
    <row r="57" spans="1:12" x14ac:dyDescent="0.2"/>
    <row r="58" spans="1:12" x14ac:dyDescent="0.2"/>
  </sheetData>
  <sheetProtection algorithmName="SHA-512" hashValue="+CrotnaBOzwFAlhR59LE5Wo5YP/bmFb4KKksC7v2NG9QjTiKtroxkF7TnBF0VNtV5HlnJrhLRyDVXw3zyvupWw==" saltValue="wrnRfKyJy1LEySePyQ+UrA==" spinCount="100000" sheet="1" objects="1" scenarios="1" selectLockedCells="1"/>
  <mergeCells count="35">
    <mergeCell ref="B30:C30"/>
    <mergeCell ref="B27:C27"/>
    <mergeCell ref="B28:C28"/>
    <mergeCell ref="A1:F1"/>
    <mergeCell ref="B24:D24"/>
    <mergeCell ref="B29:C29"/>
    <mergeCell ref="A23:B23"/>
    <mergeCell ref="E16:F16"/>
    <mergeCell ref="E18:F18"/>
    <mergeCell ref="E7:F7"/>
    <mergeCell ref="J30:K30"/>
    <mergeCell ref="E31:F31"/>
    <mergeCell ref="E32:F32"/>
    <mergeCell ref="E33:F33"/>
    <mergeCell ref="E34:F34"/>
    <mergeCell ref="E35:F35"/>
    <mergeCell ref="E36:F36"/>
    <mergeCell ref="E37:F37"/>
    <mergeCell ref="E38:F38"/>
    <mergeCell ref="E39:F39"/>
    <mergeCell ref="E40:F40"/>
    <mergeCell ref="E41:F41"/>
    <mergeCell ref="E42:F42"/>
    <mergeCell ref="E43:F43"/>
    <mergeCell ref="E44:F44"/>
    <mergeCell ref="E45:F45"/>
    <mergeCell ref="E46:F46"/>
    <mergeCell ref="E47:F47"/>
    <mergeCell ref="E48:F48"/>
    <mergeCell ref="E49:F49"/>
    <mergeCell ref="E50:F50"/>
    <mergeCell ref="E51:F51"/>
    <mergeCell ref="E52:F52"/>
    <mergeCell ref="E53:F53"/>
    <mergeCell ref="E54:F54"/>
  </mergeCells>
  <phoneticPr fontId="14" type="noConversion"/>
  <dataValidations xWindow="775" yWindow="296" count="4">
    <dataValidation type="list" allowBlank="1" showInputMessage="1" showErrorMessage="1" sqref="C22">
      <formula1>$L$23:$L$30</formula1>
    </dataValidation>
    <dataValidation type="list" allowBlank="1" showInputMessage="1" showErrorMessage="1" sqref="C13">
      <formula1>"ทุนประกันภัยเริ่มต้น,เบี้ยประกันภัยที่ชำระ"</formula1>
    </dataValidation>
    <dataValidation type="whole" allowBlank="1" showInputMessage="1" showErrorMessage="1" sqref="B6:B7">
      <formula1>1</formula1>
      <formula2>31</formula2>
    </dataValidation>
    <dataValidation type="list" allowBlank="1" showInputMessage="1" showErrorMessage="1" sqref="C11">
      <formula1>"รายเดือน,รายปี"</formula1>
    </dataValidation>
  </dataValidations>
  <hyperlinks>
    <hyperlink ref="C23" location="ตารางแสดงผลประโยชน์!A1" display="แสดงผลประโยชน์"/>
    <hyperlink ref="B24:C24" location="แสดงโครงสร้าง!A1" display="แสดงโครงสร้าง!A1"/>
    <hyperlink ref="B24:D24" location="รูปภาพ!A1" display="แสดงโครงสร้าง"/>
  </hyperlinks>
  <pageMargins left="0.75" right="0.75" top="1" bottom="1" header="0.5" footer="0.5"/>
  <pageSetup scale="8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locked="0" defaultSize="0" autoFill="0" autoLine="0" autoPict="0">
                <anchor moveWithCells="1">
                  <from>
                    <xdr:col>1</xdr:col>
                    <xdr:colOff>552450</xdr:colOff>
                    <xdr:row>1</xdr:row>
                    <xdr:rowOff>180975</xdr:rowOff>
                  </from>
                  <to>
                    <xdr:col>2</xdr:col>
                    <xdr:colOff>828675</xdr:colOff>
                    <xdr:row>4</xdr:row>
                    <xdr:rowOff>28575</xdr:rowOff>
                  </to>
                </anchor>
              </controlPr>
            </control>
          </mc:Choice>
        </mc:AlternateContent>
        <mc:AlternateContent xmlns:mc="http://schemas.openxmlformats.org/markup-compatibility/2006">
          <mc:Choice Requires="x14">
            <control shapeId="3074" r:id="rId5" name="Option Button 2">
              <controlPr locked="0" defaultSize="0" autoFill="0" autoLine="0" autoPict="0">
                <anchor moveWithCells="1">
                  <from>
                    <xdr:col>2</xdr:col>
                    <xdr:colOff>666750</xdr:colOff>
                    <xdr:row>1</xdr:row>
                    <xdr:rowOff>209550</xdr:rowOff>
                  </from>
                  <to>
                    <xdr:col>2</xdr:col>
                    <xdr:colOff>1504950</xdr:colOff>
                    <xdr:row>4</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775" yWindow="296" count="1">
        <x14:dataValidation type="list" allowBlank="1" showInputMessage="1" showErrorMessage="1">
          <x14:formula1>
            <xm:f>'Sheet1 (2)'!$H$4:$H$15</xm:f>
          </x14:formula1>
          <xm:sqref>C6:C7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10"/>
  <sheetViews>
    <sheetView showGridLines="0" view="pageBreakPreview" topLeftCell="I1" zoomScale="85" zoomScaleNormal="100" zoomScaleSheetLayoutView="85" workbookViewId="0">
      <selection activeCell="W12" sqref="W12"/>
    </sheetView>
  </sheetViews>
  <sheetFormatPr defaultColWidth="9.140625" defaultRowHeight="18.75" zeroHeight="1" x14ac:dyDescent="0.5"/>
  <cols>
    <col min="1" max="2" width="10.7109375" style="179" customWidth="1"/>
    <col min="3" max="3" width="25.7109375" style="179" customWidth="1"/>
    <col min="4" max="4" width="17.7109375" style="179" customWidth="1"/>
    <col min="5" max="5" width="7.7109375" style="179" hidden="1" customWidth="1"/>
    <col min="6" max="6" width="10.7109375" style="179" customWidth="1"/>
    <col min="7" max="7" width="7.7109375" style="179" customWidth="1"/>
    <col min="8" max="8" width="14.7109375" style="179" customWidth="1"/>
    <col min="9" max="9" width="16.7109375" style="179" customWidth="1"/>
    <col min="10" max="10" width="9.140625" style="179" customWidth="1"/>
    <col min="11" max="11" width="14.7109375" style="179" customWidth="1"/>
    <col min="12" max="12" width="16.7109375" style="179" customWidth="1"/>
    <col min="13" max="13" width="18.5703125" style="179" hidden="1" customWidth="1"/>
    <col min="14" max="14" width="19.140625" style="179" hidden="1" customWidth="1"/>
    <col min="15" max="15" width="18.42578125" style="179" hidden="1" customWidth="1"/>
    <col min="16" max="17" width="18.7109375" style="180" customWidth="1"/>
    <col min="18" max="18" width="13.42578125" style="181" customWidth="1"/>
    <col min="19" max="19" width="19.28515625" style="181" customWidth="1"/>
    <col min="20" max="20" width="14.7109375" style="181" customWidth="1"/>
    <col min="21" max="21" width="10.7109375" style="181" customWidth="1"/>
    <col min="22" max="22" width="4.140625" style="181" customWidth="1"/>
    <col min="23" max="23" width="11.42578125" style="181" customWidth="1"/>
    <col min="24" max="26" width="10.7109375" style="181" customWidth="1"/>
    <col min="27" max="27" width="12.140625" style="181" bestFit="1" customWidth="1"/>
    <col min="28" max="28" width="15.42578125" style="181" customWidth="1"/>
    <col min="29" max="29" width="10.7109375" style="181" customWidth="1"/>
    <col min="30" max="30" width="10.7109375" style="179" customWidth="1"/>
    <col min="31" max="33" width="12.140625" style="179" bestFit="1" customWidth="1"/>
    <col min="34" max="34" width="12.7109375" style="179" customWidth="1"/>
    <col min="35" max="36" width="9.140625" style="179" hidden="1" customWidth="1"/>
    <col min="37" max="37" width="9.140625" style="179"/>
    <col min="38" max="38" width="15.140625" style="179" customWidth="1"/>
    <col min="39" max="39" width="12.7109375" style="179" bestFit="1" customWidth="1"/>
    <col min="40" max="40" width="13.5703125" style="179" bestFit="1" customWidth="1"/>
    <col min="41" max="41" width="12.7109375" style="179" bestFit="1" customWidth="1"/>
    <col min="42" max="43" width="14.140625" style="179" customWidth="1"/>
    <col min="44" max="16384" width="9.140625" style="179"/>
  </cols>
  <sheetData>
    <row r="1" spans="1:34" x14ac:dyDescent="0.5">
      <c r="A1" s="339" t="s">
        <v>39</v>
      </c>
      <c r="B1" s="339"/>
      <c r="C1" s="339"/>
      <c r="D1" s="339"/>
      <c r="E1" s="339"/>
      <c r="F1" s="339"/>
      <c r="G1" s="339"/>
      <c r="H1" s="339"/>
      <c r="I1" s="339"/>
      <c r="J1" s="339"/>
      <c r="K1" s="339"/>
      <c r="L1" s="339"/>
      <c r="M1" s="339"/>
      <c r="N1" s="339"/>
      <c r="O1" s="339"/>
      <c r="P1" s="339"/>
      <c r="Q1" s="339"/>
      <c r="R1" s="339" t="s">
        <v>39</v>
      </c>
      <c r="S1" s="339"/>
      <c r="T1" s="339"/>
      <c r="U1" s="339"/>
      <c r="V1" s="339"/>
      <c r="W1" s="339"/>
      <c r="X1" s="339"/>
      <c r="Y1" s="339"/>
      <c r="Z1" s="339"/>
      <c r="AA1" s="339"/>
      <c r="AB1" s="339"/>
      <c r="AC1" s="339"/>
      <c r="AD1" s="339"/>
      <c r="AE1" s="339"/>
      <c r="AF1" s="339"/>
      <c r="AG1" s="339"/>
      <c r="AH1" s="339"/>
    </row>
    <row r="2" spans="1:34" x14ac:dyDescent="0.5">
      <c r="A2" s="339" t="s">
        <v>174</v>
      </c>
      <c r="B2" s="339"/>
      <c r="C2" s="339"/>
      <c r="D2" s="339"/>
      <c r="E2" s="339"/>
      <c r="F2" s="339"/>
      <c r="G2" s="339"/>
      <c r="H2" s="339"/>
      <c r="I2" s="339"/>
      <c r="J2" s="339"/>
      <c r="K2" s="339"/>
      <c r="L2" s="339"/>
      <c r="M2" s="339"/>
      <c r="N2" s="339"/>
      <c r="O2" s="339"/>
      <c r="P2" s="339"/>
      <c r="Q2" s="339"/>
      <c r="R2" s="339" t="s">
        <v>174</v>
      </c>
      <c r="S2" s="339"/>
      <c r="T2" s="339"/>
      <c r="U2" s="339"/>
      <c r="V2" s="339"/>
      <c r="W2" s="339"/>
      <c r="X2" s="339"/>
      <c r="Y2" s="339"/>
      <c r="Z2" s="339"/>
      <c r="AA2" s="339"/>
      <c r="AB2" s="339"/>
      <c r="AC2" s="339"/>
      <c r="AD2" s="339"/>
      <c r="AE2" s="339"/>
      <c r="AF2" s="339"/>
      <c r="AG2" s="339"/>
      <c r="AH2" s="339"/>
    </row>
    <row r="3" spans="1:34" x14ac:dyDescent="0.5">
      <c r="A3" s="339" t="s">
        <v>148</v>
      </c>
      <c r="B3" s="339"/>
      <c r="C3" s="339"/>
      <c r="D3" s="339"/>
      <c r="E3" s="339"/>
      <c r="F3" s="339"/>
      <c r="G3" s="339"/>
      <c r="H3" s="339"/>
      <c r="I3" s="339"/>
      <c r="J3" s="339"/>
      <c r="K3" s="339"/>
      <c r="L3" s="339"/>
      <c r="M3" s="339"/>
      <c r="N3" s="339"/>
      <c r="O3" s="339"/>
      <c r="P3" s="339"/>
      <c r="Q3" s="339"/>
      <c r="R3" s="339" t="s">
        <v>148</v>
      </c>
      <c r="S3" s="339"/>
      <c r="T3" s="339"/>
      <c r="U3" s="339"/>
      <c r="V3" s="339"/>
      <c r="W3" s="339"/>
      <c r="X3" s="339"/>
      <c r="Y3" s="339"/>
      <c r="Z3" s="339"/>
      <c r="AA3" s="339"/>
      <c r="AB3" s="339"/>
      <c r="AC3" s="339"/>
      <c r="AD3" s="339"/>
      <c r="AE3" s="339"/>
      <c r="AF3" s="339"/>
      <c r="AG3" s="339"/>
      <c r="AH3" s="339"/>
    </row>
    <row r="4" spans="1:34" x14ac:dyDescent="0.5">
      <c r="P4" s="294"/>
      <c r="Q4" s="294"/>
      <c r="R4" s="179"/>
      <c r="S4" s="179"/>
      <c r="T4" s="179"/>
      <c r="U4" s="179"/>
      <c r="V4" s="179"/>
      <c r="W4" s="179"/>
      <c r="X4" s="179"/>
      <c r="Y4" s="179"/>
      <c r="Z4" s="179"/>
    </row>
    <row r="5" spans="1:34" x14ac:dyDescent="0.5">
      <c r="A5" s="342" t="s">
        <v>46</v>
      </c>
      <c r="B5" s="342"/>
      <c r="C5" s="342"/>
      <c r="D5" s="182" t="str">
        <f>หน้าแรก!C2</f>
        <v>คุณลูกค้าคนสำคัญ</v>
      </c>
      <c r="E5" s="182"/>
      <c r="F5" s="182"/>
      <c r="G5" s="182"/>
      <c r="H5" s="182"/>
      <c r="I5" s="182"/>
      <c r="P5" s="294"/>
      <c r="Q5" s="294"/>
      <c r="R5" s="342" t="s">
        <v>46</v>
      </c>
      <c r="S5" s="342"/>
      <c r="T5" s="182" t="str">
        <f>D5</f>
        <v>คุณลูกค้าคนสำคัญ</v>
      </c>
      <c r="U5" s="179"/>
      <c r="V5" s="179"/>
      <c r="W5" s="179"/>
      <c r="X5" s="179"/>
      <c r="Y5" s="179"/>
      <c r="Z5" s="179"/>
    </row>
    <row r="6" spans="1:34" x14ac:dyDescent="0.5">
      <c r="A6" s="342" t="s">
        <v>0</v>
      </c>
      <c r="B6" s="342"/>
      <c r="C6" s="342"/>
      <c r="D6" s="257" t="str">
        <f>หน้าแรก!C9&amp;" ปี"</f>
        <v>40 ปี</v>
      </c>
      <c r="E6" s="262"/>
      <c r="F6" s="186"/>
      <c r="G6" s="186"/>
      <c r="H6" s="186"/>
      <c r="I6" s="186"/>
      <c r="J6" s="186"/>
      <c r="P6" s="294"/>
      <c r="Q6" s="294"/>
      <c r="R6" s="342" t="s">
        <v>0</v>
      </c>
      <c r="S6" s="342"/>
      <c r="T6" s="257" t="str">
        <f>D6</f>
        <v>40 ปี</v>
      </c>
      <c r="U6" s="179"/>
      <c r="V6" s="179"/>
      <c r="W6" s="179"/>
      <c r="X6" s="179"/>
      <c r="Y6" s="179"/>
      <c r="Z6" s="179"/>
    </row>
    <row r="7" spans="1:34" x14ac:dyDescent="0.5">
      <c r="A7" s="342" t="s">
        <v>2</v>
      </c>
      <c r="B7" s="342"/>
      <c r="C7" s="342"/>
      <c r="D7" s="258" t="str">
        <f>IF(หน้าแรก!$H$3=1,"ชาย","หญิง")</f>
        <v>ชาย</v>
      </c>
      <c r="E7" s="262"/>
      <c r="F7" s="186"/>
      <c r="G7" s="186"/>
      <c r="H7" s="186"/>
      <c r="I7" s="186"/>
      <c r="J7" s="186"/>
      <c r="P7" s="294"/>
      <c r="Q7" s="294"/>
      <c r="R7" s="342" t="s">
        <v>2</v>
      </c>
      <c r="S7" s="342"/>
      <c r="T7" s="258" t="str">
        <f>D7</f>
        <v>ชาย</v>
      </c>
      <c r="U7" s="179"/>
      <c r="V7" s="179"/>
      <c r="W7" s="179"/>
      <c r="X7" s="179"/>
      <c r="Y7" s="179"/>
      <c r="Z7" s="179"/>
    </row>
    <row r="8" spans="1:34" ht="18.399999999999999" hidden="1" customHeight="1" x14ac:dyDescent="0.5">
      <c r="A8" s="342" t="s">
        <v>25</v>
      </c>
      <c r="B8" s="342"/>
      <c r="C8" s="342"/>
      <c r="D8" s="183" t="e">
        <f>#REF!</f>
        <v>#REF!</v>
      </c>
      <c r="E8" s="183"/>
      <c r="F8" s="262"/>
      <c r="G8" s="262"/>
      <c r="H8" s="262"/>
      <c r="I8" s="262"/>
      <c r="J8" s="186"/>
      <c r="P8" s="294"/>
      <c r="Q8" s="294"/>
      <c r="R8" s="342" t="s">
        <v>25</v>
      </c>
      <c r="S8" s="342"/>
      <c r="T8" s="183" t="e">
        <f>#REF!</f>
        <v>#REF!</v>
      </c>
      <c r="U8" s="179"/>
      <c r="V8" s="179"/>
      <c r="W8" s="179"/>
      <c r="X8" s="179"/>
      <c r="Y8" s="179"/>
      <c r="Z8" s="179"/>
    </row>
    <row r="9" spans="1:34" ht="18.399999999999999" customHeight="1" x14ac:dyDescent="0.5">
      <c r="A9" s="342" t="s">
        <v>151</v>
      </c>
      <c r="B9" s="342"/>
      <c r="C9" s="342"/>
      <c r="D9" s="259">
        <f>หน้าแรก!C18</f>
        <v>33580</v>
      </c>
      <c r="E9" s="266"/>
      <c r="F9" s="186" t="s">
        <v>7</v>
      </c>
      <c r="G9" s="186"/>
      <c r="H9" s="266"/>
      <c r="I9" s="266"/>
      <c r="P9" s="294"/>
      <c r="Q9" s="294"/>
      <c r="R9" s="342" t="s">
        <v>33</v>
      </c>
      <c r="S9" s="342"/>
      <c r="T9" s="259">
        <f>D9</f>
        <v>33580</v>
      </c>
      <c r="U9" s="179" t="s">
        <v>7</v>
      </c>
      <c r="V9" s="179"/>
      <c r="W9" s="179"/>
      <c r="X9" s="179"/>
      <c r="Y9" s="179"/>
      <c r="Z9" s="179"/>
    </row>
    <row r="10" spans="1:34" x14ac:dyDescent="0.5">
      <c r="A10" s="342" t="s">
        <v>64</v>
      </c>
      <c r="B10" s="342"/>
      <c r="C10" s="342"/>
      <c r="D10" s="259">
        <f>หน้าแรก!C20</f>
        <v>33580</v>
      </c>
      <c r="E10" s="266"/>
      <c r="F10" s="264" t="s">
        <v>12</v>
      </c>
      <c r="G10" s="264"/>
      <c r="H10" s="267"/>
      <c r="I10" s="267"/>
      <c r="J10" s="267"/>
      <c r="P10" s="294"/>
      <c r="Q10" s="294"/>
      <c r="R10" s="342" t="s">
        <v>20</v>
      </c>
      <c r="S10" s="342"/>
      <c r="T10" s="259">
        <f>D10</f>
        <v>33580</v>
      </c>
      <c r="U10" s="179" t="s">
        <v>12</v>
      </c>
      <c r="V10" s="179"/>
      <c r="W10" s="179"/>
      <c r="X10" s="179"/>
      <c r="Y10" s="179"/>
      <c r="Z10" s="179"/>
    </row>
    <row r="11" spans="1:34" x14ac:dyDescent="0.5">
      <c r="A11" s="342" t="s">
        <v>145</v>
      </c>
      <c r="B11" s="342"/>
      <c r="C11" s="342"/>
      <c r="D11" s="260">
        <f>หน้าแรก!J16</f>
        <v>500000</v>
      </c>
      <c r="E11" s="266"/>
      <c r="F11" s="264" t="s">
        <v>7</v>
      </c>
      <c r="G11" s="264"/>
      <c r="H11" s="267"/>
      <c r="I11" s="267"/>
      <c r="J11" s="267"/>
      <c r="P11" s="294"/>
      <c r="Q11" s="294"/>
      <c r="R11" s="357" t="s">
        <v>145</v>
      </c>
      <c r="S11" s="357"/>
      <c r="T11" s="260">
        <f>D11</f>
        <v>500000</v>
      </c>
      <c r="U11" s="179" t="s">
        <v>7</v>
      </c>
      <c r="V11" s="179"/>
      <c r="W11" s="179"/>
      <c r="X11" s="179"/>
      <c r="Y11" s="179"/>
      <c r="Z11" s="179"/>
    </row>
    <row r="12" spans="1:34" x14ac:dyDescent="0.5">
      <c r="A12" s="342" t="s">
        <v>8</v>
      </c>
      <c r="B12" s="342"/>
      <c r="C12" s="342"/>
      <c r="D12" s="261">
        <f>หน้าแรก!C22</f>
        <v>0</v>
      </c>
      <c r="E12" s="269"/>
      <c r="F12" s="268"/>
      <c r="G12" s="268"/>
      <c r="H12" s="268"/>
      <c r="I12" s="268"/>
      <c r="J12" s="268"/>
      <c r="P12" s="294"/>
      <c r="Q12" s="294"/>
      <c r="R12" s="342" t="s">
        <v>8</v>
      </c>
      <c r="S12" s="342"/>
      <c r="T12" s="261">
        <f>D12</f>
        <v>0</v>
      </c>
      <c r="U12" s="179"/>
      <c r="V12" s="179"/>
      <c r="W12" s="179"/>
      <c r="X12" s="179"/>
      <c r="Y12" s="179"/>
      <c r="Z12" s="179"/>
    </row>
    <row r="13" spans="1:34" x14ac:dyDescent="0.5">
      <c r="A13" s="294"/>
      <c r="B13" s="294"/>
      <c r="C13" s="294" t="s">
        <v>137</v>
      </c>
      <c r="D13" s="261" t="str">
        <f>หน้าแรก!C11</f>
        <v>รายปี</v>
      </c>
      <c r="E13" s="269"/>
      <c r="F13" s="268"/>
      <c r="G13" s="268"/>
      <c r="H13" s="268"/>
      <c r="I13" s="268"/>
      <c r="J13" s="268"/>
      <c r="P13" s="294"/>
      <c r="Q13" s="294"/>
      <c r="R13" s="294"/>
      <c r="S13" s="294" t="s">
        <v>137</v>
      </c>
      <c r="T13" s="261" t="str">
        <f>D13</f>
        <v>รายปี</v>
      </c>
      <c r="U13" s="179"/>
      <c r="V13" s="179"/>
      <c r="W13" s="179"/>
      <c r="X13" s="179"/>
      <c r="Y13" s="179"/>
      <c r="Z13" s="179"/>
    </row>
    <row r="14" spans="1:34" x14ac:dyDescent="0.5">
      <c r="E14" s="278" t="s">
        <v>149</v>
      </c>
      <c r="M14" s="278" t="s">
        <v>149</v>
      </c>
      <c r="N14" s="278" t="s">
        <v>149</v>
      </c>
      <c r="O14" s="278" t="s">
        <v>149</v>
      </c>
      <c r="P14" s="294"/>
      <c r="Q14" s="294" t="s">
        <v>14</v>
      </c>
      <c r="R14" s="179"/>
      <c r="S14" s="179"/>
      <c r="T14" s="179"/>
      <c r="U14" s="179"/>
      <c r="V14" s="179"/>
      <c r="W14" s="179"/>
      <c r="X14" s="179"/>
      <c r="Y14" s="179"/>
    </row>
    <row r="15" spans="1:34" s="183" customFormat="1" ht="22.7" customHeight="1" x14ac:dyDescent="0.5">
      <c r="A15" s="343" t="s">
        <v>0</v>
      </c>
      <c r="B15" s="343" t="s">
        <v>13</v>
      </c>
      <c r="C15" s="345" t="s">
        <v>34</v>
      </c>
      <c r="D15" s="345" t="s">
        <v>35</v>
      </c>
      <c r="E15" s="349" t="s">
        <v>152</v>
      </c>
      <c r="F15" s="350"/>
      <c r="G15" s="350"/>
      <c r="H15" s="350"/>
      <c r="I15" s="351"/>
      <c r="J15" s="352" t="s">
        <v>155</v>
      </c>
      <c r="K15" s="356"/>
      <c r="L15" s="353"/>
      <c r="M15" s="347" t="s">
        <v>122</v>
      </c>
      <c r="N15" s="347" t="s">
        <v>120</v>
      </c>
      <c r="O15" s="347" t="s">
        <v>121</v>
      </c>
      <c r="P15" s="345" t="s">
        <v>36</v>
      </c>
      <c r="Q15" s="345" t="s">
        <v>126</v>
      </c>
      <c r="R15" s="184"/>
      <c r="S15" s="181"/>
      <c r="T15" s="181"/>
      <c r="U15" s="185"/>
      <c r="V15" s="185"/>
      <c r="W15" s="185"/>
      <c r="X15" s="185"/>
      <c r="Y15" s="185"/>
      <c r="Z15" s="185"/>
      <c r="AA15" s="185"/>
      <c r="AB15" s="185"/>
      <c r="AC15" s="185"/>
      <c r="AD15" s="186"/>
      <c r="AE15" s="179"/>
      <c r="AF15" s="179"/>
      <c r="AG15" s="179"/>
      <c r="AH15" s="216"/>
    </row>
    <row r="16" spans="1:34" s="183" customFormat="1" ht="49.5" customHeight="1" x14ac:dyDescent="0.5">
      <c r="A16" s="344"/>
      <c r="B16" s="344"/>
      <c r="C16" s="346"/>
      <c r="D16" s="346"/>
      <c r="E16" s="352" t="s">
        <v>153</v>
      </c>
      <c r="F16" s="353"/>
      <c r="G16" s="354" t="s">
        <v>154</v>
      </c>
      <c r="H16" s="355"/>
      <c r="I16" s="295" t="s">
        <v>159</v>
      </c>
      <c r="J16" s="349" t="s">
        <v>156</v>
      </c>
      <c r="K16" s="351"/>
      <c r="L16" s="263" t="s">
        <v>157</v>
      </c>
      <c r="M16" s="348"/>
      <c r="N16" s="348"/>
      <c r="O16" s="348"/>
      <c r="P16" s="346"/>
      <c r="Q16" s="346"/>
      <c r="R16" s="184"/>
      <c r="S16" s="239"/>
      <c r="T16" s="239"/>
      <c r="U16" s="239"/>
      <c r="V16" s="239"/>
      <c r="W16" s="239"/>
      <c r="X16" s="239"/>
      <c r="Y16" s="239"/>
      <c r="Z16" s="239"/>
      <c r="AA16" s="239"/>
      <c r="AB16" s="239"/>
      <c r="AC16" s="239"/>
      <c r="AD16" s="239"/>
      <c r="AE16" s="239"/>
      <c r="AF16" s="239"/>
      <c r="AG16" s="239"/>
      <c r="AH16" s="217"/>
    </row>
    <row r="17" spans="1:36" ht="12.6" customHeight="1" x14ac:dyDescent="0.5">
      <c r="A17" s="187">
        <f>ตารางมูลค่ากรมธรรม์!A7</f>
        <v>40</v>
      </c>
      <c r="B17" s="187">
        <f>ตารางมูลค่ากรมธรรม์!B8</f>
        <v>1</v>
      </c>
      <c r="C17" s="187">
        <f>Table!C3</f>
        <v>33580</v>
      </c>
      <c r="D17" s="187">
        <f>Table!D3</f>
        <v>0</v>
      </c>
      <c r="E17" s="272" t="str">
        <f>IF(AND($A17&gt;59,$A17&lt;86),0.0102,"")</f>
        <v/>
      </c>
      <c r="F17" s="234" t="str">
        <f>IF(E17="","",E17*$D$11)</f>
        <v/>
      </c>
      <c r="G17" s="271" t="str">
        <f>IF(AND($A17&gt;59,$A17&lt;86),0.1224,"")</f>
        <v/>
      </c>
      <c r="H17" s="234" t="str">
        <f>IF(G17="","",G17*$D$11)</f>
        <v/>
      </c>
      <c r="I17" s="187">
        <f>IF(AND(D17="",H17=""),"",Table!J3)</f>
        <v>0</v>
      </c>
      <c r="J17" s="233" t="str">
        <f>IF(AND($A17&gt;59,$A17&lt;86),0.12,"")</f>
        <v/>
      </c>
      <c r="K17" s="234" t="str">
        <f>IF(J17="","",J17*$D$11)</f>
        <v/>
      </c>
      <c r="L17" s="187">
        <f>IF(AND(D17="",K17=""),"",Table!G3)</f>
        <v>0</v>
      </c>
      <c r="M17" s="223">
        <f>ตารางมูลค่ากรมธรรม์!O7</f>
        <v>35259</v>
      </c>
      <c r="N17" s="187" t="str">
        <f>ตารางมูลค่ากรมธรรม์!M7</f>
        <v/>
      </c>
      <c r="O17" s="187"/>
      <c r="P17" s="224">
        <f>ตารางมูลค่ากรมธรรม์!P7</f>
        <v>35259</v>
      </c>
      <c r="Q17" s="187" t="str">
        <f>ตารางมูลค่ากรมธรรม์!Q8</f>
        <v/>
      </c>
      <c r="S17" s="239"/>
      <c r="T17" s="239"/>
      <c r="U17" s="239"/>
      <c r="V17" s="239"/>
      <c r="W17" s="239"/>
      <c r="X17" s="239"/>
      <c r="Y17" s="239"/>
      <c r="Z17" s="239"/>
      <c r="AA17" s="239"/>
      <c r="AB17" s="239"/>
      <c r="AC17" s="239"/>
      <c r="AD17" s="239"/>
      <c r="AE17" s="239"/>
      <c r="AF17" s="239"/>
      <c r="AG17" s="239"/>
      <c r="AH17" s="218"/>
    </row>
    <row r="18" spans="1:36" ht="12.6" customHeight="1" x14ac:dyDescent="0.5">
      <c r="A18" s="188">
        <f>ตารางมูลค่ากรมธรรม์!A8</f>
        <v>41</v>
      </c>
      <c r="B18" s="221">
        <f>IF(A18="","",B17+1)</f>
        <v>2</v>
      </c>
      <c r="C18" s="188">
        <f>Table!C4</f>
        <v>33580</v>
      </c>
      <c r="D18" s="188">
        <f>Table!D4</f>
        <v>0</v>
      </c>
      <c r="E18" s="273" t="str">
        <f t="shared" ref="E18:E81" si="0">IF(AND($A18&gt;59,$A18&lt;86),0.0102,"")</f>
        <v/>
      </c>
      <c r="F18" s="236" t="str">
        <f t="shared" ref="F18:F81" si="1">IF(E18="","",E18*$D$11)</f>
        <v/>
      </c>
      <c r="G18" s="274" t="str">
        <f t="shared" ref="G18:G81" si="2">IF(AND($A18&gt;59,$A18&lt;86),0.1224,"")</f>
        <v/>
      </c>
      <c r="H18" s="236" t="str">
        <f t="shared" ref="H18:H81" si="3">IF(G18="","",G18*$D$11)</f>
        <v/>
      </c>
      <c r="I18" s="188">
        <f>IF(AND(D18="",H18=""),"",Table!J4)</f>
        <v>0</v>
      </c>
      <c r="J18" s="235" t="str">
        <f t="shared" ref="J18:J81" si="4">IF(AND($A18&gt;59,$A18&lt;86),0.12,"")</f>
        <v/>
      </c>
      <c r="K18" s="236" t="str">
        <f t="shared" ref="K18:K81" si="5">IF(J18="","",J18*$D$11)</f>
        <v/>
      </c>
      <c r="L18" s="188">
        <f>IF(AND(D18="",K18=""),"",Table!G4)</f>
        <v>0</v>
      </c>
      <c r="M18" s="225">
        <f>ตารางมูลค่ากรมธรรม์!O8</f>
        <v>70518</v>
      </c>
      <c r="N18" s="188" t="str">
        <f>ตารางมูลค่ากรมธรรม์!M8</f>
        <v/>
      </c>
      <c r="O18" s="188"/>
      <c r="P18" s="226">
        <f>ตารางมูลค่ากรมธรรม์!P8</f>
        <v>70518</v>
      </c>
      <c r="Q18" s="188">
        <f>ตารางมูลค่ากรมธรรม์!Q9</f>
        <v>20000</v>
      </c>
      <c r="S18" s="239"/>
      <c r="T18" s="239"/>
      <c r="U18" s="239"/>
      <c r="V18" s="239"/>
      <c r="W18" s="239"/>
      <c r="X18" s="239"/>
      <c r="Y18" s="239"/>
      <c r="Z18" s="239"/>
      <c r="AA18" s="239"/>
      <c r="AB18" s="239"/>
      <c r="AC18" s="239"/>
      <c r="AD18" s="239"/>
      <c r="AE18" s="239"/>
      <c r="AF18" s="239"/>
      <c r="AG18" s="239"/>
      <c r="AH18" s="218"/>
    </row>
    <row r="19" spans="1:36" ht="12.6" customHeight="1" x14ac:dyDescent="0.5">
      <c r="A19" s="188">
        <f>ตารางมูลค่ากรมธรรม์!A9</f>
        <v>42</v>
      </c>
      <c r="B19" s="221">
        <f t="shared" ref="B19:B82" si="6">IF(A19="","",B18+1)</f>
        <v>3</v>
      </c>
      <c r="C19" s="188">
        <f>Table!C5</f>
        <v>33580</v>
      </c>
      <c r="D19" s="188">
        <f>Table!D5</f>
        <v>0</v>
      </c>
      <c r="E19" s="273" t="str">
        <f t="shared" si="0"/>
        <v/>
      </c>
      <c r="F19" s="236" t="str">
        <f t="shared" si="1"/>
        <v/>
      </c>
      <c r="G19" s="274" t="str">
        <f t="shared" si="2"/>
        <v/>
      </c>
      <c r="H19" s="236" t="str">
        <f t="shared" si="3"/>
        <v/>
      </c>
      <c r="I19" s="188">
        <f>IF(AND(D19="",H19=""),"",Table!J5)</f>
        <v>0</v>
      </c>
      <c r="J19" s="235" t="str">
        <f t="shared" si="4"/>
        <v/>
      </c>
      <c r="K19" s="236" t="str">
        <f>IF(J19="","",J19*$D$11)</f>
        <v/>
      </c>
      <c r="L19" s="188">
        <f>IF(AND(D19="",K19=""),"",Table!G5)</f>
        <v>0</v>
      </c>
      <c r="M19" s="225">
        <f>ตารางมูลค่ากรมธรรม์!O9</f>
        <v>105777</v>
      </c>
      <c r="N19" s="188" t="str">
        <f>ตารางมูลค่ากรมธรรม์!M9</f>
        <v/>
      </c>
      <c r="O19" s="188"/>
      <c r="P19" s="226">
        <f>ตารางมูลค่ากรมธรรม์!P9</f>
        <v>105777</v>
      </c>
      <c r="Q19" s="188">
        <f>ตารางมูลค่ากรมธรรม์!Q10</f>
        <v>56500</v>
      </c>
      <c r="S19" s="239"/>
      <c r="T19" s="239"/>
      <c r="U19" s="239"/>
      <c r="V19" s="239"/>
      <c r="W19" s="239"/>
      <c r="X19" s="239"/>
      <c r="Y19" s="239"/>
      <c r="Z19" s="239"/>
      <c r="AA19" s="239"/>
      <c r="AB19" s="239"/>
      <c r="AC19" s="239"/>
      <c r="AD19" s="239"/>
      <c r="AE19" s="239"/>
      <c r="AF19" s="239"/>
      <c r="AG19" s="239"/>
      <c r="AH19" s="218"/>
    </row>
    <row r="20" spans="1:36" ht="12.6" customHeight="1" x14ac:dyDescent="0.5">
      <c r="A20" s="188">
        <f>ตารางมูลค่ากรมธรรม์!A10</f>
        <v>43</v>
      </c>
      <c r="B20" s="221">
        <f t="shared" si="6"/>
        <v>4</v>
      </c>
      <c r="C20" s="188">
        <f>Table!C6</f>
        <v>33580</v>
      </c>
      <c r="D20" s="188">
        <f>Table!D6</f>
        <v>0</v>
      </c>
      <c r="E20" s="273" t="str">
        <f t="shared" si="0"/>
        <v/>
      </c>
      <c r="F20" s="236" t="str">
        <f t="shared" si="1"/>
        <v/>
      </c>
      <c r="G20" s="274" t="str">
        <f t="shared" si="2"/>
        <v/>
      </c>
      <c r="H20" s="236" t="str">
        <f t="shared" si="3"/>
        <v/>
      </c>
      <c r="I20" s="188">
        <f>IF(AND(D20="",H20=""),"",Table!J6)</f>
        <v>0</v>
      </c>
      <c r="J20" s="235" t="str">
        <f t="shared" si="4"/>
        <v/>
      </c>
      <c r="K20" s="236" t="str">
        <f t="shared" si="5"/>
        <v/>
      </c>
      <c r="L20" s="188">
        <f>IF(AND(D20="",K20=""),"",Table!G6)</f>
        <v>0</v>
      </c>
      <c r="M20" s="225">
        <f>ตารางมูลค่ากรมธรรม์!O10</f>
        <v>141036</v>
      </c>
      <c r="N20" s="188" t="str">
        <f>ตารางมูลค่ากรมธรรม์!M10</f>
        <v/>
      </c>
      <c r="O20" s="188"/>
      <c r="P20" s="226">
        <f>ตารางมูลค่ากรมธรรม์!P10</f>
        <v>141036</v>
      </c>
      <c r="Q20" s="188">
        <f>ตารางมูลค่ากรมธรรม์!Q11</f>
        <v>95000</v>
      </c>
      <c r="S20" s="239"/>
      <c r="T20" s="239"/>
      <c r="U20" s="239"/>
      <c r="V20" s="239"/>
      <c r="W20" s="239"/>
      <c r="X20" s="239"/>
      <c r="Y20" s="239"/>
      <c r="Z20" s="239"/>
      <c r="AA20" s="239"/>
      <c r="AB20" s="239"/>
      <c r="AC20" s="239"/>
      <c r="AD20" s="239"/>
      <c r="AE20" s="239"/>
      <c r="AF20" s="239"/>
      <c r="AG20" s="239"/>
      <c r="AH20" s="218"/>
    </row>
    <row r="21" spans="1:36" ht="12.6" customHeight="1" x14ac:dyDescent="0.5">
      <c r="A21" s="188">
        <f>ตารางมูลค่ากรมธรรม์!A11</f>
        <v>44</v>
      </c>
      <c r="B21" s="221">
        <f t="shared" si="6"/>
        <v>5</v>
      </c>
      <c r="C21" s="188">
        <f>Table!C7</f>
        <v>33580</v>
      </c>
      <c r="D21" s="188">
        <f>Table!D7</f>
        <v>0</v>
      </c>
      <c r="E21" s="273" t="str">
        <f t="shared" si="0"/>
        <v/>
      </c>
      <c r="F21" s="236" t="str">
        <f t="shared" si="1"/>
        <v/>
      </c>
      <c r="G21" s="274" t="str">
        <f t="shared" si="2"/>
        <v/>
      </c>
      <c r="H21" s="236" t="str">
        <f t="shared" si="3"/>
        <v/>
      </c>
      <c r="I21" s="188">
        <f>IF(AND(D21="",H21=""),"",Table!J7)</f>
        <v>0</v>
      </c>
      <c r="J21" s="235" t="str">
        <f t="shared" si="4"/>
        <v/>
      </c>
      <c r="K21" s="236" t="str">
        <f t="shared" si="5"/>
        <v/>
      </c>
      <c r="L21" s="188">
        <f>IF(AND(D21="",K21=""),"",Table!G7)</f>
        <v>0</v>
      </c>
      <c r="M21" s="225">
        <f>ตารางมูลค่ากรมธรรม์!O11</f>
        <v>176295</v>
      </c>
      <c r="N21" s="188" t="str">
        <f>ตารางมูลค่ากรมธรรม์!M11</f>
        <v/>
      </c>
      <c r="O21" s="188"/>
      <c r="P21" s="226">
        <f>ตารางมูลค่ากรมธรรม์!P11</f>
        <v>176295</v>
      </c>
      <c r="Q21" s="188">
        <f>ตารางมูลค่ากรมธรรม์!Q12</f>
        <v>134500</v>
      </c>
      <c r="S21" s="239"/>
      <c r="T21" s="239"/>
      <c r="U21" s="239"/>
      <c r="V21" s="239"/>
      <c r="W21" s="239"/>
      <c r="X21" s="239"/>
      <c r="Y21" s="239"/>
      <c r="Z21" s="239"/>
      <c r="AA21" s="239"/>
      <c r="AB21" s="239"/>
      <c r="AC21" s="239"/>
      <c r="AD21" s="239"/>
      <c r="AE21" s="239"/>
      <c r="AF21" s="239"/>
      <c r="AG21" s="239"/>
      <c r="AH21" s="218"/>
    </row>
    <row r="22" spans="1:36" ht="12.6" customHeight="1" x14ac:dyDescent="0.5">
      <c r="A22" s="188">
        <f>ตารางมูลค่ากรมธรรม์!A12</f>
        <v>45</v>
      </c>
      <c r="B22" s="221">
        <f t="shared" si="6"/>
        <v>6</v>
      </c>
      <c r="C22" s="188">
        <f>Table!C8</f>
        <v>33580</v>
      </c>
      <c r="D22" s="188">
        <f>Table!D8</f>
        <v>0</v>
      </c>
      <c r="E22" s="273" t="str">
        <f t="shared" si="0"/>
        <v/>
      </c>
      <c r="F22" s="236" t="str">
        <f t="shared" si="1"/>
        <v/>
      </c>
      <c r="G22" s="274" t="str">
        <f t="shared" si="2"/>
        <v/>
      </c>
      <c r="H22" s="236" t="str">
        <f t="shared" si="3"/>
        <v/>
      </c>
      <c r="I22" s="188">
        <f>IF(AND(D22="",H22=""),"",Table!J8)</f>
        <v>0</v>
      </c>
      <c r="J22" s="235" t="str">
        <f t="shared" si="4"/>
        <v/>
      </c>
      <c r="K22" s="236" t="str">
        <f t="shared" si="5"/>
        <v/>
      </c>
      <c r="L22" s="188">
        <f>IF(AND(D22="",K22=""),"",Table!G8)</f>
        <v>0</v>
      </c>
      <c r="M22" s="225">
        <f>ตารางมูลค่ากรมธรรม์!O12</f>
        <v>211554</v>
      </c>
      <c r="N22" s="188" t="str">
        <f>ตารางมูลค่ากรมธรรม์!M12</f>
        <v/>
      </c>
      <c r="O22" s="188"/>
      <c r="P22" s="226">
        <f>ตารางมูลค่ากรมธรรม์!P12</f>
        <v>211554</v>
      </c>
      <c r="Q22" s="188">
        <f>ตารางมูลค่ากรมธรรม์!Q13</f>
        <v>179000</v>
      </c>
      <c r="S22" s="239"/>
      <c r="T22" s="239"/>
      <c r="U22" s="239"/>
      <c r="V22" s="239"/>
      <c r="W22" s="239"/>
      <c r="X22" s="239"/>
      <c r="Y22" s="239"/>
      <c r="Z22" s="239"/>
      <c r="AA22" s="239"/>
      <c r="AB22" s="239"/>
      <c r="AC22" s="239"/>
      <c r="AD22" s="239"/>
      <c r="AE22" s="239"/>
      <c r="AF22" s="239"/>
      <c r="AG22" s="239"/>
      <c r="AH22" s="218"/>
      <c r="AI22" s="179">
        <v>59</v>
      </c>
    </row>
    <row r="23" spans="1:36" ht="12.6" customHeight="1" x14ac:dyDescent="0.5">
      <c r="A23" s="188">
        <f>ตารางมูลค่ากรมธรรม์!A13</f>
        <v>46</v>
      </c>
      <c r="B23" s="221">
        <f t="shared" si="6"/>
        <v>7</v>
      </c>
      <c r="C23" s="188">
        <f>Table!C9</f>
        <v>33580</v>
      </c>
      <c r="D23" s="188">
        <f>Table!D9</f>
        <v>0</v>
      </c>
      <c r="E23" s="273" t="str">
        <f t="shared" si="0"/>
        <v/>
      </c>
      <c r="F23" s="236" t="str">
        <f t="shared" si="1"/>
        <v/>
      </c>
      <c r="G23" s="274" t="str">
        <f t="shared" si="2"/>
        <v/>
      </c>
      <c r="H23" s="236" t="str">
        <f t="shared" si="3"/>
        <v/>
      </c>
      <c r="I23" s="188">
        <f>IF(AND(D23="",H23=""),"",Table!J9)</f>
        <v>0</v>
      </c>
      <c r="J23" s="235" t="str">
        <f t="shared" si="4"/>
        <v/>
      </c>
      <c r="K23" s="236" t="str">
        <f t="shared" si="5"/>
        <v/>
      </c>
      <c r="L23" s="188">
        <f>IF(AND(D23="",K23=""),"",Table!G9)</f>
        <v>0</v>
      </c>
      <c r="M23" s="225">
        <f>ตารางมูลค่ากรมธรรม์!O13</f>
        <v>246813</v>
      </c>
      <c r="N23" s="188" t="str">
        <f>ตารางมูลค่ากรมธรรม์!M13</f>
        <v/>
      </c>
      <c r="O23" s="188"/>
      <c r="P23" s="226">
        <f>ตารางมูลค่ากรมธรรม์!P13</f>
        <v>246813</v>
      </c>
      <c r="Q23" s="188">
        <f>ตารางมูลค่ากรมธรรม์!Q14</f>
        <v>228000</v>
      </c>
      <c r="S23" s="239"/>
      <c r="T23" s="239"/>
      <c r="U23" s="239"/>
      <c r="V23" s="239"/>
      <c r="W23" s="239"/>
      <c r="X23" s="239"/>
      <c r="Y23" s="239"/>
      <c r="Z23" s="239"/>
      <c r="AA23" s="239"/>
      <c r="AB23" s="239"/>
      <c r="AC23" s="239"/>
      <c r="AD23" s="239"/>
      <c r="AE23" s="239"/>
      <c r="AF23" s="239"/>
      <c r="AG23" s="239"/>
      <c r="AH23" s="218"/>
      <c r="AI23" s="179">
        <v>60</v>
      </c>
      <c r="AJ23" s="179">
        <v>15</v>
      </c>
    </row>
    <row r="24" spans="1:36" ht="12.6" customHeight="1" x14ac:dyDescent="0.5">
      <c r="A24" s="188">
        <f>ตารางมูลค่ากรมธรรม์!A14</f>
        <v>47</v>
      </c>
      <c r="B24" s="221">
        <f t="shared" si="6"/>
        <v>8</v>
      </c>
      <c r="C24" s="188">
        <f>Table!C10</f>
        <v>33580</v>
      </c>
      <c r="D24" s="188">
        <f>Table!D10</f>
        <v>0</v>
      </c>
      <c r="E24" s="273" t="str">
        <f t="shared" si="0"/>
        <v/>
      </c>
      <c r="F24" s="236" t="str">
        <f t="shared" si="1"/>
        <v/>
      </c>
      <c r="G24" s="274" t="str">
        <f t="shared" si="2"/>
        <v/>
      </c>
      <c r="H24" s="236" t="str">
        <f t="shared" si="3"/>
        <v/>
      </c>
      <c r="I24" s="188">
        <f>IF(AND(D24="",H24=""),"",Table!J10)</f>
        <v>0</v>
      </c>
      <c r="J24" s="235" t="str">
        <f t="shared" si="4"/>
        <v/>
      </c>
      <c r="K24" s="236" t="str">
        <f t="shared" si="5"/>
        <v/>
      </c>
      <c r="L24" s="188">
        <f>IF(AND(D24="",K24=""),"",Table!G10)</f>
        <v>0</v>
      </c>
      <c r="M24" s="225">
        <f>ตารางมูลค่ากรมธรรม์!O14</f>
        <v>282072</v>
      </c>
      <c r="N24" s="188" t="str">
        <f>ตารางมูลค่ากรมธรรม์!M14</f>
        <v/>
      </c>
      <c r="O24" s="188"/>
      <c r="P24" s="226">
        <f>ตารางมูลค่ากรมธรรม์!P14</f>
        <v>282072</v>
      </c>
      <c r="Q24" s="188">
        <f>ตารางมูลค่ากรมธรรม์!Q15</f>
        <v>269500</v>
      </c>
      <c r="S24" s="239"/>
      <c r="T24" s="239"/>
      <c r="U24" s="239"/>
      <c r="V24" s="239"/>
      <c r="W24" s="239"/>
      <c r="X24" s="239"/>
      <c r="Y24" s="239"/>
      <c r="Z24" s="239"/>
      <c r="AA24" s="239"/>
      <c r="AB24" s="239"/>
      <c r="AC24" s="239"/>
      <c r="AD24" s="239"/>
      <c r="AE24" s="239"/>
      <c r="AF24" s="239"/>
      <c r="AG24" s="239"/>
      <c r="AH24" s="218"/>
      <c r="AJ24" s="179">
        <v>14</v>
      </c>
    </row>
    <row r="25" spans="1:36" ht="12.6" customHeight="1" x14ac:dyDescent="0.5">
      <c r="A25" s="188">
        <f>ตารางมูลค่ากรมธรรม์!A15</f>
        <v>48</v>
      </c>
      <c r="B25" s="221">
        <f t="shared" si="6"/>
        <v>9</v>
      </c>
      <c r="C25" s="188">
        <f>Table!C11</f>
        <v>33580</v>
      </c>
      <c r="D25" s="188">
        <f>Table!D11</f>
        <v>0</v>
      </c>
      <c r="E25" s="273" t="str">
        <f t="shared" si="0"/>
        <v/>
      </c>
      <c r="F25" s="236" t="str">
        <f t="shared" si="1"/>
        <v/>
      </c>
      <c r="G25" s="274" t="str">
        <f t="shared" si="2"/>
        <v/>
      </c>
      <c r="H25" s="236" t="str">
        <f t="shared" si="3"/>
        <v/>
      </c>
      <c r="I25" s="188">
        <f>IF(AND(D25="",H25=""),"",Table!J11)</f>
        <v>0</v>
      </c>
      <c r="J25" s="235" t="str">
        <f t="shared" si="4"/>
        <v/>
      </c>
      <c r="K25" s="236" t="str">
        <f t="shared" si="5"/>
        <v/>
      </c>
      <c r="L25" s="188">
        <f>IF(AND(D25="",K25=""),"",Table!G11)</f>
        <v>0</v>
      </c>
      <c r="M25" s="225">
        <f>ตารางมูลค่ากรมธรรม์!O15</f>
        <v>317331</v>
      </c>
      <c r="N25" s="188" t="str">
        <f>ตารางมูลค่ากรมธรรม์!M15</f>
        <v/>
      </c>
      <c r="O25" s="188"/>
      <c r="P25" s="226">
        <f>ตารางมูลค่ากรมธรรม์!P15</f>
        <v>317331</v>
      </c>
      <c r="Q25" s="188">
        <f>ตารางมูลค่ากรมธรรม์!Q16</f>
        <v>312000</v>
      </c>
      <c r="S25" s="239"/>
      <c r="T25" s="239"/>
      <c r="U25" s="239"/>
      <c r="V25" s="239"/>
      <c r="W25" s="239"/>
      <c r="X25" s="239"/>
      <c r="Y25" s="239"/>
      <c r="Z25" s="239"/>
      <c r="AA25" s="239"/>
      <c r="AB25" s="239"/>
      <c r="AC25" s="239"/>
      <c r="AD25" s="239"/>
      <c r="AE25" s="239"/>
      <c r="AF25" s="239"/>
      <c r="AG25" s="239"/>
      <c r="AH25" s="218"/>
      <c r="AJ25" s="179">
        <v>13</v>
      </c>
    </row>
    <row r="26" spans="1:36" ht="12.6" customHeight="1" x14ac:dyDescent="0.5">
      <c r="A26" s="188">
        <f>ตารางมูลค่ากรมธรรม์!A16</f>
        <v>49</v>
      </c>
      <c r="B26" s="221">
        <f t="shared" si="6"/>
        <v>10</v>
      </c>
      <c r="C26" s="188">
        <f>Table!C12</f>
        <v>33580</v>
      </c>
      <c r="D26" s="188">
        <f>Table!D12</f>
        <v>0</v>
      </c>
      <c r="E26" s="273" t="str">
        <f t="shared" si="0"/>
        <v/>
      </c>
      <c r="F26" s="236" t="str">
        <f t="shared" si="1"/>
        <v/>
      </c>
      <c r="G26" s="274" t="str">
        <f t="shared" si="2"/>
        <v/>
      </c>
      <c r="H26" s="236" t="str">
        <f t="shared" si="3"/>
        <v/>
      </c>
      <c r="I26" s="188">
        <f>IF(AND(D26="",H26=""),"",Table!J12)</f>
        <v>0</v>
      </c>
      <c r="J26" s="235" t="str">
        <f t="shared" si="4"/>
        <v/>
      </c>
      <c r="K26" s="236" t="str">
        <f t="shared" si="5"/>
        <v/>
      </c>
      <c r="L26" s="188">
        <f>IF(AND(D26="",K26=""),"",Table!G12)</f>
        <v>0</v>
      </c>
      <c r="M26" s="225">
        <f>ตารางมูลค่ากรมธรรม์!O16</f>
        <v>352590</v>
      </c>
      <c r="N26" s="188" t="str">
        <f>ตารางมูลค่ากรมธรรม์!M16</f>
        <v/>
      </c>
      <c r="O26" s="188"/>
      <c r="P26" s="226">
        <f>ตารางมูลค่ากรมธรรม์!P16</f>
        <v>352590</v>
      </c>
      <c r="Q26" s="188">
        <f>ตารางมูลค่ากรมธรรม์!Q17</f>
        <v>356000</v>
      </c>
      <c r="S26" s="239"/>
      <c r="T26" s="239"/>
      <c r="U26" s="239"/>
      <c r="V26" s="239"/>
      <c r="W26" s="239"/>
      <c r="X26" s="239"/>
      <c r="Y26" s="239"/>
      <c r="Z26" s="239"/>
      <c r="AA26" s="239"/>
      <c r="AB26" s="239"/>
      <c r="AC26" s="239"/>
      <c r="AD26" s="239"/>
      <c r="AE26" s="239"/>
      <c r="AF26" s="239"/>
      <c r="AG26" s="239"/>
      <c r="AH26" s="218"/>
      <c r="AJ26" s="179">
        <v>12</v>
      </c>
    </row>
    <row r="27" spans="1:36" ht="12.6" customHeight="1" x14ac:dyDescent="0.5">
      <c r="A27" s="188">
        <f>ตารางมูลค่ากรมธรรม์!A17</f>
        <v>50</v>
      </c>
      <c r="B27" s="221">
        <f t="shared" si="6"/>
        <v>11</v>
      </c>
      <c r="C27" s="188">
        <f>Table!C13</f>
        <v>33580</v>
      </c>
      <c r="D27" s="188">
        <f>Table!D13</f>
        <v>0</v>
      </c>
      <c r="E27" s="273" t="str">
        <f t="shared" si="0"/>
        <v/>
      </c>
      <c r="F27" s="236" t="str">
        <f t="shared" si="1"/>
        <v/>
      </c>
      <c r="G27" s="274" t="str">
        <f t="shared" si="2"/>
        <v/>
      </c>
      <c r="H27" s="236" t="str">
        <f t="shared" si="3"/>
        <v/>
      </c>
      <c r="I27" s="188">
        <f>IF(AND(D27="",H27=""),"",Table!J13)</f>
        <v>0</v>
      </c>
      <c r="J27" s="235" t="str">
        <f t="shared" si="4"/>
        <v/>
      </c>
      <c r="K27" s="236" t="str">
        <f t="shared" si="5"/>
        <v/>
      </c>
      <c r="L27" s="188">
        <f>IF(AND(D27="",K27=""),"",Table!G13)</f>
        <v>0</v>
      </c>
      <c r="M27" s="225">
        <f>ตารางมูลค่ากรมธรรม์!O17</f>
        <v>387849</v>
      </c>
      <c r="N27" s="188" t="str">
        <f>ตารางมูลค่ากรมธรรม์!M17</f>
        <v/>
      </c>
      <c r="O27" s="188"/>
      <c r="P27" s="226">
        <f>ตารางมูลค่ากรมธรรม์!P17</f>
        <v>387849</v>
      </c>
      <c r="Q27" s="188">
        <f>ตารางมูลค่ากรมธรรม์!Q18</f>
        <v>401500</v>
      </c>
      <c r="S27" s="239"/>
      <c r="T27" s="239"/>
      <c r="U27" s="239"/>
      <c r="V27" s="239"/>
      <c r="W27" s="239"/>
      <c r="X27" s="239"/>
      <c r="Y27" s="239"/>
      <c r="Z27" s="239"/>
      <c r="AA27" s="239"/>
      <c r="AB27" s="239"/>
      <c r="AC27" s="239"/>
      <c r="AD27" s="239"/>
      <c r="AE27" s="239"/>
      <c r="AF27" s="239"/>
      <c r="AG27" s="239"/>
      <c r="AH27" s="219"/>
      <c r="AJ27" s="179">
        <v>11</v>
      </c>
    </row>
    <row r="28" spans="1:36" ht="12.6" customHeight="1" x14ac:dyDescent="0.5">
      <c r="A28" s="188">
        <f>ตารางมูลค่ากรมธรรม์!A18</f>
        <v>51</v>
      </c>
      <c r="B28" s="221">
        <f t="shared" si="6"/>
        <v>12</v>
      </c>
      <c r="C28" s="188">
        <f>Table!C14</f>
        <v>33580</v>
      </c>
      <c r="D28" s="188">
        <f>Table!D14</f>
        <v>0</v>
      </c>
      <c r="E28" s="273" t="str">
        <f t="shared" si="0"/>
        <v/>
      </c>
      <c r="F28" s="236" t="str">
        <f t="shared" si="1"/>
        <v/>
      </c>
      <c r="G28" s="274" t="str">
        <f t="shared" si="2"/>
        <v/>
      </c>
      <c r="H28" s="236" t="str">
        <f t="shared" si="3"/>
        <v/>
      </c>
      <c r="I28" s="188">
        <f>IF(AND(D28="",H28=""),"",Table!J14)</f>
        <v>0</v>
      </c>
      <c r="J28" s="235" t="str">
        <f t="shared" si="4"/>
        <v/>
      </c>
      <c r="K28" s="236" t="str">
        <f t="shared" si="5"/>
        <v/>
      </c>
      <c r="L28" s="188">
        <f>IF(AND(D28="",K28=""),"",Table!G14)</f>
        <v>0</v>
      </c>
      <c r="M28" s="225">
        <f>ตารางมูลค่ากรมธรรม์!O18</f>
        <v>423108</v>
      </c>
      <c r="N28" s="188" t="str">
        <f>ตารางมูลค่ากรมธรรม์!M18</f>
        <v/>
      </c>
      <c r="O28" s="188"/>
      <c r="P28" s="226">
        <f>ตารางมูลค่ากรมธรรม์!P18</f>
        <v>423108</v>
      </c>
      <c r="Q28" s="188">
        <f>ตารางมูลค่ากรมธรรม์!Q19</f>
        <v>448500</v>
      </c>
      <c r="S28" s="239"/>
      <c r="T28" s="239"/>
      <c r="U28" s="239"/>
      <c r="V28" s="239"/>
      <c r="W28" s="239"/>
      <c r="X28" s="239"/>
      <c r="Y28" s="239"/>
      <c r="Z28" s="239"/>
      <c r="AA28" s="239"/>
      <c r="AB28" s="239"/>
      <c r="AC28" s="239"/>
      <c r="AD28" s="239"/>
      <c r="AE28" s="239"/>
      <c r="AF28" s="239"/>
      <c r="AG28" s="239"/>
      <c r="AH28" s="220"/>
      <c r="AJ28" s="179">
        <v>10</v>
      </c>
    </row>
    <row r="29" spans="1:36" ht="12.6" customHeight="1" x14ac:dyDescent="0.5">
      <c r="A29" s="188">
        <f>ตารางมูลค่ากรมธรรม์!A19</f>
        <v>52</v>
      </c>
      <c r="B29" s="221">
        <f t="shared" si="6"/>
        <v>13</v>
      </c>
      <c r="C29" s="188">
        <f>Table!C15</f>
        <v>33580</v>
      </c>
      <c r="D29" s="188">
        <f>Table!D15</f>
        <v>0</v>
      </c>
      <c r="E29" s="273" t="str">
        <f t="shared" si="0"/>
        <v/>
      </c>
      <c r="F29" s="236" t="str">
        <f t="shared" si="1"/>
        <v/>
      </c>
      <c r="G29" s="274" t="str">
        <f t="shared" si="2"/>
        <v/>
      </c>
      <c r="H29" s="236" t="str">
        <f t="shared" si="3"/>
        <v/>
      </c>
      <c r="I29" s="188">
        <f>IF(AND(D29="",H29=""),"",Table!J15)</f>
        <v>0</v>
      </c>
      <c r="J29" s="235" t="str">
        <f t="shared" si="4"/>
        <v/>
      </c>
      <c r="K29" s="236" t="str">
        <f t="shared" si="5"/>
        <v/>
      </c>
      <c r="L29" s="188">
        <f>IF(AND(D29="",K29=""),"",Table!G15)</f>
        <v>0</v>
      </c>
      <c r="M29" s="225">
        <f>ตารางมูลค่ากรมธรรม์!O19</f>
        <v>458367</v>
      </c>
      <c r="N29" s="188" t="str">
        <f>ตารางมูลค่ากรมธรรม์!M19</f>
        <v/>
      </c>
      <c r="O29" s="188"/>
      <c r="P29" s="226">
        <f>ตารางมูลค่ากรมธรรม์!P19</f>
        <v>458367</v>
      </c>
      <c r="Q29" s="188">
        <f>ตารางมูลค่ากรมธรรม์!Q20</f>
        <v>497000</v>
      </c>
      <c r="S29" s="239"/>
      <c r="T29" s="239"/>
      <c r="U29" s="239"/>
      <c r="V29" s="239"/>
      <c r="W29" s="239"/>
      <c r="X29" s="239"/>
      <c r="Y29" s="239"/>
      <c r="Z29" s="239"/>
      <c r="AA29" s="239"/>
      <c r="AB29" s="239"/>
      <c r="AC29" s="239"/>
      <c r="AD29" s="239"/>
      <c r="AE29" s="239"/>
      <c r="AF29" s="239"/>
      <c r="AG29" s="239"/>
      <c r="AH29" s="220"/>
      <c r="AJ29" s="179">
        <v>9</v>
      </c>
    </row>
    <row r="30" spans="1:36" ht="12.6" customHeight="1" x14ac:dyDescent="0.5">
      <c r="A30" s="188">
        <f>ตารางมูลค่ากรมธรรม์!A20</f>
        <v>53</v>
      </c>
      <c r="B30" s="221">
        <f t="shared" si="6"/>
        <v>14</v>
      </c>
      <c r="C30" s="188">
        <f>Table!C16</f>
        <v>33580</v>
      </c>
      <c r="D30" s="188">
        <f>Table!D16</f>
        <v>0</v>
      </c>
      <c r="E30" s="273" t="str">
        <f t="shared" si="0"/>
        <v/>
      </c>
      <c r="F30" s="236" t="str">
        <f t="shared" si="1"/>
        <v/>
      </c>
      <c r="G30" s="274" t="str">
        <f t="shared" si="2"/>
        <v/>
      </c>
      <c r="H30" s="236" t="str">
        <f t="shared" si="3"/>
        <v/>
      </c>
      <c r="I30" s="188">
        <f>IF(AND(D30="",H30=""),"",Table!J16)</f>
        <v>0</v>
      </c>
      <c r="J30" s="235" t="str">
        <f t="shared" si="4"/>
        <v/>
      </c>
      <c r="K30" s="236" t="str">
        <f t="shared" si="5"/>
        <v/>
      </c>
      <c r="L30" s="188">
        <f>IF(AND(D30="",K30=""),"",Table!G16)</f>
        <v>0</v>
      </c>
      <c r="M30" s="225">
        <f>ตารางมูลค่ากรมธรรม์!O20</f>
        <v>493626</v>
      </c>
      <c r="N30" s="188" t="str">
        <f>ตารางมูลค่ากรมธรรม์!M20</f>
        <v/>
      </c>
      <c r="O30" s="188"/>
      <c r="P30" s="226">
        <f>ตารางมูลค่ากรมธรรม์!P20</f>
        <v>497000</v>
      </c>
      <c r="Q30" s="188">
        <f>ตารางมูลค่ากรมธรรม์!Q21</f>
        <v>547000</v>
      </c>
      <c r="S30" s="239"/>
      <c r="T30" s="239"/>
      <c r="U30" s="239"/>
      <c r="V30" s="239"/>
      <c r="W30" s="239"/>
      <c r="X30" s="239"/>
      <c r="Y30" s="239"/>
      <c r="Z30" s="239"/>
      <c r="AA30" s="239"/>
      <c r="AB30" s="239"/>
      <c r="AC30" s="239"/>
      <c r="AD30" s="239"/>
      <c r="AE30" s="239"/>
      <c r="AF30" s="239"/>
      <c r="AG30" s="239"/>
      <c r="AH30" s="220"/>
      <c r="AJ30" s="179">
        <v>8</v>
      </c>
    </row>
    <row r="31" spans="1:36" ht="12.6" customHeight="1" x14ac:dyDescent="0.5">
      <c r="A31" s="188">
        <f>ตารางมูลค่ากรมธรรม์!A21</f>
        <v>54</v>
      </c>
      <c r="B31" s="221">
        <f t="shared" si="6"/>
        <v>15</v>
      </c>
      <c r="C31" s="188">
        <f>Table!C17</f>
        <v>33580</v>
      </c>
      <c r="D31" s="188">
        <f>Table!D17</f>
        <v>0</v>
      </c>
      <c r="E31" s="273" t="str">
        <f t="shared" si="0"/>
        <v/>
      </c>
      <c r="F31" s="236" t="str">
        <f t="shared" si="1"/>
        <v/>
      </c>
      <c r="G31" s="274" t="str">
        <f t="shared" si="2"/>
        <v/>
      </c>
      <c r="H31" s="236" t="str">
        <f t="shared" si="3"/>
        <v/>
      </c>
      <c r="I31" s="188">
        <f>IF(AND(D31="",H31=""),"",Table!J17)</f>
        <v>0</v>
      </c>
      <c r="J31" s="235" t="str">
        <f t="shared" si="4"/>
        <v/>
      </c>
      <c r="K31" s="236" t="str">
        <f t="shared" si="5"/>
        <v/>
      </c>
      <c r="L31" s="188">
        <f>IF(AND(D31="",K31=""),"",Table!G17)</f>
        <v>0</v>
      </c>
      <c r="M31" s="225">
        <f>ตารางมูลค่ากรมธรรม์!O21</f>
        <v>528885</v>
      </c>
      <c r="N31" s="188" t="str">
        <f>ตารางมูลค่ากรมธรรม์!M21</f>
        <v/>
      </c>
      <c r="O31" s="188"/>
      <c r="P31" s="226">
        <f>ตารางมูลค่ากรมธรรม์!P21</f>
        <v>547000</v>
      </c>
      <c r="Q31" s="188">
        <f>ตารางมูลค่ากรมธรรม์!Q22</f>
        <v>599000</v>
      </c>
      <c r="S31" s="239"/>
      <c r="T31" s="239"/>
      <c r="U31" s="239"/>
      <c r="V31" s="239"/>
      <c r="W31" s="239"/>
      <c r="X31" s="239"/>
      <c r="Y31" s="239"/>
      <c r="Z31" s="239"/>
      <c r="AA31" s="239"/>
      <c r="AB31" s="239"/>
      <c r="AC31" s="239"/>
      <c r="AD31" s="239"/>
      <c r="AE31" s="239"/>
      <c r="AF31" s="239"/>
      <c r="AG31" s="239"/>
      <c r="AH31" s="220"/>
      <c r="AJ31" s="179">
        <v>7</v>
      </c>
    </row>
    <row r="32" spans="1:36" ht="12.6" customHeight="1" x14ac:dyDescent="0.5">
      <c r="A32" s="188">
        <f>ตารางมูลค่ากรมธรรม์!A22</f>
        <v>55</v>
      </c>
      <c r="B32" s="221">
        <f t="shared" si="6"/>
        <v>16</v>
      </c>
      <c r="C32" s="188">
        <f>Table!C18</f>
        <v>33580</v>
      </c>
      <c r="D32" s="188">
        <f>Table!D18</f>
        <v>0</v>
      </c>
      <c r="E32" s="273" t="str">
        <f t="shared" si="0"/>
        <v/>
      </c>
      <c r="F32" s="236" t="str">
        <f t="shared" si="1"/>
        <v/>
      </c>
      <c r="G32" s="274" t="str">
        <f t="shared" si="2"/>
        <v/>
      </c>
      <c r="H32" s="236" t="str">
        <f t="shared" si="3"/>
        <v/>
      </c>
      <c r="I32" s="188">
        <f>IF(AND(D32="",H32=""),"",Table!J18)</f>
        <v>0</v>
      </c>
      <c r="J32" s="235" t="str">
        <f t="shared" si="4"/>
        <v/>
      </c>
      <c r="K32" s="236" t="str">
        <f>IF(J32="","",J32*$D$11)</f>
        <v/>
      </c>
      <c r="L32" s="188">
        <f>IF(AND(D32="",K32=""),"",Table!G18)</f>
        <v>0</v>
      </c>
      <c r="M32" s="225">
        <f>ตารางมูลค่ากรมธรรม์!O22</f>
        <v>564144</v>
      </c>
      <c r="N32" s="188" t="str">
        <f>ตารางมูลค่ากรมธรรม์!M22</f>
        <v/>
      </c>
      <c r="O32" s="188"/>
      <c r="P32" s="226">
        <f>ตารางมูลค่ากรมธรรม์!P22</f>
        <v>599000</v>
      </c>
      <c r="Q32" s="188">
        <f>ตารางมูลค่ากรมธรรม์!Q23</f>
        <v>652000</v>
      </c>
      <c r="S32" s="239"/>
      <c r="T32" s="239"/>
      <c r="U32" s="239"/>
      <c r="V32" s="239"/>
      <c r="W32" s="239"/>
      <c r="X32" s="239"/>
      <c r="Y32" s="239"/>
      <c r="Z32" s="239"/>
      <c r="AA32" s="239"/>
      <c r="AB32" s="239"/>
      <c r="AC32" s="239"/>
      <c r="AD32" s="239"/>
      <c r="AE32" s="239"/>
      <c r="AF32" s="239"/>
      <c r="AG32" s="239"/>
      <c r="AH32" s="220"/>
      <c r="AJ32" s="179">
        <v>6</v>
      </c>
    </row>
    <row r="33" spans="1:36" ht="12.6" customHeight="1" x14ac:dyDescent="0.5">
      <c r="A33" s="188">
        <f>ตารางมูลค่ากรมธรรม์!A23</f>
        <v>56</v>
      </c>
      <c r="B33" s="221">
        <f t="shared" si="6"/>
        <v>17</v>
      </c>
      <c r="C33" s="188">
        <f>Table!C19</f>
        <v>33580</v>
      </c>
      <c r="D33" s="188">
        <f>Table!D19</f>
        <v>0</v>
      </c>
      <c r="E33" s="273" t="str">
        <f t="shared" si="0"/>
        <v/>
      </c>
      <c r="F33" s="236" t="str">
        <f t="shared" si="1"/>
        <v/>
      </c>
      <c r="G33" s="274" t="str">
        <f t="shared" si="2"/>
        <v/>
      </c>
      <c r="H33" s="236" t="str">
        <f t="shared" si="3"/>
        <v/>
      </c>
      <c r="I33" s="188">
        <f>IF(AND(D33="",H33=""),"",Table!J19)</f>
        <v>0</v>
      </c>
      <c r="J33" s="235" t="str">
        <f t="shared" si="4"/>
        <v/>
      </c>
      <c r="K33" s="236" t="str">
        <f t="shared" si="5"/>
        <v/>
      </c>
      <c r="L33" s="188">
        <f>IF(AND(D33="",K33=""),"",Table!G19)</f>
        <v>0</v>
      </c>
      <c r="M33" s="225">
        <f>ตารางมูลค่ากรมธรรม์!O23</f>
        <v>599403</v>
      </c>
      <c r="N33" s="188" t="str">
        <f>ตารางมูลค่ากรมธรรม์!M23</f>
        <v/>
      </c>
      <c r="O33" s="188"/>
      <c r="P33" s="226">
        <f>ตารางมูลค่ากรมธรรม์!P23</f>
        <v>652000</v>
      </c>
      <c r="Q33" s="188">
        <f>ตารางมูลค่ากรมธรรม์!Q24</f>
        <v>707500</v>
      </c>
      <c r="S33" s="239"/>
      <c r="T33" s="239"/>
      <c r="U33" s="239"/>
      <c r="V33" s="239"/>
      <c r="W33" s="239"/>
      <c r="X33" s="239"/>
      <c r="Y33" s="239"/>
      <c r="Z33" s="239"/>
      <c r="AA33" s="239"/>
      <c r="AB33" s="239"/>
      <c r="AC33" s="239"/>
      <c r="AD33" s="239"/>
      <c r="AE33" s="239"/>
      <c r="AF33" s="239"/>
      <c r="AG33" s="239"/>
      <c r="AJ33" s="179">
        <v>5</v>
      </c>
    </row>
    <row r="34" spans="1:36" ht="12.6" customHeight="1" x14ac:dyDescent="0.5">
      <c r="A34" s="188">
        <f>ตารางมูลค่ากรมธรรม์!A24</f>
        <v>57</v>
      </c>
      <c r="B34" s="221">
        <f t="shared" si="6"/>
        <v>18</v>
      </c>
      <c r="C34" s="188">
        <f>Table!C20</f>
        <v>33580</v>
      </c>
      <c r="D34" s="188">
        <f>Table!D20</f>
        <v>0</v>
      </c>
      <c r="E34" s="273" t="str">
        <f t="shared" si="0"/>
        <v/>
      </c>
      <c r="F34" s="236" t="str">
        <f t="shared" si="1"/>
        <v/>
      </c>
      <c r="G34" s="274" t="str">
        <f t="shared" si="2"/>
        <v/>
      </c>
      <c r="H34" s="236" t="str">
        <f t="shared" si="3"/>
        <v/>
      </c>
      <c r="I34" s="188">
        <f>IF(AND(D34="",H34=""),"",Table!J20)</f>
        <v>0</v>
      </c>
      <c r="J34" s="235" t="str">
        <f t="shared" si="4"/>
        <v/>
      </c>
      <c r="K34" s="236" t="str">
        <f t="shared" si="5"/>
        <v/>
      </c>
      <c r="L34" s="188">
        <f>IF(AND(D34="",K34=""),"",Table!G20)</f>
        <v>0</v>
      </c>
      <c r="M34" s="225">
        <f>ตารางมูลค่ากรมธรรม์!O24</f>
        <v>634662</v>
      </c>
      <c r="N34" s="188" t="str">
        <f>ตารางมูลค่ากรมธรรม์!M24</f>
        <v/>
      </c>
      <c r="O34" s="188"/>
      <c r="P34" s="226">
        <f>ตารางมูลค่ากรมธรรม์!P24</f>
        <v>707500</v>
      </c>
      <c r="Q34" s="188">
        <f>ตารางมูลค่ากรมธรรม์!Q25</f>
        <v>765000</v>
      </c>
      <c r="S34" s="239"/>
      <c r="T34" s="239"/>
      <c r="U34" s="239"/>
      <c r="V34" s="239"/>
      <c r="W34" s="239"/>
      <c r="X34" s="239"/>
      <c r="Y34" s="239"/>
      <c r="Z34" s="239"/>
      <c r="AA34" s="239"/>
      <c r="AB34" s="239"/>
      <c r="AC34" s="239"/>
      <c r="AD34" s="239"/>
      <c r="AE34" s="239"/>
      <c r="AF34" s="239"/>
      <c r="AG34" s="239"/>
      <c r="AJ34" s="179">
        <v>4</v>
      </c>
    </row>
    <row r="35" spans="1:36" ht="12.6" customHeight="1" x14ac:dyDescent="0.5">
      <c r="A35" s="188">
        <f>ตารางมูลค่ากรมธรรม์!A25</f>
        <v>58</v>
      </c>
      <c r="B35" s="221">
        <f t="shared" si="6"/>
        <v>19</v>
      </c>
      <c r="C35" s="188">
        <f>Table!C21</f>
        <v>33580</v>
      </c>
      <c r="D35" s="188">
        <f>Table!D21</f>
        <v>0</v>
      </c>
      <c r="E35" s="273" t="str">
        <f t="shared" si="0"/>
        <v/>
      </c>
      <c r="F35" s="236" t="str">
        <f t="shared" si="1"/>
        <v/>
      </c>
      <c r="G35" s="274" t="str">
        <f t="shared" si="2"/>
        <v/>
      </c>
      <c r="H35" s="236" t="str">
        <f t="shared" si="3"/>
        <v/>
      </c>
      <c r="I35" s="188">
        <f>IF(AND(D35="",H35=""),"",Table!J21)</f>
        <v>0</v>
      </c>
      <c r="J35" s="235" t="str">
        <f t="shared" si="4"/>
        <v/>
      </c>
      <c r="K35" s="236" t="str">
        <f t="shared" si="5"/>
        <v/>
      </c>
      <c r="L35" s="188">
        <f>IF(AND(D35="",K35=""),"",Table!G21)</f>
        <v>0</v>
      </c>
      <c r="M35" s="225">
        <f>ตารางมูลค่ากรมธรรม์!O25</f>
        <v>669921</v>
      </c>
      <c r="N35" s="188" t="str">
        <f>ตารางมูลค่ากรมธรรม์!M25</f>
        <v/>
      </c>
      <c r="O35" s="188"/>
      <c r="P35" s="226">
        <f>ตารางมูลค่ากรมธรรม์!P25</f>
        <v>765000</v>
      </c>
      <c r="Q35" s="188">
        <f>ตารางมูลค่ากรมธรรม์!Q26</f>
        <v>824000</v>
      </c>
      <c r="S35" s="239"/>
      <c r="T35" s="239"/>
      <c r="U35" s="239"/>
      <c r="V35" s="239"/>
      <c r="W35" s="239"/>
      <c r="X35" s="239"/>
      <c r="Y35" s="239"/>
      <c r="Z35" s="239"/>
      <c r="AA35" s="239"/>
      <c r="AB35" s="239"/>
      <c r="AC35" s="239"/>
      <c r="AD35" s="239"/>
      <c r="AE35" s="239"/>
      <c r="AF35" s="239"/>
      <c r="AG35" s="239"/>
      <c r="AJ35" s="179">
        <v>3</v>
      </c>
    </row>
    <row r="36" spans="1:36" ht="12.6" customHeight="1" x14ac:dyDescent="0.5">
      <c r="A36" s="188">
        <f>ตารางมูลค่ากรมธรรม์!A26</f>
        <v>59</v>
      </c>
      <c r="B36" s="221">
        <f t="shared" si="6"/>
        <v>20</v>
      </c>
      <c r="C36" s="188">
        <f>Table!C22</f>
        <v>33580</v>
      </c>
      <c r="D36" s="188">
        <f>Table!D22</f>
        <v>0</v>
      </c>
      <c r="E36" s="273" t="str">
        <f t="shared" si="0"/>
        <v/>
      </c>
      <c r="F36" s="236" t="str">
        <f t="shared" si="1"/>
        <v/>
      </c>
      <c r="G36" s="274" t="str">
        <f t="shared" si="2"/>
        <v/>
      </c>
      <c r="H36" s="236" t="str">
        <f t="shared" si="3"/>
        <v/>
      </c>
      <c r="I36" s="188">
        <f>IF(AND(D36="",H36=""),"",Table!J22)</f>
        <v>0</v>
      </c>
      <c r="J36" s="235" t="str">
        <f t="shared" si="4"/>
        <v/>
      </c>
      <c r="K36" s="236" t="str">
        <f t="shared" si="5"/>
        <v/>
      </c>
      <c r="L36" s="188">
        <f>IF(AND(D36="",K36=""),"",Table!G22)</f>
        <v>0</v>
      </c>
      <c r="M36" s="225">
        <f>ตารางมูลค่ากรมธรรม์!O26</f>
        <v>705180</v>
      </c>
      <c r="N36" s="188" t="str">
        <f>ตารางมูลค่ากรมธรรม์!M26</f>
        <v/>
      </c>
      <c r="O36" s="188"/>
      <c r="P36" s="226">
        <f>ตารางมูลค่ากรมธรรม์!P26</f>
        <v>824000</v>
      </c>
      <c r="Q36" s="188">
        <f>ตารางมูลค่ากรมธรรม์!Q27</f>
        <v>885500</v>
      </c>
      <c r="S36" s="239"/>
      <c r="T36" s="239"/>
      <c r="U36" s="239"/>
      <c r="V36" s="239"/>
      <c r="W36" s="239"/>
      <c r="X36" s="239"/>
      <c r="Y36" s="239"/>
      <c r="Z36" s="239"/>
      <c r="AA36" s="239"/>
      <c r="AB36" s="239"/>
      <c r="AC36" s="239"/>
      <c r="AD36" s="239"/>
      <c r="AE36" s="239"/>
      <c r="AF36" s="239"/>
      <c r="AG36" s="239"/>
      <c r="AJ36" s="179">
        <v>2</v>
      </c>
    </row>
    <row r="37" spans="1:36" s="186" customFormat="1" ht="12.6" customHeight="1" x14ac:dyDescent="0.5">
      <c r="A37" s="188">
        <f>ตารางมูลค่ากรมธรรม์!A27</f>
        <v>60</v>
      </c>
      <c r="B37" s="221">
        <f t="shared" si="6"/>
        <v>21</v>
      </c>
      <c r="C37" s="188" t="str">
        <f>Table!C23</f>
        <v/>
      </c>
      <c r="D37" s="188" t="str">
        <f>Table!D23</f>
        <v/>
      </c>
      <c r="E37" s="273">
        <f t="shared" si="0"/>
        <v>1.0200000000000001E-2</v>
      </c>
      <c r="F37" s="236">
        <f t="shared" si="1"/>
        <v>5100</v>
      </c>
      <c r="G37" s="274">
        <f t="shared" si="2"/>
        <v>0.12239999999999999</v>
      </c>
      <c r="H37" s="236">
        <f t="shared" si="3"/>
        <v>61200</v>
      </c>
      <c r="I37" s="188">
        <f>IF(AND(D37="",H37=""),"",Table!J23)</f>
        <v>61200.000000000007</v>
      </c>
      <c r="J37" s="235">
        <f t="shared" si="4"/>
        <v>0.12</v>
      </c>
      <c r="K37" s="236">
        <f t="shared" si="5"/>
        <v>60000</v>
      </c>
      <c r="L37" s="188">
        <f>IF(AND(D37="",K37=""),"",Table!G23)</f>
        <v>60000</v>
      </c>
      <c r="M37" s="225" t="str">
        <f>ตารางมูลค่ากรมธรรม์!O27</f>
        <v/>
      </c>
      <c r="N37" s="188">
        <f>ตารางมูลค่ากรมธรรม์!M27</f>
        <v>611600</v>
      </c>
      <c r="O37" s="188"/>
      <c r="P37" s="226">
        <f>ตารางมูลค่ากรมธรรม์!P27</f>
        <v>611600</v>
      </c>
      <c r="Q37" s="188" t="str">
        <f>ตารางมูลค่ากรมธรรม์!Q28</f>
        <v/>
      </c>
      <c r="R37" s="181"/>
      <c r="S37" s="239"/>
      <c r="T37" s="239"/>
      <c r="U37" s="239"/>
      <c r="V37" s="239"/>
      <c r="W37" s="239"/>
      <c r="X37" s="239"/>
      <c r="Y37" s="239"/>
      <c r="Z37" s="239"/>
      <c r="AA37" s="239"/>
      <c r="AB37" s="239"/>
      <c r="AC37" s="239"/>
      <c r="AD37" s="239"/>
      <c r="AE37" s="239"/>
      <c r="AF37" s="239"/>
      <c r="AG37" s="239"/>
      <c r="AH37" s="193"/>
      <c r="AJ37" s="186">
        <v>1</v>
      </c>
    </row>
    <row r="38" spans="1:36" ht="12.6" customHeight="1" x14ac:dyDescent="0.5">
      <c r="A38" s="188">
        <f>ตารางมูลค่ากรมธรรม์!A28</f>
        <v>61</v>
      </c>
      <c r="B38" s="221">
        <f t="shared" si="6"/>
        <v>22</v>
      </c>
      <c r="C38" s="188" t="str">
        <f>Table!C24</f>
        <v/>
      </c>
      <c r="D38" s="188" t="str">
        <f>Table!D24</f>
        <v/>
      </c>
      <c r="E38" s="273">
        <f t="shared" si="0"/>
        <v>1.0200000000000001E-2</v>
      </c>
      <c r="F38" s="236">
        <f t="shared" si="1"/>
        <v>5100</v>
      </c>
      <c r="G38" s="274">
        <f t="shared" si="2"/>
        <v>0.12239999999999999</v>
      </c>
      <c r="H38" s="236">
        <f t="shared" si="3"/>
        <v>61200</v>
      </c>
      <c r="I38" s="188">
        <f>IF(AND(D38="",H38=""),"",Table!J24)</f>
        <v>61200.000000000007</v>
      </c>
      <c r="J38" s="235">
        <f t="shared" si="4"/>
        <v>0.12</v>
      </c>
      <c r="K38" s="236">
        <f t="shared" si="5"/>
        <v>60000</v>
      </c>
      <c r="L38" s="188">
        <f>IF(AND(D38="",K38=""),"",Table!G24)</f>
        <v>60000</v>
      </c>
      <c r="M38" s="225" t="str">
        <f>ตารางมูลค่ากรมธรรม์!O28</f>
        <v/>
      </c>
      <c r="N38" s="188">
        <f>ตารางมูลค่ากรมธรรม์!M28</f>
        <v>551600</v>
      </c>
      <c r="O38" s="188"/>
      <c r="P38" s="226">
        <f>ตารางมูลค่ากรมธรรม์!P28</f>
        <v>551600</v>
      </c>
      <c r="Q38" s="188" t="str">
        <f>ตารางมูลค่ากรมธรรม์!Q29</f>
        <v/>
      </c>
      <c r="T38" s="184"/>
      <c r="U38" s="184"/>
      <c r="V38" s="184"/>
      <c r="W38" s="184"/>
      <c r="X38" s="184"/>
      <c r="Y38" s="184"/>
      <c r="Z38" s="184"/>
      <c r="AA38" s="184"/>
      <c r="AB38" s="184"/>
      <c r="AC38" s="184"/>
      <c r="AD38" s="183"/>
    </row>
    <row r="39" spans="1:36" ht="12.6" customHeight="1" x14ac:dyDescent="0.5">
      <c r="A39" s="188">
        <f>ตารางมูลค่ากรมธรรม์!A29</f>
        <v>62</v>
      </c>
      <c r="B39" s="221">
        <f t="shared" si="6"/>
        <v>23</v>
      </c>
      <c r="C39" s="188" t="str">
        <f>Table!C25</f>
        <v/>
      </c>
      <c r="D39" s="188" t="str">
        <f>Table!D25</f>
        <v/>
      </c>
      <c r="E39" s="273">
        <f t="shared" si="0"/>
        <v>1.0200000000000001E-2</v>
      </c>
      <c r="F39" s="236">
        <f t="shared" si="1"/>
        <v>5100</v>
      </c>
      <c r="G39" s="274">
        <f t="shared" si="2"/>
        <v>0.12239999999999999</v>
      </c>
      <c r="H39" s="236">
        <f t="shared" si="3"/>
        <v>61200</v>
      </c>
      <c r="I39" s="188">
        <f>IF(AND(D39="",H39=""),"",Table!J25)</f>
        <v>61200.000000000007</v>
      </c>
      <c r="J39" s="235">
        <f t="shared" si="4"/>
        <v>0.12</v>
      </c>
      <c r="K39" s="236">
        <f t="shared" si="5"/>
        <v>60000</v>
      </c>
      <c r="L39" s="188">
        <f>IF(AND(D39="",K39=""),"",Table!G25)</f>
        <v>60000</v>
      </c>
      <c r="M39" s="225" t="str">
        <f>ตารางมูลค่ากรมธรรม์!O29</f>
        <v/>
      </c>
      <c r="N39" s="188">
        <f>ตารางมูลค่ากรมธรรม์!M29</f>
        <v>491600</v>
      </c>
      <c r="O39" s="188"/>
      <c r="P39" s="226">
        <f>ตารางมูลค่ากรมธรรม์!P29</f>
        <v>491600</v>
      </c>
      <c r="Q39" s="188" t="str">
        <f>ตารางมูลค่ากรมธรรม์!Q30</f>
        <v/>
      </c>
      <c r="AD39" s="183"/>
    </row>
    <row r="40" spans="1:36" ht="12.6" customHeight="1" x14ac:dyDescent="0.5">
      <c r="A40" s="188">
        <f>ตารางมูลค่ากรมธรรม์!A30</f>
        <v>63</v>
      </c>
      <c r="B40" s="221">
        <f t="shared" si="6"/>
        <v>24</v>
      </c>
      <c r="C40" s="188" t="str">
        <f>Table!C26</f>
        <v/>
      </c>
      <c r="D40" s="188" t="str">
        <f>Table!D26</f>
        <v/>
      </c>
      <c r="E40" s="273">
        <f t="shared" si="0"/>
        <v>1.0200000000000001E-2</v>
      </c>
      <c r="F40" s="236">
        <f t="shared" si="1"/>
        <v>5100</v>
      </c>
      <c r="G40" s="274">
        <f t="shared" si="2"/>
        <v>0.12239999999999999</v>
      </c>
      <c r="H40" s="236">
        <f t="shared" si="3"/>
        <v>61200</v>
      </c>
      <c r="I40" s="188">
        <f>IF(AND(D40="",H40=""),"",Table!J26)</f>
        <v>61200.000000000007</v>
      </c>
      <c r="J40" s="235">
        <f t="shared" si="4"/>
        <v>0.12</v>
      </c>
      <c r="K40" s="236">
        <f t="shared" si="5"/>
        <v>60000</v>
      </c>
      <c r="L40" s="188">
        <f>IF(AND(D40="",K40=""),"",Table!G26)</f>
        <v>60000</v>
      </c>
      <c r="M40" s="225" t="str">
        <f>ตารางมูลค่ากรมธรรม์!O30</f>
        <v/>
      </c>
      <c r="N40" s="188">
        <f>ตารางมูลค่ากรมธรรม์!M30</f>
        <v>431600</v>
      </c>
      <c r="O40" s="188"/>
      <c r="P40" s="226">
        <f>ตารางมูลค่ากรมธรรม์!P30</f>
        <v>431600</v>
      </c>
      <c r="Q40" s="188" t="str">
        <f>ตารางมูลค่ากรมธรรม์!Q31</f>
        <v/>
      </c>
      <c r="T40" s="332" t="s">
        <v>23</v>
      </c>
      <c r="U40" s="332"/>
      <c r="V40" s="332"/>
      <c r="W40" s="332"/>
      <c r="X40" s="332"/>
      <c r="Y40" s="332"/>
      <c r="Z40" s="332"/>
      <c r="AA40" s="332"/>
      <c r="AB40" s="332"/>
      <c r="AC40" s="322">
        <f>C88</f>
        <v>671600</v>
      </c>
      <c r="AD40" s="323"/>
      <c r="AE40" s="324"/>
      <c r="AF40" s="328" t="s">
        <v>7</v>
      </c>
    </row>
    <row r="41" spans="1:36" ht="12.6" customHeight="1" x14ac:dyDescent="0.5">
      <c r="A41" s="188">
        <f>ตารางมูลค่ากรมธรรม์!A31</f>
        <v>64</v>
      </c>
      <c r="B41" s="221">
        <f t="shared" si="6"/>
        <v>25</v>
      </c>
      <c r="C41" s="188" t="str">
        <f>Table!C27</f>
        <v/>
      </c>
      <c r="D41" s="188" t="str">
        <f>Table!D27</f>
        <v/>
      </c>
      <c r="E41" s="273">
        <f t="shared" si="0"/>
        <v>1.0200000000000001E-2</v>
      </c>
      <c r="F41" s="236">
        <f t="shared" si="1"/>
        <v>5100</v>
      </c>
      <c r="G41" s="274">
        <f t="shared" si="2"/>
        <v>0.12239999999999999</v>
      </c>
      <c r="H41" s="236">
        <f t="shared" si="3"/>
        <v>61200</v>
      </c>
      <c r="I41" s="188">
        <f>IF(AND(D41="",H41=""),"",Table!J27)</f>
        <v>61200.000000000007</v>
      </c>
      <c r="J41" s="235">
        <f t="shared" si="4"/>
        <v>0.12</v>
      </c>
      <c r="K41" s="236">
        <f t="shared" si="5"/>
        <v>60000</v>
      </c>
      <c r="L41" s="188">
        <f>IF(AND(D41="",K41=""),"",Table!G27)</f>
        <v>60000</v>
      </c>
      <c r="M41" s="225" t="str">
        <f>ตารางมูลค่ากรมธรรม์!O31</f>
        <v/>
      </c>
      <c r="N41" s="188">
        <f>ตารางมูลค่ากรมธรรม์!M31</f>
        <v>371600</v>
      </c>
      <c r="O41" s="188"/>
      <c r="P41" s="226">
        <f>ตารางมูลค่ากรมธรรม์!P31</f>
        <v>371600</v>
      </c>
      <c r="Q41" s="188" t="str">
        <f>ตารางมูลค่ากรมธรรม์!Q32</f>
        <v/>
      </c>
      <c r="T41" s="332"/>
      <c r="U41" s="332"/>
      <c r="V41" s="332"/>
      <c r="W41" s="332"/>
      <c r="X41" s="332"/>
      <c r="Y41" s="332"/>
      <c r="Z41" s="332"/>
      <c r="AA41" s="332"/>
      <c r="AB41" s="332"/>
      <c r="AC41" s="325"/>
      <c r="AD41" s="326"/>
      <c r="AE41" s="327"/>
      <c r="AF41" s="328"/>
    </row>
    <row r="42" spans="1:36" ht="12.6" customHeight="1" x14ac:dyDescent="0.5">
      <c r="A42" s="188">
        <f>ตารางมูลค่ากรมธรรม์!A32</f>
        <v>65</v>
      </c>
      <c r="B42" s="221">
        <f t="shared" si="6"/>
        <v>26</v>
      </c>
      <c r="C42" s="188" t="str">
        <f>Table!C28</f>
        <v/>
      </c>
      <c r="D42" s="188" t="str">
        <f>Table!D28</f>
        <v/>
      </c>
      <c r="E42" s="273">
        <f t="shared" si="0"/>
        <v>1.0200000000000001E-2</v>
      </c>
      <c r="F42" s="236">
        <f t="shared" si="1"/>
        <v>5100</v>
      </c>
      <c r="G42" s="274">
        <f t="shared" si="2"/>
        <v>0.12239999999999999</v>
      </c>
      <c r="H42" s="236">
        <f t="shared" si="3"/>
        <v>61200</v>
      </c>
      <c r="I42" s="188">
        <f>IF(AND(D42="",H42=""),"",Table!J28)</f>
        <v>61200.000000000007</v>
      </c>
      <c r="J42" s="235">
        <f t="shared" si="4"/>
        <v>0.12</v>
      </c>
      <c r="K42" s="236">
        <f t="shared" si="5"/>
        <v>60000</v>
      </c>
      <c r="L42" s="188">
        <f>IF(AND(D42="",K42=""),"",Table!G28)</f>
        <v>60000</v>
      </c>
      <c r="M42" s="225" t="str">
        <f>ตารางมูลค่ากรมธรรม์!O32</f>
        <v/>
      </c>
      <c r="N42" s="188">
        <f>ตารางมูลค่ากรมธรรม์!M32</f>
        <v>311600</v>
      </c>
      <c r="O42" s="188"/>
      <c r="P42" s="226">
        <f>ตารางมูลค่ากรมธรรม์!P32</f>
        <v>311600</v>
      </c>
      <c r="Q42" s="188" t="str">
        <f>ตารางมูลค่ากรมธรรม์!Q33</f>
        <v/>
      </c>
      <c r="T42" s="333" t="s">
        <v>27</v>
      </c>
      <c r="U42" s="333"/>
      <c r="V42" s="333"/>
      <c r="W42" s="333"/>
      <c r="X42" s="333"/>
      <c r="Y42" s="333"/>
      <c r="Z42" s="333"/>
      <c r="AA42" s="333"/>
      <c r="AB42" s="333"/>
      <c r="AC42" s="322">
        <f>D88</f>
        <v>0</v>
      </c>
      <c r="AD42" s="323"/>
      <c r="AE42" s="324"/>
      <c r="AF42" s="328" t="s">
        <v>7</v>
      </c>
    </row>
    <row r="43" spans="1:36" ht="12.6" customHeight="1" x14ac:dyDescent="0.5">
      <c r="A43" s="188">
        <f>ตารางมูลค่ากรมธรรม์!A33</f>
        <v>66</v>
      </c>
      <c r="B43" s="221">
        <f t="shared" si="6"/>
        <v>27</v>
      </c>
      <c r="C43" s="188" t="str">
        <f>Table!C29</f>
        <v/>
      </c>
      <c r="D43" s="188" t="str">
        <f>Table!D29</f>
        <v/>
      </c>
      <c r="E43" s="273">
        <f t="shared" si="0"/>
        <v>1.0200000000000001E-2</v>
      </c>
      <c r="F43" s="236">
        <f t="shared" si="1"/>
        <v>5100</v>
      </c>
      <c r="G43" s="274">
        <f t="shared" si="2"/>
        <v>0.12239999999999999</v>
      </c>
      <c r="H43" s="236">
        <f t="shared" si="3"/>
        <v>61200</v>
      </c>
      <c r="I43" s="188">
        <f>IF(AND(D43="",H43=""),"",Table!J29)</f>
        <v>61200.000000000007</v>
      </c>
      <c r="J43" s="235">
        <f t="shared" si="4"/>
        <v>0.12</v>
      </c>
      <c r="K43" s="236">
        <f t="shared" si="5"/>
        <v>60000</v>
      </c>
      <c r="L43" s="188">
        <f>IF(AND(D43="",K43=""),"",Table!G29)</f>
        <v>60000</v>
      </c>
      <c r="M43" s="225" t="str">
        <f>ตารางมูลค่ากรมธรรม์!O33</f>
        <v/>
      </c>
      <c r="N43" s="188">
        <f>ตารางมูลค่ากรมธรรม์!M33</f>
        <v>251600</v>
      </c>
      <c r="O43" s="188"/>
      <c r="P43" s="226">
        <f>ตารางมูลค่ากรมธรรม์!P33</f>
        <v>251600</v>
      </c>
      <c r="Q43" s="188" t="str">
        <f>ตารางมูลค่ากรมธรรม์!Q34</f>
        <v/>
      </c>
      <c r="T43" s="333"/>
      <c r="U43" s="333"/>
      <c r="V43" s="333"/>
      <c r="W43" s="333"/>
      <c r="X43" s="333"/>
      <c r="Y43" s="333"/>
      <c r="Z43" s="333"/>
      <c r="AA43" s="333"/>
      <c r="AB43" s="333"/>
      <c r="AC43" s="325"/>
      <c r="AD43" s="326"/>
      <c r="AE43" s="327"/>
      <c r="AF43" s="328"/>
    </row>
    <row r="44" spans="1:36" ht="12.6" customHeight="1" x14ac:dyDescent="0.5">
      <c r="A44" s="188">
        <f>ตารางมูลค่ากรมธรรม์!A34</f>
        <v>67</v>
      </c>
      <c r="B44" s="221">
        <f t="shared" si="6"/>
        <v>28</v>
      </c>
      <c r="C44" s="188" t="str">
        <f>Table!C30</f>
        <v/>
      </c>
      <c r="D44" s="188" t="str">
        <f>Table!D30</f>
        <v/>
      </c>
      <c r="E44" s="273">
        <f t="shared" si="0"/>
        <v>1.0200000000000001E-2</v>
      </c>
      <c r="F44" s="236">
        <f t="shared" si="1"/>
        <v>5100</v>
      </c>
      <c r="G44" s="274">
        <f t="shared" si="2"/>
        <v>0.12239999999999999</v>
      </c>
      <c r="H44" s="236">
        <f t="shared" si="3"/>
        <v>61200</v>
      </c>
      <c r="I44" s="188">
        <f>IF(AND(D44="",H44=""),"",Table!J30)</f>
        <v>61200.000000000007</v>
      </c>
      <c r="J44" s="235">
        <f t="shared" si="4"/>
        <v>0.12</v>
      </c>
      <c r="K44" s="236">
        <f t="shared" si="5"/>
        <v>60000</v>
      </c>
      <c r="L44" s="188">
        <f>IF(AND(D44="",K44=""),"",Table!G30)</f>
        <v>60000</v>
      </c>
      <c r="M44" s="225" t="str">
        <f>ตารางมูลค่ากรมธรรม์!O34</f>
        <v/>
      </c>
      <c r="N44" s="188">
        <f>ตารางมูลค่ากรมธรรม์!M34</f>
        <v>191600</v>
      </c>
      <c r="O44" s="188"/>
      <c r="P44" s="226">
        <f>ตารางมูลค่ากรมธรรม์!P34</f>
        <v>191600</v>
      </c>
      <c r="Q44" s="188" t="str">
        <f>ตารางมูลค่ากรมธรรม์!Q35</f>
        <v/>
      </c>
      <c r="T44" s="332" t="s">
        <v>160</v>
      </c>
      <c r="U44" s="332"/>
      <c r="V44" s="332"/>
      <c r="W44" s="332"/>
      <c r="X44" s="332"/>
      <c r="Y44" s="332"/>
      <c r="Z44" s="332"/>
      <c r="AA44" s="332"/>
      <c r="AB44" s="332"/>
      <c r="AC44" s="322">
        <f>H88</f>
        <v>1591200</v>
      </c>
      <c r="AD44" s="323"/>
      <c r="AE44" s="324"/>
      <c r="AF44" s="320" t="s">
        <v>7</v>
      </c>
    </row>
    <row r="45" spans="1:36" ht="12.6" customHeight="1" x14ac:dyDescent="0.5">
      <c r="A45" s="188">
        <f>ตารางมูลค่ากรมธรรม์!A35</f>
        <v>68</v>
      </c>
      <c r="B45" s="221">
        <f t="shared" si="6"/>
        <v>29</v>
      </c>
      <c r="C45" s="188" t="str">
        <f>Table!C31</f>
        <v/>
      </c>
      <c r="D45" s="188" t="str">
        <f>Table!D31</f>
        <v/>
      </c>
      <c r="E45" s="273">
        <f t="shared" si="0"/>
        <v>1.0200000000000001E-2</v>
      </c>
      <c r="F45" s="236">
        <f t="shared" si="1"/>
        <v>5100</v>
      </c>
      <c r="G45" s="274">
        <f t="shared" si="2"/>
        <v>0.12239999999999999</v>
      </c>
      <c r="H45" s="236">
        <f t="shared" si="3"/>
        <v>61200</v>
      </c>
      <c r="I45" s="188">
        <f>IF(AND(D45="",H45=""),"",Table!J31)</f>
        <v>61200.000000000007</v>
      </c>
      <c r="J45" s="235">
        <f t="shared" si="4"/>
        <v>0.12</v>
      </c>
      <c r="K45" s="236">
        <f t="shared" si="5"/>
        <v>60000</v>
      </c>
      <c r="L45" s="188">
        <f>IF(AND(D45="",K45=""),"",Table!G31)</f>
        <v>60000</v>
      </c>
      <c r="M45" s="225" t="str">
        <f>ตารางมูลค่ากรมธรรม์!O35</f>
        <v/>
      </c>
      <c r="N45" s="188">
        <f>ตารางมูลค่ากรมธรรม์!M35</f>
        <v>131600</v>
      </c>
      <c r="O45" s="188"/>
      <c r="P45" s="226">
        <f>ตารางมูลค่ากรมธรรม์!P35</f>
        <v>131600</v>
      </c>
      <c r="Q45" s="188" t="str">
        <f>ตารางมูลค่ากรมธรรม์!Q36</f>
        <v/>
      </c>
      <c r="T45" s="332"/>
      <c r="U45" s="332"/>
      <c r="V45" s="332"/>
      <c r="W45" s="332"/>
      <c r="X45" s="332"/>
      <c r="Y45" s="332"/>
      <c r="Z45" s="332"/>
      <c r="AA45" s="332"/>
      <c r="AB45" s="332"/>
      <c r="AC45" s="325"/>
      <c r="AD45" s="326"/>
      <c r="AE45" s="327"/>
      <c r="AF45" s="321"/>
    </row>
    <row r="46" spans="1:36" ht="12.6" customHeight="1" x14ac:dyDescent="0.5">
      <c r="A46" s="188">
        <f>ตารางมูลค่ากรมธรรม์!A36</f>
        <v>69</v>
      </c>
      <c r="B46" s="221">
        <f t="shared" si="6"/>
        <v>30</v>
      </c>
      <c r="C46" s="188" t="str">
        <f>Table!C32</f>
        <v/>
      </c>
      <c r="D46" s="188" t="str">
        <f>Table!D32</f>
        <v/>
      </c>
      <c r="E46" s="273">
        <f t="shared" si="0"/>
        <v>1.0200000000000001E-2</v>
      </c>
      <c r="F46" s="236">
        <f t="shared" si="1"/>
        <v>5100</v>
      </c>
      <c r="G46" s="274">
        <f t="shared" si="2"/>
        <v>0.12239999999999999</v>
      </c>
      <c r="H46" s="236">
        <f t="shared" si="3"/>
        <v>61200</v>
      </c>
      <c r="I46" s="188">
        <f>IF(AND(D46="",H46=""),"",Table!J32)</f>
        <v>61200.000000000007</v>
      </c>
      <c r="J46" s="235">
        <f t="shared" si="4"/>
        <v>0.12</v>
      </c>
      <c r="K46" s="236">
        <f t="shared" si="5"/>
        <v>60000</v>
      </c>
      <c r="L46" s="188">
        <f>IF(AND(D46="",K46=""),"",Table!G32)</f>
        <v>60000</v>
      </c>
      <c r="M46" s="225" t="str">
        <f>ตารางมูลค่ากรมธรรม์!O36</f>
        <v/>
      </c>
      <c r="N46" s="188">
        <f>ตารางมูลค่ากรมธรรม์!M36</f>
        <v>71600</v>
      </c>
      <c r="O46" s="188"/>
      <c r="P46" s="226">
        <f>ตารางมูลค่ากรมธรรม์!P36</f>
        <v>71600</v>
      </c>
      <c r="Q46" s="188" t="str">
        <f>ตารางมูลค่ากรมธรรม์!Q37</f>
        <v/>
      </c>
      <c r="T46" s="332" t="s">
        <v>161</v>
      </c>
      <c r="U46" s="332"/>
      <c r="V46" s="332"/>
      <c r="W46" s="332"/>
      <c r="X46" s="332"/>
      <c r="Y46" s="332"/>
      <c r="Z46" s="332"/>
      <c r="AA46" s="332"/>
      <c r="AB46" s="332"/>
      <c r="AC46" s="322">
        <f>K88</f>
        <v>1560000</v>
      </c>
      <c r="AD46" s="323"/>
      <c r="AE46" s="324"/>
      <c r="AF46" s="320" t="s">
        <v>7</v>
      </c>
    </row>
    <row r="47" spans="1:36" ht="12.6" customHeight="1" x14ac:dyDescent="0.5">
      <c r="A47" s="188">
        <f>ตารางมูลค่ากรมธรรม์!A37</f>
        <v>70</v>
      </c>
      <c r="B47" s="221">
        <f t="shared" si="6"/>
        <v>31</v>
      </c>
      <c r="C47" s="188" t="str">
        <f>Table!C33</f>
        <v/>
      </c>
      <c r="D47" s="188" t="str">
        <f>Table!D33</f>
        <v/>
      </c>
      <c r="E47" s="273">
        <f t="shared" si="0"/>
        <v>1.0200000000000001E-2</v>
      </c>
      <c r="F47" s="236">
        <f t="shared" si="1"/>
        <v>5100</v>
      </c>
      <c r="G47" s="274">
        <f t="shared" si="2"/>
        <v>0.12239999999999999</v>
      </c>
      <c r="H47" s="236">
        <f t="shared" si="3"/>
        <v>61200</v>
      </c>
      <c r="I47" s="188">
        <f>IF(AND(D47="",H47=""),"",Table!J33)</f>
        <v>61200.000000000007</v>
      </c>
      <c r="J47" s="235">
        <f t="shared" si="4"/>
        <v>0.12</v>
      </c>
      <c r="K47" s="236">
        <f t="shared" si="5"/>
        <v>60000</v>
      </c>
      <c r="L47" s="188">
        <f>IF(AND(D47="",K47=""),"",Table!G33)</f>
        <v>60000</v>
      </c>
      <c r="M47" s="225" t="str">
        <f>ตารางมูลค่ากรมธรรม์!O37</f>
        <v/>
      </c>
      <c r="N47" s="188">
        <f>ตารางมูลค่ากรมธรรม์!M37</f>
        <v>11600</v>
      </c>
      <c r="O47" s="188"/>
      <c r="P47" s="226">
        <f>ตารางมูลค่ากรมธรรม์!P37</f>
        <v>11600</v>
      </c>
      <c r="Q47" s="188" t="str">
        <f>ตารางมูลค่ากรมธรรม์!Q38</f>
        <v/>
      </c>
      <c r="T47" s="332"/>
      <c r="U47" s="332"/>
      <c r="V47" s="332"/>
      <c r="W47" s="332"/>
      <c r="X47" s="332"/>
      <c r="Y47" s="332"/>
      <c r="Z47" s="332"/>
      <c r="AA47" s="332"/>
      <c r="AB47" s="332"/>
      <c r="AC47" s="325"/>
      <c r="AD47" s="326"/>
      <c r="AE47" s="327"/>
      <c r="AF47" s="321"/>
    </row>
    <row r="48" spans="1:36" ht="12.6" customHeight="1" x14ac:dyDescent="0.5">
      <c r="A48" s="188">
        <f>ตารางมูลค่ากรมธรรม์!A38</f>
        <v>71</v>
      </c>
      <c r="B48" s="221">
        <f t="shared" si="6"/>
        <v>32</v>
      </c>
      <c r="C48" s="188" t="str">
        <f>Table!C34</f>
        <v/>
      </c>
      <c r="D48" s="188" t="str">
        <f>Table!D34</f>
        <v/>
      </c>
      <c r="E48" s="273">
        <f t="shared" si="0"/>
        <v>1.0200000000000001E-2</v>
      </c>
      <c r="F48" s="236">
        <f t="shared" si="1"/>
        <v>5100</v>
      </c>
      <c r="G48" s="274">
        <f t="shared" si="2"/>
        <v>0.12239999999999999</v>
      </c>
      <c r="H48" s="236">
        <f t="shared" si="3"/>
        <v>61200</v>
      </c>
      <c r="I48" s="188">
        <f>IF(AND(D48="",H48=""),"",Table!J34)</f>
        <v>61200.000000000007</v>
      </c>
      <c r="J48" s="235">
        <f t="shared" si="4"/>
        <v>0.12</v>
      </c>
      <c r="K48" s="236">
        <f t="shared" si="5"/>
        <v>60000</v>
      </c>
      <c r="L48" s="188">
        <f>IF(AND(D48="",K48=""),"",Table!G34)</f>
        <v>60000</v>
      </c>
      <c r="M48" s="225" t="str">
        <f>ตารางมูลค่ากรมธรรม์!O38</f>
        <v/>
      </c>
      <c r="N48" s="188">
        <f>ตารางมูลค่ากรมธรรม์!M38</f>
        <v>-48400</v>
      </c>
      <c r="O48" s="188"/>
      <c r="P48" s="226">
        <f>ตารางมูลค่ากรมธรรม์!P38</f>
        <v>0</v>
      </c>
      <c r="Q48" s="188" t="str">
        <f>ตารางมูลค่ากรมธรรม์!Q39</f>
        <v/>
      </c>
      <c r="T48" s="333" t="s">
        <v>162</v>
      </c>
      <c r="U48" s="333"/>
      <c r="V48" s="333"/>
      <c r="W48" s="333"/>
      <c r="X48" s="333"/>
      <c r="Y48" s="333"/>
      <c r="Z48" s="333"/>
      <c r="AA48" s="333"/>
      <c r="AB48" s="333"/>
      <c r="AC48" s="322">
        <f>AC44+AC42-AC40</f>
        <v>919600</v>
      </c>
      <c r="AD48" s="323"/>
      <c r="AE48" s="324"/>
      <c r="AF48" s="320" t="s">
        <v>7</v>
      </c>
    </row>
    <row r="49" spans="1:32" ht="12.6" customHeight="1" x14ac:dyDescent="0.5">
      <c r="A49" s="188">
        <f>ตารางมูลค่ากรมธรรม์!A39</f>
        <v>72</v>
      </c>
      <c r="B49" s="221">
        <f t="shared" si="6"/>
        <v>33</v>
      </c>
      <c r="C49" s="188" t="str">
        <f>Table!C35</f>
        <v/>
      </c>
      <c r="D49" s="188" t="str">
        <f>Table!D35</f>
        <v/>
      </c>
      <c r="E49" s="273">
        <f t="shared" si="0"/>
        <v>1.0200000000000001E-2</v>
      </c>
      <c r="F49" s="236">
        <f t="shared" si="1"/>
        <v>5100</v>
      </c>
      <c r="G49" s="274">
        <f t="shared" si="2"/>
        <v>0.12239999999999999</v>
      </c>
      <c r="H49" s="236">
        <f t="shared" si="3"/>
        <v>61200</v>
      </c>
      <c r="I49" s="188">
        <f>IF(AND(D49="",H49=""),"",Table!J35)</f>
        <v>61200.000000000007</v>
      </c>
      <c r="J49" s="235">
        <f t="shared" si="4"/>
        <v>0.12</v>
      </c>
      <c r="K49" s="236">
        <f t="shared" si="5"/>
        <v>60000</v>
      </c>
      <c r="L49" s="188">
        <f>IF(AND(D49="",K49=""),"",Table!G35)</f>
        <v>60000</v>
      </c>
      <c r="M49" s="225" t="str">
        <f>ตารางมูลค่ากรมธรรม์!O39</f>
        <v/>
      </c>
      <c r="N49" s="188">
        <f>ตารางมูลค่ากรมธรรม์!M39</f>
        <v>-108400</v>
      </c>
      <c r="O49" s="188"/>
      <c r="P49" s="226">
        <f>ตารางมูลค่ากรมธรรม์!P39</f>
        <v>0</v>
      </c>
      <c r="Q49" s="188" t="str">
        <f>ตารางมูลค่ากรมธรรม์!Q40</f>
        <v/>
      </c>
      <c r="T49" s="333"/>
      <c r="U49" s="333"/>
      <c r="V49" s="333"/>
      <c r="W49" s="333"/>
      <c r="X49" s="333"/>
      <c r="Y49" s="333"/>
      <c r="Z49" s="333"/>
      <c r="AA49" s="333"/>
      <c r="AB49" s="333"/>
      <c r="AC49" s="325"/>
      <c r="AD49" s="326"/>
      <c r="AE49" s="327"/>
      <c r="AF49" s="321"/>
    </row>
    <row r="50" spans="1:32" ht="12.6" customHeight="1" x14ac:dyDescent="0.5">
      <c r="A50" s="188">
        <f>ตารางมูลค่ากรมธรรม์!A40</f>
        <v>73</v>
      </c>
      <c r="B50" s="221">
        <f t="shared" si="6"/>
        <v>34</v>
      </c>
      <c r="C50" s="188" t="str">
        <f>Table!C36</f>
        <v/>
      </c>
      <c r="D50" s="188" t="str">
        <f>Table!D36</f>
        <v/>
      </c>
      <c r="E50" s="273">
        <f t="shared" si="0"/>
        <v>1.0200000000000001E-2</v>
      </c>
      <c r="F50" s="236">
        <f t="shared" si="1"/>
        <v>5100</v>
      </c>
      <c r="G50" s="274">
        <f t="shared" si="2"/>
        <v>0.12239999999999999</v>
      </c>
      <c r="H50" s="236">
        <f t="shared" si="3"/>
        <v>61200</v>
      </c>
      <c r="I50" s="188">
        <f>IF(AND(D50="",H50=""),"",Table!J36)</f>
        <v>61200.000000000007</v>
      </c>
      <c r="J50" s="235">
        <f t="shared" si="4"/>
        <v>0.12</v>
      </c>
      <c r="K50" s="236">
        <f t="shared" si="5"/>
        <v>60000</v>
      </c>
      <c r="L50" s="188">
        <f>IF(AND(D50="",K50=""),"",Table!G36)</f>
        <v>60000</v>
      </c>
      <c r="M50" s="225" t="str">
        <f>ตารางมูลค่ากรมธรรม์!O40</f>
        <v/>
      </c>
      <c r="N50" s="188">
        <f>ตารางมูลค่ากรมธรรม์!M40</f>
        <v>-168400</v>
      </c>
      <c r="O50" s="188"/>
      <c r="P50" s="226">
        <f>ตารางมูลค่ากรมธรรม์!P40</f>
        <v>0</v>
      </c>
      <c r="Q50" s="188" t="str">
        <f>ตารางมูลค่ากรมธรรม์!Q41</f>
        <v/>
      </c>
      <c r="T50" s="333" t="s">
        <v>163</v>
      </c>
      <c r="U50" s="333"/>
      <c r="V50" s="333"/>
      <c r="W50" s="333"/>
      <c r="X50" s="333"/>
      <c r="Y50" s="333"/>
      <c r="Z50" s="333"/>
      <c r="AA50" s="333"/>
      <c r="AB50" s="333"/>
      <c r="AC50" s="322">
        <f>AC46+AC42-AC40</f>
        <v>888400</v>
      </c>
      <c r="AD50" s="323"/>
      <c r="AE50" s="324"/>
      <c r="AF50" s="320" t="s">
        <v>7</v>
      </c>
    </row>
    <row r="51" spans="1:32" ht="12.6" customHeight="1" x14ac:dyDescent="0.5">
      <c r="A51" s="188">
        <f>ตารางมูลค่ากรมธรรม์!A41</f>
        <v>74</v>
      </c>
      <c r="B51" s="221">
        <f t="shared" si="6"/>
        <v>35</v>
      </c>
      <c r="C51" s="188" t="str">
        <f>Table!C37</f>
        <v/>
      </c>
      <c r="D51" s="188" t="str">
        <f>Table!D37</f>
        <v/>
      </c>
      <c r="E51" s="273">
        <f t="shared" si="0"/>
        <v>1.0200000000000001E-2</v>
      </c>
      <c r="F51" s="236">
        <f t="shared" si="1"/>
        <v>5100</v>
      </c>
      <c r="G51" s="274">
        <f t="shared" si="2"/>
        <v>0.12239999999999999</v>
      </c>
      <c r="H51" s="236">
        <f t="shared" si="3"/>
        <v>61200</v>
      </c>
      <c r="I51" s="188">
        <f>IF(AND(D51="",H51=""),"",Table!J37)</f>
        <v>61200.000000000007</v>
      </c>
      <c r="J51" s="235">
        <f t="shared" si="4"/>
        <v>0.12</v>
      </c>
      <c r="K51" s="236">
        <f t="shared" si="5"/>
        <v>60000</v>
      </c>
      <c r="L51" s="188">
        <f>IF(AND(D51="",K51=""),"",Table!G37)</f>
        <v>60000</v>
      </c>
      <c r="M51" s="225" t="str">
        <f>ตารางมูลค่ากรมธรรม์!O41</f>
        <v/>
      </c>
      <c r="N51" s="188">
        <f>ตารางมูลค่ากรมธรรม์!M41</f>
        <v>-228400</v>
      </c>
      <c r="O51" s="188"/>
      <c r="P51" s="226">
        <f>ตารางมูลค่ากรมธรรม์!P41</f>
        <v>0</v>
      </c>
      <c r="Q51" s="188" t="str">
        <f>ตารางมูลค่ากรมธรรม์!Q42</f>
        <v/>
      </c>
      <c r="T51" s="333"/>
      <c r="U51" s="333"/>
      <c r="V51" s="333"/>
      <c r="W51" s="333"/>
      <c r="X51" s="333"/>
      <c r="Y51" s="333"/>
      <c r="Z51" s="333"/>
      <c r="AA51" s="333"/>
      <c r="AB51" s="333"/>
      <c r="AC51" s="325"/>
      <c r="AD51" s="326"/>
      <c r="AE51" s="327"/>
      <c r="AF51" s="321"/>
    </row>
    <row r="52" spans="1:32" ht="12.6" customHeight="1" x14ac:dyDescent="0.5">
      <c r="A52" s="188">
        <f>ตารางมูลค่ากรมธรรม์!A42</f>
        <v>75</v>
      </c>
      <c r="B52" s="221">
        <f t="shared" si="6"/>
        <v>36</v>
      </c>
      <c r="C52" s="188" t="str">
        <f>Table!C38</f>
        <v/>
      </c>
      <c r="D52" s="188" t="str">
        <f>Table!D38</f>
        <v/>
      </c>
      <c r="E52" s="273">
        <f t="shared" si="0"/>
        <v>1.0200000000000001E-2</v>
      </c>
      <c r="F52" s="236">
        <f t="shared" si="1"/>
        <v>5100</v>
      </c>
      <c r="G52" s="274">
        <f t="shared" si="2"/>
        <v>0.12239999999999999</v>
      </c>
      <c r="H52" s="236">
        <f t="shared" si="3"/>
        <v>61200</v>
      </c>
      <c r="I52" s="188">
        <f>IF(AND(D52="",H52=""),"",Table!J38)</f>
        <v>61200.000000000007</v>
      </c>
      <c r="J52" s="235">
        <f t="shared" si="4"/>
        <v>0.12</v>
      </c>
      <c r="K52" s="236">
        <f t="shared" si="5"/>
        <v>60000</v>
      </c>
      <c r="L52" s="188">
        <f>IF(AND(D52="",K52=""),"",Table!G38)</f>
        <v>60000</v>
      </c>
      <c r="M52" s="225" t="str">
        <f>ตารางมูลค่ากรมธรรม์!O42</f>
        <v/>
      </c>
      <c r="N52" s="188">
        <f>ตารางมูลค่ากรมธรรม์!M42</f>
        <v>-288400</v>
      </c>
      <c r="O52" s="188"/>
      <c r="P52" s="226">
        <f>ตารางมูลค่ากรมธรรม์!P42</f>
        <v>0</v>
      </c>
      <c r="Q52" s="188" t="str">
        <f>ตารางมูลค่ากรมธรรม์!Q43</f>
        <v/>
      </c>
    </row>
    <row r="53" spans="1:32" ht="12.6" customHeight="1" x14ac:dyDescent="0.5">
      <c r="A53" s="188">
        <f>ตารางมูลค่ากรมธรรม์!A43</f>
        <v>76</v>
      </c>
      <c r="B53" s="221">
        <f t="shared" si="6"/>
        <v>37</v>
      </c>
      <c r="C53" s="188" t="str">
        <f>Table!C39</f>
        <v/>
      </c>
      <c r="D53" s="188" t="str">
        <f>Table!D39</f>
        <v/>
      </c>
      <c r="E53" s="273">
        <f t="shared" si="0"/>
        <v>1.0200000000000001E-2</v>
      </c>
      <c r="F53" s="236">
        <f t="shared" si="1"/>
        <v>5100</v>
      </c>
      <c r="G53" s="274">
        <f t="shared" si="2"/>
        <v>0.12239999999999999</v>
      </c>
      <c r="H53" s="236">
        <f t="shared" si="3"/>
        <v>61200</v>
      </c>
      <c r="I53" s="188">
        <f>IF(AND(D53="",H53=""),"",Table!J39)</f>
        <v>61200.000000000007</v>
      </c>
      <c r="J53" s="235">
        <f t="shared" si="4"/>
        <v>0.12</v>
      </c>
      <c r="K53" s="236">
        <f t="shared" si="5"/>
        <v>60000</v>
      </c>
      <c r="L53" s="188">
        <f>IF(AND(D53="",K53=""),"",Table!G39)</f>
        <v>60000</v>
      </c>
      <c r="M53" s="225" t="str">
        <f>ตารางมูลค่ากรมธรรม์!O43</f>
        <v/>
      </c>
      <c r="N53" s="188">
        <f>ตารางมูลค่ากรมธรรม์!M43</f>
        <v>-348400</v>
      </c>
      <c r="O53" s="188"/>
      <c r="P53" s="226">
        <f>ตารางมูลค่ากรมธรรม์!P43</f>
        <v>0</v>
      </c>
      <c r="Q53" s="188" t="str">
        <f>ตารางมูลค่ากรมธรรม์!Q44</f>
        <v/>
      </c>
      <c r="R53" s="194"/>
    </row>
    <row r="54" spans="1:32" ht="12.6" customHeight="1" x14ac:dyDescent="0.5">
      <c r="A54" s="188">
        <f>ตารางมูลค่ากรมธรรม์!A44</f>
        <v>77</v>
      </c>
      <c r="B54" s="221">
        <f t="shared" si="6"/>
        <v>38</v>
      </c>
      <c r="C54" s="188" t="str">
        <f>Table!C40</f>
        <v/>
      </c>
      <c r="D54" s="188" t="str">
        <f>Table!D40</f>
        <v/>
      </c>
      <c r="E54" s="273">
        <f t="shared" si="0"/>
        <v>1.0200000000000001E-2</v>
      </c>
      <c r="F54" s="236">
        <f t="shared" si="1"/>
        <v>5100</v>
      </c>
      <c r="G54" s="274">
        <f t="shared" si="2"/>
        <v>0.12239999999999999</v>
      </c>
      <c r="H54" s="236">
        <f t="shared" si="3"/>
        <v>61200</v>
      </c>
      <c r="I54" s="188">
        <f>IF(AND(D54="",H54=""),"",Table!J40)</f>
        <v>61200.000000000007</v>
      </c>
      <c r="J54" s="235">
        <f t="shared" si="4"/>
        <v>0.12</v>
      </c>
      <c r="K54" s="236">
        <f t="shared" si="5"/>
        <v>60000</v>
      </c>
      <c r="L54" s="188">
        <f>IF(AND(D54="",K54=""),"",Table!G40)</f>
        <v>60000</v>
      </c>
      <c r="M54" s="225" t="str">
        <f>ตารางมูลค่ากรมธรรม์!O44</f>
        <v/>
      </c>
      <c r="N54" s="188">
        <f>ตารางมูลค่ากรมธรรม์!M44</f>
        <v>-408400</v>
      </c>
      <c r="O54" s="188"/>
      <c r="P54" s="226">
        <f>ตารางมูลค่ากรมธรรม์!P44</f>
        <v>0</v>
      </c>
      <c r="Q54" s="188" t="str">
        <f>ตารางมูลค่ากรมธรรม์!Q45</f>
        <v/>
      </c>
      <c r="R54" s="179"/>
    </row>
    <row r="55" spans="1:32" ht="12.6" customHeight="1" x14ac:dyDescent="0.5">
      <c r="A55" s="188">
        <f>ตารางมูลค่ากรมธรรม์!A45</f>
        <v>78</v>
      </c>
      <c r="B55" s="221">
        <f t="shared" si="6"/>
        <v>39</v>
      </c>
      <c r="C55" s="188" t="str">
        <f>Table!C41</f>
        <v/>
      </c>
      <c r="D55" s="188" t="str">
        <f>Table!D41</f>
        <v/>
      </c>
      <c r="E55" s="273">
        <f t="shared" si="0"/>
        <v>1.0200000000000001E-2</v>
      </c>
      <c r="F55" s="236">
        <f t="shared" si="1"/>
        <v>5100</v>
      </c>
      <c r="G55" s="274">
        <f t="shared" si="2"/>
        <v>0.12239999999999999</v>
      </c>
      <c r="H55" s="236">
        <f t="shared" si="3"/>
        <v>61200</v>
      </c>
      <c r="I55" s="188">
        <f>IF(AND(D55="",H55=""),"",Table!J41)</f>
        <v>61200.000000000007</v>
      </c>
      <c r="J55" s="235">
        <f t="shared" si="4"/>
        <v>0.12</v>
      </c>
      <c r="K55" s="236">
        <f t="shared" si="5"/>
        <v>60000</v>
      </c>
      <c r="L55" s="188">
        <f>IF(AND(D55="",K55=""),"",Table!G41)</f>
        <v>60000</v>
      </c>
      <c r="M55" s="225" t="str">
        <f>ตารางมูลค่ากรมธรรม์!O45</f>
        <v/>
      </c>
      <c r="N55" s="188">
        <f>ตารางมูลค่ากรมธรรม์!M45</f>
        <v>-468400</v>
      </c>
      <c r="O55" s="188"/>
      <c r="P55" s="226">
        <f>ตารางมูลค่ากรมธรรม์!P45</f>
        <v>0</v>
      </c>
      <c r="Q55" s="188" t="str">
        <f>ตารางมูลค่ากรมธรรม์!Q46</f>
        <v/>
      </c>
      <c r="R55" s="179"/>
      <c r="S55" s="179"/>
      <c r="T55" s="179"/>
      <c r="U55" s="179"/>
      <c r="V55" s="179"/>
      <c r="W55" s="179"/>
      <c r="X55" s="179"/>
      <c r="AA55" s="238"/>
      <c r="AB55" s="238"/>
    </row>
    <row r="56" spans="1:32" ht="12.6" customHeight="1" x14ac:dyDescent="0.5">
      <c r="A56" s="188">
        <f>ตารางมูลค่ากรมธรรม์!A46</f>
        <v>79</v>
      </c>
      <c r="B56" s="221">
        <f t="shared" si="6"/>
        <v>40</v>
      </c>
      <c r="C56" s="188" t="str">
        <f>Table!C42</f>
        <v/>
      </c>
      <c r="D56" s="188" t="str">
        <f>Table!D42</f>
        <v/>
      </c>
      <c r="E56" s="273">
        <f t="shared" si="0"/>
        <v>1.0200000000000001E-2</v>
      </c>
      <c r="F56" s="236">
        <f t="shared" si="1"/>
        <v>5100</v>
      </c>
      <c r="G56" s="274">
        <f t="shared" si="2"/>
        <v>0.12239999999999999</v>
      </c>
      <c r="H56" s="236">
        <f t="shared" si="3"/>
        <v>61200</v>
      </c>
      <c r="I56" s="188">
        <f>IF(AND(D56="",H56=""),"",Table!J42)</f>
        <v>61200.000000000007</v>
      </c>
      <c r="J56" s="235">
        <f t="shared" si="4"/>
        <v>0.12</v>
      </c>
      <c r="K56" s="236">
        <f t="shared" si="5"/>
        <v>60000</v>
      </c>
      <c r="L56" s="188">
        <f>IF(AND(D56="",K56=""),"",Table!G42)</f>
        <v>60000</v>
      </c>
      <c r="M56" s="225" t="str">
        <f>ตารางมูลค่ากรมธรรม์!O46</f>
        <v/>
      </c>
      <c r="N56" s="188">
        <f>ตารางมูลค่ากรมธรรม์!M46</f>
        <v>-528400</v>
      </c>
      <c r="O56" s="188"/>
      <c r="P56" s="226">
        <f>ตารางมูลค่ากรมธรรม์!P46</f>
        <v>0</v>
      </c>
      <c r="Q56" s="188" t="str">
        <f>ตารางมูลค่ากรมธรรม์!Q47</f>
        <v/>
      </c>
      <c r="R56" s="179"/>
      <c r="S56" s="179"/>
      <c r="T56" s="179"/>
      <c r="U56" s="179"/>
      <c r="V56" s="179"/>
      <c r="W56" s="179"/>
      <c r="X56" s="179"/>
      <c r="AA56" s="238"/>
      <c r="AB56" s="238"/>
    </row>
    <row r="57" spans="1:32" ht="12.6" customHeight="1" x14ac:dyDescent="0.5">
      <c r="A57" s="195">
        <f>ตารางมูลค่ากรมธรรม์!A47</f>
        <v>80</v>
      </c>
      <c r="B57" s="222">
        <f t="shared" si="6"/>
        <v>41</v>
      </c>
      <c r="C57" s="195" t="str">
        <f>Table!C43</f>
        <v/>
      </c>
      <c r="D57" s="195" t="str">
        <f>Table!D43</f>
        <v/>
      </c>
      <c r="E57" s="273">
        <f t="shared" si="0"/>
        <v>1.0200000000000001E-2</v>
      </c>
      <c r="F57" s="236">
        <f t="shared" si="1"/>
        <v>5100</v>
      </c>
      <c r="G57" s="274">
        <f t="shared" si="2"/>
        <v>0.12239999999999999</v>
      </c>
      <c r="H57" s="236">
        <f t="shared" si="3"/>
        <v>61200</v>
      </c>
      <c r="I57" s="188">
        <f>IF(AND(D57="",H57=""),"",Table!J43)</f>
        <v>61200.000000000007</v>
      </c>
      <c r="J57" s="235">
        <f t="shared" si="4"/>
        <v>0.12</v>
      </c>
      <c r="K57" s="237">
        <f t="shared" si="5"/>
        <v>60000</v>
      </c>
      <c r="L57" s="195">
        <f>IF(AND(D57="",K57=""),"",Table!G43)</f>
        <v>60000</v>
      </c>
      <c r="M57" s="227" t="str">
        <f>ตารางมูลค่ากรมธรรม์!O47</f>
        <v/>
      </c>
      <c r="N57" s="195">
        <f>ตารางมูลค่ากรมธรรม์!M47</f>
        <v>-588400</v>
      </c>
      <c r="O57" s="195"/>
      <c r="P57" s="228">
        <f>ตารางมูลค่ากรมธรรม์!P47</f>
        <v>0</v>
      </c>
      <c r="Q57" s="195" t="str">
        <f>ตารางมูลค่ากรมธรรม์!Q48</f>
        <v/>
      </c>
      <c r="R57" s="179"/>
      <c r="S57" s="179"/>
      <c r="T57" s="179"/>
      <c r="U57" s="179"/>
      <c r="V57" s="179"/>
      <c r="W57" s="179"/>
      <c r="X57" s="179"/>
      <c r="AA57" s="238"/>
      <c r="AB57" s="238"/>
    </row>
    <row r="58" spans="1:32" ht="12.6" customHeight="1" x14ac:dyDescent="0.5">
      <c r="A58" s="188">
        <f>ตารางมูลค่ากรมธรรม์!A48</f>
        <v>81</v>
      </c>
      <c r="B58" s="221">
        <f t="shared" si="6"/>
        <v>42</v>
      </c>
      <c r="C58" s="188" t="str">
        <f>Table!C44</f>
        <v/>
      </c>
      <c r="D58" s="188" t="str">
        <f>Table!D44</f>
        <v/>
      </c>
      <c r="E58" s="273">
        <f t="shared" si="0"/>
        <v>1.0200000000000001E-2</v>
      </c>
      <c r="F58" s="236">
        <f t="shared" si="1"/>
        <v>5100</v>
      </c>
      <c r="G58" s="274">
        <f t="shared" si="2"/>
        <v>0.12239999999999999</v>
      </c>
      <c r="H58" s="236">
        <f t="shared" si="3"/>
        <v>61200</v>
      </c>
      <c r="I58" s="188">
        <f>IF(AND(D58="",H58=""),"",Table!J44)</f>
        <v>61200.000000000007</v>
      </c>
      <c r="J58" s="235">
        <f t="shared" si="4"/>
        <v>0.12</v>
      </c>
      <c r="K58" s="236">
        <f t="shared" si="5"/>
        <v>60000</v>
      </c>
      <c r="L58" s="188">
        <f>IF(AND(D58="",K58=""),"",Table!G44)</f>
        <v>60000</v>
      </c>
      <c r="M58" s="227" t="str">
        <f>ตารางมูลค่ากรมธรรม์!O48</f>
        <v/>
      </c>
      <c r="N58" s="188">
        <f>ตารางมูลค่ากรมธรรม์!M48</f>
        <v>-648400</v>
      </c>
      <c r="O58" s="188"/>
      <c r="P58" s="226">
        <f>ตารางมูลค่ากรมธรรม์!P48</f>
        <v>0</v>
      </c>
      <c r="Q58" s="188" t="str">
        <f>ตารางมูลค่ากรมธรรม์!Q49</f>
        <v/>
      </c>
      <c r="R58" s="179"/>
      <c r="S58" s="179"/>
      <c r="T58" s="179"/>
      <c r="U58" s="179"/>
      <c r="V58" s="179"/>
      <c r="W58" s="179"/>
      <c r="X58" s="179"/>
      <c r="AA58" s="238"/>
      <c r="AB58" s="238"/>
    </row>
    <row r="59" spans="1:32" ht="12.6" customHeight="1" x14ac:dyDescent="0.5">
      <c r="A59" s="188">
        <f>ตารางมูลค่ากรมธรรม์!A49</f>
        <v>82</v>
      </c>
      <c r="B59" s="221">
        <f t="shared" si="6"/>
        <v>43</v>
      </c>
      <c r="C59" s="188" t="str">
        <f>Table!C45</f>
        <v/>
      </c>
      <c r="D59" s="188" t="str">
        <f>Table!D45</f>
        <v/>
      </c>
      <c r="E59" s="273">
        <f t="shared" si="0"/>
        <v>1.0200000000000001E-2</v>
      </c>
      <c r="F59" s="236">
        <f t="shared" si="1"/>
        <v>5100</v>
      </c>
      <c r="G59" s="274">
        <f t="shared" si="2"/>
        <v>0.12239999999999999</v>
      </c>
      <c r="H59" s="236">
        <f t="shared" si="3"/>
        <v>61200</v>
      </c>
      <c r="I59" s="188">
        <f>IF(AND(D59="",H59=""),"",Table!J45)</f>
        <v>61200.000000000007</v>
      </c>
      <c r="J59" s="235">
        <f t="shared" si="4"/>
        <v>0.12</v>
      </c>
      <c r="K59" s="236">
        <f t="shared" si="5"/>
        <v>60000</v>
      </c>
      <c r="L59" s="188">
        <f>IF(AND(D59="",K59=""),"",Table!G45)</f>
        <v>60000</v>
      </c>
      <c r="M59" s="227" t="str">
        <f>ตารางมูลค่ากรมธรรม์!O49</f>
        <v/>
      </c>
      <c r="N59" s="188">
        <f>ตารางมูลค่ากรมธรรม์!M49</f>
        <v>-708400</v>
      </c>
      <c r="O59" s="188"/>
      <c r="P59" s="226">
        <f>ตารางมูลค่ากรมธรรม์!P49</f>
        <v>0</v>
      </c>
      <c r="Q59" s="188" t="str">
        <f>ตารางมูลค่ากรมธรรม์!Q50</f>
        <v/>
      </c>
      <c r="R59" s="179"/>
      <c r="S59" s="179"/>
      <c r="T59" s="179"/>
      <c r="U59" s="179"/>
      <c r="V59" s="179"/>
      <c r="W59" s="179"/>
      <c r="X59" s="179"/>
      <c r="AA59" s="238"/>
      <c r="AB59" s="238"/>
    </row>
    <row r="60" spans="1:32" ht="12.6" customHeight="1" x14ac:dyDescent="0.5">
      <c r="A60" s="188">
        <f>ตารางมูลค่ากรมธรรม์!A50</f>
        <v>83</v>
      </c>
      <c r="B60" s="221">
        <f t="shared" si="6"/>
        <v>44</v>
      </c>
      <c r="C60" s="188" t="str">
        <f>Table!C46</f>
        <v/>
      </c>
      <c r="D60" s="188" t="str">
        <f>Table!D46</f>
        <v/>
      </c>
      <c r="E60" s="273">
        <f t="shared" si="0"/>
        <v>1.0200000000000001E-2</v>
      </c>
      <c r="F60" s="236">
        <f t="shared" si="1"/>
        <v>5100</v>
      </c>
      <c r="G60" s="274">
        <f t="shared" si="2"/>
        <v>0.12239999999999999</v>
      </c>
      <c r="H60" s="236">
        <f t="shared" si="3"/>
        <v>61200</v>
      </c>
      <c r="I60" s="188">
        <f>IF(AND(D60="",H60=""),"",Table!J46)</f>
        <v>61200.000000000007</v>
      </c>
      <c r="J60" s="235">
        <f t="shared" si="4"/>
        <v>0.12</v>
      </c>
      <c r="K60" s="236">
        <f t="shared" si="5"/>
        <v>60000</v>
      </c>
      <c r="L60" s="188">
        <f>IF(AND(D60="",K60=""),"",Table!G46)</f>
        <v>60000</v>
      </c>
      <c r="M60" s="227" t="str">
        <f>ตารางมูลค่ากรมธรรม์!O50</f>
        <v/>
      </c>
      <c r="N60" s="188">
        <f>ตารางมูลค่ากรมธรรม์!M50</f>
        <v>-768400</v>
      </c>
      <c r="O60" s="188"/>
      <c r="P60" s="226">
        <f>ตารางมูลค่ากรมธรรม์!P50</f>
        <v>0</v>
      </c>
      <c r="Q60" s="188" t="str">
        <f>ตารางมูลค่ากรมธรรม์!Q51</f>
        <v/>
      </c>
      <c r="R60" s="179"/>
      <c r="S60" s="179"/>
      <c r="T60" s="179"/>
      <c r="U60" s="179"/>
      <c r="V60" s="179"/>
      <c r="W60" s="179"/>
      <c r="X60" s="179"/>
      <c r="AA60" s="238"/>
      <c r="AB60" s="238"/>
    </row>
    <row r="61" spans="1:32" ht="12.6" customHeight="1" x14ac:dyDescent="0.5">
      <c r="A61" s="188">
        <f>ตารางมูลค่ากรมธรรม์!A51</f>
        <v>84</v>
      </c>
      <c r="B61" s="221">
        <f t="shared" si="6"/>
        <v>45</v>
      </c>
      <c r="C61" s="188" t="str">
        <f>Table!C47</f>
        <v/>
      </c>
      <c r="D61" s="188" t="str">
        <f>Table!D47</f>
        <v/>
      </c>
      <c r="E61" s="273">
        <f t="shared" si="0"/>
        <v>1.0200000000000001E-2</v>
      </c>
      <c r="F61" s="236">
        <f t="shared" si="1"/>
        <v>5100</v>
      </c>
      <c r="G61" s="274">
        <f t="shared" si="2"/>
        <v>0.12239999999999999</v>
      </c>
      <c r="H61" s="236">
        <f t="shared" si="3"/>
        <v>61200</v>
      </c>
      <c r="I61" s="188">
        <f>IF(AND(D61="",H61=""),"",Table!J47)</f>
        <v>61200.000000000007</v>
      </c>
      <c r="J61" s="235">
        <f t="shared" si="4"/>
        <v>0.12</v>
      </c>
      <c r="K61" s="236">
        <f t="shared" si="5"/>
        <v>60000</v>
      </c>
      <c r="L61" s="188">
        <f>IF(AND(D61="",K61=""),"",Table!G47)</f>
        <v>60000</v>
      </c>
      <c r="M61" s="227" t="str">
        <f>ตารางมูลค่ากรมธรรม์!O51</f>
        <v/>
      </c>
      <c r="N61" s="188">
        <f>ตารางมูลค่ากรมธรรม์!M51</f>
        <v>-828400</v>
      </c>
      <c r="O61" s="188"/>
      <c r="P61" s="226">
        <f>ตารางมูลค่ากรมธรรม์!P51</f>
        <v>0</v>
      </c>
      <c r="Q61" s="188" t="str">
        <f>ตารางมูลค่ากรมธรรม์!Q52</f>
        <v/>
      </c>
      <c r="R61" s="179"/>
      <c r="S61" s="179"/>
      <c r="T61" s="179"/>
      <c r="U61" s="179"/>
      <c r="V61" s="179"/>
      <c r="W61" s="179"/>
      <c r="X61" s="179"/>
      <c r="AA61" s="238"/>
      <c r="AB61" s="238"/>
    </row>
    <row r="62" spans="1:32" ht="12.6" customHeight="1" x14ac:dyDescent="0.5">
      <c r="A62" s="188">
        <f>ตารางมูลค่ากรมธรรม์!A52</f>
        <v>85</v>
      </c>
      <c r="B62" s="221">
        <f t="shared" si="6"/>
        <v>46</v>
      </c>
      <c r="C62" s="188" t="str">
        <f>Table!C48</f>
        <v/>
      </c>
      <c r="D62" s="188" t="str">
        <f>Table!D48</f>
        <v/>
      </c>
      <c r="E62" s="273">
        <f t="shared" si="0"/>
        <v>1.0200000000000001E-2</v>
      </c>
      <c r="F62" s="236">
        <f t="shared" si="1"/>
        <v>5100</v>
      </c>
      <c r="G62" s="274">
        <f t="shared" si="2"/>
        <v>0.12239999999999999</v>
      </c>
      <c r="H62" s="236">
        <f t="shared" si="3"/>
        <v>61200</v>
      </c>
      <c r="I62" s="188">
        <f>IF(AND(D62="",H62=""),"",Table!J48)</f>
        <v>61200.000000000007</v>
      </c>
      <c r="J62" s="235">
        <f t="shared" si="4"/>
        <v>0.12</v>
      </c>
      <c r="K62" s="236">
        <f t="shared" si="5"/>
        <v>60000</v>
      </c>
      <c r="L62" s="188">
        <f>IF(AND(D62="",K62=""),"",Table!G48)</f>
        <v>60000</v>
      </c>
      <c r="M62" s="227" t="str">
        <f>ตารางมูลค่ากรมธรรม์!O52</f>
        <v/>
      </c>
      <c r="N62" s="188" t="e">
        <f>ตารางมูลค่ากรมธรรม์!M52</f>
        <v>#VALUE!</v>
      </c>
      <c r="O62" s="188"/>
      <c r="P62" s="226">
        <f>ตารางมูลค่ากรมธรรม์!P52</f>
        <v>0</v>
      </c>
      <c r="Q62" s="188" t="str">
        <f>ตารางมูลค่ากรมธรรม์!Q53</f>
        <v/>
      </c>
      <c r="R62" s="179"/>
      <c r="S62" s="179"/>
      <c r="T62" s="179"/>
      <c r="U62" s="179"/>
      <c r="V62" s="179"/>
      <c r="W62" s="179"/>
      <c r="X62" s="179"/>
      <c r="AA62" s="238"/>
      <c r="AB62" s="238"/>
    </row>
    <row r="63" spans="1:32" ht="12.6" customHeight="1" x14ac:dyDescent="0.5">
      <c r="A63" s="188" t="str">
        <f>ตารางมูลค่ากรมธรรม์!A53</f>
        <v/>
      </c>
      <c r="B63" s="221" t="str">
        <f t="shared" si="6"/>
        <v/>
      </c>
      <c r="C63" s="188" t="str">
        <f>Table!C49</f>
        <v/>
      </c>
      <c r="D63" s="188" t="str">
        <f>Table!D49</f>
        <v/>
      </c>
      <c r="E63" s="273" t="str">
        <f t="shared" si="0"/>
        <v/>
      </c>
      <c r="F63" s="236" t="str">
        <f t="shared" si="1"/>
        <v/>
      </c>
      <c r="G63" s="274" t="str">
        <f t="shared" si="2"/>
        <v/>
      </c>
      <c r="H63" s="236" t="str">
        <f t="shared" si="3"/>
        <v/>
      </c>
      <c r="I63" s="188" t="str">
        <f>IF(AND(D63="",H63=""),"",Table!J49)</f>
        <v/>
      </c>
      <c r="J63" s="235" t="str">
        <f t="shared" si="4"/>
        <v/>
      </c>
      <c r="K63" s="236" t="str">
        <f t="shared" si="5"/>
        <v/>
      </c>
      <c r="L63" s="188" t="str">
        <f>IF(AND(D63="",K63=""),"",Table!G49)</f>
        <v/>
      </c>
      <c r="M63" s="225" t="str">
        <f>ตารางมูลค่ากรมธรรม์!O53</f>
        <v/>
      </c>
      <c r="N63" s="188" t="str">
        <f>ตารางมูลค่ากรมธรรม์!M53</f>
        <v/>
      </c>
      <c r="O63" s="188"/>
      <c r="P63" s="226" t="str">
        <f>ตารางมูลค่ากรมธรรม์!P53</f>
        <v/>
      </c>
      <c r="Q63" s="188" t="str">
        <f>ตารางมูลค่ากรมธรรม์!Q54</f>
        <v/>
      </c>
      <c r="R63" s="179"/>
      <c r="S63" s="179"/>
      <c r="T63" s="179"/>
      <c r="U63" s="179"/>
      <c r="V63" s="179"/>
      <c r="W63" s="179"/>
      <c r="X63" s="179"/>
      <c r="AA63" s="238"/>
      <c r="AB63" s="238"/>
    </row>
    <row r="64" spans="1:32" ht="12.6" customHeight="1" x14ac:dyDescent="0.5">
      <c r="A64" s="188" t="str">
        <f>ตารางมูลค่ากรมธรรม์!A54</f>
        <v/>
      </c>
      <c r="B64" s="221" t="str">
        <f t="shared" si="6"/>
        <v/>
      </c>
      <c r="C64" s="188" t="str">
        <f>Table!C50</f>
        <v/>
      </c>
      <c r="D64" s="188" t="str">
        <f>Table!D50</f>
        <v/>
      </c>
      <c r="E64" s="273" t="str">
        <f t="shared" si="0"/>
        <v/>
      </c>
      <c r="F64" s="236" t="str">
        <f t="shared" si="1"/>
        <v/>
      </c>
      <c r="G64" s="274" t="str">
        <f t="shared" si="2"/>
        <v/>
      </c>
      <c r="H64" s="236" t="str">
        <f t="shared" si="3"/>
        <v/>
      </c>
      <c r="I64" s="188" t="str">
        <f>IF(AND(D64="",H64=""),"",Table!J50)</f>
        <v/>
      </c>
      <c r="J64" s="235" t="str">
        <f t="shared" si="4"/>
        <v/>
      </c>
      <c r="K64" s="236" t="str">
        <f t="shared" si="5"/>
        <v/>
      </c>
      <c r="L64" s="188" t="str">
        <f>IF(AND(D64="",K64=""),"",Table!G50)</f>
        <v/>
      </c>
      <c r="M64" s="225" t="str">
        <f>ตารางมูลค่ากรมธรรม์!O54</f>
        <v/>
      </c>
      <c r="N64" s="188" t="str">
        <f>ตารางมูลค่ากรมธรรม์!M54</f>
        <v/>
      </c>
      <c r="O64" s="188"/>
      <c r="P64" s="226" t="str">
        <f>ตารางมูลค่ากรมธรรม์!P54</f>
        <v/>
      </c>
      <c r="Q64" s="188" t="str">
        <f>ตารางมูลค่ากรมธรรม์!Q55</f>
        <v/>
      </c>
      <c r="R64" s="179"/>
      <c r="S64" s="179"/>
      <c r="T64" s="179"/>
      <c r="U64" s="179"/>
      <c r="V64" s="179"/>
      <c r="W64" s="179"/>
      <c r="X64" s="179"/>
      <c r="AA64" s="238"/>
      <c r="AB64" s="238"/>
    </row>
    <row r="65" spans="1:28" ht="12.6" customHeight="1" x14ac:dyDescent="0.5">
      <c r="A65" s="188" t="str">
        <f>ตารางมูลค่ากรมธรรม์!A55</f>
        <v/>
      </c>
      <c r="B65" s="221" t="str">
        <f t="shared" si="6"/>
        <v/>
      </c>
      <c r="C65" s="188" t="str">
        <f>Table!C51</f>
        <v/>
      </c>
      <c r="D65" s="188" t="str">
        <f>Table!D51</f>
        <v/>
      </c>
      <c r="E65" s="273" t="str">
        <f t="shared" si="0"/>
        <v/>
      </c>
      <c r="F65" s="236" t="str">
        <f t="shared" si="1"/>
        <v/>
      </c>
      <c r="G65" s="274" t="str">
        <f t="shared" si="2"/>
        <v/>
      </c>
      <c r="H65" s="236" t="str">
        <f t="shared" si="3"/>
        <v/>
      </c>
      <c r="I65" s="188" t="str">
        <f>IF(AND(D65="",H65=""),"",Table!J51)</f>
        <v/>
      </c>
      <c r="J65" s="235" t="str">
        <f t="shared" si="4"/>
        <v/>
      </c>
      <c r="K65" s="236" t="str">
        <f t="shared" si="5"/>
        <v/>
      </c>
      <c r="L65" s="188" t="str">
        <f>IF(AND(D65="",K65=""),"",Table!G51)</f>
        <v/>
      </c>
      <c r="M65" s="225" t="str">
        <f>ตารางมูลค่ากรมธรรม์!O55</f>
        <v/>
      </c>
      <c r="N65" s="188" t="str">
        <f>ตารางมูลค่ากรมธรรม์!M55</f>
        <v/>
      </c>
      <c r="O65" s="188"/>
      <c r="P65" s="226" t="str">
        <f>ตารางมูลค่ากรมธรรม์!P55</f>
        <v/>
      </c>
      <c r="Q65" s="188" t="str">
        <f>ตารางมูลค่ากรมธรรม์!Q56</f>
        <v/>
      </c>
      <c r="R65" s="179"/>
      <c r="S65" s="179"/>
      <c r="T65" s="179"/>
      <c r="U65" s="179"/>
      <c r="V65" s="179"/>
      <c r="W65" s="179"/>
      <c r="X65" s="179"/>
      <c r="AA65" s="238"/>
      <c r="AB65" s="238"/>
    </row>
    <row r="66" spans="1:28" ht="12.6" customHeight="1" x14ac:dyDescent="0.5">
      <c r="A66" s="188" t="str">
        <f>ตารางมูลค่ากรมธรรม์!A56</f>
        <v/>
      </c>
      <c r="B66" s="221" t="str">
        <f t="shared" si="6"/>
        <v/>
      </c>
      <c r="C66" s="188" t="str">
        <f>Table!C52</f>
        <v/>
      </c>
      <c r="D66" s="188" t="str">
        <f>Table!D52</f>
        <v/>
      </c>
      <c r="E66" s="273" t="str">
        <f t="shared" si="0"/>
        <v/>
      </c>
      <c r="F66" s="236" t="str">
        <f t="shared" si="1"/>
        <v/>
      </c>
      <c r="G66" s="274" t="str">
        <f t="shared" si="2"/>
        <v/>
      </c>
      <c r="H66" s="236" t="str">
        <f t="shared" si="3"/>
        <v/>
      </c>
      <c r="I66" s="188" t="str">
        <f>IF(AND(D66="",H66=""),"",Table!J52)</f>
        <v/>
      </c>
      <c r="J66" s="235" t="str">
        <f t="shared" si="4"/>
        <v/>
      </c>
      <c r="K66" s="236" t="str">
        <f t="shared" si="5"/>
        <v/>
      </c>
      <c r="L66" s="188" t="str">
        <f>IF(AND(D66="",K66=""),"",Table!G52)</f>
        <v/>
      </c>
      <c r="M66" s="225" t="str">
        <f>ตารางมูลค่ากรมธรรม์!O56</f>
        <v/>
      </c>
      <c r="N66" s="188" t="str">
        <f>ตารางมูลค่ากรมธรรม์!M56</f>
        <v/>
      </c>
      <c r="O66" s="188"/>
      <c r="P66" s="226" t="str">
        <f>ตารางมูลค่ากรมธรรม์!P56</f>
        <v/>
      </c>
      <c r="Q66" s="188" t="str">
        <f>ตารางมูลค่ากรมธรรม์!Q57</f>
        <v/>
      </c>
      <c r="R66" s="179"/>
      <c r="S66" s="179"/>
      <c r="T66" s="179"/>
      <c r="U66" s="179"/>
      <c r="V66" s="179"/>
      <c r="W66" s="179"/>
      <c r="X66" s="179"/>
      <c r="AA66" s="238"/>
      <c r="AB66" s="238"/>
    </row>
    <row r="67" spans="1:28" ht="12.6" customHeight="1" x14ac:dyDescent="0.5">
      <c r="A67" s="188" t="str">
        <f>ตารางมูลค่ากรมธรรม์!A57</f>
        <v/>
      </c>
      <c r="B67" s="221" t="str">
        <f t="shared" si="6"/>
        <v/>
      </c>
      <c r="C67" s="188" t="str">
        <f>Table!C53</f>
        <v/>
      </c>
      <c r="D67" s="188" t="str">
        <f>Table!D53</f>
        <v/>
      </c>
      <c r="E67" s="273" t="str">
        <f t="shared" si="0"/>
        <v/>
      </c>
      <c r="F67" s="236" t="str">
        <f t="shared" si="1"/>
        <v/>
      </c>
      <c r="G67" s="274" t="str">
        <f t="shared" si="2"/>
        <v/>
      </c>
      <c r="H67" s="236" t="str">
        <f t="shared" si="3"/>
        <v/>
      </c>
      <c r="I67" s="188" t="str">
        <f>IF(AND(D67="",H67=""),"",Table!J53)</f>
        <v/>
      </c>
      <c r="J67" s="235" t="str">
        <f t="shared" si="4"/>
        <v/>
      </c>
      <c r="K67" s="236" t="str">
        <f t="shared" si="5"/>
        <v/>
      </c>
      <c r="L67" s="188" t="str">
        <f>IF(AND(D67="",K67=""),"",Table!G53)</f>
        <v/>
      </c>
      <c r="M67" s="225" t="str">
        <f>ตารางมูลค่ากรมธรรม์!O57</f>
        <v/>
      </c>
      <c r="N67" s="188" t="str">
        <f>ตารางมูลค่ากรมธรรม์!M57</f>
        <v/>
      </c>
      <c r="O67" s="188"/>
      <c r="P67" s="226" t="str">
        <f>ตารางมูลค่ากรมธรรม์!P57</f>
        <v/>
      </c>
      <c r="Q67" s="188" t="str">
        <f>ตารางมูลค่ากรมธรรม์!Q58</f>
        <v/>
      </c>
      <c r="R67" s="194"/>
      <c r="S67" s="179"/>
      <c r="T67" s="179"/>
      <c r="U67" s="179"/>
      <c r="V67" s="179"/>
      <c r="W67" s="179"/>
      <c r="X67" s="179"/>
      <c r="AA67" s="238"/>
      <c r="AB67" s="238"/>
    </row>
    <row r="68" spans="1:28" ht="12.6" customHeight="1" x14ac:dyDescent="0.5">
      <c r="A68" s="188" t="str">
        <f>ตารางมูลค่ากรมธรรม์!A58</f>
        <v/>
      </c>
      <c r="B68" s="221" t="str">
        <f t="shared" si="6"/>
        <v/>
      </c>
      <c r="C68" s="188" t="str">
        <f>Table!C54</f>
        <v/>
      </c>
      <c r="D68" s="188" t="str">
        <f>Table!D54</f>
        <v/>
      </c>
      <c r="E68" s="273" t="str">
        <f t="shared" si="0"/>
        <v/>
      </c>
      <c r="F68" s="236" t="str">
        <f t="shared" si="1"/>
        <v/>
      </c>
      <c r="G68" s="274" t="str">
        <f t="shared" si="2"/>
        <v/>
      </c>
      <c r="H68" s="236" t="str">
        <f t="shared" si="3"/>
        <v/>
      </c>
      <c r="I68" s="188" t="str">
        <f>IF(AND(D68="",H68=""),"",Table!J54)</f>
        <v/>
      </c>
      <c r="J68" s="235" t="str">
        <f t="shared" si="4"/>
        <v/>
      </c>
      <c r="K68" s="236" t="str">
        <f t="shared" si="5"/>
        <v/>
      </c>
      <c r="L68" s="188" t="str">
        <f>IF(AND(D68="",K68=""),"",Table!G54)</f>
        <v/>
      </c>
      <c r="M68" s="225" t="str">
        <f>ตารางมูลค่ากรมธรรม์!O58</f>
        <v/>
      </c>
      <c r="N68" s="188" t="str">
        <f>ตารางมูลค่ากรมธรรม์!M58</f>
        <v/>
      </c>
      <c r="O68" s="188"/>
      <c r="P68" s="226" t="str">
        <f>ตารางมูลค่ากรมธรรม์!P58</f>
        <v/>
      </c>
      <c r="Q68" s="188" t="str">
        <f>ตารางมูลค่ากรมธรรม์!Q59</f>
        <v/>
      </c>
      <c r="R68" s="179"/>
      <c r="S68" s="179"/>
      <c r="T68" s="179"/>
      <c r="U68" s="179"/>
      <c r="V68" s="179"/>
      <c r="W68" s="179"/>
      <c r="X68" s="179"/>
      <c r="AA68" s="238"/>
      <c r="AB68" s="238"/>
    </row>
    <row r="69" spans="1:28" ht="12.6" customHeight="1" x14ac:dyDescent="0.5">
      <c r="A69" s="188" t="str">
        <f>ตารางมูลค่ากรมธรรม์!A59</f>
        <v/>
      </c>
      <c r="B69" s="221" t="str">
        <f t="shared" si="6"/>
        <v/>
      </c>
      <c r="C69" s="188" t="str">
        <f>Table!C55</f>
        <v/>
      </c>
      <c r="D69" s="188" t="str">
        <f>Table!D55</f>
        <v/>
      </c>
      <c r="E69" s="273" t="str">
        <f t="shared" si="0"/>
        <v/>
      </c>
      <c r="F69" s="236" t="str">
        <f t="shared" si="1"/>
        <v/>
      </c>
      <c r="G69" s="274" t="str">
        <f t="shared" si="2"/>
        <v/>
      </c>
      <c r="H69" s="236" t="str">
        <f t="shared" si="3"/>
        <v/>
      </c>
      <c r="I69" s="188" t="str">
        <f>IF(AND(D69="",H69=""),"",Table!J55)</f>
        <v/>
      </c>
      <c r="J69" s="235" t="str">
        <f t="shared" si="4"/>
        <v/>
      </c>
      <c r="K69" s="236" t="str">
        <f t="shared" si="5"/>
        <v/>
      </c>
      <c r="L69" s="188" t="str">
        <f>IF(AND(D69="",K69=""),"",Table!G55)</f>
        <v/>
      </c>
      <c r="M69" s="225" t="str">
        <f>ตารางมูลค่ากรมธรรม์!O59</f>
        <v/>
      </c>
      <c r="N69" s="188" t="str">
        <f>ตารางมูลค่ากรมธรรม์!M59</f>
        <v/>
      </c>
      <c r="O69" s="188"/>
      <c r="P69" s="226" t="str">
        <f>ตารางมูลค่ากรมธรรม์!P59</f>
        <v/>
      </c>
      <c r="Q69" s="188" t="str">
        <f>ตารางมูลค่ากรมธรรม์!Q60</f>
        <v/>
      </c>
      <c r="R69" s="179"/>
      <c r="S69" s="179"/>
      <c r="T69" s="179"/>
      <c r="U69" s="179"/>
      <c r="V69" s="179"/>
      <c r="W69" s="179"/>
      <c r="X69" s="179"/>
      <c r="AA69" s="238"/>
      <c r="AB69" s="238"/>
    </row>
    <row r="70" spans="1:28" ht="12.6" customHeight="1" x14ac:dyDescent="0.5">
      <c r="A70" s="188" t="str">
        <f>ตารางมูลค่ากรมธรรม์!A60</f>
        <v/>
      </c>
      <c r="B70" s="221" t="str">
        <f t="shared" si="6"/>
        <v/>
      </c>
      <c r="C70" s="188" t="str">
        <f>Table!C56</f>
        <v/>
      </c>
      <c r="D70" s="188" t="str">
        <f>Table!D56</f>
        <v/>
      </c>
      <c r="E70" s="273" t="str">
        <f t="shared" si="0"/>
        <v/>
      </c>
      <c r="F70" s="236" t="str">
        <f t="shared" si="1"/>
        <v/>
      </c>
      <c r="G70" s="274" t="str">
        <f t="shared" si="2"/>
        <v/>
      </c>
      <c r="H70" s="236" t="str">
        <f t="shared" si="3"/>
        <v/>
      </c>
      <c r="I70" s="188" t="str">
        <f>IF(AND(D70="",H70=""),"",Table!J56)</f>
        <v/>
      </c>
      <c r="J70" s="235" t="str">
        <f t="shared" si="4"/>
        <v/>
      </c>
      <c r="K70" s="236" t="str">
        <f t="shared" si="5"/>
        <v/>
      </c>
      <c r="L70" s="188" t="str">
        <f>IF(AND(D70="",K70=""),"",Table!G56)</f>
        <v/>
      </c>
      <c r="M70" s="225" t="str">
        <f>ตารางมูลค่ากรมธรรม์!O60</f>
        <v/>
      </c>
      <c r="N70" s="188" t="str">
        <f>ตารางมูลค่ากรมธรรม์!M60</f>
        <v/>
      </c>
      <c r="O70" s="188"/>
      <c r="P70" s="226" t="str">
        <f>ตารางมูลค่ากรมธรรม์!P60</f>
        <v/>
      </c>
      <c r="Q70" s="188" t="str">
        <f>ตารางมูลค่ากรมธรรม์!Q61</f>
        <v/>
      </c>
      <c r="R70" s="179"/>
      <c r="S70" s="179"/>
      <c r="T70" s="179"/>
      <c r="U70" s="179"/>
      <c r="V70" s="179"/>
      <c r="W70" s="179"/>
      <c r="X70" s="179"/>
      <c r="AA70" s="238"/>
      <c r="AB70" s="238"/>
    </row>
    <row r="71" spans="1:28" ht="12.6" customHeight="1" x14ac:dyDescent="0.5">
      <c r="A71" s="188" t="str">
        <f>ตารางมูลค่ากรมธรรม์!A61</f>
        <v/>
      </c>
      <c r="B71" s="221" t="str">
        <f t="shared" si="6"/>
        <v/>
      </c>
      <c r="C71" s="188" t="str">
        <f>Table!C57</f>
        <v/>
      </c>
      <c r="D71" s="188" t="str">
        <f>Table!D57</f>
        <v/>
      </c>
      <c r="E71" s="273" t="str">
        <f t="shared" si="0"/>
        <v/>
      </c>
      <c r="F71" s="236" t="str">
        <f t="shared" si="1"/>
        <v/>
      </c>
      <c r="G71" s="274" t="str">
        <f t="shared" si="2"/>
        <v/>
      </c>
      <c r="H71" s="236" t="str">
        <f t="shared" si="3"/>
        <v/>
      </c>
      <c r="I71" s="188" t="str">
        <f>IF(AND(D71="",H71=""),"",Table!J57)</f>
        <v/>
      </c>
      <c r="J71" s="235" t="str">
        <f t="shared" si="4"/>
        <v/>
      </c>
      <c r="K71" s="236" t="str">
        <f t="shared" si="5"/>
        <v/>
      </c>
      <c r="L71" s="188" t="str">
        <f>IF(AND(D71="",K71=""),"",Table!G57)</f>
        <v/>
      </c>
      <c r="M71" s="225" t="str">
        <f>ตารางมูลค่ากรมธรรม์!O61</f>
        <v/>
      </c>
      <c r="N71" s="188" t="str">
        <f>ตารางมูลค่ากรมธรรม์!M61</f>
        <v/>
      </c>
      <c r="O71" s="188"/>
      <c r="P71" s="226" t="str">
        <f>ตารางมูลค่ากรมธรรม์!P61</f>
        <v/>
      </c>
      <c r="Q71" s="188" t="str">
        <f>ตารางมูลค่ากรมธรรม์!Q62</f>
        <v/>
      </c>
      <c r="S71" s="179"/>
      <c r="T71" s="179"/>
      <c r="U71" s="179"/>
      <c r="V71" s="179"/>
      <c r="W71" s="179"/>
      <c r="X71" s="179"/>
      <c r="AA71" s="238"/>
      <c r="AB71" s="238"/>
    </row>
    <row r="72" spans="1:28" ht="12.6" customHeight="1" x14ac:dyDescent="0.5">
      <c r="A72" s="188" t="str">
        <f>ตารางมูลค่ากรมธรรม์!A62</f>
        <v/>
      </c>
      <c r="B72" s="221" t="str">
        <f t="shared" si="6"/>
        <v/>
      </c>
      <c r="C72" s="188" t="str">
        <f>Table!C58</f>
        <v/>
      </c>
      <c r="D72" s="188" t="str">
        <f>Table!D58</f>
        <v/>
      </c>
      <c r="E72" s="273" t="str">
        <f t="shared" si="0"/>
        <v/>
      </c>
      <c r="F72" s="236" t="str">
        <f t="shared" si="1"/>
        <v/>
      </c>
      <c r="G72" s="274" t="str">
        <f t="shared" si="2"/>
        <v/>
      </c>
      <c r="H72" s="236" t="str">
        <f t="shared" si="3"/>
        <v/>
      </c>
      <c r="I72" s="188" t="str">
        <f>IF(AND(D72="",H72=""),"",Table!J58)</f>
        <v/>
      </c>
      <c r="J72" s="235" t="str">
        <f t="shared" si="4"/>
        <v/>
      </c>
      <c r="K72" s="236" t="str">
        <f t="shared" si="5"/>
        <v/>
      </c>
      <c r="L72" s="188" t="str">
        <f>IF(AND(D72="",K72=""),"",Table!G58)</f>
        <v/>
      </c>
      <c r="M72" s="225" t="str">
        <f>ตารางมูลค่ากรมธรรม์!O62</f>
        <v/>
      </c>
      <c r="N72" s="188" t="str">
        <f>ตารางมูลค่ากรมธรรม์!M62</f>
        <v/>
      </c>
      <c r="O72" s="188"/>
      <c r="P72" s="226" t="str">
        <f>ตารางมูลค่ากรมธรรม์!P62</f>
        <v/>
      </c>
      <c r="Q72" s="188" t="str">
        <f>ตารางมูลค่ากรมธรรม์!Q63</f>
        <v/>
      </c>
      <c r="S72" s="179"/>
      <c r="T72" s="179"/>
      <c r="U72" s="179"/>
      <c r="V72" s="179"/>
      <c r="W72" s="179"/>
      <c r="X72" s="179"/>
      <c r="Y72" s="196"/>
      <c r="Z72" s="196"/>
      <c r="AA72" s="197"/>
      <c r="AB72" s="197"/>
    </row>
    <row r="73" spans="1:28" ht="12.6" customHeight="1" x14ac:dyDescent="0.5">
      <c r="A73" s="188" t="str">
        <f>ตารางมูลค่ากรมธรรม์!A63</f>
        <v/>
      </c>
      <c r="B73" s="221" t="str">
        <f t="shared" si="6"/>
        <v/>
      </c>
      <c r="C73" s="188" t="str">
        <f>Table!C59</f>
        <v/>
      </c>
      <c r="D73" s="188" t="str">
        <f>Table!D59</f>
        <v/>
      </c>
      <c r="E73" s="273" t="str">
        <f t="shared" si="0"/>
        <v/>
      </c>
      <c r="F73" s="236" t="str">
        <f t="shared" si="1"/>
        <v/>
      </c>
      <c r="G73" s="274" t="str">
        <f t="shared" si="2"/>
        <v/>
      </c>
      <c r="H73" s="236" t="str">
        <f t="shared" si="3"/>
        <v/>
      </c>
      <c r="I73" s="188" t="str">
        <f>IF(AND(D73="",H73=""),"",Table!J59)</f>
        <v/>
      </c>
      <c r="J73" s="235" t="str">
        <f t="shared" si="4"/>
        <v/>
      </c>
      <c r="K73" s="236" t="str">
        <f t="shared" si="5"/>
        <v/>
      </c>
      <c r="L73" s="188" t="str">
        <f>IF(AND(D73="",K73=""),"",Table!G59)</f>
        <v/>
      </c>
      <c r="M73" s="225" t="str">
        <f>ตารางมูลค่ากรมธรรม์!O63</f>
        <v/>
      </c>
      <c r="N73" s="188" t="str">
        <f>ตารางมูลค่ากรมธรรม์!M63</f>
        <v/>
      </c>
      <c r="O73" s="188"/>
      <c r="P73" s="226" t="str">
        <f>ตารางมูลค่ากรมธรรม์!P63</f>
        <v/>
      </c>
      <c r="Q73" s="188" t="str">
        <f>ตารางมูลค่ากรมธรรม์!Q64</f>
        <v/>
      </c>
      <c r="S73" s="179"/>
      <c r="T73" s="179"/>
    </row>
    <row r="74" spans="1:28" ht="12.6" customHeight="1" x14ac:dyDescent="0.5">
      <c r="A74" s="188" t="str">
        <f>ตารางมูลค่ากรมธรรม์!A64</f>
        <v/>
      </c>
      <c r="B74" s="221" t="str">
        <f t="shared" si="6"/>
        <v/>
      </c>
      <c r="C74" s="188" t="str">
        <f>Table!C60</f>
        <v/>
      </c>
      <c r="D74" s="188" t="str">
        <f>Table!D60</f>
        <v/>
      </c>
      <c r="E74" s="273" t="str">
        <f t="shared" si="0"/>
        <v/>
      </c>
      <c r="F74" s="236" t="str">
        <f t="shared" si="1"/>
        <v/>
      </c>
      <c r="G74" s="274" t="str">
        <f t="shared" si="2"/>
        <v/>
      </c>
      <c r="H74" s="236" t="str">
        <f t="shared" si="3"/>
        <v/>
      </c>
      <c r="I74" s="188" t="str">
        <f>IF(AND(D74="",H74=""),"",Table!J60)</f>
        <v/>
      </c>
      <c r="J74" s="235" t="str">
        <f t="shared" si="4"/>
        <v/>
      </c>
      <c r="K74" s="236" t="str">
        <f t="shared" si="5"/>
        <v/>
      </c>
      <c r="L74" s="188" t="str">
        <f>IF(AND(D74="",K74=""),"",Table!G60)</f>
        <v/>
      </c>
      <c r="M74" s="225" t="str">
        <f>ตารางมูลค่ากรมธรรม์!O64</f>
        <v/>
      </c>
      <c r="N74" s="188" t="str">
        <f>ตารางมูลค่ากรมธรรม์!M64</f>
        <v/>
      </c>
      <c r="O74" s="188"/>
      <c r="P74" s="226" t="str">
        <f>ตารางมูลค่ากรมธรรม์!P64</f>
        <v/>
      </c>
      <c r="Q74" s="188" t="str">
        <f>ตารางมูลค่ากรมธรรม์!Q65</f>
        <v/>
      </c>
      <c r="S74" s="179"/>
      <c r="T74" s="179"/>
    </row>
    <row r="75" spans="1:28" ht="12.6" customHeight="1" x14ac:dyDescent="0.5">
      <c r="A75" s="188" t="str">
        <f>ตารางมูลค่ากรมธรรม์!A65</f>
        <v/>
      </c>
      <c r="B75" s="221" t="str">
        <f t="shared" si="6"/>
        <v/>
      </c>
      <c r="C75" s="188" t="str">
        <f>Table!C61</f>
        <v/>
      </c>
      <c r="D75" s="188" t="str">
        <f>Table!D61</f>
        <v/>
      </c>
      <c r="E75" s="273" t="str">
        <f t="shared" si="0"/>
        <v/>
      </c>
      <c r="F75" s="236" t="str">
        <f t="shared" si="1"/>
        <v/>
      </c>
      <c r="G75" s="274" t="str">
        <f t="shared" si="2"/>
        <v/>
      </c>
      <c r="H75" s="236" t="str">
        <f t="shared" si="3"/>
        <v/>
      </c>
      <c r="I75" s="188" t="str">
        <f>IF(AND(D75="",H75=""),"",Table!J61)</f>
        <v/>
      </c>
      <c r="J75" s="235" t="str">
        <f t="shared" si="4"/>
        <v/>
      </c>
      <c r="K75" s="236" t="str">
        <f t="shared" si="5"/>
        <v/>
      </c>
      <c r="L75" s="188" t="str">
        <f>IF(AND(D75="",K75=""),"",Table!G61)</f>
        <v/>
      </c>
      <c r="M75" s="225" t="str">
        <f>ตารางมูลค่ากรมธรรม์!O65</f>
        <v/>
      </c>
      <c r="N75" s="188" t="str">
        <f>ตารางมูลค่ากรมธรรม์!M65</f>
        <v/>
      </c>
      <c r="O75" s="188"/>
      <c r="P75" s="226" t="str">
        <f>ตารางมูลค่ากรมธรรม์!P65</f>
        <v/>
      </c>
      <c r="Q75" s="188" t="str">
        <f>ตารางมูลค่ากรมธรรม์!Q66</f>
        <v/>
      </c>
      <c r="S75" s="179"/>
      <c r="T75" s="179"/>
    </row>
    <row r="76" spans="1:28" ht="12.6" customHeight="1" x14ac:dyDescent="0.5">
      <c r="A76" s="188" t="str">
        <f>ตารางมูลค่ากรมธรรม์!A66</f>
        <v/>
      </c>
      <c r="B76" s="221" t="str">
        <f t="shared" si="6"/>
        <v/>
      </c>
      <c r="C76" s="188" t="str">
        <f>Table!C62</f>
        <v/>
      </c>
      <c r="D76" s="188" t="str">
        <f>Table!D62</f>
        <v/>
      </c>
      <c r="E76" s="273" t="str">
        <f t="shared" si="0"/>
        <v/>
      </c>
      <c r="F76" s="236" t="str">
        <f t="shared" si="1"/>
        <v/>
      </c>
      <c r="G76" s="274" t="str">
        <f t="shared" si="2"/>
        <v/>
      </c>
      <c r="H76" s="236" t="str">
        <f t="shared" si="3"/>
        <v/>
      </c>
      <c r="I76" s="188" t="str">
        <f>IF(AND(D76="",H76=""),"",Table!J62)</f>
        <v/>
      </c>
      <c r="J76" s="235" t="str">
        <f t="shared" si="4"/>
        <v/>
      </c>
      <c r="K76" s="236" t="str">
        <f t="shared" si="5"/>
        <v/>
      </c>
      <c r="L76" s="188" t="str">
        <f>IF(AND(D76="",K76=""),"",Table!G62)</f>
        <v/>
      </c>
      <c r="M76" s="225" t="str">
        <f>ตารางมูลค่ากรมธรรม์!O66</f>
        <v/>
      </c>
      <c r="N76" s="188" t="str">
        <f>ตารางมูลค่ากรมธรรม์!M66</f>
        <v/>
      </c>
      <c r="O76" s="188"/>
      <c r="P76" s="226" t="str">
        <f>ตารางมูลค่ากรมธรรม์!P66</f>
        <v/>
      </c>
      <c r="Q76" s="188" t="str">
        <f>ตารางมูลค่ากรมธรรม์!Q67</f>
        <v/>
      </c>
      <c r="S76" s="179"/>
      <c r="T76" s="179"/>
    </row>
    <row r="77" spans="1:28" ht="12.6" customHeight="1" x14ac:dyDescent="0.5">
      <c r="A77" s="188" t="str">
        <f>ตารางมูลค่ากรมธรรม์!A67</f>
        <v/>
      </c>
      <c r="B77" s="221" t="str">
        <f t="shared" si="6"/>
        <v/>
      </c>
      <c r="C77" s="188" t="str">
        <f>Table!C63</f>
        <v/>
      </c>
      <c r="D77" s="188" t="str">
        <f>Table!D63</f>
        <v/>
      </c>
      <c r="E77" s="273" t="str">
        <f t="shared" si="0"/>
        <v/>
      </c>
      <c r="F77" s="236" t="str">
        <f t="shared" si="1"/>
        <v/>
      </c>
      <c r="G77" s="274" t="str">
        <f t="shared" si="2"/>
        <v/>
      </c>
      <c r="H77" s="236" t="str">
        <f t="shared" si="3"/>
        <v/>
      </c>
      <c r="I77" s="188" t="str">
        <f>IF(AND(D77="",H77=""),"",Table!J63)</f>
        <v/>
      </c>
      <c r="J77" s="235" t="str">
        <f t="shared" si="4"/>
        <v/>
      </c>
      <c r="K77" s="236" t="str">
        <f t="shared" si="5"/>
        <v/>
      </c>
      <c r="L77" s="188" t="str">
        <f>IF(AND(D77="",K77=""),"",Table!G63)</f>
        <v/>
      </c>
      <c r="M77" s="225" t="str">
        <f>ตารางมูลค่ากรมธรรม์!O67</f>
        <v/>
      </c>
      <c r="N77" s="188" t="str">
        <f>ตารางมูลค่ากรมธรรม์!M67</f>
        <v/>
      </c>
      <c r="O77" s="188"/>
      <c r="P77" s="226" t="str">
        <f>ตารางมูลค่ากรมธรรม์!P67</f>
        <v/>
      </c>
      <c r="Q77" s="188" t="str">
        <f>ตารางมูลค่ากรมธรรม์!Q68</f>
        <v/>
      </c>
      <c r="S77" s="179"/>
      <c r="T77" s="179"/>
    </row>
    <row r="78" spans="1:28" ht="12.6" customHeight="1" x14ac:dyDescent="0.5">
      <c r="A78" s="188" t="str">
        <f>ตารางมูลค่ากรมธรรม์!A68</f>
        <v/>
      </c>
      <c r="B78" s="221" t="str">
        <f t="shared" si="6"/>
        <v/>
      </c>
      <c r="C78" s="188" t="str">
        <f>Table!C64</f>
        <v/>
      </c>
      <c r="D78" s="188" t="str">
        <f>Table!D64</f>
        <v/>
      </c>
      <c r="E78" s="273" t="str">
        <f t="shared" si="0"/>
        <v/>
      </c>
      <c r="F78" s="236" t="str">
        <f t="shared" si="1"/>
        <v/>
      </c>
      <c r="G78" s="274" t="str">
        <f t="shared" si="2"/>
        <v/>
      </c>
      <c r="H78" s="236" t="str">
        <f t="shared" si="3"/>
        <v/>
      </c>
      <c r="I78" s="188" t="str">
        <f>IF(AND(D78="",H78=""),"",Table!J64)</f>
        <v/>
      </c>
      <c r="J78" s="235" t="str">
        <f t="shared" si="4"/>
        <v/>
      </c>
      <c r="K78" s="236" t="str">
        <f t="shared" si="5"/>
        <v/>
      </c>
      <c r="L78" s="188" t="str">
        <f>IF(AND(D78="",K78=""),"",Table!G64)</f>
        <v/>
      </c>
      <c r="M78" s="225" t="str">
        <f>ตารางมูลค่ากรมธรรม์!O68</f>
        <v/>
      </c>
      <c r="N78" s="188" t="str">
        <f>ตารางมูลค่ากรมธรรม์!M68</f>
        <v/>
      </c>
      <c r="O78" s="188"/>
      <c r="P78" s="226" t="str">
        <f>ตารางมูลค่ากรมธรรม์!P68</f>
        <v/>
      </c>
      <c r="Q78" s="188" t="str">
        <f>ตารางมูลค่ากรมธรรม์!Q69</f>
        <v/>
      </c>
      <c r="S78" s="179"/>
      <c r="T78" s="179"/>
    </row>
    <row r="79" spans="1:28" ht="12.6" customHeight="1" x14ac:dyDescent="0.5">
      <c r="A79" s="188" t="str">
        <f>ตารางมูลค่ากรมธรรม์!A69</f>
        <v/>
      </c>
      <c r="B79" s="221" t="str">
        <f t="shared" si="6"/>
        <v/>
      </c>
      <c r="C79" s="188" t="str">
        <f>Table!C65</f>
        <v/>
      </c>
      <c r="D79" s="188" t="str">
        <f>Table!D65</f>
        <v/>
      </c>
      <c r="E79" s="273" t="str">
        <f t="shared" si="0"/>
        <v/>
      </c>
      <c r="F79" s="236" t="str">
        <f t="shared" si="1"/>
        <v/>
      </c>
      <c r="G79" s="274" t="str">
        <f t="shared" si="2"/>
        <v/>
      </c>
      <c r="H79" s="236" t="str">
        <f t="shared" si="3"/>
        <v/>
      </c>
      <c r="I79" s="188" t="str">
        <f>IF(AND(D79="",H79=""),"",Table!J65)</f>
        <v/>
      </c>
      <c r="J79" s="235" t="str">
        <f t="shared" si="4"/>
        <v/>
      </c>
      <c r="K79" s="236" t="str">
        <f t="shared" si="5"/>
        <v/>
      </c>
      <c r="L79" s="188" t="str">
        <f>IF(AND(D79="",K79=""),"",Table!G65)</f>
        <v/>
      </c>
      <c r="M79" s="225" t="str">
        <f>ตารางมูลค่ากรมธรรม์!O69</f>
        <v/>
      </c>
      <c r="N79" s="188" t="str">
        <f>ตารางมูลค่ากรมธรรม์!M69</f>
        <v/>
      </c>
      <c r="O79" s="188"/>
      <c r="P79" s="226" t="str">
        <f>ตารางมูลค่ากรมธรรม์!P69</f>
        <v/>
      </c>
      <c r="Q79" s="188" t="str">
        <f>ตารางมูลค่ากรมธรรม์!Q70</f>
        <v/>
      </c>
      <c r="S79" s="179"/>
      <c r="T79" s="179"/>
    </row>
    <row r="80" spans="1:28" ht="12.6" customHeight="1" x14ac:dyDescent="0.5">
      <c r="A80" s="188" t="str">
        <f>ตารางมูลค่ากรมธรรม์!A70</f>
        <v/>
      </c>
      <c r="B80" s="221" t="str">
        <f t="shared" si="6"/>
        <v/>
      </c>
      <c r="C80" s="188" t="str">
        <f>Table!C66</f>
        <v/>
      </c>
      <c r="D80" s="188" t="str">
        <f>Table!D66</f>
        <v/>
      </c>
      <c r="E80" s="273" t="str">
        <f t="shared" si="0"/>
        <v/>
      </c>
      <c r="F80" s="236" t="str">
        <f t="shared" si="1"/>
        <v/>
      </c>
      <c r="G80" s="274" t="str">
        <f t="shared" si="2"/>
        <v/>
      </c>
      <c r="H80" s="236" t="str">
        <f t="shared" si="3"/>
        <v/>
      </c>
      <c r="I80" s="188" t="str">
        <f>IF(AND(D80="",H80=""),"",Table!J66)</f>
        <v/>
      </c>
      <c r="J80" s="235" t="str">
        <f t="shared" si="4"/>
        <v/>
      </c>
      <c r="K80" s="236" t="str">
        <f t="shared" si="5"/>
        <v/>
      </c>
      <c r="L80" s="188" t="str">
        <f>IF(AND(D80="",K80=""),"",Table!G66)</f>
        <v/>
      </c>
      <c r="M80" s="225" t="str">
        <f>ตารางมูลค่ากรมธรรม์!O70</f>
        <v/>
      </c>
      <c r="N80" s="188" t="str">
        <f>ตารางมูลค่ากรมธรรม์!M70</f>
        <v/>
      </c>
      <c r="O80" s="188"/>
      <c r="P80" s="226" t="str">
        <f>ตารางมูลค่ากรมธรรม์!P70</f>
        <v/>
      </c>
      <c r="Q80" s="188" t="str">
        <f>ตารางมูลค่ากรมธรรม์!Q71</f>
        <v/>
      </c>
      <c r="S80" s="179"/>
      <c r="T80" s="179"/>
    </row>
    <row r="81" spans="1:34" ht="12.6" customHeight="1" x14ac:dyDescent="0.5">
      <c r="A81" s="188" t="str">
        <f>ตารางมูลค่ากรมธรรม์!A71</f>
        <v/>
      </c>
      <c r="B81" s="221" t="str">
        <f t="shared" si="6"/>
        <v/>
      </c>
      <c r="C81" s="188" t="str">
        <f>Table!C67</f>
        <v/>
      </c>
      <c r="D81" s="188" t="str">
        <f>Table!D67</f>
        <v/>
      </c>
      <c r="E81" s="273" t="str">
        <f t="shared" si="0"/>
        <v/>
      </c>
      <c r="F81" s="236" t="str">
        <f t="shared" si="1"/>
        <v/>
      </c>
      <c r="G81" s="274" t="str">
        <f t="shared" si="2"/>
        <v/>
      </c>
      <c r="H81" s="236" t="str">
        <f t="shared" si="3"/>
        <v/>
      </c>
      <c r="I81" s="188" t="str">
        <f>IF(AND(D81="",H81=""),"",Table!J67)</f>
        <v/>
      </c>
      <c r="J81" s="235" t="str">
        <f t="shared" si="4"/>
        <v/>
      </c>
      <c r="K81" s="236" t="str">
        <f t="shared" si="5"/>
        <v/>
      </c>
      <c r="L81" s="188" t="str">
        <f>IF(AND(D81="",K81=""),"",Table!G67)</f>
        <v/>
      </c>
      <c r="M81" s="225" t="str">
        <f>ตารางมูลค่ากรมธรรม์!O71</f>
        <v/>
      </c>
      <c r="N81" s="188" t="str">
        <f>ตารางมูลค่ากรมธรรม์!M71</f>
        <v/>
      </c>
      <c r="O81" s="188"/>
      <c r="P81" s="226" t="str">
        <f>ตารางมูลค่ากรมธรรม์!P71</f>
        <v/>
      </c>
      <c r="Q81" s="188" t="str">
        <f>ตารางมูลค่ากรมธรรม์!Q72</f>
        <v/>
      </c>
    </row>
    <row r="82" spans="1:34" ht="12.6" customHeight="1" x14ac:dyDescent="0.5">
      <c r="A82" s="188" t="str">
        <f>ตารางมูลค่ากรมธรรม์!A72</f>
        <v/>
      </c>
      <c r="B82" s="221" t="str">
        <f t="shared" si="6"/>
        <v/>
      </c>
      <c r="C82" s="188" t="str">
        <f>Table!C68</f>
        <v/>
      </c>
      <c r="D82" s="188" t="str">
        <f>Table!D68</f>
        <v/>
      </c>
      <c r="E82" s="273" t="str">
        <f t="shared" ref="E82:E87" si="7">IF(AND($A82&gt;59,$A82&lt;86),0.0102,"")</f>
        <v/>
      </c>
      <c r="F82" s="236" t="str">
        <f t="shared" ref="F82:F87" si="8">IF(E82="","",E82*$D$11)</f>
        <v/>
      </c>
      <c r="G82" s="274" t="str">
        <f t="shared" ref="G82:G87" si="9">IF(AND($A82&gt;59,$A82&lt;86),0.1224,"")</f>
        <v/>
      </c>
      <c r="H82" s="236" t="str">
        <f t="shared" ref="H82:H87" si="10">IF(G82="","",G82*$D$11)</f>
        <v/>
      </c>
      <c r="I82" s="188" t="str">
        <f>IF(AND(D82="",H82=""),"",Table!J68)</f>
        <v/>
      </c>
      <c r="J82" s="235" t="str">
        <f t="shared" ref="J82:J87" si="11">IF(AND($A82&gt;59,$A82&lt;86),0.12,"")</f>
        <v/>
      </c>
      <c r="K82" s="236" t="str">
        <f t="shared" ref="K82:K87" si="12">IF(J82="","",J82*$D$11)</f>
        <v/>
      </c>
      <c r="L82" s="188" t="str">
        <f>IF(AND(D82="",K82=""),"",Table!G68)</f>
        <v/>
      </c>
      <c r="M82" s="191" t="str">
        <f>ตารางมูลค่ากรมธรรม์!O72</f>
        <v/>
      </c>
      <c r="N82" s="188" t="str">
        <f>ตารางมูลค่ากรมธรรม์!M72</f>
        <v/>
      </c>
      <c r="O82" s="188"/>
      <c r="P82" s="226" t="str">
        <f>ตารางมูลค่ากรมธรรม์!P72</f>
        <v/>
      </c>
      <c r="Q82" s="192" t="str">
        <f>ตารางมูลค่ากรมธรรม์!Q73</f>
        <v/>
      </c>
    </row>
    <row r="83" spans="1:34" ht="12.6" hidden="1" customHeight="1" x14ac:dyDescent="0.5">
      <c r="A83" s="188" t="str">
        <f>ตารางมูลค่ากรมธรรม์!A73</f>
        <v/>
      </c>
      <c r="B83" s="189" t="str">
        <f t="shared" ref="B83:B87" si="13">IF(A83="","",B82+1)</f>
        <v/>
      </c>
      <c r="C83" s="188" t="str">
        <f>Table!C69</f>
        <v/>
      </c>
      <c r="D83" s="188" t="str">
        <f>Table!D69</f>
        <v/>
      </c>
      <c r="E83" s="273" t="str">
        <f t="shared" si="7"/>
        <v/>
      </c>
      <c r="F83" s="236" t="str">
        <f t="shared" si="8"/>
        <v/>
      </c>
      <c r="G83" s="274" t="str">
        <f t="shared" si="9"/>
        <v/>
      </c>
      <c r="H83" s="236" t="str">
        <f t="shared" si="10"/>
        <v/>
      </c>
      <c r="I83" s="188" t="str">
        <f>IF(AND(D83="",H83=""),"",Table!J69)</f>
        <v/>
      </c>
      <c r="J83" s="235" t="str">
        <f t="shared" si="11"/>
        <v/>
      </c>
      <c r="K83" s="190" t="str">
        <f t="shared" si="12"/>
        <v/>
      </c>
      <c r="L83" s="188" t="str">
        <f>IF(AND(D83="",K83=""),"",Table!G69)</f>
        <v/>
      </c>
      <c r="M83" s="191" t="str">
        <f>ตารางมูลค่ากรมธรรม์!O73</f>
        <v/>
      </c>
      <c r="N83" s="188" t="str">
        <f>ตารางมูลค่ากรมธรรม์!M73</f>
        <v/>
      </c>
      <c r="O83" s="188">
        <f>ตารางมูลค่ากรมธรรม์!N73</f>
        <v>0</v>
      </c>
      <c r="P83" s="226" t="str">
        <f>ตารางมูลค่ากรมธรรม์!P73</f>
        <v/>
      </c>
      <c r="Q83" s="192" t="str">
        <f>ตารางมูลค่ากรมธรรม์!Q74</f>
        <v/>
      </c>
    </row>
    <row r="84" spans="1:34" ht="12.6" hidden="1" customHeight="1" x14ac:dyDescent="0.5">
      <c r="A84" s="188" t="str">
        <f>ตารางมูลค่ากรมธรรม์!A74</f>
        <v/>
      </c>
      <c r="B84" s="189" t="str">
        <f t="shared" si="13"/>
        <v/>
      </c>
      <c r="C84" s="188" t="str">
        <f>Table!C70</f>
        <v/>
      </c>
      <c r="D84" s="188" t="str">
        <f>Table!D70</f>
        <v/>
      </c>
      <c r="E84" s="273" t="str">
        <f t="shared" si="7"/>
        <v/>
      </c>
      <c r="F84" s="236" t="str">
        <f t="shared" si="8"/>
        <v/>
      </c>
      <c r="G84" s="274" t="str">
        <f t="shared" si="9"/>
        <v/>
      </c>
      <c r="H84" s="236" t="str">
        <f t="shared" si="10"/>
        <v/>
      </c>
      <c r="I84" s="188" t="str">
        <f>IF(AND(D84="",H84=""),"",Table!J70)</f>
        <v/>
      </c>
      <c r="J84" s="235" t="str">
        <f t="shared" si="11"/>
        <v/>
      </c>
      <c r="K84" s="190" t="str">
        <f t="shared" si="12"/>
        <v/>
      </c>
      <c r="L84" s="188" t="str">
        <f>IF(AND(D84="",K84=""),"",Table!G70)</f>
        <v/>
      </c>
      <c r="M84" s="191" t="str">
        <f>ตารางมูลค่ากรมธรรม์!O74</f>
        <v/>
      </c>
      <c r="N84" s="188" t="str">
        <f>ตารางมูลค่ากรมธรรม์!M74</f>
        <v/>
      </c>
      <c r="O84" s="188">
        <f>ตารางมูลค่ากรมธรรม์!N74</f>
        <v>0</v>
      </c>
      <c r="P84" s="226" t="str">
        <f>ตารางมูลค่ากรมธรรม์!P74</f>
        <v/>
      </c>
      <c r="Q84" s="192" t="str">
        <f>ตารางมูลค่ากรมธรรม์!Q75</f>
        <v/>
      </c>
    </row>
    <row r="85" spans="1:34" ht="12.6" hidden="1" customHeight="1" x14ac:dyDescent="0.5">
      <c r="A85" s="188" t="str">
        <f>ตารางมูลค่ากรมธรรม์!A75</f>
        <v/>
      </c>
      <c r="B85" s="189" t="str">
        <f t="shared" si="13"/>
        <v/>
      </c>
      <c r="C85" s="188" t="str">
        <f>Table!C71</f>
        <v/>
      </c>
      <c r="D85" s="188" t="str">
        <f>Table!D71</f>
        <v/>
      </c>
      <c r="E85" s="273" t="str">
        <f t="shared" si="7"/>
        <v/>
      </c>
      <c r="F85" s="236" t="str">
        <f t="shared" si="8"/>
        <v/>
      </c>
      <c r="G85" s="274" t="str">
        <f t="shared" si="9"/>
        <v/>
      </c>
      <c r="H85" s="236" t="str">
        <f t="shared" si="10"/>
        <v/>
      </c>
      <c r="I85" s="188" t="str">
        <f>IF(AND(D85="",H85=""),"",Table!J71)</f>
        <v/>
      </c>
      <c r="J85" s="235" t="str">
        <f t="shared" si="11"/>
        <v/>
      </c>
      <c r="K85" s="190" t="str">
        <f t="shared" si="12"/>
        <v/>
      </c>
      <c r="L85" s="188" t="str">
        <f>IF(AND(D85="",K85=""),"",Table!G71)</f>
        <v/>
      </c>
      <c r="M85" s="191" t="str">
        <f>ตารางมูลค่ากรมธรรม์!O75</f>
        <v/>
      </c>
      <c r="N85" s="188" t="str">
        <f>ตารางมูลค่ากรมธรรม์!M75</f>
        <v/>
      </c>
      <c r="O85" s="188">
        <f>ตารางมูลค่ากรมธรรม์!N75</f>
        <v>0</v>
      </c>
      <c r="P85" s="226" t="str">
        <f>ตารางมูลค่ากรมธรรม์!P75</f>
        <v/>
      </c>
      <c r="Q85" s="192" t="str">
        <f>ตารางมูลค่ากรมธรรม์!Q76</f>
        <v/>
      </c>
    </row>
    <row r="86" spans="1:34" ht="12.6" hidden="1" customHeight="1" x14ac:dyDescent="0.5">
      <c r="A86" s="188" t="str">
        <f>ตารางมูลค่ากรมธรรม์!A76</f>
        <v/>
      </c>
      <c r="B86" s="189" t="str">
        <f t="shared" si="13"/>
        <v/>
      </c>
      <c r="C86" s="188" t="str">
        <f>Table!C72</f>
        <v/>
      </c>
      <c r="D86" s="188" t="str">
        <f>Table!D72</f>
        <v/>
      </c>
      <c r="E86" s="273" t="str">
        <f t="shared" si="7"/>
        <v/>
      </c>
      <c r="F86" s="236" t="str">
        <f t="shared" si="8"/>
        <v/>
      </c>
      <c r="G86" s="274" t="str">
        <f t="shared" si="9"/>
        <v/>
      </c>
      <c r="H86" s="236" t="str">
        <f t="shared" si="10"/>
        <v/>
      </c>
      <c r="I86" s="188" t="str">
        <f>IF(AND(D86="",H86=""),"",Table!J72)</f>
        <v/>
      </c>
      <c r="J86" s="235" t="str">
        <f t="shared" si="11"/>
        <v/>
      </c>
      <c r="K86" s="190" t="str">
        <f t="shared" si="12"/>
        <v/>
      </c>
      <c r="L86" s="188" t="str">
        <f>IF(AND(D86="",K86=""),"",Table!G72)</f>
        <v/>
      </c>
      <c r="M86" s="191" t="str">
        <f>ตารางมูลค่ากรมธรรม์!O76</f>
        <v/>
      </c>
      <c r="N86" s="188" t="str">
        <f>ตารางมูลค่ากรมธรรม์!M76</f>
        <v/>
      </c>
      <c r="O86" s="188">
        <f>ตารางมูลค่ากรมธรรม์!N76</f>
        <v>0</v>
      </c>
      <c r="P86" s="226" t="str">
        <f>ตารางมูลค่ากรมธรรม์!P76</f>
        <v/>
      </c>
      <c r="Q86" s="192" t="str">
        <f>ตารางมูลค่ากรมธรรม์!Q77</f>
        <v/>
      </c>
    </row>
    <row r="87" spans="1:34" ht="12.6" hidden="1" customHeight="1" x14ac:dyDescent="0.5">
      <c r="A87" s="198" t="str">
        <f>ตารางมูลค่ากรมธรรม์!A77</f>
        <v/>
      </c>
      <c r="B87" s="199" t="str">
        <f t="shared" si="13"/>
        <v/>
      </c>
      <c r="C87" s="198"/>
      <c r="D87" s="198"/>
      <c r="E87" s="275" t="str">
        <f t="shared" si="7"/>
        <v/>
      </c>
      <c r="F87" s="276" t="str">
        <f t="shared" si="8"/>
        <v/>
      </c>
      <c r="G87" s="277" t="str">
        <f t="shared" si="9"/>
        <v/>
      </c>
      <c r="H87" s="276" t="str">
        <f t="shared" si="10"/>
        <v/>
      </c>
      <c r="I87" s="198" t="str">
        <f>IF(AND(D87="",H87=""),"",Table!J73)</f>
        <v/>
      </c>
      <c r="J87" s="270" t="str">
        <f t="shared" si="11"/>
        <v/>
      </c>
      <c r="K87" s="200" t="str">
        <f t="shared" si="12"/>
        <v/>
      </c>
      <c r="L87" s="198" t="str">
        <f>IF(AND(D87="",K87=""),"",Table!G73)</f>
        <v/>
      </c>
      <c r="M87" s="201" t="str">
        <f>ตารางมูลค่ากรมธรรม์!O77</f>
        <v/>
      </c>
      <c r="N87" s="198" t="str">
        <f>ตารางมูลค่ากรมธรรม์!M77</f>
        <v/>
      </c>
      <c r="O87" s="198">
        <f>ตารางมูลค่ากรมธรรม์!N77</f>
        <v>0</v>
      </c>
      <c r="P87" s="226" t="str">
        <f>ตารางมูลค่ากรมธรรม์!P77</f>
        <v/>
      </c>
      <c r="Q87" s="202" t="str">
        <f>ตารางมูลค่ากรมธรรม์!Q78</f>
        <v/>
      </c>
    </row>
    <row r="88" spans="1:34" ht="19.899999999999999" customHeight="1" x14ac:dyDescent="0.5">
      <c r="A88" s="287" t="s">
        <v>47</v>
      </c>
      <c r="B88" s="288"/>
      <c r="C88" s="289">
        <f>SUM(Table!C3:C93)</f>
        <v>671600</v>
      </c>
      <c r="D88" s="289">
        <f>SUM(Table!D3:D93)</f>
        <v>0</v>
      </c>
      <c r="E88" s="289"/>
      <c r="F88" s="289"/>
      <c r="G88" s="290">
        <f>ตารางมูลค่ากรมธรรม์!I107</f>
        <v>3.182399999999999</v>
      </c>
      <c r="H88" s="289">
        <f>ตารางมูลค่ากรมธรรม์!K107</f>
        <v>1591200</v>
      </c>
      <c r="I88" s="289">
        <f>H88+D88</f>
        <v>1591200</v>
      </c>
      <c r="J88" s="290">
        <f>ตารางมูลค่ากรมธรรม์!E107</f>
        <v>3.1200000000000019</v>
      </c>
      <c r="K88" s="289">
        <f>ตารางมูลค่ากรมธรรม์!S107</f>
        <v>1560000</v>
      </c>
      <c r="L88" s="289">
        <f>K88+D88</f>
        <v>1560000</v>
      </c>
      <c r="M88" s="340"/>
      <c r="N88" s="341"/>
      <c r="O88" s="293"/>
      <c r="P88" s="203"/>
      <c r="Q88" s="203"/>
    </row>
    <row r="89" spans="1:34" ht="22.15" customHeight="1" x14ac:dyDescent="0.25">
      <c r="A89" s="205" t="s">
        <v>165</v>
      </c>
      <c r="C89" s="181"/>
      <c r="J89" s="286"/>
      <c r="P89" s="294"/>
      <c r="Q89" s="294"/>
    </row>
    <row r="90" spans="1:34" ht="19.899999999999999" customHeight="1" x14ac:dyDescent="0.5">
      <c r="C90" s="181"/>
      <c r="J90" s="296" t="s">
        <v>164</v>
      </c>
      <c r="K90" s="329">
        <f>I88-C88</f>
        <v>919600</v>
      </c>
      <c r="L90" s="329"/>
      <c r="M90" s="181" t="s">
        <v>7</v>
      </c>
      <c r="P90" s="294"/>
      <c r="Q90" s="294"/>
    </row>
    <row r="91" spans="1:34" s="181" customFormat="1" ht="19.899999999999999" customHeight="1" x14ac:dyDescent="0.3">
      <c r="J91" s="297" t="s">
        <v>158</v>
      </c>
      <c r="K91" s="358">
        <f>L88-C88</f>
        <v>888400</v>
      </c>
      <c r="L91" s="358"/>
      <c r="M91" s="181" t="s">
        <v>7</v>
      </c>
      <c r="P91" s="238"/>
      <c r="Q91" s="238"/>
      <c r="AD91" s="179"/>
      <c r="AE91" s="179"/>
      <c r="AF91" s="179"/>
      <c r="AG91" s="179"/>
      <c r="AH91" s="179"/>
    </row>
    <row r="92" spans="1:34" s="181" customFormat="1" ht="20.65" customHeight="1" x14ac:dyDescent="0.3">
      <c r="J92" s="297" t="s">
        <v>15</v>
      </c>
      <c r="K92" s="359">
        <f>IRR(ตารางมูลค่ากรมธรรม์!T7:T106,0)</f>
        <v>3.1249598064172934E-2</v>
      </c>
      <c r="L92" s="359"/>
      <c r="P92" s="238"/>
      <c r="Q92" s="238"/>
      <c r="AD92" s="179"/>
      <c r="AE92" s="179"/>
      <c r="AF92" s="179"/>
      <c r="AG92" s="179"/>
      <c r="AH92" s="179"/>
    </row>
    <row r="93" spans="1:34" ht="11.65" customHeight="1" x14ac:dyDescent="0.5">
      <c r="A93" s="204" t="s">
        <v>16</v>
      </c>
      <c r="B93" s="204"/>
      <c r="P93" s="294"/>
      <c r="Q93" s="294"/>
      <c r="AD93" s="181"/>
      <c r="AE93" s="181"/>
      <c r="AF93" s="181"/>
      <c r="AG93" s="181"/>
      <c r="AH93" s="181"/>
    </row>
    <row r="94" spans="1:34" ht="11.65" customHeight="1" x14ac:dyDescent="0.5">
      <c r="A94" s="205" t="s">
        <v>129</v>
      </c>
      <c r="B94" s="204"/>
      <c r="P94" s="294"/>
      <c r="Q94" s="294"/>
      <c r="AD94" s="181"/>
      <c r="AE94" s="181"/>
      <c r="AF94" s="181"/>
      <c r="AG94" s="181"/>
      <c r="AH94" s="181"/>
    </row>
    <row r="95" spans="1:34" ht="11.65" customHeight="1" x14ac:dyDescent="0.5">
      <c r="A95" s="205" t="s">
        <v>173</v>
      </c>
      <c r="B95" s="205"/>
      <c r="L95" s="334" t="s">
        <v>68</v>
      </c>
      <c r="P95" s="179"/>
      <c r="Q95" s="179"/>
    </row>
    <row r="96" spans="1:34" ht="11.65" customHeight="1" x14ac:dyDescent="0.5">
      <c r="A96" s="206" t="s">
        <v>130</v>
      </c>
      <c r="B96" s="207"/>
      <c r="L96" s="334"/>
      <c r="O96" s="257"/>
      <c r="P96" s="257"/>
      <c r="Q96" s="209"/>
    </row>
    <row r="97" spans="1:17" ht="11.65" customHeight="1" x14ac:dyDescent="0.5">
      <c r="A97" s="205" t="str">
        <f>"ฉบับที่ 194 ซึ่งประกาศ ณ วันที่ 28 ก.พ. 2554 เท่ากับ "&amp;Table!C1&amp;" บาท  "</f>
        <v xml:space="preserve">ฉบับที่ 194 ซึ่งประกาศ ณ วันที่ 28 ก.พ. 2554 เท่ากับ 33,580 บาท  </v>
      </c>
      <c r="B97" s="208"/>
      <c r="N97" s="342"/>
      <c r="O97" s="335" t="str">
        <f>"("             &amp;(หน้าแรก!B27)&amp;             ")"</f>
        <v>(นายทรัพย์เศรษฐี มั่งมีบำนาญ)</v>
      </c>
      <c r="P97" s="335"/>
      <c r="Q97" s="335"/>
    </row>
    <row r="98" spans="1:17" ht="11.65" customHeight="1" x14ac:dyDescent="0.5">
      <c r="A98" s="205" t="s">
        <v>128</v>
      </c>
      <c r="B98" s="210"/>
      <c r="N98" s="342"/>
      <c r="O98" s="336"/>
      <c r="P98" s="336"/>
      <c r="Q98" s="336"/>
    </row>
    <row r="99" spans="1:17" ht="11.65" customHeight="1" x14ac:dyDescent="0.5">
      <c r="A99" s="205" t="s">
        <v>124</v>
      </c>
      <c r="B99" s="210"/>
      <c r="O99" s="337">
        <f ca="1">NOW()</f>
        <v>44859.606463657408</v>
      </c>
      <c r="P99" s="337"/>
      <c r="Q99" s="337"/>
    </row>
    <row r="100" spans="1:17" ht="11.65" customHeight="1" x14ac:dyDescent="0.5">
      <c r="A100" s="205" t="s">
        <v>131</v>
      </c>
      <c r="B100" s="205"/>
      <c r="O100" s="337"/>
      <c r="P100" s="337"/>
      <c r="Q100" s="337"/>
    </row>
    <row r="101" spans="1:17" ht="11.65" customHeight="1" x14ac:dyDescent="0.5">
      <c r="A101" s="211" t="s">
        <v>132</v>
      </c>
      <c r="B101" s="211"/>
      <c r="O101" s="331" t="str">
        <f>"สาขา"&amp;หน้าแรก!B29</f>
        <v>สาขาพระราม 9</v>
      </c>
      <c r="P101" s="331"/>
      <c r="Q101" s="331"/>
    </row>
    <row r="102" spans="1:17" ht="11.65" customHeight="1" x14ac:dyDescent="0.5">
      <c r="A102" s="205" t="s">
        <v>70</v>
      </c>
      <c r="B102" s="205"/>
      <c r="O102" s="331"/>
      <c r="P102" s="331"/>
      <c r="Q102" s="331"/>
    </row>
    <row r="103" spans="1:17" ht="11.65" customHeight="1" x14ac:dyDescent="0.5">
      <c r="A103" s="211" t="s">
        <v>133</v>
      </c>
      <c r="B103" s="211"/>
      <c r="O103" s="338" t="str">
        <f>"โทร "&amp;หน้าแรก!B28</f>
        <v>โทร 088888888</v>
      </c>
      <c r="P103" s="338"/>
      <c r="Q103" s="338"/>
    </row>
    <row r="104" spans="1:17" ht="11.65" customHeight="1" x14ac:dyDescent="0.5">
      <c r="A104" s="211" t="s">
        <v>134</v>
      </c>
      <c r="B104" s="211"/>
      <c r="O104" s="338"/>
      <c r="P104" s="338"/>
      <c r="Q104" s="338"/>
    </row>
    <row r="105" spans="1:17" ht="11.65" customHeight="1" x14ac:dyDescent="0.5">
      <c r="A105" s="211" t="s">
        <v>135</v>
      </c>
      <c r="B105" s="211"/>
      <c r="O105" s="330" t="str">
        <f>"ใบอนุญาตเลขที่"&amp;หน้าแรก!B30</f>
        <v>ใบอนุญาตเลขที่123456789</v>
      </c>
      <c r="P105" s="330"/>
      <c r="Q105" s="330"/>
    </row>
    <row r="106" spans="1:17" ht="11.65" customHeight="1" x14ac:dyDescent="0.5">
      <c r="A106" s="205" t="s">
        <v>69</v>
      </c>
      <c r="B106" s="205"/>
      <c r="O106" s="330"/>
      <c r="P106" s="330"/>
      <c r="Q106" s="330"/>
    </row>
    <row r="107" spans="1:17" ht="11.65" customHeight="1" x14ac:dyDescent="0.5">
      <c r="A107" s="204" t="s">
        <v>44</v>
      </c>
      <c r="B107" s="204"/>
      <c r="L107" s="334" t="s">
        <v>125</v>
      </c>
      <c r="O107" s="181"/>
      <c r="P107" s="181"/>
      <c r="Q107" s="181"/>
    </row>
    <row r="108" spans="1:17" ht="11.65" customHeight="1" x14ac:dyDescent="0.5">
      <c r="A108" s="211" t="s">
        <v>166</v>
      </c>
      <c r="B108" s="205"/>
      <c r="L108" s="334"/>
      <c r="O108" s="291"/>
      <c r="P108" s="291"/>
      <c r="Q108" s="292"/>
    </row>
    <row r="109" spans="1:17" ht="11.65" customHeight="1" x14ac:dyDescent="0.5">
      <c r="A109" s="211" t="s">
        <v>167</v>
      </c>
      <c r="B109" s="205"/>
      <c r="N109" s="342"/>
      <c r="O109" s="335" t="str">
        <f>"("&amp;หน้าแรก!C2&amp;")"</f>
        <v>(คุณลูกค้าคนสำคัญ)</v>
      </c>
      <c r="P109" s="335"/>
      <c r="Q109" s="335"/>
    </row>
    <row r="110" spans="1:17" ht="11.65" customHeight="1" x14ac:dyDescent="0.5">
      <c r="A110" s="211" t="s">
        <v>168</v>
      </c>
      <c r="B110" s="205"/>
      <c r="N110" s="342"/>
      <c r="O110" s="336"/>
      <c r="P110" s="336"/>
      <c r="Q110" s="336"/>
    </row>
    <row r="111" spans="1:17" ht="11.65" customHeight="1" x14ac:dyDescent="0.5">
      <c r="A111" s="211" t="s">
        <v>169</v>
      </c>
      <c r="B111" s="205"/>
      <c r="O111" s="337">
        <f ca="1">NOW()</f>
        <v>44859.606463657408</v>
      </c>
      <c r="P111" s="337"/>
      <c r="Q111" s="337"/>
    </row>
    <row r="112" spans="1:17" ht="11.65" customHeight="1" x14ac:dyDescent="0.5">
      <c r="A112" s="211" t="s">
        <v>170</v>
      </c>
      <c r="B112" s="205"/>
      <c r="O112" s="337"/>
      <c r="P112" s="337"/>
      <c r="Q112" s="337"/>
    </row>
    <row r="113" spans="1:17" ht="11.65" customHeight="1" x14ac:dyDescent="0.5">
      <c r="A113" s="211" t="s">
        <v>172</v>
      </c>
    </row>
    <row r="114" spans="1:17" ht="11.65" customHeight="1" x14ac:dyDescent="0.5">
      <c r="A114" s="211" t="s">
        <v>171</v>
      </c>
    </row>
    <row r="115" spans="1:17" ht="18.399999999999999" customHeight="1" x14ac:dyDescent="0.5"/>
    <row r="116" spans="1:17" ht="18.399999999999999" customHeight="1" x14ac:dyDescent="0.5"/>
    <row r="117" spans="1:17" ht="18.399999999999999" customHeight="1" x14ac:dyDescent="0.5"/>
    <row r="118" spans="1:17" ht="18.399999999999999" customHeight="1" x14ac:dyDescent="0.5"/>
    <row r="119" spans="1:17" ht="18.399999999999999" customHeight="1" x14ac:dyDescent="0.5"/>
    <row r="120" spans="1:17" ht="18.399999999999999" customHeight="1" x14ac:dyDescent="0.5">
      <c r="K120" s="180"/>
    </row>
    <row r="121" spans="1:17" ht="18.399999999999999" customHeight="1" x14ac:dyDescent="0.5">
      <c r="N121" s="196"/>
      <c r="O121" s="196"/>
      <c r="P121" s="197"/>
      <c r="Q121" s="197"/>
    </row>
    <row r="122" spans="1:17" ht="18.399999999999999" customHeight="1" x14ac:dyDescent="0.5">
      <c r="A122" s="196"/>
      <c r="B122" s="196"/>
      <c r="C122" s="196"/>
      <c r="D122" s="196"/>
      <c r="E122" s="196"/>
      <c r="F122" s="196"/>
      <c r="G122" s="196"/>
      <c r="H122" s="196"/>
      <c r="I122" s="196"/>
      <c r="J122" s="196"/>
      <c r="K122" s="196"/>
      <c r="L122" s="196"/>
      <c r="M122" s="212" t="s">
        <v>63</v>
      </c>
      <c r="N122" s="196"/>
      <c r="O122" s="196"/>
      <c r="P122" s="197"/>
      <c r="Q122" s="197"/>
    </row>
    <row r="123" spans="1:17" ht="18.399999999999999" customHeight="1" x14ac:dyDescent="0.5">
      <c r="A123" s="196"/>
      <c r="B123" s="196"/>
      <c r="C123" s="196"/>
      <c r="D123" s="196"/>
      <c r="E123" s="196"/>
      <c r="F123" s="196"/>
      <c r="G123" s="196"/>
      <c r="H123" s="196"/>
      <c r="I123" s="196"/>
      <c r="J123" s="196"/>
      <c r="K123" s="196"/>
      <c r="L123" s="196"/>
      <c r="M123" s="196"/>
      <c r="N123" s="196"/>
      <c r="O123" s="196"/>
      <c r="P123" s="197"/>
      <c r="Q123" s="197"/>
    </row>
    <row r="124" spans="1:17" ht="18.399999999999999" customHeight="1" x14ac:dyDescent="0.5">
      <c r="A124" s="196"/>
      <c r="B124" s="196"/>
      <c r="C124" s="196"/>
      <c r="D124" s="196"/>
      <c r="E124" s="196"/>
      <c r="F124" s="196"/>
      <c r="G124" s="196"/>
      <c r="H124" s="196"/>
      <c r="I124" s="196"/>
      <c r="J124" s="196"/>
      <c r="K124" s="196"/>
      <c r="L124" s="196"/>
      <c r="M124" s="196"/>
    </row>
    <row r="125" spans="1:17" ht="18.399999999999999" customHeight="1" x14ac:dyDescent="0.5"/>
    <row r="126" spans="1:17" ht="18.399999999999999" customHeight="1" x14ac:dyDescent="0.5"/>
    <row r="127" spans="1:17" ht="18.399999999999999" customHeight="1" x14ac:dyDescent="0.5"/>
    <row r="128" spans="1:17" ht="18.399999999999999" customHeight="1" x14ac:dyDescent="0.5"/>
    <row r="129" x14ac:dyDescent="0.5"/>
    <row r="130" x14ac:dyDescent="0.5"/>
    <row r="131" x14ac:dyDescent="0.5"/>
    <row r="132" x14ac:dyDescent="0.5"/>
    <row r="133" x14ac:dyDescent="0.5"/>
    <row r="134" x14ac:dyDescent="0.5"/>
    <row r="135" x14ac:dyDescent="0.5"/>
    <row r="136" x14ac:dyDescent="0.5"/>
    <row r="137" x14ac:dyDescent="0.5"/>
    <row r="138" x14ac:dyDescent="0.5"/>
    <row r="139" x14ac:dyDescent="0.5"/>
    <row r="140" x14ac:dyDescent="0.5"/>
    <row r="141" x14ac:dyDescent="0.5"/>
    <row r="142" x14ac:dyDescent="0.5"/>
    <row r="143" x14ac:dyDescent="0.5"/>
    <row r="144" x14ac:dyDescent="0.5"/>
    <row r="145" x14ac:dyDescent="0.5"/>
    <row r="146" x14ac:dyDescent="0.5"/>
    <row r="147" x14ac:dyDescent="0.5"/>
    <row r="148" x14ac:dyDescent="0.5"/>
    <row r="149" x14ac:dyDescent="0.5"/>
    <row r="150" x14ac:dyDescent="0.5"/>
    <row r="151" x14ac:dyDescent="0.5"/>
    <row r="152" x14ac:dyDescent="0.5"/>
    <row r="153" x14ac:dyDescent="0.5"/>
    <row r="154" x14ac:dyDescent="0.5"/>
    <row r="155" x14ac:dyDescent="0.5"/>
    <row r="156" x14ac:dyDescent="0.5"/>
    <row r="157" x14ac:dyDescent="0.5"/>
    <row r="158" x14ac:dyDescent="0.5"/>
    <row r="159" x14ac:dyDescent="0.5"/>
    <row r="160" x14ac:dyDescent="0.5"/>
    <row r="161" x14ac:dyDescent="0.5"/>
    <row r="162" x14ac:dyDescent="0.5"/>
    <row r="163" x14ac:dyDescent="0.5"/>
    <row r="164" x14ac:dyDescent="0.5"/>
    <row r="209" x14ac:dyDescent="0.5"/>
    <row r="210" x14ac:dyDescent="0.5"/>
  </sheetData>
  <sheetProtection algorithmName="SHA-512" hashValue="0ByIm4furYTUiazIqpSWzvnFRxP8Vd0DV5SyTVLXg1Hk/TTFIXKZ6AOHQ6QH4136M4/D70/HzBB4EiqDqhT5aA==" saltValue="CUVbe6M6kI/CFtlz8VIMVQ==" spinCount="100000" sheet="1" objects="1" scenarios="1" selectLockedCells="1"/>
  <mergeCells count="69">
    <mergeCell ref="L107:L108"/>
    <mergeCell ref="N109:N110"/>
    <mergeCell ref="N97:N98"/>
    <mergeCell ref="K91:L91"/>
    <mergeCell ref="K92:L92"/>
    <mergeCell ref="R12:S12"/>
    <mergeCell ref="AF42:AF43"/>
    <mergeCell ref="AF44:AF45"/>
    <mergeCell ref="AF46:AF47"/>
    <mergeCell ref="AF48:AF49"/>
    <mergeCell ref="R7:S7"/>
    <mergeCell ref="R8:S8"/>
    <mergeCell ref="R9:S9"/>
    <mergeCell ref="R10:S10"/>
    <mergeCell ref="R11:S11"/>
    <mergeCell ref="R1:AH1"/>
    <mergeCell ref="R2:AH2"/>
    <mergeCell ref="R3:AH3"/>
    <mergeCell ref="R5:S5"/>
    <mergeCell ref="R6:S6"/>
    <mergeCell ref="E15:I15"/>
    <mergeCell ref="E16:F16"/>
    <mergeCell ref="G16:H16"/>
    <mergeCell ref="J15:L15"/>
    <mergeCell ref="J16:K16"/>
    <mergeCell ref="Q15:Q16"/>
    <mergeCell ref="O15:O16"/>
    <mergeCell ref="P15:P16"/>
    <mergeCell ref="M15:M16"/>
    <mergeCell ref="N15:N16"/>
    <mergeCell ref="A1:Q1"/>
    <mergeCell ref="A2:Q2"/>
    <mergeCell ref="A3:Q3"/>
    <mergeCell ref="M88:N88"/>
    <mergeCell ref="A5:C5"/>
    <mergeCell ref="A6:C6"/>
    <mergeCell ref="A7:C7"/>
    <mergeCell ref="A8:C8"/>
    <mergeCell ref="A9:C9"/>
    <mergeCell ref="A10:C10"/>
    <mergeCell ref="A11:C11"/>
    <mergeCell ref="A12:C12"/>
    <mergeCell ref="A15:A16"/>
    <mergeCell ref="C15:C16"/>
    <mergeCell ref="D15:D16"/>
    <mergeCell ref="B15:B16"/>
    <mergeCell ref="O109:Q110"/>
    <mergeCell ref="O111:Q112"/>
    <mergeCell ref="O97:Q98"/>
    <mergeCell ref="O99:Q100"/>
    <mergeCell ref="O103:Q104"/>
    <mergeCell ref="K90:L90"/>
    <mergeCell ref="O105:Q106"/>
    <mergeCell ref="O101:Q102"/>
    <mergeCell ref="T40:AB41"/>
    <mergeCell ref="T42:AB43"/>
    <mergeCell ref="T44:AB45"/>
    <mergeCell ref="T46:AB47"/>
    <mergeCell ref="T48:AB49"/>
    <mergeCell ref="T50:AB51"/>
    <mergeCell ref="L95:L96"/>
    <mergeCell ref="AF50:AF51"/>
    <mergeCell ref="AC40:AE41"/>
    <mergeCell ref="AC42:AE43"/>
    <mergeCell ref="AC44:AE45"/>
    <mergeCell ref="AC46:AE47"/>
    <mergeCell ref="AC48:AE49"/>
    <mergeCell ref="AC50:AE51"/>
    <mergeCell ref="AF40:AF41"/>
  </mergeCells>
  <conditionalFormatting sqref="B18:B87">
    <cfRule type="expression" dxfId="80" priority="20" stopIfTrue="1">
      <formula>$B18 &gt; IF(InsuredToAge&lt;&gt;999, InsuredToAge - ageValue, InsuredToYear)</formula>
    </cfRule>
  </conditionalFormatting>
  <conditionalFormatting sqref="B18:B87">
    <cfRule type="expression" dxfId="79" priority="19" stopIfTrue="1">
      <formula>$T$4&gt;0</formula>
    </cfRule>
  </conditionalFormatting>
  <conditionalFormatting sqref="J17:J87">
    <cfRule type="expression" dxfId="78" priority="18" stopIfTrue="1">
      <formula>$B17 &gt; IF(InsuredToAge&lt;&gt;999, InsuredToAge - ageValue, InsuredToYear)</formula>
    </cfRule>
  </conditionalFormatting>
  <conditionalFormatting sqref="J17:J87">
    <cfRule type="expression" dxfId="77" priority="17" stopIfTrue="1">
      <formula>$T$4&gt;0</formula>
    </cfRule>
  </conditionalFormatting>
  <conditionalFormatting sqref="J17:J87">
    <cfRule type="expression" dxfId="76" priority="16" stopIfTrue="1">
      <formula>$B17 &gt; IF(InsuredToAge&lt;&gt;999, InsuredToAge - ageValue, InsuredToYear)</formula>
    </cfRule>
  </conditionalFormatting>
  <conditionalFormatting sqref="K17:K87">
    <cfRule type="expression" dxfId="75" priority="15" stopIfTrue="1">
      <formula>$B17 &gt; IF(InsuredToAge&lt;&gt;999, InsuredToAge - ageValue, InsuredToYear)</formula>
    </cfRule>
  </conditionalFormatting>
  <conditionalFormatting sqref="K17:K87">
    <cfRule type="expression" dxfId="74" priority="14" stopIfTrue="1">
      <formula>$T$4&gt;0</formula>
    </cfRule>
  </conditionalFormatting>
  <conditionalFormatting sqref="K17:K87">
    <cfRule type="expression" dxfId="73" priority="13" stopIfTrue="1">
      <formula>$B17 &gt; IF(InsuredToAge&lt;&gt;999, InsuredToAge - ageValue, InsuredToYear)</formula>
    </cfRule>
  </conditionalFormatting>
  <conditionalFormatting sqref="K17:K87">
    <cfRule type="expression" dxfId="72" priority="12" stopIfTrue="1">
      <formula>$B17 &gt; IF(InsuredToAge&lt;&gt;999, InsuredToAge - ageValue, InsuredToYear)</formula>
    </cfRule>
  </conditionalFormatting>
  <conditionalFormatting sqref="G17:G87">
    <cfRule type="expression" dxfId="71" priority="11" stopIfTrue="1">
      <formula>$B17 &gt; IF(InsuredToAge&lt;&gt;999, InsuredToAge - ageValue, InsuredToYear)</formula>
    </cfRule>
  </conditionalFormatting>
  <conditionalFormatting sqref="G17:G87">
    <cfRule type="expression" dxfId="70" priority="10" stopIfTrue="1">
      <formula>$T$4&gt;0</formula>
    </cfRule>
  </conditionalFormatting>
  <conditionalFormatting sqref="G17:G87">
    <cfRule type="expression" dxfId="69" priority="9" stopIfTrue="1">
      <formula>$B17 &gt; IF(InsuredToAge&lt;&gt;999, InsuredToAge - ageValue, InsuredToYear)</formula>
    </cfRule>
  </conditionalFormatting>
  <conditionalFormatting sqref="H17:H87">
    <cfRule type="expression" dxfId="68" priority="8" stopIfTrue="1">
      <formula>$B17 &gt; IF(InsuredToAge&lt;&gt;999, InsuredToAge - ageValue, InsuredToYear)</formula>
    </cfRule>
  </conditionalFormatting>
  <conditionalFormatting sqref="H17:H87">
    <cfRule type="expression" dxfId="67" priority="7" stopIfTrue="1">
      <formula>$T$4&gt;0</formula>
    </cfRule>
  </conditionalFormatting>
  <conditionalFormatting sqref="H17:H87">
    <cfRule type="expression" dxfId="66" priority="6" stopIfTrue="1">
      <formula>$B17 &gt; IF(InsuredToAge&lt;&gt;999, InsuredToAge - ageValue, InsuredToYear)</formula>
    </cfRule>
  </conditionalFormatting>
  <conditionalFormatting sqref="H17:H87">
    <cfRule type="expression" dxfId="65" priority="5" stopIfTrue="1">
      <formula>$B17 &gt; IF(InsuredToAge&lt;&gt;999, InsuredToAge - ageValue, InsuredToYear)</formula>
    </cfRule>
  </conditionalFormatting>
  <conditionalFormatting sqref="F17:F87">
    <cfRule type="expression" dxfId="64" priority="4" stopIfTrue="1">
      <formula>$B17 &gt; IF(InsuredToAge&lt;&gt;999, InsuredToAge - ageValue, InsuredToYear)</formula>
    </cfRule>
  </conditionalFormatting>
  <conditionalFormatting sqref="F17:F87">
    <cfRule type="expression" dxfId="63" priority="3" stopIfTrue="1">
      <formula>$T$4&gt;0</formula>
    </cfRule>
  </conditionalFormatting>
  <conditionalFormatting sqref="F17:F87">
    <cfRule type="expression" dxfId="62" priority="2" stopIfTrue="1">
      <formula>$B17 &gt; IF(InsuredToAge&lt;&gt;999, InsuredToAge - ageValue, InsuredToYear)</formula>
    </cfRule>
  </conditionalFormatting>
  <conditionalFormatting sqref="F17:F87">
    <cfRule type="expression" dxfId="61" priority="1" stopIfTrue="1">
      <formula>$B17 &gt; IF(InsuredToAge&lt;&gt;999, InsuredToAge - ageValue, InsuredToYear)</formula>
    </cfRule>
  </conditionalFormatting>
  <hyperlinks>
    <hyperlink ref="M122" location="หน้าแรก!A1" display="กลับหน้าแรก"/>
  </hyperlinks>
  <printOptions horizontalCentered="1"/>
  <pageMargins left="0" right="0.2" top="0.25" bottom="0.24803149599999999" header="0.31496062992126" footer="0.2"/>
  <pageSetup paperSize="9" scale="55" orientation="portrait" r:id="rId1"/>
  <headerFooter>
    <oddFooter>&amp;Rพิจารณารับประกันภัยโดย บริษัท  ทิพยประกันชีวิต  จำกัด (มหาชน) 
63/2 อาคาร  บริษัท  ทิพยประกันภัย  จำกัด (มหาชน)  ชั้น 1,3,4,5 และ 6  ถนนพระราม 9 แขวงห้วยขวาง  เขตห้วยขวาง  กทม. 10310
โทร. 0-2118-5555 โทรสาร .0-2118-5601</oddFooter>
  </headerFooter>
  <colBreaks count="1" manualBreakCount="1">
    <brk id="17" max="113" man="1"/>
  </colBreaks>
  <ignoredErrors>
    <ignoredError sqref="G17:G8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T109"/>
  <sheetViews>
    <sheetView showGridLines="0" zoomScale="80" zoomScaleNormal="80" zoomScaleSheetLayoutView="100" workbookViewId="0">
      <pane ySplit="6" topLeftCell="A7" activePane="bottomLeft" state="frozen"/>
      <selection pane="bottomLeft" activeCell="P109" sqref="P109"/>
    </sheetView>
  </sheetViews>
  <sheetFormatPr defaultColWidth="9.140625" defaultRowHeight="12.75" x14ac:dyDescent="0.2"/>
  <cols>
    <col min="1" max="1" width="11.85546875" style="158" customWidth="1"/>
    <col min="2" max="2" width="8.5703125" style="158" bestFit="1" customWidth="1"/>
    <col min="3" max="3" width="12.5703125" style="168" customWidth="1"/>
    <col min="4" max="4" width="5.5703125" style="168" customWidth="1"/>
    <col min="5" max="5" width="4.140625" style="168" customWidth="1"/>
    <col min="6" max="6" width="6.5703125" style="174" customWidth="1"/>
    <col min="7" max="7" width="1.7109375" style="168" customWidth="1"/>
    <col min="8" max="8" width="9.7109375" style="168" customWidth="1"/>
    <col min="9" max="9" width="4.140625" style="168" customWidth="1"/>
    <col min="10" max="10" width="6.5703125" style="174" customWidth="1"/>
    <col min="11" max="11" width="1.7109375" style="168" customWidth="1"/>
    <col min="12" max="12" width="9.7109375" style="168" customWidth="1"/>
    <col min="13" max="13" width="13" style="172" customWidth="1"/>
    <col min="14" max="14" width="18" style="169" customWidth="1"/>
    <col min="15" max="15" width="17.5703125" style="169" customWidth="1"/>
    <col min="16" max="16" width="19.140625" style="169" customWidth="1"/>
    <col min="17" max="17" width="17.7109375" style="168" customWidth="1"/>
    <col min="18" max="18" width="15.140625" style="104" customWidth="1"/>
    <col min="19" max="19" width="13.85546875" style="104" customWidth="1"/>
    <col min="20" max="20" width="9.140625" style="104" customWidth="1"/>
    <col min="21" max="21" width="13.42578125" style="104" bestFit="1" customWidth="1"/>
    <col min="22" max="261" width="9.140625" style="104"/>
    <col min="262" max="262" width="11.85546875" style="104" customWidth="1"/>
    <col min="263" max="263" width="12.140625" style="104" customWidth="1"/>
    <col min="264" max="264" width="12.5703125" style="104" customWidth="1"/>
    <col min="265" max="265" width="5.5703125" style="104" customWidth="1"/>
    <col min="266" max="266" width="12.85546875" style="104" customWidth="1"/>
    <col min="267" max="267" width="10.140625" style="104" customWidth="1"/>
    <col min="268" max="268" width="10.42578125" style="104" customWidth="1"/>
    <col min="269" max="269" width="8.140625" style="104" customWidth="1"/>
    <col min="270" max="270" width="8.7109375" style="104" customWidth="1"/>
    <col min="271" max="271" width="9" style="104" bestFit="1" customWidth="1"/>
    <col min="272" max="272" width="13" style="104" customWidth="1"/>
    <col min="273" max="273" width="17.7109375" style="104" customWidth="1"/>
    <col min="274" max="274" width="15.140625" style="104" customWidth="1"/>
    <col min="275" max="275" width="19.5703125" style="104" customWidth="1"/>
    <col min="276" max="276" width="9.140625" style="104"/>
    <col min="277" max="277" width="13.42578125" style="104" bestFit="1" customWidth="1"/>
    <col min="278" max="517" width="9.140625" style="104"/>
    <col min="518" max="518" width="11.85546875" style="104" customWidth="1"/>
    <col min="519" max="519" width="12.140625" style="104" customWidth="1"/>
    <col min="520" max="520" width="12.5703125" style="104" customWidth="1"/>
    <col min="521" max="521" width="5.5703125" style="104" customWidth="1"/>
    <col min="522" max="522" width="12.85546875" style="104" customWidth="1"/>
    <col min="523" max="523" width="10.140625" style="104" customWidth="1"/>
    <col min="524" max="524" width="10.42578125" style="104" customWidth="1"/>
    <col min="525" max="525" width="8.140625" style="104" customWidth="1"/>
    <col min="526" max="526" width="8.7109375" style="104" customWidth="1"/>
    <col min="527" max="527" width="9" style="104" bestFit="1" customWidth="1"/>
    <col min="528" max="528" width="13" style="104" customWidth="1"/>
    <col min="529" max="529" width="17.7109375" style="104" customWidth="1"/>
    <col min="530" max="530" width="15.140625" style="104" customWidth="1"/>
    <col min="531" max="531" width="19.5703125" style="104" customWidth="1"/>
    <col min="532" max="532" width="9.140625" style="104"/>
    <col min="533" max="533" width="13.42578125" style="104" bestFit="1" customWidth="1"/>
    <col min="534" max="773" width="9.140625" style="104"/>
    <col min="774" max="774" width="11.85546875" style="104" customWidth="1"/>
    <col min="775" max="775" width="12.140625" style="104" customWidth="1"/>
    <col min="776" max="776" width="12.5703125" style="104" customWidth="1"/>
    <col min="777" max="777" width="5.5703125" style="104" customWidth="1"/>
    <col min="778" max="778" width="12.85546875" style="104" customWidth="1"/>
    <col min="779" max="779" width="10.140625" style="104" customWidth="1"/>
    <col min="780" max="780" width="10.42578125" style="104" customWidth="1"/>
    <col min="781" max="781" width="8.140625" style="104" customWidth="1"/>
    <col min="782" max="782" width="8.7109375" style="104" customWidth="1"/>
    <col min="783" max="783" width="9" style="104" bestFit="1" customWidth="1"/>
    <col min="784" max="784" width="13" style="104" customWidth="1"/>
    <col min="785" max="785" width="17.7109375" style="104" customWidth="1"/>
    <col min="786" max="786" width="15.140625" style="104" customWidth="1"/>
    <col min="787" max="787" width="19.5703125" style="104" customWidth="1"/>
    <col min="788" max="788" width="9.140625" style="104"/>
    <col min="789" max="789" width="13.42578125" style="104" bestFit="1" customWidth="1"/>
    <col min="790" max="1029" width="9.140625" style="104"/>
    <col min="1030" max="1030" width="11.85546875" style="104" customWidth="1"/>
    <col min="1031" max="1031" width="12.140625" style="104" customWidth="1"/>
    <col min="1032" max="1032" width="12.5703125" style="104" customWidth="1"/>
    <col min="1033" max="1033" width="5.5703125" style="104" customWidth="1"/>
    <col min="1034" max="1034" width="12.85546875" style="104" customWidth="1"/>
    <col min="1035" max="1035" width="10.140625" style="104" customWidth="1"/>
    <col min="1036" max="1036" width="10.42578125" style="104" customWidth="1"/>
    <col min="1037" max="1037" width="8.140625" style="104" customWidth="1"/>
    <col min="1038" max="1038" width="8.7109375" style="104" customWidth="1"/>
    <col min="1039" max="1039" width="9" style="104" bestFit="1" customWidth="1"/>
    <col min="1040" max="1040" width="13" style="104" customWidth="1"/>
    <col min="1041" max="1041" width="17.7109375" style="104" customWidth="1"/>
    <col min="1042" max="1042" width="15.140625" style="104" customWidth="1"/>
    <col min="1043" max="1043" width="19.5703125" style="104" customWidth="1"/>
    <col min="1044" max="1044" width="9.140625" style="104"/>
    <col min="1045" max="1045" width="13.42578125" style="104" bestFit="1" customWidth="1"/>
    <col min="1046" max="1285" width="9.140625" style="104"/>
    <col min="1286" max="1286" width="11.85546875" style="104" customWidth="1"/>
    <col min="1287" max="1287" width="12.140625" style="104" customWidth="1"/>
    <col min="1288" max="1288" width="12.5703125" style="104" customWidth="1"/>
    <col min="1289" max="1289" width="5.5703125" style="104" customWidth="1"/>
    <col min="1290" max="1290" width="12.85546875" style="104" customWidth="1"/>
    <col min="1291" max="1291" width="10.140625" style="104" customWidth="1"/>
    <col min="1292" max="1292" width="10.42578125" style="104" customWidth="1"/>
    <col min="1293" max="1293" width="8.140625" style="104" customWidth="1"/>
    <col min="1294" max="1294" width="8.7109375" style="104" customWidth="1"/>
    <col min="1295" max="1295" width="9" style="104" bestFit="1" customWidth="1"/>
    <col min="1296" max="1296" width="13" style="104" customWidth="1"/>
    <col min="1297" max="1297" width="17.7109375" style="104" customWidth="1"/>
    <col min="1298" max="1298" width="15.140625" style="104" customWidth="1"/>
    <col min="1299" max="1299" width="19.5703125" style="104" customWidth="1"/>
    <col min="1300" max="1300" width="9.140625" style="104"/>
    <col min="1301" max="1301" width="13.42578125" style="104" bestFit="1" customWidth="1"/>
    <col min="1302" max="1541" width="9.140625" style="104"/>
    <col min="1542" max="1542" width="11.85546875" style="104" customWidth="1"/>
    <col min="1543" max="1543" width="12.140625" style="104" customWidth="1"/>
    <col min="1544" max="1544" width="12.5703125" style="104" customWidth="1"/>
    <col min="1545" max="1545" width="5.5703125" style="104" customWidth="1"/>
    <col min="1546" max="1546" width="12.85546875" style="104" customWidth="1"/>
    <col min="1547" max="1547" width="10.140625" style="104" customWidth="1"/>
    <col min="1548" max="1548" width="10.42578125" style="104" customWidth="1"/>
    <col min="1549" max="1549" width="8.140625" style="104" customWidth="1"/>
    <col min="1550" max="1550" width="8.7109375" style="104" customWidth="1"/>
    <col min="1551" max="1551" width="9" style="104" bestFit="1" customWidth="1"/>
    <col min="1552" max="1552" width="13" style="104" customWidth="1"/>
    <col min="1553" max="1553" width="17.7109375" style="104" customWidth="1"/>
    <col min="1554" max="1554" width="15.140625" style="104" customWidth="1"/>
    <col min="1555" max="1555" width="19.5703125" style="104" customWidth="1"/>
    <col min="1556" max="1556" width="9.140625" style="104"/>
    <col min="1557" max="1557" width="13.42578125" style="104" bestFit="1" customWidth="1"/>
    <col min="1558" max="1797" width="9.140625" style="104"/>
    <col min="1798" max="1798" width="11.85546875" style="104" customWidth="1"/>
    <col min="1799" max="1799" width="12.140625" style="104" customWidth="1"/>
    <col min="1800" max="1800" width="12.5703125" style="104" customWidth="1"/>
    <col min="1801" max="1801" width="5.5703125" style="104" customWidth="1"/>
    <col min="1802" max="1802" width="12.85546875" style="104" customWidth="1"/>
    <col min="1803" max="1803" width="10.140625" style="104" customWidth="1"/>
    <col min="1804" max="1804" width="10.42578125" style="104" customWidth="1"/>
    <col min="1805" max="1805" width="8.140625" style="104" customWidth="1"/>
    <col min="1806" max="1806" width="8.7109375" style="104" customWidth="1"/>
    <col min="1807" max="1807" width="9" style="104" bestFit="1" customWidth="1"/>
    <col min="1808" max="1808" width="13" style="104" customWidth="1"/>
    <col min="1809" max="1809" width="17.7109375" style="104" customWidth="1"/>
    <col min="1810" max="1810" width="15.140625" style="104" customWidth="1"/>
    <col min="1811" max="1811" width="19.5703125" style="104" customWidth="1"/>
    <col min="1812" max="1812" width="9.140625" style="104"/>
    <col min="1813" max="1813" width="13.42578125" style="104" bestFit="1" customWidth="1"/>
    <col min="1814" max="2053" width="9.140625" style="104"/>
    <col min="2054" max="2054" width="11.85546875" style="104" customWidth="1"/>
    <col min="2055" max="2055" width="12.140625" style="104" customWidth="1"/>
    <col min="2056" max="2056" width="12.5703125" style="104" customWidth="1"/>
    <col min="2057" max="2057" width="5.5703125" style="104" customWidth="1"/>
    <col min="2058" max="2058" width="12.85546875" style="104" customWidth="1"/>
    <col min="2059" max="2059" width="10.140625" style="104" customWidth="1"/>
    <col min="2060" max="2060" width="10.42578125" style="104" customWidth="1"/>
    <col min="2061" max="2061" width="8.140625" style="104" customWidth="1"/>
    <col min="2062" max="2062" width="8.7109375" style="104" customWidth="1"/>
    <col min="2063" max="2063" width="9" style="104" bestFit="1" customWidth="1"/>
    <col min="2064" max="2064" width="13" style="104" customWidth="1"/>
    <col min="2065" max="2065" width="17.7109375" style="104" customWidth="1"/>
    <col min="2066" max="2066" width="15.140625" style="104" customWidth="1"/>
    <col min="2067" max="2067" width="19.5703125" style="104" customWidth="1"/>
    <col min="2068" max="2068" width="9.140625" style="104"/>
    <col min="2069" max="2069" width="13.42578125" style="104" bestFit="1" customWidth="1"/>
    <col min="2070" max="2309" width="9.140625" style="104"/>
    <col min="2310" max="2310" width="11.85546875" style="104" customWidth="1"/>
    <col min="2311" max="2311" width="12.140625" style="104" customWidth="1"/>
    <col min="2312" max="2312" width="12.5703125" style="104" customWidth="1"/>
    <col min="2313" max="2313" width="5.5703125" style="104" customWidth="1"/>
    <col min="2314" max="2314" width="12.85546875" style="104" customWidth="1"/>
    <col min="2315" max="2315" width="10.140625" style="104" customWidth="1"/>
    <col min="2316" max="2316" width="10.42578125" style="104" customWidth="1"/>
    <col min="2317" max="2317" width="8.140625" style="104" customWidth="1"/>
    <col min="2318" max="2318" width="8.7109375" style="104" customWidth="1"/>
    <col min="2319" max="2319" width="9" style="104" bestFit="1" customWidth="1"/>
    <col min="2320" max="2320" width="13" style="104" customWidth="1"/>
    <col min="2321" max="2321" width="17.7109375" style="104" customWidth="1"/>
    <col min="2322" max="2322" width="15.140625" style="104" customWidth="1"/>
    <col min="2323" max="2323" width="19.5703125" style="104" customWidth="1"/>
    <col min="2324" max="2324" width="9.140625" style="104"/>
    <col min="2325" max="2325" width="13.42578125" style="104" bestFit="1" customWidth="1"/>
    <col min="2326" max="2565" width="9.140625" style="104"/>
    <col min="2566" max="2566" width="11.85546875" style="104" customWidth="1"/>
    <col min="2567" max="2567" width="12.140625" style="104" customWidth="1"/>
    <col min="2568" max="2568" width="12.5703125" style="104" customWidth="1"/>
    <col min="2569" max="2569" width="5.5703125" style="104" customWidth="1"/>
    <col min="2570" max="2570" width="12.85546875" style="104" customWidth="1"/>
    <col min="2571" max="2571" width="10.140625" style="104" customWidth="1"/>
    <col min="2572" max="2572" width="10.42578125" style="104" customWidth="1"/>
    <col min="2573" max="2573" width="8.140625" style="104" customWidth="1"/>
    <col min="2574" max="2574" width="8.7109375" style="104" customWidth="1"/>
    <col min="2575" max="2575" width="9" style="104" bestFit="1" customWidth="1"/>
    <col min="2576" max="2576" width="13" style="104" customWidth="1"/>
    <col min="2577" max="2577" width="17.7109375" style="104" customWidth="1"/>
    <col min="2578" max="2578" width="15.140625" style="104" customWidth="1"/>
    <col min="2579" max="2579" width="19.5703125" style="104" customWidth="1"/>
    <col min="2580" max="2580" width="9.140625" style="104"/>
    <col min="2581" max="2581" width="13.42578125" style="104" bestFit="1" customWidth="1"/>
    <col min="2582" max="2821" width="9.140625" style="104"/>
    <col min="2822" max="2822" width="11.85546875" style="104" customWidth="1"/>
    <col min="2823" max="2823" width="12.140625" style="104" customWidth="1"/>
    <col min="2824" max="2824" width="12.5703125" style="104" customWidth="1"/>
    <col min="2825" max="2825" width="5.5703125" style="104" customWidth="1"/>
    <col min="2826" max="2826" width="12.85546875" style="104" customWidth="1"/>
    <col min="2827" max="2827" width="10.140625" style="104" customWidth="1"/>
    <col min="2828" max="2828" width="10.42578125" style="104" customWidth="1"/>
    <col min="2829" max="2829" width="8.140625" style="104" customWidth="1"/>
    <col min="2830" max="2830" width="8.7109375" style="104" customWidth="1"/>
    <col min="2831" max="2831" width="9" style="104" bestFit="1" customWidth="1"/>
    <col min="2832" max="2832" width="13" style="104" customWidth="1"/>
    <col min="2833" max="2833" width="17.7109375" style="104" customWidth="1"/>
    <col min="2834" max="2834" width="15.140625" style="104" customWidth="1"/>
    <col min="2835" max="2835" width="19.5703125" style="104" customWidth="1"/>
    <col min="2836" max="2836" width="9.140625" style="104"/>
    <col min="2837" max="2837" width="13.42578125" style="104" bestFit="1" customWidth="1"/>
    <col min="2838" max="3077" width="9.140625" style="104"/>
    <col min="3078" max="3078" width="11.85546875" style="104" customWidth="1"/>
    <col min="3079" max="3079" width="12.140625" style="104" customWidth="1"/>
    <col min="3080" max="3080" width="12.5703125" style="104" customWidth="1"/>
    <col min="3081" max="3081" width="5.5703125" style="104" customWidth="1"/>
    <col min="3082" max="3082" width="12.85546875" style="104" customWidth="1"/>
    <col min="3083" max="3083" width="10.140625" style="104" customWidth="1"/>
    <col min="3084" max="3084" width="10.42578125" style="104" customWidth="1"/>
    <col min="3085" max="3085" width="8.140625" style="104" customWidth="1"/>
    <col min="3086" max="3086" width="8.7109375" style="104" customWidth="1"/>
    <col min="3087" max="3087" width="9" style="104" bestFit="1" customWidth="1"/>
    <col min="3088" max="3088" width="13" style="104" customWidth="1"/>
    <col min="3089" max="3089" width="17.7109375" style="104" customWidth="1"/>
    <col min="3090" max="3090" width="15.140625" style="104" customWidth="1"/>
    <col min="3091" max="3091" width="19.5703125" style="104" customWidth="1"/>
    <col min="3092" max="3092" width="9.140625" style="104"/>
    <col min="3093" max="3093" width="13.42578125" style="104" bestFit="1" customWidth="1"/>
    <col min="3094" max="3333" width="9.140625" style="104"/>
    <col min="3334" max="3334" width="11.85546875" style="104" customWidth="1"/>
    <col min="3335" max="3335" width="12.140625" style="104" customWidth="1"/>
    <col min="3336" max="3336" width="12.5703125" style="104" customWidth="1"/>
    <col min="3337" max="3337" width="5.5703125" style="104" customWidth="1"/>
    <col min="3338" max="3338" width="12.85546875" style="104" customWidth="1"/>
    <col min="3339" max="3339" width="10.140625" style="104" customWidth="1"/>
    <col min="3340" max="3340" width="10.42578125" style="104" customWidth="1"/>
    <col min="3341" max="3341" width="8.140625" style="104" customWidth="1"/>
    <col min="3342" max="3342" width="8.7109375" style="104" customWidth="1"/>
    <col min="3343" max="3343" width="9" style="104" bestFit="1" customWidth="1"/>
    <col min="3344" max="3344" width="13" style="104" customWidth="1"/>
    <col min="3345" max="3345" width="17.7109375" style="104" customWidth="1"/>
    <col min="3346" max="3346" width="15.140625" style="104" customWidth="1"/>
    <col min="3347" max="3347" width="19.5703125" style="104" customWidth="1"/>
    <col min="3348" max="3348" width="9.140625" style="104"/>
    <col min="3349" max="3349" width="13.42578125" style="104" bestFit="1" customWidth="1"/>
    <col min="3350" max="3589" width="9.140625" style="104"/>
    <col min="3590" max="3590" width="11.85546875" style="104" customWidth="1"/>
    <col min="3591" max="3591" width="12.140625" style="104" customWidth="1"/>
    <col min="3592" max="3592" width="12.5703125" style="104" customWidth="1"/>
    <col min="3593" max="3593" width="5.5703125" style="104" customWidth="1"/>
    <col min="3594" max="3594" width="12.85546875" style="104" customWidth="1"/>
    <col min="3595" max="3595" width="10.140625" style="104" customWidth="1"/>
    <col min="3596" max="3596" width="10.42578125" style="104" customWidth="1"/>
    <col min="3597" max="3597" width="8.140625" style="104" customWidth="1"/>
    <col min="3598" max="3598" width="8.7109375" style="104" customWidth="1"/>
    <col min="3599" max="3599" width="9" style="104" bestFit="1" customWidth="1"/>
    <col min="3600" max="3600" width="13" style="104" customWidth="1"/>
    <col min="3601" max="3601" width="17.7109375" style="104" customWidth="1"/>
    <col min="3602" max="3602" width="15.140625" style="104" customWidth="1"/>
    <col min="3603" max="3603" width="19.5703125" style="104" customWidth="1"/>
    <col min="3604" max="3604" width="9.140625" style="104"/>
    <col min="3605" max="3605" width="13.42578125" style="104" bestFit="1" customWidth="1"/>
    <col min="3606" max="3845" width="9.140625" style="104"/>
    <col min="3846" max="3846" width="11.85546875" style="104" customWidth="1"/>
    <col min="3847" max="3847" width="12.140625" style="104" customWidth="1"/>
    <col min="3848" max="3848" width="12.5703125" style="104" customWidth="1"/>
    <col min="3849" max="3849" width="5.5703125" style="104" customWidth="1"/>
    <col min="3850" max="3850" width="12.85546875" style="104" customWidth="1"/>
    <col min="3851" max="3851" width="10.140625" style="104" customWidth="1"/>
    <col min="3852" max="3852" width="10.42578125" style="104" customWidth="1"/>
    <col min="3853" max="3853" width="8.140625" style="104" customWidth="1"/>
    <col min="3854" max="3854" width="8.7109375" style="104" customWidth="1"/>
    <col min="3855" max="3855" width="9" style="104" bestFit="1" customWidth="1"/>
    <col min="3856" max="3856" width="13" style="104" customWidth="1"/>
    <col min="3857" max="3857" width="17.7109375" style="104" customWidth="1"/>
    <col min="3858" max="3858" width="15.140625" style="104" customWidth="1"/>
    <col min="3859" max="3859" width="19.5703125" style="104" customWidth="1"/>
    <col min="3860" max="3860" width="9.140625" style="104"/>
    <col min="3861" max="3861" width="13.42578125" style="104" bestFit="1" customWidth="1"/>
    <col min="3862" max="4101" width="9.140625" style="104"/>
    <col min="4102" max="4102" width="11.85546875" style="104" customWidth="1"/>
    <col min="4103" max="4103" width="12.140625" style="104" customWidth="1"/>
    <col min="4104" max="4104" width="12.5703125" style="104" customWidth="1"/>
    <col min="4105" max="4105" width="5.5703125" style="104" customWidth="1"/>
    <col min="4106" max="4106" width="12.85546875" style="104" customWidth="1"/>
    <col min="4107" max="4107" width="10.140625" style="104" customWidth="1"/>
    <col min="4108" max="4108" width="10.42578125" style="104" customWidth="1"/>
    <col min="4109" max="4109" width="8.140625" style="104" customWidth="1"/>
    <col min="4110" max="4110" width="8.7109375" style="104" customWidth="1"/>
    <col min="4111" max="4111" width="9" style="104" bestFit="1" customWidth="1"/>
    <col min="4112" max="4112" width="13" style="104" customWidth="1"/>
    <col min="4113" max="4113" width="17.7109375" style="104" customWidth="1"/>
    <col min="4114" max="4114" width="15.140625" style="104" customWidth="1"/>
    <col min="4115" max="4115" width="19.5703125" style="104" customWidth="1"/>
    <col min="4116" max="4116" width="9.140625" style="104"/>
    <col min="4117" max="4117" width="13.42578125" style="104" bestFit="1" customWidth="1"/>
    <col min="4118" max="4357" width="9.140625" style="104"/>
    <col min="4358" max="4358" width="11.85546875" style="104" customWidth="1"/>
    <col min="4359" max="4359" width="12.140625" style="104" customWidth="1"/>
    <col min="4360" max="4360" width="12.5703125" style="104" customWidth="1"/>
    <col min="4361" max="4361" width="5.5703125" style="104" customWidth="1"/>
    <col min="4362" max="4362" width="12.85546875" style="104" customWidth="1"/>
    <col min="4363" max="4363" width="10.140625" style="104" customWidth="1"/>
    <col min="4364" max="4364" width="10.42578125" style="104" customWidth="1"/>
    <col min="4365" max="4365" width="8.140625" style="104" customWidth="1"/>
    <col min="4366" max="4366" width="8.7109375" style="104" customWidth="1"/>
    <col min="4367" max="4367" width="9" style="104" bestFit="1" customWidth="1"/>
    <col min="4368" max="4368" width="13" style="104" customWidth="1"/>
    <col min="4369" max="4369" width="17.7109375" style="104" customWidth="1"/>
    <col min="4370" max="4370" width="15.140625" style="104" customWidth="1"/>
    <col min="4371" max="4371" width="19.5703125" style="104" customWidth="1"/>
    <col min="4372" max="4372" width="9.140625" style="104"/>
    <col min="4373" max="4373" width="13.42578125" style="104" bestFit="1" customWidth="1"/>
    <col min="4374" max="4613" width="9.140625" style="104"/>
    <col min="4614" max="4614" width="11.85546875" style="104" customWidth="1"/>
    <col min="4615" max="4615" width="12.140625" style="104" customWidth="1"/>
    <col min="4616" max="4616" width="12.5703125" style="104" customWidth="1"/>
    <col min="4617" max="4617" width="5.5703125" style="104" customWidth="1"/>
    <col min="4618" max="4618" width="12.85546875" style="104" customWidth="1"/>
    <col min="4619" max="4619" width="10.140625" style="104" customWidth="1"/>
    <col min="4620" max="4620" width="10.42578125" style="104" customWidth="1"/>
    <col min="4621" max="4621" width="8.140625" style="104" customWidth="1"/>
    <col min="4622" max="4622" width="8.7109375" style="104" customWidth="1"/>
    <col min="4623" max="4623" width="9" style="104" bestFit="1" customWidth="1"/>
    <col min="4624" max="4624" width="13" style="104" customWidth="1"/>
    <col min="4625" max="4625" width="17.7109375" style="104" customWidth="1"/>
    <col min="4626" max="4626" width="15.140625" style="104" customWidth="1"/>
    <col min="4627" max="4627" width="19.5703125" style="104" customWidth="1"/>
    <col min="4628" max="4628" width="9.140625" style="104"/>
    <col min="4629" max="4629" width="13.42578125" style="104" bestFit="1" customWidth="1"/>
    <col min="4630" max="4869" width="9.140625" style="104"/>
    <col min="4870" max="4870" width="11.85546875" style="104" customWidth="1"/>
    <col min="4871" max="4871" width="12.140625" style="104" customWidth="1"/>
    <col min="4872" max="4872" width="12.5703125" style="104" customWidth="1"/>
    <col min="4873" max="4873" width="5.5703125" style="104" customWidth="1"/>
    <col min="4874" max="4874" width="12.85546875" style="104" customWidth="1"/>
    <col min="4875" max="4875" width="10.140625" style="104" customWidth="1"/>
    <col min="4876" max="4876" width="10.42578125" style="104" customWidth="1"/>
    <col min="4877" max="4877" width="8.140625" style="104" customWidth="1"/>
    <col min="4878" max="4878" width="8.7109375" style="104" customWidth="1"/>
    <col min="4879" max="4879" width="9" style="104" bestFit="1" customWidth="1"/>
    <col min="4880" max="4880" width="13" style="104" customWidth="1"/>
    <col min="4881" max="4881" width="17.7109375" style="104" customWidth="1"/>
    <col min="4882" max="4882" width="15.140625" style="104" customWidth="1"/>
    <col min="4883" max="4883" width="19.5703125" style="104" customWidth="1"/>
    <col min="4884" max="4884" width="9.140625" style="104"/>
    <col min="4885" max="4885" width="13.42578125" style="104" bestFit="1" customWidth="1"/>
    <col min="4886" max="5125" width="9.140625" style="104"/>
    <col min="5126" max="5126" width="11.85546875" style="104" customWidth="1"/>
    <col min="5127" max="5127" width="12.140625" style="104" customWidth="1"/>
    <col min="5128" max="5128" width="12.5703125" style="104" customWidth="1"/>
    <col min="5129" max="5129" width="5.5703125" style="104" customWidth="1"/>
    <col min="5130" max="5130" width="12.85546875" style="104" customWidth="1"/>
    <col min="5131" max="5131" width="10.140625" style="104" customWidth="1"/>
    <col min="5132" max="5132" width="10.42578125" style="104" customWidth="1"/>
    <col min="5133" max="5133" width="8.140625" style="104" customWidth="1"/>
    <col min="5134" max="5134" width="8.7109375" style="104" customWidth="1"/>
    <col min="5135" max="5135" width="9" style="104" bestFit="1" customWidth="1"/>
    <col min="5136" max="5136" width="13" style="104" customWidth="1"/>
    <col min="5137" max="5137" width="17.7109375" style="104" customWidth="1"/>
    <col min="5138" max="5138" width="15.140625" style="104" customWidth="1"/>
    <col min="5139" max="5139" width="19.5703125" style="104" customWidth="1"/>
    <col min="5140" max="5140" width="9.140625" style="104"/>
    <col min="5141" max="5141" width="13.42578125" style="104" bestFit="1" customWidth="1"/>
    <col min="5142" max="5381" width="9.140625" style="104"/>
    <col min="5382" max="5382" width="11.85546875" style="104" customWidth="1"/>
    <col min="5383" max="5383" width="12.140625" style="104" customWidth="1"/>
    <col min="5384" max="5384" width="12.5703125" style="104" customWidth="1"/>
    <col min="5385" max="5385" width="5.5703125" style="104" customWidth="1"/>
    <col min="5386" max="5386" width="12.85546875" style="104" customWidth="1"/>
    <col min="5387" max="5387" width="10.140625" style="104" customWidth="1"/>
    <col min="5388" max="5388" width="10.42578125" style="104" customWidth="1"/>
    <col min="5389" max="5389" width="8.140625" style="104" customWidth="1"/>
    <col min="5390" max="5390" width="8.7109375" style="104" customWidth="1"/>
    <col min="5391" max="5391" width="9" style="104" bestFit="1" customWidth="1"/>
    <col min="5392" max="5392" width="13" style="104" customWidth="1"/>
    <col min="5393" max="5393" width="17.7109375" style="104" customWidth="1"/>
    <col min="5394" max="5394" width="15.140625" style="104" customWidth="1"/>
    <col min="5395" max="5395" width="19.5703125" style="104" customWidth="1"/>
    <col min="5396" max="5396" width="9.140625" style="104"/>
    <col min="5397" max="5397" width="13.42578125" style="104" bestFit="1" customWidth="1"/>
    <col min="5398" max="5637" width="9.140625" style="104"/>
    <col min="5638" max="5638" width="11.85546875" style="104" customWidth="1"/>
    <col min="5639" max="5639" width="12.140625" style="104" customWidth="1"/>
    <col min="5640" max="5640" width="12.5703125" style="104" customWidth="1"/>
    <col min="5641" max="5641" width="5.5703125" style="104" customWidth="1"/>
    <col min="5642" max="5642" width="12.85546875" style="104" customWidth="1"/>
    <col min="5643" max="5643" width="10.140625" style="104" customWidth="1"/>
    <col min="5644" max="5644" width="10.42578125" style="104" customWidth="1"/>
    <col min="5645" max="5645" width="8.140625" style="104" customWidth="1"/>
    <col min="5646" max="5646" width="8.7109375" style="104" customWidth="1"/>
    <col min="5647" max="5647" width="9" style="104" bestFit="1" customWidth="1"/>
    <col min="5648" max="5648" width="13" style="104" customWidth="1"/>
    <col min="5649" max="5649" width="17.7109375" style="104" customWidth="1"/>
    <col min="5650" max="5650" width="15.140625" style="104" customWidth="1"/>
    <col min="5651" max="5651" width="19.5703125" style="104" customWidth="1"/>
    <col min="5652" max="5652" width="9.140625" style="104"/>
    <col min="5653" max="5653" width="13.42578125" style="104" bestFit="1" customWidth="1"/>
    <col min="5654" max="5893" width="9.140625" style="104"/>
    <col min="5894" max="5894" width="11.85546875" style="104" customWidth="1"/>
    <col min="5895" max="5895" width="12.140625" style="104" customWidth="1"/>
    <col min="5896" max="5896" width="12.5703125" style="104" customWidth="1"/>
    <col min="5897" max="5897" width="5.5703125" style="104" customWidth="1"/>
    <col min="5898" max="5898" width="12.85546875" style="104" customWidth="1"/>
    <col min="5899" max="5899" width="10.140625" style="104" customWidth="1"/>
    <col min="5900" max="5900" width="10.42578125" style="104" customWidth="1"/>
    <col min="5901" max="5901" width="8.140625" style="104" customWidth="1"/>
    <col min="5902" max="5902" width="8.7109375" style="104" customWidth="1"/>
    <col min="5903" max="5903" width="9" style="104" bestFit="1" customWidth="1"/>
    <col min="5904" max="5904" width="13" style="104" customWidth="1"/>
    <col min="5905" max="5905" width="17.7109375" style="104" customWidth="1"/>
    <col min="5906" max="5906" width="15.140625" style="104" customWidth="1"/>
    <col min="5907" max="5907" width="19.5703125" style="104" customWidth="1"/>
    <col min="5908" max="5908" width="9.140625" style="104"/>
    <col min="5909" max="5909" width="13.42578125" style="104" bestFit="1" customWidth="1"/>
    <col min="5910" max="6149" width="9.140625" style="104"/>
    <col min="6150" max="6150" width="11.85546875" style="104" customWidth="1"/>
    <col min="6151" max="6151" width="12.140625" style="104" customWidth="1"/>
    <col min="6152" max="6152" width="12.5703125" style="104" customWidth="1"/>
    <col min="6153" max="6153" width="5.5703125" style="104" customWidth="1"/>
    <col min="6154" max="6154" width="12.85546875" style="104" customWidth="1"/>
    <col min="6155" max="6155" width="10.140625" style="104" customWidth="1"/>
    <col min="6156" max="6156" width="10.42578125" style="104" customWidth="1"/>
    <col min="6157" max="6157" width="8.140625" style="104" customWidth="1"/>
    <col min="6158" max="6158" width="8.7109375" style="104" customWidth="1"/>
    <col min="6159" max="6159" width="9" style="104" bestFit="1" customWidth="1"/>
    <col min="6160" max="6160" width="13" style="104" customWidth="1"/>
    <col min="6161" max="6161" width="17.7109375" style="104" customWidth="1"/>
    <col min="6162" max="6162" width="15.140625" style="104" customWidth="1"/>
    <col min="6163" max="6163" width="19.5703125" style="104" customWidth="1"/>
    <col min="6164" max="6164" width="9.140625" style="104"/>
    <col min="6165" max="6165" width="13.42578125" style="104" bestFit="1" customWidth="1"/>
    <col min="6166" max="6405" width="9.140625" style="104"/>
    <col min="6406" max="6406" width="11.85546875" style="104" customWidth="1"/>
    <col min="6407" max="6407" width="12.140625" style="104" customWidth="1"/>
    <col min="6408" max="6408" width="12.5703125" style="104" customWidth="1"/>
    <col min="6409" max="6409" width="5.5703125" style="104" customWidth="1"/>
    <col min="6410" max="6410" width="12.85546875" style="104" customWidth="1"/>
    <col min="6411" max="6411" width="10.140625" style="104" customWidth="1"/>
    <col min="6412" max="6412" width="10.42578125" style="104" customWidth="1"/>
    <col min="6413" max="6413" width="8.140625" style="104" customWidth="1"/>
    <col min="6414" max="6414" width="8.7109375" style="104" customWidth="1"/>
    <col min="6415" max="6415" width="9" style="104" bestFit="1" customWidth="1"/>
    <col min="6416" max="6416" width="13" style="104" customWidth="1"/>
    <col min="6417" max="6417" width="17.7109375" style="104" customWidth="1"/>
    <col min="6418" max="6418" width="15.140625" style="104" customWidth="1"/>
    <col min="6419" max="6419" width="19.5703125" style="104" customWidth="1"/>
    <col min="6420" max="6420" width="9.140625" style="104"/>
    <col min="6421" max="6421" width="13.42578125" style="104" bestFit="1" customWidth="1"/>
    <col min="6422" max="6661" width="9.140625" style="104"/>
    <col min="6662" max="6662" width="11.85546875" style="104" customWidth="1"/>
    <col min="6663" max="6663" width="12.140625" style="104" customWidth="1"/>
    <col min="6664" max="6664" width="12.5703125" style="104" customWidth="1"/>
    <col min="6665" max="6665" width="5.5703125" style="104" customWidth="1"/>
    <col min="6666" max="6666" width="12.85546875" style="104" customWidth="1"/>
    <col min="6667" max="6667" width="10.140625" style="104" customWidth="1"/>
    <col min="6668" max="6668" width="10.42578125" style="104" customWidth="1"/>
    <col min="6669" max="6669" width="8.140625" style="104" customWidth="1"/>
    <col min="6670" max="6670" width="8.7109375" style="104" customWidth="1"/>
    <col min="6671" max="6671" width="9" style="104" bestFit="1" customWidth="1"/>
    <col min="6672" max="6672" width="13" style="104" customWidth="1"/>
    <col min="6673" max="6673" width="17.7109375" style="104" customWidth="1"/>
    <col min="6674" max="6674" width="15.140625" style="104" customWidth="1"/>
    <col min="6675" max="6675" width="19.5703125" style="104" customWidth="1"/>
    <col min="6676" max="6676" width="9.140625" style="104"/>
    <col min="6677" max="6677" width="13.42578125" style="104" bestFit="1" customWidth="1"/>
    <col min="6678" max="6917" width="9.140625" style="104"/>
    <col min="6918" max="6918" width="11.85546875" style="104" customWidth="1"/>
    <col min="6919" max="6919" width="12.140625" style="104" customWidth="1"/>
    <col min="6920" max="6920" width="12.5703125" style="104" customWidth="1"/>
    <col min="6921" max="6921" width="5.5703125" style="104" customWidth="1"/>
    <col min="6922" max="6922" width="12.85546875" style="104" customWidth="1"/>
    <col min="6923" max="6923" width="10.140625" style="104" customWidth="1"/>
    <col min="6924" max="6924" width="10.42578125" style="104" customWidth="1"/>
    <col min="6925" max="6925" width="8.140625" style="104" customWidth="1"/>
    <col min="6926" max="6926" width="8.7109375" style="104" customWidth="1"/>
    <col min="6927" max="6927" width="9" style="104" bestFit="1" customWidth="1"/>
    <col min="6928" max="6928" width="13" style="104" customWidth="1"/>
    <col min="6929" max="6929" width="17.7109375" style="104" customWidth="1"/>
    <col min="6930" max="6930" width="15.140625" style="104" customWidth="1"/>
    <col min="6931" max="6931" width="19.5703125" style="104" customWidth="1"/>
    <col min="6932" max="6932" width="9.140625" style="104"/>
    <col min="6933" max="6933" width="13.42578125" style="104" bestFit="1" customWidth="1"/>
    <col min="6934" max="7173" width="9.140625" style="104"/>
    <col min="7174" max="7174" width="11.85546875" style="104" customWidth="1"/>
    <col min="7175" max="7175" width="12.140625" style="104" customWidth="1"/>
    <col min="7176" max="7176" width="12.5703125" style="104" customWidth="1"/>
    <col min="7177" max="7177" width="5.5703125" style="104" customWidth="1"/>
    <col min="7178" max="7178" width="12.85546875" style="104" customWidth="1"/>
    <col min="7179" max="7179" width="10.140625" style="104" customWidth="1"/>
    <col min="7180" max="7180" width="10.42578125" style="104" customWidth="1"/>
    <col min="7181" max="7181" width="8.140625" style="104" customWidth="1"/>
    <col min="7182" max="7182" width="8.7109375" style="104" customWidth="1"/>
    <col min="7183" max="7183" width="9" style="104" bestFit="1" customWidth="1"/>
    <col min="7184" max="7184" width="13" style="104" customWidth="1"/>
    <col min="7185" max="7185" width="17.7109375" style="104" customWidth="1"/>
    <col min="7186" max="7186" width="15.140625" style="104" customWidth="1"/>
    <col min="7187" max="7187" width="19.5703125" style="104" customWidth="1"/>
    <col min="7188" max="7188" width="9.140625" style="104"/>
    <col min="7189" max="7189" width="13.42578125" style="104" bestFit="1" customWidth="1"/>
    <col min="7190" max="7429" width="9.140625" style="104"/>
    <col min="7430" max="7430" width="11.85546875" style="104" customWidth="1"/>
    <col min="7431" max="7431" width="12.140625" style="104" customWidth="1"/>
    <col min="7432" max="7432" width="12.5703125" style="104" customWidth="1"/>
    <col min="7433" max="7433" width="5.5703125" style="104" customWidth="1"/>
    <col min="7434" max="7434" width="12.85546875" style="104" customWidth="1"/>
    <col min="7435" max="7435" width="10.140625" style="104" customWidth="1"/>
    <col min="7436" max="7436" width="10.42578125" style="104" customWidth="1"/>
    <col min="7437" max="7437" width="8.140625" style="104" customWidth="1"/>
    <col min="7438" max="7438" width="8.7109375" style="104" customWidth="1"/>
    <col min="7439" max="7439" width="9" style="104" bestFit="1" customWidth="1"/>
    <col min="7440" max="7440" width="13" style="104" customWidth="1"/>
    <col min="7441" max="7441" width="17.7109375" style="104" customWidth="1"/>
    <col min="7442" max="7442" width="15.140625" style="104" customWidth="1"/>
    <col min="7443" max="7443" width="19.5703125" style="104" customWidth="1"/>
    <col min="7444" max="7444" width="9.140625" style="104"/>
    <col min="7445" max="7445" width="13.42578125" style="104" bestFit="1" customWidth="1"/>
    <col min="7446" max="7685" width="9.140625" style="104"/>
    <col min="7686" max="7686" width="11.85546875" style="104" customWidth="1"/>
    <col min="7687" max="7687" width="12.140625" style="104" customWidth="1"/>
    <col min="7688" max="7688" width="12.5703125" style="104" customWidth="1"/>
    <col min="7689" max="7689" width="5.5703125" style="104" customWidth="1"/>
    <col min="7690" max="7690" width="12.85546875" style="104" customWidth="1"/>
    <col min="7691" max="7691" width="10.140625" style="104" customWidth="1"/>
    <col min="7692" max="7692" width="10.42578125" style="104" customWidth="1"/>
    <col min="7693" max="7693" width="8.140625" style="104" customWidth="1"/>
    <col min="7694" max="7694" width="8.7109375" style="104" customWidth="1"/>
    <col min="7695" max="7695" width="9" style="104" bestFit="1" customWidth="1"/>
    <col min="7696" max="7696" width="13" style="104" customWidth="1"/>
    <col min="7697" max="7697" width="17.7109375" style="104" customWidth="1"/>
    <col min="7698" max="7698" width="15.140625" style="104" customWidth="1"/>
    <col min="7699" max="7699" width="19.5703125" style="104" customWidth="1"/>
    <col min="7700" max="7700" width="9.140625" style="104"/>
    <col min="7701" max="7701" width="13.42578125" style="104" bestFit="1" customWidth="1"/>
    <col min="7702" max="7941" width="9.140625" style="104"/>
    <col min="7942" max="7942" width="11.85546875" style="104" customWidth="1"/>
    <col min="7943" max="7943" width="12.140625" style="104" customWidth="1"/>
    <col min="7944" max="7944" width="12.5703125" style="104" customWidth="1"/>
    <col min="7945" max="7945" width="5.5703125" style="104" customWidth="1"/>
    <col min="7946" max="7946" width="12.85546875" style="104" customWidth="1"/>
    <col min="7947" max="7947" width="10.140625" style="104" customWidth="1"/>
    <col min="7948" max="7948" width="10.42578125" style="104" customWidth="1"/>
    <col min="7949" max="7949" width="8.140625" style="104" customWidth="1"/>
    <col min="7950" max="7950" width="8.7109375" style="104" customWidth="1"/>
    <col min="7951" max="7951" width="9" style="104" bestFit="1" customWidth="1"/>
    <col min="7952" max="7952" width="13" style="104" customWidth="1"/>
    <col min="7953" max="7953" width="17.7109375" style="104" customWidth="1"/>
    <col min="7954" max="7954" width="15.140625" style="104" customWidth="1"/>
    <col min="7955" max="7955" width="19.5703125" style="104" customWidth="1"/>
    <col min="7956" max="7956" width="9.140625" style="104"/>
    <col min="7957" max="7957" width="13.42578125" style="104" bestFit="1" customWidth="1"/>
    <col min="7958" max="8197" width="9.140625" style="104"/>
    <col min="8198" max="8198" width="11.85546875" style="104" customWidth="1"/>
    <col min="8199" max="8199" width="12.140625" style="104" customWidth="1"/>
    <col min="8200" max="8200" width="12.5703125" style="104" customWidth="1"/>
    <col min="8201" max="8201" width="5.5703125" style="104" customWidth="1"/>
    <col min="8202" max="8202" width="12.85546875" style="104" customWidth="1"/>
    <col min="8203" max="8203" width="10.140625" style="104" customWidth="1"/>
    <col min="8204" max="8204" width="10.42578125" style="104" customWidth="1"/>
    <col min="8205" max="8205" width="8.140625" style="104" customWidth="1"/>
    <col min="8206" max="8206" width="8.7109375" style="104" customWidth="1"/>
    <col min="8207" max="8207" width="9" style="104" bestFit="1" customWidth="1"/>
    <col min="8208" max="8208" width="13" style="104" customWidth="1"/>
    <col min="8209" max="8209" width="17.7109375" style="104" customWidth="1"/>
    <col min="8210" max="8210" width="15.140625" style="104" customWidth="1"/>
    <col min="8211" max="8211" width="19.5703125" style="104" customWidth="1"/>
    <col min="8212" max="8212" width="9.140625" style="104"/>
    <col min="8213" max="8213" width="13.42578125" style="104" bestFit="1" customWidth="1"/>
    <col min="8214" max="8453" width="9.140625" style="104"/>
    <col min="8454" max="8454" width="11.85546875" style="104" customWidth="1"/>
    <col min="8455" max="8455" width="12.140625" style="104" customWidth="1"/>
    <col min="8456" max="8456" width="12.5703125" style="104" customWidth="1"/>
    <col min="8457" max="8457" width="5.5703125" style="104" customWidth="1"/>
    <col min="8458" max="8458" width="12.85546875" style="104" customWidth="1"/>
    <col min="8459" max="8459" width="10.140625" style="104" customWidth="1"/>
    <col min="8460" max="8460" width="10.42578125" style="104" customWidth="1"/>
    <col min="8461" max="8461" width="8.140625" style="104" customWidth="1"/>
    <col min="8462" max="8462" width="8.7109375" style="104" customWidth="1"/>
    <col min="8463" max="8463" width="9" style="104" bestFit="1" customWidth="1"/>
    <col min="8464" max="8464" width="13" style="104" customWidth="1"/>
    <col min="8465" max="8465" width="17.7109375" style="104" customWidth="1"/>
    <col min="8466" max="8466" width="15.140625" style="104" customWidth="1"/>
    <col min="8467" max="8467" width="19.5703125" style="104" customWidth="1"/>
    <col min="8468" max="8468" width="9.140625" style="104"/>
    <col min="8469" max="8469" width="13.42578125" style="104" bestFit="1" customWidth="1"/>
    <col min="8470" max="8709" width="9.140625" style="104"/>
    <col min="8710" max="8710" width="11.85546875" style="104" customWidth="1"/>
    <col min="8711" max="8711" width="12.140625" style="104" customWidth="1"/>
    <col min="8712" max="8712" width="12.5703125" style="104" customWidth="1"/>
    <col min="8713" max="8713" width="5.5703125" style="104" customWidth="1"/>
    <col min="8714" max="8714" width="12.85546875" style="104" customWidth="1"/>
    <col min="8715" max="8715" width="10.140625" style="104" customWidth="1"/>
    <col min="8716" max="8716" width="10.42578125" style="104" customWidth="1"/>
    <col min="8717" max="8717" width="8.140625" style="104" customWidth="1"/>
    <col min="8718" max="8718" width="8.7109375" style="104" customWidth="1"/>
    <col min="8719" max="8719" width="9" style="104" bestFit="1" customWidth="1"/>
    <col min="8720" max="8720" width="13" style="104" customWidth="1"/>
    <col min="8721" max="8721" width="17.7109375" style="104" customWidth="1"/>
    <col min="8722" max="8722" width="15.140625" style="104" customWidth="1"/>
    <col min="8723" max="8723" width="19.5703125" style="104" customWidth="1"/>
    <col min="8724" max="8724" width="9.140625" style="104"/>
    <col min="8725" max="8725" width="13.42578125" style="104" bestFit="1" customWidth="1"/>
    <col min="8726" max="8965" width="9.140625" style="104"/>
    <col min="8966" max="8966" width="11.85546875" style="104" customWidth="1"/>
    <col min="8967" max="8967" width="12.140625" style="104" customWidth="1"/>
    <col min="8968" max="8968" width="12.5703125" style="104" customWidth="1"/>
    <col min="8969" max="8969" width="5.5703125" style="104" customWidth="1"/>
    <col min="8970" max="8970" width="12.85546875" style="104" customWidth="1"/>
    <col min="8971" max="8971" width="10.140625" style="104" customWidth="1"/>
    <col min="8972" max="8972" width="10.42578125" style="104" customWidth="1"/>
    <col min="8973" max="8973" width="8.140625" style="104" customWidth="1"/>
    <col min="8974" max="8974" width="8.7109375" style="104" customWidth="1"/>
    <col min="8975" max="8975" width="9" style="104" bestFit="1" customWidth="1"/>
    <col min="8976" max="8976" width="13" style="104" customWidth="1"/>
    <col min="8977" max="8977" width="17.7109375" style="104" customWidth="1"/>
    <col min="8978" max="8978" width="15.140625" style="104" customWidth="1"/>
    <col min="8979" max="8979" width="19.5703125" style="104" customWidth="1"/>
    <col min="8980" max="8980" width="9.140625" style="104"/>
    <col min="8981" max="8981" width="13.42578125" style="104" bestFit="1" customWidth="1"/>
    <col min="8982" max="9221" width="9.140625" style="104"/>
    <col min="9222" max="9222" width="11.85546875" style="104" customWidth="1"/>
    <col min="9223" max="9223" width="12.140625" style="104" customWidth="1"/>
    <col min="9224" max="9224" width="12.5703125" style="104" customWidth="1"/>
    <col min="9225" max="9225" width="5.5703125" style="104" customWidth="1"/>
    <col min="9226" max="9226" width="12.85546875" style="104" customWidth="1"/>
    <col min="9227" max="9227" width="10.140625" style="104" customWidth="1"/>
    <col min="9228" max="9228" width="10.42578125" style="104" customWidth="1"/>
    <col min="9229" max="9229" width="8.140625" style="104" customWidth="1"/>
    <col min="9230" max="9230" width="8.7109375" style="104" customWidth="1"/>
    <col min="9231" max="9231" width="9" style="104" bestFit="1" customWidth="1"/>
    <col min="9232" max="9232" width="13" style="104" customWidth="1"/>
    <col min="9233" max="9233" width="17.7109375" style="104" customWidth="1"/>
    <col min="9234" max="9234" width="15.140625" style="104" customWidth="1"/>
    <col min="9235" max="9235" width="19.5703125" style="104" customWidth="1"/>
    <col min="9236" max="9236" width="9.140625" style="104"/>
    <col min="9237" max="9237" width="13.42578125" style="104" bestFit="1" customWidth="1"/>
    <col min="9238" max="9477" width="9.140625" style="104"/>
    <col min="9478" max="9478" width="11.85546875" style="104" customWidth="1"/>
    <col min="9479" max="9479" width="12.140625" style="104" customWidth="1"/>
    <col min="9480" max="9480" width="12.5703125" style="104" customWidth="1"/>
    <col min="9481" max="9481" width="5.5703125" style="104" customWidth="1"/>
    <col min="9482" max="9482" width="12.85546875" style="104" customWidth="1"/>
    <col min="9483" max="9483" width="10.140625" style="104" customWidth="1"/>
    <col min="9484" max="9484" width="10.42578125" style="104" customWidth="1"/>
    <col min="9485" max="9485" width="8.140625" style="104" customWidth="1"/>
    <col min="9486" max="9486" width="8.7109375" style="104" customWidth="1"/>
    <col min="9487" max="9487" width="9" style="104" bestFit="1" customWidth="1"/>
    <col min="9488" max="9488" width="13" style="104" customWidth="1"/>
    <col min="9489" max="9489" width="17.7109375" style="104" customWidth="1"/>
    <col min="9490" max="9490" width="15.140625" style="104" customWidth="1"/>
    <col min="9491" max="9491" width="19.5703125" style="104" customWidth="1"/>
    <col min="9492" max="9492" width="9.140625" style="104"/>
    <col min="9493" max="9493" width="13.42578125" style="104" bestFit="1" customWidth="1"/>
    <col min="9494" max="9733" width="9.140625" style="104"/>
    <col min="9734" max="9734" width="11.85546875" style="104" customWidth="1"/>
    <col min="9735" max="9735" width="12.140625" style="104" customWidth="1"/>
    <col min="9736" max="9736" width="12.5703125" style="104" customWidth="1"/>
    <col min="9737" max="9737" width="5.5703125" style="104" customWidth="1"/>
    <col min="9738" max="9738" width="12.85546875" style="104" customWidth="1"/>
    <col min="9739" max="9739" width="10.140625" style="104" customWidth="1"/>
    <col min="9740" max="9740" width="10.42578125" style="104" customWidth="1"/>
    <col min="9741" max="9741" width="8.140625" style="104" customWidth="1"/>
    <col min="9742" max="9742" width="8.7109375" style="104" customWidth="1"/>
    <col min="9743" max="9743" width="9" style="104" bestFit="1" customWidth="1"/>
    <col min="9744" max="9744" width="13" style="104" customWidth="1"/>
    <col min="9745" max="9745" width="17.7109375" style="104" customWidth="1"/>
    <col min="9746" max="9746" width="15.140625" style="104" customWidth="1"/>
    <col min="9747" max="9747" width="19.5703125" style="104" customWidth="1"/>
    <col min="9748" max="9748" width="9.140625" style="104"/>
    <col min="9749" max="9749" width="13.42578125" style="104" bestFit="1" customWidth="1"/>
    <col min="9750" max="9989" width="9.140625" style="104"/>
    <col min="9990" max="9990" width="11.85546875" style="104" customWidth="1"/>
    <col min="9991" max="9991" width="12.140625" style="104" customWidth="1"/>
    <col min="9992" max="9992" width="12.5703125" style="104" customWidth="1"/>
    <col min="9993" max="9993" width="5.5703125" style="104" customWidth="1"/>
    <col min="9994" max="9994" width="12.85546875" style="104" customWidth="1"/>
    <col min="9995" max="9995" width="10.140625" style="104" customWidth="1"/>
    <col min="9996" max="9996" width="10.42578125" style="104" customWidth="1"/>
    <col min="9997" max="9997" width="8.140625" style="104" customWidth="1"/>
    <col min="9998" max="9998" width="8.7109375" style="104" customWidth="1"/>
    <col min="9999" max="9999" width="9" style="104" bestFit="1" customWidth="1"/>
    <col min="10000" max="10000" width="13" style="104" customWidth="1"/>
    <col min="10001" max="10001" width="17.7109375" style="104" customWidth="1"/>
    <col min="10002" max="10002" width="15.140625" style="104" customWidth="1"/>
    <col min="10003" max="10003" width="19.5703125" style="104" customWidth="1"/>
    <col min="10004" max="10004" width="9.140625" style="104"/>
    <col min="10005" max="10005" width="13.42578125" style="104" bestFit="1" customWidth="1"/>
    <col min="10006" max="10245" width="9.140625" style="104"/>
    <col min="10246" max="10246" width="11.85546875" style="104" customWidth="1"/>
    <col min="10247" max="10247" width="12.140625" style="104" customWidth="1"/>
    <col min="10248" max="10248" width="12.5703125" style="104" customWidth="1"/>
    <col min="10249" max="10249" width="5.5703125" style="104" customWidth="1"/>
    <col min="10250" max="10250" width="12.85546875" style="104" customWidth="1"/>
    <col min="10251" max="10251" width="10.140625" style="104" customWidth="1"/>
    <col min="10252" max="10252" width="10.42578125" style="104" customWidth="1"/>
    <col min="10253" max="10253" width="8.140625" style="104" customWidth="1"/>
    <col min="10254" max="10254" width="8.7109375" style="104" customWidth="1"/>
    <col min="10255" max="10255" width="9" style="104" bestFit="1" customWidth="1"/>
    <col min="10256" max="10256" width="13" style="104" customWidth="1"/>
    <col min="10257" max="10257" width="17.7109375" style="104" customWidth="1"/>
    <col min="10258" max="10258" width="15.140625" style="104" customWidth="1"/>
    <col min="10259" max="10259" width="19.5703125" style="104" customWidth="1"/>
    <col min="10260" max="10260" width="9.140625" style="104"/>
    <col min="10261" max="10261" width="13.42578125" style="104" bestFit="1" customWidth="1"/>
    <col min="10262" max="10501" width="9.140625" style="104"/>
    <col min="10502" max="10502" width="11.85546875" style="104" customWidth="1"/>
    <col min="10503" max="10503" width="12.140625" style="104" customWidth="1"/>
    <col min="10504" max="10504" width="12.5703125" style="104" customWidth="1"/>
    <col min="10505" max="10505" width="5.5703125" style="104" customWidth="1"/>
    <col min="10506" max="10506" width="12.85546875" style="104" customWidth="1"/>
    <col min="10507" max="10507" width="10.140625" style="104" customWidth="1"/>
    <col min="10508" max="10508" width="10.42578125" style="104" customWidth="1"/>
    <col min="10509" max="10509" width="8.140625" style="104" customWidth="1"/>
    <col min="10510" max="10510" width="8.7109375" style="104" customWidth="1"/>
    <col min="10511" max="10511" width="9" style="104" bestFit="1" customWidth="1"/>
    <col min="10512" max="10512" width="13" style="104" customWidth="1"/>
    <col min="10513" max="10513" width="17.7109375" style="104" customWidth="1"/>
    <col min="10514" max="10514" width="15.140625" style="104" customWidth="1"/>
    <col min="10515" max="10515" width="19.5703125" style="104" customWidth="1"/>
    <col min="10516" max="10516" width="9.140625" style="104"/>
    <col min="10517" max="10517" width="13.42578125" style="104" bestFit="1" customWidth="1"/>
    <col min="10518" max="10757" width="9.140625" style="104"/>
    <col min="10758" max="10758" width="11.85546875" style="104" customWidth="1"/>
    <col min="10759" max="10759" width="12.140625" style="104" customWidth="1"/>
    <col min="10760" max="10760" width="12.5703125" style="104" customWidth="1"/>
    <col min="10761" max="10761" width="5.5703125" style="104" customWidth="1"/>
    <col min="10762" max="10762" width="12.85546875" style="104" customWidth="1"/>
    <col min="10763" max="10763" width="10.140625" style="104" customWidth="1"/>
    <col min="10764" max="10764" width="10.42578125" style="104" customWidth="1"/>
    <col min="10765" max="10765" width="8.140625" style="104" customWidth="1"/>
    <col min="10766" max="10766" width="8.7109375" style="104" customWidth="1"/>
    <col min="10767" max="10767" width="9" style="104" bestFit="1" customWidth="1"/>
    <col min="10768" max="10768" width="13" style="104" customWidth="1"/>
    <col min="10769" max="10769" width="17.7109375" style="104" customWidth="1"/>
    <col min="10770" max="10770" width="15.140625" style="104" customWidth="1"/>
    <col min="10771" max="10771" width="19.5703125" style="104" customWidth="1"/>
    <col min="10772" max="10772" width="9.140625" style="104"/>
    <col min="10773" max="10773" width="13.42578125" style="104" bestFit="1" customWidth="1"/>
    <col min="10774" max="11013" width="9.140625" style="104"/>
    <col min="11014" max="11014" width="11.85546875" style="104" customWidth="1"/>
    <col min="11015" max="11015" width="12.140625" style="104" customWidth="1"/>
    <col min="11016" max="11016" width="12.5703125" style="104" customWidth="1"/>
    <col min="11017" max="11017" width="5.5703125" style="104" customWidth="1"/>
    <col min="11018" max="11018" width="12.85546875" style="104" customWidth="1"/>
    <col min="11019" max="11019" width="10.140625" style="104" customWidth="1"/>
    <col min="11020" max="11020" width="10.42578125" style="104" customWidth="1"/>
    <col min="11021" max="11021" width="8.140625" style="104" customWidth="1"/>
    <col min="11022" max="11022" width="8.7109375" style="104" customWidth="1"/>
    <col min="11023" max="11023" width="9" style="104" bestFit="1" customWidth="1"/>
    <col min="11024" max="11024" width="13" style="104" customWidth="1"/>
    <col min="11025" max="11025" width="17.7109375" style="104" customWidth="1"/>
    <col min="11026" max="11026" width="15.140625" style="104" customWidth="1"/>
    <col min="11027" max="11027" width="19.5703125" style="104" customWidth="1"/>
    <col min="11028" max="11028" width="9.140625" style="104"/>
    <col min="11029" max="11029" width="13.42578125" style="104" bestFit="1" customWidth="1"/>
    <col min="11030" max="11269" width="9.140625" style="104"/>
    <col min="11270" max="11270" width="11.85546875" style="104" customWidth="1"/>
    <col min="11271" max="11271" width="12.140625" style="104" customWidth="1"/>
    <col min="11272" max="11272" width="12.5703125" style="104" customWidth="1"/>
    <col min="11273" max="11273" width="5.5703125" style="104" customWidth="1"/>
    <col min="11274" max="11274" width="12.85546875" style="104" customWidth="1"/>
    <col min="11275" max="11275" width="10.140625" style="104" customWidth="1"/>
    <col min="11276" max="11276" width="10.42578125" style="104" customWidth="1"/>
    <col min="11277" max="11277" width="8.140625" style="104" customWidth="1"/>
    <col min="11278" max="11278" width="8.7109375" style="104" customWidth="1"/>
    <col min="11279" max="11279" width="9" style="104" bestFit="1" customWidth="1"/>
    <col min="11280" max="11280" width="13" style="104" customWidth="1"/>
    <col min="11281" max="11281" width="17.7109375" style="104" customWidth="1"/>
    <col min="11282" max="11282" width="15.140625" style="104" customWidth="1"/>
    <col min="11283" max="11283" width="19.5703125" style="104" customWidth="1"/>
    <col min="11284" max="11284" width="9.140625" style="104"/>
    <col min="11285" max="11285" width="13.42578125" style="104" bestFit="1" customWidth="1"/>
    <col min="11286" max="11525" width="9.140625" style="104"/>
    <col min="11526" max="11526" width="11.85546875" style="104" customWidth="1"/>
    <col min="11527" max="11527" width="12.140625" style="104" customWidth="1"/>
    <col min="11528" max="11528" width="12.5703125" style="104" customWidth="1"/>
    <col min="11529" max="11529" width="5.5703125" style="104" customWidth="1"/>
    <col min="11530" max="11530" width="12.85546875" style="104" customWidth="1"/>
    <col min="11531" max="11531" width="10.140625" style="104" customWidth="1"/>
    <col min="11532" max="11532" width="10.42578125" style="104" customWidth="1"/>
    <col min="11533" max="11533" width="8.140625" style="104" customWidth="1"/>
    <col min="11534" max="11534" width="8.7109375" style="104" customWidth="1"/>
    <col min="11535" max="11535" width="9" style="104" bestFit="1" customWidth="1"/>
    <col min="11536" max="11536" width="13" style="104" customWidth="1"/>
    <col min="11537" max="11537" width="17.7109375" style="104" customWidth="1"/>
    <col min="11538" max="11538" width="15.140625" style="104" customWidth="1"/>
    <col min="11539" max="11539" width="19.5703125" style="104" customWidth="1"/>
    <col min="11540" max="11540" width="9.140625" style="104"/>
    <col min="11541" max="11541" width="13.42578125" style="104" bestFit="1" customWidth="1"/>
    <col min="11542" max="11781" width="9.140625" style="104"/>
    <col min="11782" max="11782" width="11.85546875" style="104" customWidth="1"/>
    <col min="11783" max="11783" width="12.140625" style="104" customWidth="1"/>
    <col min="11784" max="11784" width="12.5703125" style="104" customWidth="1"/>
    <col min="11785" max="11785" width="5.5703125" style="104" customWidth="1"/>
    <col min="11786" max="11786" width="12.85546875" style="104" customWidth="1"/>
    <col min="11787" max="11787" width="10.140625" style="104" customWidth="1"/>
    <col min="11788" max="11788" width="10.42578125" style="104" customWidth="1"/>
    <col min="11789" max="11789" width="8.140625" style="104" customWidth="1"/>
    <col min="11790" max="11790" width="8.7109375" style="104" customWidth="1"/>
    <col min="11791" max="11791" width="9" style="104" bestFit="1" customWidth="1"/>
    <col min="11792" max="11792" width="13" style="104" customWidth="1"/>
    <col min="11793" max="11793" width="17.7109375" style="104" customWidth="1"/>
    <col min="11794" max="11794" width="15.140625" style="104" customWidth="1"/>
    <col min="11795" max="11795" width="19.5703125" style="104" customWidth="1"/>
    <col min="11796" max="11796" width="9.140625" style="104"/>
    <col min="11797" max="11797" width="13.42578125" style="104" bestFit="1" customWidth="1"/>
    <col min="11798" max="12037" width="9.140625" style="104"/>
    <col min="12038" max="12038" width="11.85546875" style="104" customWidth="1"/>
    <col min="12039" max="12039" width="12.140625" style="104" customWidth="1"/>
    <col min="12040" max="12040" width="12.5703125" style="104" customWidth="1"/>
    <col min="12041" max="12041" width="5.5703125" style="104" customWidth="1"/>
    <col min="12042" max="12042" width="12.85546875" style="104" customWidth="1"/>
    <col min="12043" max="12043" width="10.140625" style="104" customWidth="1"/>
    <col min="12044" max="12044" width="10.42578125" style="104" customWidth="1"/>
    <col min="12045" max="12045" width="8.140625" style="104" customWidth="1"/>
    <col min="12046" max="12046" width="8.7109375" style="104" customWidth="1"/>
    <col min="12047" max="12047" width="9" style="104" bestFit="1" customWidth="1"/>
    <col min="12048" max="12048" width="13" style="104" customWidth="1"/>
    <col min="12049" max="12049" width="17.7109375" style="104" customWidth="1"/>
    <col min="12050" max="12050" width="15.140625" style="104" customWidth="1"/>
    <col min="12051" max="12051" width="19.5703125" style="104" customWidth="1"/>
    <col min="12052" max="12052" width="9.140625" style="104"/>
    <col min="12053" max="12053" width="13.42578125" style="104" bestFit="1" customWidth="1"/>
    <col min="12054" max="12293" width="9.140625" style="104"/>
    <col min="12294" max="12294" width="11.85546875" style="104" customWidth="1"/>
    <col min="12295" max="12295" width="12.140625" style="104" customWidth="1"/>
    <col min="12296" max="12296" width="12.5703125" style="104" customWidth="1"/>
    <col min="12297" max="12297" width="5.5703125" style="104" customWidth="1"/>
    <col min="12298" max="12298" width="12.85546875" style="104" customWidth="1"/>
    <col min="12299" max="12299" width="10.140625" style="104" customWidth="1"/>
    <col min="12300" max="12300" width="10.42578125" style="104" customWidth="1"/>
    <col min="12301" max="12301" width="8.140625" style="104" customWidth="1"/>
    <col min="12302" max="12302" width="8.7109375" style="104" customWidth="1"/>
    <col min="12303" max="12303" width="9" style="104" bestFit="1" customWidth="1"/>
    <col min="12304" max="12304" width="13" style="104" customWidth="1"/>
    <col min="12305" max="12305" width="17.7109375" style="104" customWidth="1"/>
    <col min="12306" max="12306" width="15.140625" style="104" customWidth="1"/>
    <col min="12307" max="12307" width="19.5703125" style="104" customWidth="1"/>
    <col min="12308" max="12308" width="9.140625" style="104"/>
    <col min="12309" max="12309" width="13.42578125" style="104" bestFit="1" customWidth="1"/>
    <col min="12310" max="12549" width="9.140625" style="104"/>
    <col min="12550" max="12550" width="11.85546875" style="104" customWidth="1"/>
    <col min="12551" max="12551" width="12.140625" style="104" customWidth="1"/>
    <col min="12552" max="12552" width="12.5703125" style="104" customWidth="1"/>
    <col min="12553" max="12553" width="5.5703125" style="104" customWidth="1"/>
    <col min="12554" max="12554" width="12.85546875" style="104" customWidth="1"/>
    <col min="12555" max="12555" width="10.140625" style="104" customWidth="1"/>
    <col min="12556" max="12556" width="10.42578125" style="104" customWidth="1"/>
    <col min="12557" max="12557" width="8.140625" style="104" customWidth="1"/>
    <col min="12558" max="12558" width="8.7109375" style="104" customWidth="1"/>
    <col min="12559" max="12559" width="9" style="104" bestFit="1" customWidth="1"/>
    <col min="12560" max="12560" width="13" style="104" customWidth="1"/>
    <col min="12561" max="12561" width="17.7109375" style="104" customWidth="1"/>
    <col min="12562" max="12562" width="15.140625" style="104" customWidth="1"/>
    <col min="12563" max="12563" width="19.5703125" style="104" customWidth="1"/>
    <col min="12564" max="12564" width="9.140625" style="104"/>
    <col min="12565" max="12565" width="13.42578125" style="104" bestFit="1" customWidth="1"/>
    <col min="12566" max="12805" width="9.140625" style="104"/>
    <col min="12806" max="12806" width="11.85546875" style="104" customWidth="1"/>
    <col min="12807" max="12807" width="12.140625" style="104" customWidth="1"/>
    <col min="12808" max="12808" width="12.5703125" style="104" customWidth="1"/>
    <col min="12809" max="12809" width="5.5703125" style="104" customWidth="1"/>
    <col min="12810" max="12810" width="12.85546875" style="104" customWidth="1"/>
    <col min="12811" max="12811" width="10.140625" style="104" customWidth="1"/>
    <col min="12812" max="12812" width="10.42578125" style="104" customWidth="1"/>
    <col min="12813" max="12813" width="8.140625" style="104" customWidth="1"/>
    <col min="12814" max="12814" width="8.7109375" style="104" customWidth="1"/>
    <col min="12815" max="12815" width="9" style="104" bestFit="1" customWidth="1"/>
    <col min="12816" max="12816" width="13" style="104" customWidth="1"/>
    <col min="12817" max="12817" width="17.7109375" style="104" customWidth="1"/>
    <col min="12818" max="12818" width="15.140625" style="104" customWidth="1"/>
    <col min="12819" max="12819" width="19.5703125" style="104" customWidth="1"/>
    <col min="12820" max="12820" width="9.140625" style="104"/>
    <col min="12821" max="12821" width="13.42578125" style="104" bestFit="1" customWidth="1"/>
    <col min="12822" max="13061" width="9.140625" style="104"/>
    <col min="13062" max="13062" width="11.85546875" style="104" customWidth="1"/>
    <col min="13063" max="13063" width="12.140625" style="104" customWidth="1"/>
    <col min="13064" max="13064" width="12.5703125" style="104" customWidth="1"/>
    <col min="13065" max="13065" width="5.5703125" style="104" customWidth="1"/>
    <col min="13066" max="13066" width="12.85546875" style="104" customWidth="1"/>
    <col min="13067" max="13067" width="10.140625" style="104" customWidth="1"/>
    <col min="13068" max="13068" width="10.42578125" style="104" customWidth="1"/>
    <col min="13069" max="13069" width="8.140625" style="104" customWidth="1"/>
    <col min="13070" max="13070" width="8.7109375" style="104" customWidth="1"/>
    <col min="13071" max="13071" width="9" style="104" bestFit="1" customWidth="1"/>
    <col min="13072" max="13072" width="13" style="104" customWidth="1"/>
    <col min="13073" max="13073" width="17.7109375" style="104" customWidth="1"/>
    <col min="13074" max="13074" width="15.140625" style="104" customWidth="1"/>
    <col min="13075" max="13075" width="19.5703125" style="104" customWidth="1"/>
    <col min="13076" max="13076" width="9.140625" style="104"/>
    <col min="13077" max="13077" width="13.42578125" style="104" bestFit="1" customWidth="1"/>
    <col min="13078" max="13317" width="9.140625" style="104"/>
    <col min="13318" max="13318" width="11.85546875" style="104" customWidth="1"/>
    <col min="13319" max="13319" width="12.140625" style="104" customWidth="1"/>
    <col min="13320" max="13320" width="12.5703125" style="104" customWidth="1"/>
    <col min="13321" max="13321" width="5.5703125" style="104" customWidth="1"/>
    <col min="13322" max="13322" width="12.85546875" style="104" customWidth="1"/>
    <col min="13323" max="13323" width="10.140625" style="104" customWidth="1"/>
    <col min="13324" max="13324" width="10.42578125" style="104" customWidth="1"/>
    <col min="13325" max="13325" width="8.140625" style="104" customWidth="1"/>
    <col min="13326" max="13326" width="8.7109375" style="104" customWidth="1"/>
    <col min="13327" max="13327" width="9" style="104" bestFit="1" customWidth="1"/>
    <col min="13328" max="13328" width="13" style="104" customWidth="1"/>
    <col min="13329" max="13329" width="17.7109375" style="104" customWidth="1"/>
    <col min="13330" max="13330" width="15.140625" style="104" customWidth="1"/>
    <col min="13331" max="13331" width="19.5703125" style="104" customWidth="1"/>
    <col min="13332" max="13332" width="9.140625" style="104"/>
    <col min="13333" max="13333" width="13.42578125" style="104" bestFit="1" customWidth="1"/>
    <col min="13334" max="13573" width="9.140625" style="104"/>
    <col min="13574" max="13574" width="11.85546875" style="104" customWidth="1"/>
    <col min="13575" max="13575" width="12.140625" style="104" customWidth="1"/>
    <col min="13576" max="13576" width="12.5703125" style="104" customWidth="1"/>
    <col min="13577" max="13577" width="5.5703125" style="104" customWidth="1"/>
    <col min="13578" max="13578" width="12.85546875" style="104" customWidth="1"/>
    <col min="13579" max="13579" width="10.140625" style="104" customWidth="1"/>
    <col min="13580" max="13580" width="10.42578125" style="104" customWidth="1"/>
    <col min="13581" max="13581" width="8.140625" style="104" customWidth="1"/>
    <col min="13582" max="13582" width="8.7109375" style="104" customWidth="1"/>
    <col min="13583" max="13583" width="9" style="104" bestFit="1" customWidth="1"/>
    <col min="13584" max="13584" width="13" style="104" customWidth="1"/>
    <col min="13585" max="13585" width="17.7109375" style="104" customWidth="1"/>
    <col min="13586" max="13586" width="15.140625" style="104" customWidth="1"/>
    <col min="13587" max="13587" width="19.5703125" style="104" customWidth="1"/>
    <col min="13588" max="13588" width="9.140625" style="104"/>
    <col min="13589" max="13589" width="13.42578125" style="104" bestFit="1" customWidth="1"/>
    <col min="13590" max="13829" width="9.140625" style="104"/>
    <col min="13830" max="13830" width="11.85546875" style="104" customWidth="1"/>
    <col min="13831" max="13831" width="12.140625" style="104" customWidth="1"/>
    <col min="13832" max="13832" width="12.5703125" style="104" customWidth="1"/>
    <col min="13833" max="13833" width="5.5703125" style="104" customWidth="1"/>
    <col min="13834" max="13834" width="12.85546875" style="104" customWidth="1"/>
    <col min="13835" max="13835" width="10.140625" style="104" customWidth="1"/>
    <col min="13836" max="13836" width="10.42578125" style="104" customWidth="1"/>
    <col min="13837" max="13837" width="8.140625" style="104" customWidth="1"/>
    <col min="13838" max="13838" width="8.7109375" style="104" customWidth="1"/>
    <col min="13839" max="13839" width="9" style="104" bestFit="1" customWidth="1"/>
    <col min="13840" max="13840" width="13" style="104" customWidth="1"/>
    <col min="13841" max="13841" width="17.7109375" style="104" customWidth="1"/>
    <col min="13842" max="13842" width="15.140625" style="104" customWidth="1"/>
    <col min="13843" max="13843" width="19.5703125" style="104" customWidth="1"/>
    <col min="13844" max="13844" width="9.140625" style="104"/>
    <col min="13845" max="13845" width="13.42578125" style="104" bestFit="1" customWidth="1"/>
    <col min="13846" max="14085" width="9.140625" style="104"/>
    <col min="14086" max="14086" width="11.85546875" style="104" customWidth="1"/>
    <col min="14087" max="14087" width="12.140625" style="104" customWidth="1"/>
    <col min="14088" max="14088" width="12.5703125" style="104" customWidth="1"/>
    <col min="14089" max="14089" width="5.5703125" style="104" customWidth="1"/>
    <col min="14090" max="14090" width="12.85546875" style="104" customWidth="1"/>
    <col min="14091" max="14091" width="10.140625" style="104" customWidth="1"/>
    <col min="14092" max="14092" width="10.42578125" style="104" customWidth="1"/>
    <col min="14093" max="14093" width="8.140625" style="104" customWidth="1"/>
    <col min="14094" max="14094" width="8.7109375" style="104" customWidth="1"/>
    <col min="14095" max="14095" width="9" style="104" bestFit="1" customWidth="1"/>
    <col min="14096" max="14096" width="13" style="104" customWidth="1"/>
    <col min="14097" max="14097" width="17.7109375" style="104" customWidth="1"/>
    <col min="14098" max="14098" width="15.140625" style="104" customWidth="1"/>
    <col min="14099" max="14099" width="19.5703125" style="104" customWidth="1"/>
    <col min="14100" max="14100" width="9.140625" style="104"/>
    <col min="14101" max="14101" width="13.42578125" style="104" bestFit="1" customWidth="1"/>
    <col min="14102" max="14341" width="9.140625" style="104"/>
    <col min="14342" max="14342" width="11.85546875" style="104" customWidth="1"/>
    <col min="14343" max="14343" width="12.140625" style="104" customWidth="1"/>
    <col min="14344" max="14344" width="12.5703125" style="104" customWidth="1"/>
    <col min="14345" max="14345" width="5.5703125" style="104" customWidth="1"/>
    <col min="14346" max="14346" width="12.85546875" style="104" customWidth="1"/>
    <col min="14347" max="14347" width="10.140625" style="104" customWidth="1"/>
    <col min="14348" max="14348" width="10.42578125" style="104" customWidth="1"/>
    <col min="14349" max="14349" width="8.140625" style="104" customWidth="1"/>
    <col min="14350" max="14350" width="8.7109375" style="104" customWidth="1"/>
    <col min="14351" max="14351" width="9" style="104" bestFit="1" customWidth="1"/>
    <col min="14352" max="14352" width="13" style="104" customWidth="1"/>
    <col min="14353" max="14353" width="17.7109375" style="104" customWidth="1"/>
    <col min="14354" max="14354" width="15.140625" style="104" customWidth="1"/>
    <col min="14355" max="14355" width="19.5703125" style="104" customWidth="1"/>
    <col min="14356" max="14356" width="9.140625" style="104"/>
    <col min="14357" max="14357" width="13.42578125" style="104" bestFit="1" customWidth="1"/>
    <col min="14358" max="14597" width="9.140625" style="104"/>
    <col min="14598" max="14598" width="11.85546875" style="104" customWidth="1"/>
    <col min="14599" max="14599" width="12.140625" style="104" customWidth="1"/>
    <col min="14600" max="14600" width="12.5703125" style="104" customWidth="1"/>
    <col min="14601" max="14601" width="5.5703125" style="104" customWidth="1"/>
    <col min="14602" max="14602" width="12.85546875" style="104" customWidth="1"/>
    <col min="14603" max="14603" width="10.140625" style="104" customWidth="1"/>
    <col min="14604" max="14604" width="10.42578125" style="104" customWidth="1"/>
    <col min="14605" max="14605" width="8.140625" style="104" customWidth="1"/>
    <col min="14606" max="14606" width="8.7109375" style="104" customWidth="1"/>
    <col min="14607" max="14607" width="9" style="104" bestFit="1" customWidth="1"/>
    <col min="14608" max="14608" width="13" style="104" customWidth="1"/>
    <col min="14609" max="14609" width="17.7109375" style="104" customWidth="1"/>
    <col min="14610" max="14610" width="15.140625" style="104" customWidth="1"/>
    <col min="14611" max="14611" width="19.5703125" style="104" customWidth="1"/>
    <col min="14612" max="14612" width="9.140625" style="104"/>
    <col min="14613" max="14613" width="13.42578125" style="104" bestFit="1" customWidth="1"/>
    <col min="14614" max="14853" width="9.140625" style="104"/>
    <col min="14854" max="14854" width="11.85546875" style="104" customWidth="1"/>
    <col min="14855" max="14855" width="12.140625" style="104" customWidth="1"/>
    <col min="14856" max="14856" width="12.5703125" style="104" customWidth="1"/>
    <col min="14857" max="14857" width="5.5703125" style="104" customWidth="1"/>
    <col min="14858" max="14858" width="12.85546875" style="104" customWidth="1"/>
    <col min="14859" max="14859" width="10.140625" style="104" customWidth="1"/>
    <col min="14860" max="14860" width="10.42578125" style="104" customWidth="1"/>
    <col min="14861" max="14861" width="8.140625" style="104" customWidth="1"/>
    <col min="14862" max="14862" width="8.7109375" style="104" customWidth="1"/>
    <col min="14863" max="14863" width="9" style="104" bestFit="1" customWidth="1"/>
    <col min="14864" max="14864" width="13" style="104" customWidth="1"/>
    <col min="14865" max="14865" width="17.7109375" style="104" customWidth="1"/>
    <col min="14866" max="14866" width="15.140625" style="104" customWidth="1"/>
    <col min="14867" max="14867" width="19.5703125" style="104" customWidth="1"/>
    <col min="14868" max="14868" width="9.140625" style="104"/>
    <col min="14869" max="14869" width="13.42578125" style="104" bestFit="1" customWidth="1"/>
    <col min="14870" max="15109" width="9.140625" style="104"/>
    <col min="15110" max="15110" width="11.85546875" style="104" customWidth="1"/>
    <col min="15111" max="15111" width="12.140625" style="104" customWidth="1"/>
    <col min="15112" max="15112" width="12.5703125" style="104" customWidth="1"/>
    <col min="15113" max="15113" width="5.5703125" style="104" customWidth="1"/>
    <col min="15114" max="15114" width="12.85546875" style="104" customWidth="1"/>
    <col min="15115" max="15115" width="10.140625" style="104" customWidth="1"/>
    <col min="15116" max="15116" width="10.42578125" style="104" customWidth="1"/>
    <col min="15117" max="15117" width="8.140625" style="104" customWidth="1"/>
    <col min="15118" max="15118" width="8.7109375" style="104" customWidth="1"/>
    <col min="15119" max="15119" width="9" style="104" bestFit="1" customWidth="1"/>
    <col min="15120" max="15120" width="13" style="104" customWidth="1"/>
    <col min="15121" max="15121" width="17.7109375" style="104" customWidth="1"/>
    <col min="15122" max="15122" width="15.140625" style="104" customWidth="1"/>
    <col min="15123" max="15123" width="19.5703125" style="104" customWidth="1"/>
    <col min="15124" max="15124" width="9.140625" style="104"/>
    <col min="15125" max="15125" width="13.42578125" style="104" bestFit="1" customWidth="1"/>
    <col min="15126" max="15365" width="9.140625" style="104"/>
    <col min="15366" max="15366" width="11.85546875" style="104" customWidth="1"/>
    <col min="15367" max="15367" width="12.140625" style="104" customWidth="1"/>
    <col min="15368" max="15368" width="12.5703125" style="104" customWidth="1"/>
    <col min="15369" max="15369" width="5.5703125" style="104" customWidth="1"/>
    <col min="15370" max="15370" width="12.85546875" style="104" customWidth="1"/>
    <col min="15371" max="15371" width="10.140625" style="104" customWidth="1"/>
    <col min="15372" max="15372" width="10.42578125" style="104" customWidth="1"/>
    <col min="15373" max="15373" width="8.140625" style="104" customWidth="1"/>
    <col min="15374" max="15374" width="8.7109375" style="104" customWidth="1"/>
    <col min="15375" max="15375" width="9" style="104" bestFit="1" customWidth="1"/>
    <col min="15376" max="15376" width="13" style="104" customWidth="1"/>
    <col min="15377" max="15377" width="17.7109375" style="104" customWidth="1"/>
    <col min="15378" max="15378" width="15.140625" style="104" customWidth="1"/>
    <col min="15379" max="15379" width="19.5703125" style="104" customWidth="1"/>
    <col min="15380" max="15380" width="9.140625" style="104"/>
    <col min="15381" max="15381" width="13.42578125" style="104" bestFit="1" customWidth="1"/>
    <col min="15382" max="15621" width="9.140625" style="104"/>
    <col min="15622" max="15622" width="11.85546875" style="104" customWidth="1"/>
    <col min="15623" max="15623" width="12.140625" style="104" customWidth="1"/>
    <col min="15624" max="15624" width="12.5703125" style="104" customWidth="1"/>
    <col min="15625" max="15625" width="5.5703125" style="104" customWidth="1"/>
    <col min="15626" max="15626" width="12.85546875" style="104" customWidth="1"/>
    <col min="15627" max="15627" width="10.140625" style="104" customWidth="1"/>
    <col min="15628" max="15628" width="10.42578125" style="104" customWidth="1"/>
    <col min="15629" max="15629" width="8.140625" style="104" customWidth="1"/>
    <col min="15630" max="15630" width="8.7109375" style="104" customWidth="1"/>
    <col min="15631" max="15631" width="9" style="104" bestFit="1" customWidth="1"/>
    <col min="15632" max="15632" width="13" style="104" customWidth="1"/>
    <col min="15633" max="15633" width="17.7109375" style="104" customWidth="1"/>
    <col min="15634" max="15634" width="15.140625" style="104" customWidth="1"/>
    <col min="15635" max="15635" width="19.5703125" style="104" customWidth="1"/>
    <col min="15636" max="15636" width="9.140625" style="104"/>
    <col min="15637" max="15637" width="13.42578125" style="104" bestFit="1" customWidth="1"/>
    <col min="15638" max="15877" width="9.140625" style="104"/>
    <col min="15878" max="15878" width="11.85546875" style="104" customWidth="1"/>
    <col min="15879" max="15879" width="12.140625" style="104" customWidth="1"/>
    <col min="15880" max="15880" width="12.5703125" style="104" customWidth="1"/>
    <col min="15881" max="15881" width="5.5703125" style="104" customWidth="1"/>
    <col min="15882" max="15882" width="12.85546875" style="104" customWidth="1"/>
    <col min="15883" max="15883" width="10.140625" style="104" customWidth="1"/>
    <col min="15884" max="15884" width="10.42578125" style="104" customWidth="1"/>
    <col min="15885" max="15885" width="8.140625" style="104" customWidth="1"/>
    <col min="15886" max="15886" width="8.7109375" style="104" customWidth="1"/>
    <col min="15887" max="15887" width="9" style="104" bestFit="1" customWidth="1"/>
    <col min="15888" max="15888" width="13" style="104" customWidth="1"/>
    <col min="15889" max="15889" width="17.7109375" style="104" customWidth="1"/>
    <col min="15890" max="15890" width="15.140625" style="104" customWidth="1"/>
    <col min="15891" max="15891" width="19.5703125" style="104" customWidth="1"/>
    <col min="15892" max="15892" width="9.140625" style="104"/>
    <col min="15893" max="15893" width="13.42578125" style="104" bestFit="1" customWidth="1"/>
    <col min="15894" max="16133" width="9.140625" style="104"/>
    <col min="16134" max="16134" width="11.85546875" style="104" customWidth="1"/>
    <col min="16135" max="16135" width="12.140625" style="104" customWidth="1"/>
    <col min="16136" max="16136" width="12.5703125" style="104" customWidth="1"/>
    <col min="16137" max="16137" width="5.5703125" style="104" customWidth="1"/>
    <col min="16138" max="16138" width="12.85546875" style="104" customWidth="1"/>
    <col min="16139" max="16139" width="10.140625" style="104" customWidth="1"/>
    <col min="16140" max="16140" width="10.42578125" style="104" customWidth="1"/>
    <col min="16141" max="16141" width="8.140625" style="104" customWidth="1"/>
    <col min="16142" max="16142" width="8.7109375" style="104" customWidth="1"/>
    <col min="16143" max="16143" width="9" style="104" bestFit="1" customWidth="1"/>
    <col min="16144" max="16144" width="13" style="104" customWidth="1"/>
    <col min="16145" max="16145" width="17.7109375" style="104" customWidth="1"/>
    <col min="16146" max="16146" width="15.140625" style="104" customWidth="1"/>
    <col min="16147" max="16147" width="19.5703125" style="104" customWidth="1"/>
    <col min="16148" max="16148" width="9.140625" style="104"/>
    <col min="16149" max="16149" width="13.42578125" style="104" bestFit="1" customWidth="1"/>
    <col min="16150" max="16384" width="9.140625" style="104"/>
  </cols>
  <sheetData>
    <row r="1" spans="1:20" ht="21.4" customHeight="1" x14ac:dyDescent="0.2">
      <c r="A1" s="367" t="s">
        <v>100</v>
      </c>
      <c r="B1" s="367"/>
      <c r="C1" s="367"/>
      <c r="D1" s="367"/>
      <c r="E1" s="367"/>
      <c r="F1" s="367"/>
      <c r="G1" s="367"/>
      <c r="H1" s="367"/>
      <c r="I1" s="367"/>
      <c r="J1" s="367"/>
      <c r="K1" s="367"/>
      <c r="L1" s="367"/>
      <c r="M1" s="367"/>
      <c r="N1" s="367"/>
      <c r="O1" s="367"/>
      <c r="P1" s="367"/>
      <c r="Q1" s="367"/>
    </row>
    <row r="2" spans="1:20" x14ac:dyDescent="0.2">
      <c r="A2" s="368" t="str">
        <f>ตารางแสดงผลประโยชน์!A2</f>
        <v>ตารางแสดงผลประโยชน์แบบประกัน "แบบบำนาญ 85/60"</v>
      </c>
      <c r="B2" s="368"/>
      <c r="C2" s="368"/>
      <c r="D2" s="368"/>
      <c r="E2" s="368"/>
      <c r="F2" s="368"/>
      <c r="G2" s="368"/>
      <c r="H2" s="368"/>
      <c r="I2" s="368"/>
      <c r="J2" s="368"/>
      <c r="K2" s="368"/>
      <c r="L2" s="368"/>
      <c r="M2" s="368"/>
      <c r="N2" s="368"/>
      <c r="O2" s="368"/>
      <c r="P2" s="368"/>
      <c r="Q2" s="368"/>
    </row>
    <row r="3" spans="1:20" ht="27" customHeight="1" x14ac:dyDescent="0.2">
      <c r="A3" s="369" t="str">
        <f>ตารางแสดงผลประโยชน์!A3</f>
        <v>คุ้มครองถึงอายุ 85 ปี ชำระเบี้ยประกันภัยถึงอายุ 59 ปี</v>
      </c>
      <c r="B3" s="369"/>
      <c r="C3" s="369"/>
      <c r="D3" s="369"/>
      <c r="E3" s="369"/>
      <c r="F3" s="369"/>
      <c r="G3" s="369"/>
      <c r="H3" s="369"/>
      <c r="I3" s="369"/>
      <c r="J3" s="369"/>
      <c r="K3" s="369"/>
      <c r="L3" s="369"/>
      <c r="M3" s="369"/>
      <c r="N3" s="369"/>
      <c r="O3" s="369"/>
      <c r="P3" s="369"/>
      <c r="Q3" s="369"/>
    </row>
    <row r="4" spans="1:20" x14ac:dyDescent="0.2">
      <c r="A4" s="156" t="str">
        <f>"ตารางแสดงผลประโยชน์จากโครงการ"</f>
        <v>ตารางแสดงผลประโยชน์จากโครงการ</v>
      </c>
      <c r="B4" s="156"/>
      <c r="C4" s="157"/>
      <c r="D4" s="157"/>
      <c r="E4" s="157"/>
      <c r="F4" s="173"/>
      <c r="G4" s="157"/>
      <c r="I4" s="157"/>
      <c r="J4" s="173"/>
      <c r="K4" s="157"/>
      <c r="Q4" s="170"/>
    </row>
    <row r="5" spans="1:20" ht="24.75" customHeight="1" x14ac:dyDescent="0.2">
      <c r="A5" s="370" t="s">
        <v>0</v>
      </c>
      <c r="B5" s="370" t="s">
        <v>101</v>
      </c>
      <c r="C5" s="372" t="s">
        <v>25</v>
      </c>
      <c r="D5" s="373"/>
      <c r="E5" s="374" t="s">
        <v>118</v>
      </c>
      <c r="F5" s="375"/>
      <c r="G5" s="375"/>
      <c r="H5" s="376"/>
      <c r="I5" s="374" t="s">
        <v>118</v>
      </c>
      <c r="J5" s="375"/>
      <c r="K5" s="375"/>
      <c r="L5" s="376"/>
      <c r="M5" s="384" t="s">
        <v>120</v>
      </c>
      <c r="N5" s="380" t="s">
        <v>119</v>
      </c>
      <c r="O5" s="380" t="s">
        <v>117</v>
      </c>
      <c r="P5" s="382" t="s">
        <v>102</v>
      </c>
      <c r="Q5" s="159" t="s">
        <v>103</v>
      </c>
    </row>
    <row r="6" spans="1:20" ht="12.75" customHeight="1" x14ac:dyDescent="0.2">
      <c r="A6" s="371"/>
      <c r="B6" s="371"/>
      <c r="C6" s="377" t="s">
        <v>104</v>
      </c>
      <c r="D6" s="378"/>
      <c r="E6" s="377" t="s">
        <v>105</v>
      </c>
      <c r="F6" s="379"/>
      <c r="G6" s="379"/>
      <c r="H6" s="379"/>
      <c r="I6" s="377" t="s">
        <v>32</v>
      </c>
      <c r="J6" s="379"/>
      <c r="K6" s="379"/>
      <c r="L6" s="379"/>
      <c r="M6" s="385"/>
      <c r="N6" s="381"/>
      <c r="O6" s="381"/>
      <c r="P6" s="383"/>
      <c r="Q6" s="160" t="s">
        <v>105</v>
      </c>
    </row>
    <row r="7" spans="1:20" ht="11.65" customHeight="1" x14ac:dyDescent="0.2">
      <c r="A7" s="165">
        <f>หน้าแรก!C9</f>
        <v>40</v>
      </c>
      <c r="B7" s="165">
        <v>0</v>
      </c>
      <c r="C7" s="360">
        <f>Table!C3</f>
        <v>33580</v>
      </c>
      <c r="D7" s="360"/>
      <c r="E7" s="361" t="str">
        <f>IF(AND(A7&gt;59,A7&lt;86),0.12,"")</f>
        <v/>
      </c>
      <c r="F7" s="362"/>
      <c r="G7" s="360"/>
      <c r="H7" s="363"/>
      <c r="I7" s="386" t="str">
        <f>IF(AND(A7&gt;59,A7&lt;86),0.1224,"")</f>
        <v/>
      </c>
      <c r="J7" s="387"/>
      <c r="K7" s="360"/>
      <c r="L7" s="363"/>
      <c r="M7" s="229" t="str">
        <f t="shared" ref="M7:M38" si="0">IF(AND(A7&gt;59,A7&lt;86),$C$107-(G7*(A8-60)),"")</f>
        <v/>
      </c>
      <c r="N7" s="229"/>
      <c r="O7" s="229">
        <f>C7*1.05</f>
        <v>35259</v>
      </c>
      <c r="P7" s="230">
        <f t="shared" ref="P7:P38" si="1">IFERROR(IF(A7&lt;60,MAX(Q7,O7),IF(AND(A7&gt;59,A7&lt;86),MAX(M7,0),"")),0)</f>
        <v>35259</v>
      </c>
      <c r="Q7" s="231" t="str">
        <f t="shared" ref="Q7:Q38" si="2">IFERROR(IF(VLOOKUP(A7,st,13,FALSE)=0,"",VLOOKUP(A7,st,13,FALSE)),"")</f>
        <v/>
      </c>
      <c r="R7" s="105">
        <f t="shared" ref="R7:R47" si="3">IF(C7="",G7,-C7)</f>
        <v>-33580</v>
      </c>
      <c r="S7" s="105">
        <f>IF(C7="",0,C7*หน้าแรก!$C$22)</f>
        <v>0</v>
      </c>
      <c r="T7" s="105">
        <f>IFERROR(R7+S7,"")</f>
        <v>-33580</v>
      </c>
    </row>
    <row r="8" spans="1:20" ht="11.65" customHeight="1" x14ac:dyDescent="0.2">
      <c r="A8" s="166">
        <f>IF(A7="","",IF(A7+1&gt;85,"",A7+1))</f>
        <v>41</v>
      </c>
      <c r="B8" s="166">
        <f>IF(A8="","",B7+1)</f>
        <v>1</v>
      </c>
      <c r="C8" s="364">
        <f>Table!C4</f>
        <v>33580</v>
      </c>
      <c r="D8" s="364"/>
      <c r="E8" s="361" t="str">
        <f t="shared" ref="E8:E71" si="4">IF(AND(A8&gt;59,A8&lt;86),0.12,"")</f>
        <v/>
      </c>
      <c r="F8" s="362"/>
      <c r="G8" s="365" t="str">
        <f>IFERROR(IF((E8*Table!$F$2)=0,"",(E8*Table!$F$2)),"")</f>
        <v/>
      </c>
      <c r="H8" s="366"/>
      <c r="I8" s="386" t="str">
        <f t="shared" ref="I8:I71" si="5">IF(AND(A8&gt;59,A8&lt;86),0.1224,"")</f>
        <v/>
      </c>
      <c r="J8" s="387"/>
      <c r="K8" s="365" t="str">
        <f>IFERROR(IF((I8*Table!$F$2)=0,"",(I8*Table!$F$2)),"")</f>
        <v/>
      </c>
      <c r="L8" s="366"/>
      <c r="M8" s="229" t="str">
        <f t="shared" si="0"/>
        <v/>
      </c>
      <c r="N8" s="232"/>
      <c r="O8" s="232">
        <f t="shared" ref="O8:O39" si="6">IFERROR((C8*B9)*1.05,"")</f>
        <v>70518</v>
      </c>
      <c r="P8" s="230">
        <f t="shared" si="1"/>
        <v>70518</v>
      </c>
      <c r="Q8" s="231" t="str">
        <f t="shared" si="2"/>
        <v/>
      </c>
      <c r="R8" s="105">
        <f t="shared" si="3"/>
        <v>-33580</v>
      </c>
      <c r="S8" s="105">
        <f>IF(C8="",0,C8*หน้าแรก!$C$22)</f>
        <v>0</v>
      </c>
      <c r="T8" s="105">
        <f t="shared" ref="T8:T71" si="7">IFERROR(R8+S8,"")</f>
        <v>-33580</v>
      </c>
    </row>
    <row r="9" spans="1:20" ht="11.65" customHeight="1" x14ac:dyDescent="0.2">
      <c r="A9" s="166">
        <f>IF(A8="","",IF(A8+1&gt;85,"",A8+1))</f>
        <v>42</v>
      </c>
      <c r="B9" s="166">
        <f t="shared" ref="B9:B56" si="8">IF(A9="","",B8+1)</f>
        <v>2</v>
      </c>
      <c r="C9" s="364">
        <f>Table!C5</f>
        <v>33580</v>
      </c>
      <c r="D9" s="364"/>
      <c r="E9" s="361" t="str">
        <f t="shared" si="4"/>
        <v/>
      </c>
      <c r="F9" s="362"/>
      <c r="G9" s="365" t="str">
        <f>IFERROR(IF((E9*Table!$F$2)=0,"",(E9*Table!$F$2)),"")</f>
        <v/>
      </c>
      <c r="H9" s="366"/>
      <c r="I9" s="386" t="str">
        <f t="shared" si="5"/>
        <v/>
      </c>
      <c r="J9" s="387"/>
      <c r="K9" s="365" t="str">
        <f>IFERROR(IF((I9*Table!$F$2)=0,"",(I9*Table!$F$2)),"")</f>
        <v/>
      </c>
      <c r="L9" s="366"/>
      <c r="M9" s="229" t="str">
        <f t="shared" si="0"/>
        <v/>
      </c>
      <c r="N9" s="232"/>
      <c r="O9" s="232">
        <f t="shared" si="6"/>
        <v>105777</v>
      </c>
      <c r="P9" s="230">
        <f t="shared" si="1"/>
        <v>105777</v>
      </c>
      <c r="Q9" s="231">
        <f t="shared" si="2"/>
        <v>20000</v>
      </c>
      <c r="R9" s="105">
        <f t="shared" si="3"/>
        <v>-33580</v>
      </c>
      <c r="S9" s="105">
        <f>IF(C9="",0,C9*หน้าแรก!$C$22)</f>
        <v>0</v>
      </c>
      <c r="T9" s="105">
        <f t="shared" si="7"/>
        <v>-33580</v>
      </c>
    </row>
    <row r="10" spans="1:20" ht="11.65" customHeight="1" x14ac:dyDescent="0.2">
      <c r="A10" s="166">
        <f t="shared" ref="A10:A73" si="9">IF(A9="","",IF(A9+1&gt;85,"",A9+1))</f>
        <v>43</v>
      </c>
      <c r="B10" s="166">
        <f t="shared" si="8"/>
        <v>3</v>
      </c>
      <c r="C10" s="364">
        <f>Table!C6</f>
        <v>33580</v>
      </c>
      <c r="D10" s="364"/>
      <c r="E10" s="361" t="str">
        <f t="shared" si="4"/>
        <v/>
      </c>
      <c r="F10" s="362"/>
      <c r="G10" s="365" t="str">
        <f>IFERROR(IF((E10*Table!$F$2)=0,"",(E10*Table!$F$2)),"")</f>
        <v/>
      </c>
      <c r="H10" s="366"/>
      <c r="I10" s="386" t="str">
        <f t="shared" si="5"/>
        <v/>
      </c>
      <c r="J10" s="387"/>
      <c r="K10" s="365" t="str">
        <f>IFERROR(IF((I10*Table!$F$2)=0,"",(I10*Table!$F$2)),"")</f>
        <v/>
      </c>
      <c r="L10" s="366"/>
      <c r="M10" s="229" t="str">
        <f t="shared" si="0"/>
        <v/>
      </c>
      <c r="N10" s="232"/>
      <c r="O10" s="232">
        <f t="shared" si="6"/>
        <v>141036</v>
      </c>
      <c r="P10" s="230">
        <f t="shared" si="1"/>
        <v>141036</v>
      </c>
      <c r="Q10" s="231">
        <f t="shared" si="2"/>
        <v>56500</v>
      </c>
      <c r="R10" s="105">
        <f t="shared" si="3"/>
        <v>-33580</v>
      </c>
      <c r="S10" s="105">
        <f>IF(C10="",0,C10*หน้าแรก!$C$22)</f>
        <v>0</v>
      </c>
      <c r="T10" s="105">
        <f t="shared" si="7"/>
        <v>-33580</v>
      </c>
    </row>
    <row r="11" spans="1:20" ht="11.65" customHeight="1" x14ac:dyDescent="0.2">
      <c r="A11" s="166">
        <f t="shared" si="9"/>
        <v>44</v>
      </c>
      <c r="B11" s="166">
        <f t="shared" si="8"/>
        <v>4</v>
      </c>
      <c r="C11" s="364">
        <f>Table!C7</f>
        <v>33580</v>
      </c>
      <c r="D11" s="364"/>
      <c r="E11" s="361" t="str">
        <f t="shared" si="4"/>
        <v/>
      </c>
      <c r="F11" s="362"/>
      <c r="G11" s="365" t="str">
        <f>IFERROR(IF((E11*Table!$F$2)=0,"",(E11*Table!$F$2)),"")</f>
        <v/>
      </c>
      <c r="H11" s="366"/>
      <c r="I11" s="386" t="str">
        <f t="shared" si="5"/>
        <v/>
      </c>
      <c r="J11" s="387"/>
      <c r="K11" s="365" t="str">
        <f>IFERROR(IF((I11*Table!$F$2)=0,"",(I11*Table!$F$2)),"")</f>
        <v/>
      </c>
      <c r="L11" s="366"/>
      <c r="M11" s="229" t="str">
        <f t="shared" si="0"/>
        <v/>
      </c>
      <c r="N11" s="232"/>
      <c r="O11" s="232">
        <f t="shared" si="6"/>
        <v>176295</v>
      </c>
      <c r="P11" s="230">
        <f t="shared" si="1"/>
        <v>176295</v>
      </c>
      <c r="Q11" s="231">
        <f t="shared" si="2"/>
        <v>95000</v>
      </c>
      <c r="R11" s="105">
        <f t="shared" si="3"/>
        <v>-33580</v>
      </c>
      <c r="S11" s="105">
        <f>IF(C11="",0,C11*หน้าแรก!$C$22)</f>
        <v>0</v>
      </c>
      <c r="T11" s="105">
        <f t="shared" si="7"/>
        <v>-33580</v>
      </c>
    </row>
    <row r="12" spans="1:20" ht="11.65" customHeight="1" x14ac:dyDescent="0.2">
      <c r="A12" s="166">
        <f t="shared" si="9"/>
        <v>45</v>
      </c>
      <c r="B12" s="166">
        <f t="shared" si="8"/>
        <v>5</v>
      </c>
      <c r="C12" s="364">
        <f>Table!C8</f>
        <v>33580</v>
      </c>
      <c r="D12" s="364"/>
      <c r="E12" s="361" t="str">
        <f t="shared" si="4"/>
        <v/>
      </c>
      <c r="F12" s="362"/>
      <c r="G12" s="365" t="str">
        <f>IFERROR(IF((E12*Table!$F$2)=0,"",(E12*Table!$F$2)),"")</f>
        <v/>
      </c>
      <c r="H12" s="366"/>
      <c r="I12" s="386" t="str">
        <f t="shared" si="5"/>
        <v/>
      </c>
      <c r="J12" s="387"/>
      <c r="K12" s="365" t="str">
        <f>IFERROR(IF((I12*Table!$F$2)=0,"",(I12*Table!$F$2)),"")</f>
        <v/>
      </c>
      <c r="L12" s="366"/>
      <c r="M12" s="229" t="str">
        <f t="shared" si="0"/>
        <v/>
      </c>
      <c r="N12" s="232"/>
      <c r="O12" s="232">
        <f t="shared" si="6"/>
        <v>211554</v>
      </c>
      <c r="P12" s="230">
        <f t="shared" si="1"/>
        <v>211554</v>
      </c>
      <c r="Q12" s="231">
        <f t="shared" si="2"/>
        <v>134500</v>
      </c>
      <c r="R12" s="105">
        <f t="shared" si="3"/>
        <v>-33580</v>
      </c>
      <c r="S12" s="105">
        <f>IF(C12="",0,C12*หน้าแรก!$C$22)</f>
        <v>0</v>
      </c>
      <c r="T12" s="105">
        <f t="shared" si="7"/>
        <v>-33580</v>
      </c>
    </row>
    <row r="13" spans="1:20" ht="11.65" customHeight="1" x14ac:dyDescent="0.2">
      <c r="A13" s="166">
        <f t="shared" si="9"/>
        <v>46</v>
      </c>
      <c r="B13" s="166">
        <f t="shared" si="8"/>
        <v>6</v>
      </c>
      <c r="C13" s="364">
        <f>Table!C9</f>
        <v>33580</v>
      </c>
      <c r="D13" s="364"/>
      <c r="E13" s="361" t="str">
        <f t="shared" si="4"/>
        <v/>
      </c>
      <c r="F13" s="362"/>
      <c r="G13" s="365" t="str">
        <f>IFERROR(IF((E13*Table!$F$2)=0,"",(E13*Table!$F$2)),"")</f>
        <v/>
      </c>
      <c r="H13" s="366"/>
      <c r="I13" s="386" t="str">
        <f t="shared" si="5"/>
        <v/>
      </c>
      <c r="J13" s="387"/>
      <c r="K13" s="365" t="str">
        <f>IFERROR(IF((I13*Table!$F$2)=0,"",(I13*Table!$F$2)),"")</f>
        <v/>
      </c>
      <c r="L13" s="366"/>
      <c r="M13" s="229" t="str">
        <f t="shared" si="0"/>
        <v/>
      </c>
      <c r="N13" s="232"/>
      <c r="O13" s="232">
        <f t="shared" si="6"/>
        <v>246813</v>
      </c>
      <c r="P13" s="230">
        <f t="shared" si="1"/>
        <v>246813</v>
      </c>
      <c r="Q13" s="231">
        <f t="shared" si="2"/>
        <v>179000</v>
      </c>
      <c r="R13" s="105">
        <f t="shared" si="3"/>
        <v>-33580</v>
      </c>
      <c r="S13" s="105">
        <f>IF(C13="",0,C13*หน้าแรก!$C$22)</f>
        <v>0</v>
      </c>
      <c r="T13" s="105">
        <f t="shared" si="7"/>
        <v>-33580</v>
      </c>
    </row>
    <row r="14" spans="1:20" ht="11.65" customHeight="1" x14ac:dyDescent="0.2">
      <c r="A14" s="166">
        <f t="shared" si="9"/>
        <v>47</v>
      </c>
      <c r="B14" s="166">
        <f t="shared" si="8"/>
        <v>7</v>
      </c>
      <c r="C14" s="364">
        <f>Table!C10</f>
        <v>33580</v>
      </c>
      <c r="D14" s="364"/>
      <c r="E14" s="361" t="str">
        <f t="shared" si="4"/>
        <v/>
      </c>
      <c r="F14" s="362"/>
      <c r="G14" s="365" t="str">
        <f>IFERROR(IF((E14*Table!$F$2)=0,"",(E14*Table!$F$2)),"")</f>
        <v/>
      </c>
      <c r="H14" s="366"/>
      <c r="I14" s="386" t="str">
        <f t="shared" si="5"/>
        <v/>
      </c>
      <c r="J14" s="387"/>
      <c r="K14" s="365" t="str">
        <f>IFERROR(IF((I14*Table!$F$2)=0,"",(I14*Table!$F$2)),"")</f>
        <v/>
      </c>
      <c r="L14" s="366"/>
      <c r="M14" s="229" t="str">
        <f t="shared" si="0"/>
        <v/>
      </c>
      <c r="N14" s="232"/>
      <c r="O14" s="232">
        <f t="shared" si="6"/>
        <v>282072</v>
      </c>
      <c r="P14" s="230">
        <f t="shared" si="1"/>
        <v>282072</v>
      </c>
      <c r="Q14" s="231">
        <f t="shared" si="2"/>
        <v>228000</v>
      </c>
      <c r="R14" s="105">
        <f t="shared" si="3"/>
        <v>-33580</v>
      </c>
      <c r="S14" s="105">
        <f>IF(C14="",0,C14*หน้าแรก!$C$22)</f>
        <v>0</v>
      </c>
      <c r="T14" s="105">
        <f t="shared" si="7"/>
        <v>-33580</v>
      </c>
    </row>
    <row r="15" spans="1:20" ht="11.65" customHeight="1" x14ac:dyDescent="0.2">
      <c r="A15" s="166">
        <f t="shared" si="9"/>
        <v>48</v>
      </c>
      <c r="B15" s="166">
        <f t="shared" si="8"/>
        <v>8</v>
      </c>
      <c r="C15" s="364">
        <f>Table!C11</f>
        <v>33580</v>
      </c>
      <c r="D15" s="364"/>
      <c r="E15" s="361" t="str">
        <f t="shared" si="4"/>
        <v/>
      </c>
      <c r="F15" s="362"/>
      <c r="G15" s="365" t="str">
        <f>IFERROR(IF((E15*Table!$F$2)=0,"",(E15*Table!$F$2)),"")</f>
        <v/>
      </c>
      <c r="H15" s="366"/>
      <c r="I15" s="386" t="str">
        <f t="shared" si="5"/>
        <v/>
      </c>
      <c r="J15" s="387"/>
      <c r="K15" s="365" t="str">
        <f>IFERROR(IF((I15*Table!$F$2)=0,"",(I15*Table!$F$2)),"")</f>
        <v/>
      </c>
      <c r="L15" s="366"/>
      <c r="M15" s="229" t="str">
        <f t="shared" si="0"/>
        <v/>
      </c>
      <c r="N15" s="232"/>
      <c r="O15" s="232">
        <f t="shared" si="6"/>
        <v>317331</v>
      </c>
      <c r="P15" s="230">
        <f t="shared" si="1"/>
        <v>317331</v>
      </c>
      <c r="Q15" s="231">
        <f t="shared" si="2"/>
        <v>269500</v>
      </c>
      <c r="R15" s="105">
        <f t="shared" si="3"/>
        <v>-33580</v>
      </c>
      <c r="S15" s="105">
        <f>IF(C15="",0,C15*หน้าแรก!$C$22)</f>
        <v>0</v>
      </c>
      <c r="T15" s="105">
        <f t="shared" si="7"/>
        <v>-33580</v>
      </c>
    </row>
    <row r="16" spans="1:20" ht="11.65" customHeight="1" x14ac:dyDescent="0.2">
      <c r="A16" s="166">
        <f t="shared" si="9"/>
        <v>49</v>
      </c>
      <c r="B16" s="166">
        <f t="shared" si="8"/>
        <v>9</v>
      </c>
      <c r="C16" s="364">
        <f>Table!C12</f>
        <v>33580</v>
      </c>
      <c r="D16" s="364"/>
      <c r="E16" s="361" t="str">
        <f t="shared" si="4"/>
        <v/>
      </c>
      <c r="F16" s="362"/>
      <c r="G16" s="365" t="str">
        <f>IFERROR(IF((E16*Table!$F$2)=0,"",(E16*Table!$F$2)),"")</f>
        <v/>
      </c>
      <c r="H16" s="366"/>
      <c r="I16" s="386" t="str">
        <f t="shared" si="5"/>
        <v/>
      </c>
      <c r="J16" s="387"/>
      <c r="K16" s="365" t="str">
        <f>IFERROR(IF((I16*Table!$F$2)=0,"",(I16*Table!$F$2)),"")</f>
        <v/>
      </c>
      <c r="L16" s="366"/>
      <c r="M16" s="229" t="str">
        <f t="shared" si="0"/>
        <v/>
      </c>
      <c r="N16" s="232"/>
      <c r="O16" s="232">
        <f t="shared" si="6"/>
        <v>352590</v>
      </c>
      <c r="P16" s="230">
        <f t="shared" si="1"/>
        <v>352590</v>
      </c>
      <c r="Q16" s="231">
        <f t="shared" si="2"/>
        <v>312000</v>
      </c>
      <c r="R16" s="105">
        <f t="shared" si="3"/>
        <v>-33580</v>
      </c>
      <c r="S16" s="105">
        <f>IF(C16="",0,C16*หน้าแรก!$C$22)</f>
        <v>0</v>
      </c>
      <c r="T16" s="105">
        <f t="shared" si="7"/>
        <v>-33580</v>
      </c>
    </row>
    <row r="17" spans="1:20" ht="11.65" customHeight="1" x14ac:dyDescent="0.2">
      <c r="A17" s="166">
        <f t="shared" si="9"/>
        <v>50</v>
      </c>
      <c r="B17" s="166">
        <f t="shared" si="8"/>
        <v>10</v>
      </c>
      <c r="C17" s="364">
        <f>Table!C13</f>
        <v>33580</v>
      </c>
      <c r="D17" s="364"/>
      <c r="E17" s="361" t="str">
        <f t="shared" si="4"/>
        <v/>
      </c>
      <c r="F17" s="362"/>
      <c r="G17" s="365" t="str">
        <f>IFERROR(IF((E17*Table!$F$2)=0,"",(E17*Table!$F$2)),"")</f>
        <v/>
      </c>
      <c r="H17" s="366"/>
      <c r="I17" s="386" t="str">
        <f t="shared" si="5"/>
        <v/>
      </c>
      <c r="J17" s="387"/>
      <c r="K17" s="365" t="str">
        <f>IFERROR(IF((I17*Table!$F$2)=0,"",(I17*Table!$F$2)),"")</f>
        <v/>
      </c>
      <c r="L17" s="366"/>
      <c r="M17" s="229" t="str">
        <f t="shared" si="0"/>
        <v/>
      </c>
      <c r="N17" s="232"/>
      <c r="O17" s="232">
        <f t="shared" si="6"/>
        <v>387849</v>
      </c>
      <c r="P17" s="230">
        <f t="shared" si="1"/>
        <v>387849</v>
      </c>
      <c r="Q17" s="231">
        <f t="shared" si="2"/>
        <v>356000</v>
      </c>
      <c r="R17" s="105">
        <f t="shared" si="3"/>
        <v>-33580</v>
      </c>
      <c r="S17" s="105">
        <f>IF(C17="",0,C17*หน้าแรก!$C$22)</f>
        <v>0</v>
      </c>
      <c r="T17" s="105">
        <f t="shared" si="7"/>
        <v>-33580</v>
      </c>
    </row>
    <row r="18" spans="1:20" ht="11.65" customHeight="1" x14ac:dyDescent="0.2">
      <c r="A18" s="166">
        <f t="shared" si="9"/>
        <v>51</v>
      </c>
      <c r="B18" s="166">
        <f t="shared" si="8"/>
        <v>11</v>
      </c>
      <c r="C18" s="364">
        <f>Table!C14</f>
        <v>33580</v>
      </c>
      <c r="D18" s="364"/>
      <c r="E18" s="361" t="str">
        <f t="shared" si="4"/>
        <v/>
      </c>
      <c r="F18" s="362"/>
      <c r="G18" s="365" t="str">
        <f>IFERROR(IF((E18*Table!$F$2)=0,"",(E18*Table!$F$2)),"")</f>
        <v/>
      </c>
      <c r="H18" s="366"/>
      <c r="I18" s="386" t="str">
        <f t="shared" si="5"/>
        <v/>
      </c>
      <c r="J18" s="387"/>
      <c r="K18" s="365" t="str">
        <f>IFERROR(IF((I18*Table!$F$2)=0,"",(I18*Table!$F$2)),"")</f>
        <v/>
      </c>
      <c r="L18" s="366"/>
      <c r="M18" s="229" t="str">
        <f t="shared" si="0"/>
        <v/>
      </c>
      <c r="N18" s="232"/>
      <c r="O18" s="232">
        <f t="shared" si="6"/>
        <v>423108</v>
      </c>
      <c r="P18" s="230">
        <f t="shared" si="1"/>
        <v>423108</v>
      </c>
      <c r="Q18" s="231">
        <f t="shared" si="2"/>
        <v>401500</v>
      </c>
      <c r="R18" s="105">
        <f t="shared" si="3"/>
        <v>-33580</v>
      </c>
      <c r="S18" s="105">
        <f>IF(C18="",0,C18*หน้าแรก!$C$22)</f>
        <v>0</v>
      </c>
      <c r="T18" s="105">
        <f t="shared" si="7"/>
        <v>-33580</v>
      </c>
    </row>
    <row r="19" spans="1:20" ht="11.65" customHeight="1" x14ac:dyDescent="0.2">
      <c r="A19" s="166">
        <f t="shared" si="9"/>
        <v>52</v>
      </c>
      <c r="B19" s="166">
        <f t="shared" si="8"/>
        <v>12</v>
      </c>
      <c r="C19" s="364">
        <f>Table!C15</f>
        <v>33580</v>
      </c>
      <c r="D19" s="364"/>
      <c r="E19" s="361" t="str">
        <f t="shared" si="4"/>
        <v/>
      </c>
      <c r="F19" s="362"/>
      <c r="G19" s="365" t="str">
        <f>IFERROR(IF((E19*Table!$F$2)=0,"",(E19*Table!$F$2)),"")</f>
        <v/>
      </c>
      <c r="H19" s="366"/>
      <c r="I19" s="386" t="str">
        <f t="shared" si="5"/>
        <v/>
      </c>
      <c r="J19" s="387"/>
      <c r="K19" s="365" t="str">
        <f>IFERROR(IF((I19*Table!$F$2)=0,"",(I19*Table!$F$2)),"")</f>
        <v/>
      </c>
      <c r="L19" s="366"/>
      <c r="M19" s="229" t="str">
        <f t="shared" si="0"/>
        <v/>
      </c>
      <c r="N19" s="232"/>
      <c r="O19" s="232">
        <f t="shared" si="6"/>
        <v>458367</v>
      </c>
      <c r="P19" s="230">
        <f t="shared" si="1"/>
        <v>458367</v>
      </c>
      <c r="Q19" s="231">
        <f t="shared" si="2"/>
        <v>448500</v>
      </c>
      <c r="R19" s="105">
        <f t="shared" si="3"/>
        <v>-33580</v>
      </c>
      <c r="S19" s="105">
        <f>IF(C19="",0,C19*หน้าแรก!$C$22)</f>
        <v>0</v>
      </c>
      <c r="T19" s="105">
        <f t="shared" si="7"/>
        <v>-33580</v>
      </c>
    </row>
    <row r="20" spans="1:20" ht="11.65" customHeight="1" x14ac:dyDescent="0.2">
      <c r="A20" s="166">
        <f t="shared" si="9"/>
        <v>53</v>
      </c>
      <c r="B20" s="166">
        <f t="shared" si="8"/>
        <v>13</v>
      </c>
      <c r="C20" s="364">
        <f>Table!C16</f>
        <v>33580</v>
      </c>
      <c r="D20" s="364"/>
      <c r="E20" s="361" t="str">
        <f t="shared" si="4"/>
        <v/>
      </c>
      <c r="F20" s="362"/>
      <c r="G20" s="365" t="str">
        <f>IFERROR(IF((E20*Table!$F$2)=0,"",(E20*Table!$F$2)),"")</f>
        <v/>
      </c>
      <c r="H20" s="366"/>
      <c r="I20" s="386" t="str">
        <f t="shared" si="5"/>
        <v/>
      </c>
      <c r="J20" s="387"/>
      <c r="K20" s="365" t="str">
        <f>IFERROR(IF((I20*Table!$F$2)=0,"",(I20*Table!$F$2)),"")</f>
        <v/>
      </c>
      <c r="L20" s="366"/>
      <c r="M20" s="229" t="str">
        <f t="shared" si="0"/>
        <v/>
      </c>
      <c r="N20" s="232"/>
      <c r="O20" s="232">
        <f t="shared" si="6"/>
        <v>493626</v>
      </c>
      <c r="P20" s="230">
        <f t="shared" si="1"/>
        <v>497000</v>
      </c>
      <c r="Q20" s="231">
        <f t="shared" si="2"/>
        <v>497000</v>
      </c>
      <c r="R20" s="105">
        <f t="shared" si="3"/>
        <v>-33580</v>
      </c>
      <c r="S20" s="105">
        <f>IF(C20="",0,C20*หน้าแรก!$C$22)</f>
        <v>0</v>
      </c>
      <c r="T20" s="105">
        <f t="shared" si="7"/>
        <v>-33580</v>
      </c>
    </row>
    <row r="21" spans="1:20" ht="11.65" customHeight="1" x14ac:dyDescent="0.2">
      <c r="A21" s="166">
        <f t="shared" si="9"/>
        <v>54</v>
      </c>
      <c r="B21" s="166">
        <f t="shared" si="8"/>
        <v>14</v>
      </c>
      <c r="C21" s="364">
        <f>Table!C17</f>
        <v>33580</v>
      </c>
      <c r="D21" s="364"/>
      <c r="E21" s="361" t="str">
        <f t="shared" si="4"/>
        <v/>
      </c>
      <c r="F21" s="362"/>
      <c r="G21" s="365" t="str">
        <f>IFERROR(IF((E21*Table!$F$2)=0,"",(E21*Table!$F$2)),"")</f>
        <v/>
      </c>
      <c r="H21" s="366"/>
      <c r="I21" s="386" t="str">
        <f t="shared" si="5"/>
        <v/>
      </c>
      <c r="J21" s="387"/>
      <c r="K21" s="365" t="str">
        <f>IFERROR(IF((I21*Table!$F$2)=0,"",(I21*Table!$F$2)),"")</f>
        <v/>
      </c>
      <c r="L21" s="366"/>
      <c r="M21" s="229" t="str">
        <f t="shared" si="0"/>
        <v/>
      </c>
      <c r="N21" s="232"/>
      <c r="O21" s="232">
        <f t="shared" si="6"/>
        <v>528885</v>
      </c>
      <c r="P21" s="230">
        <f t="shared" si="1"/>
        <v>547000</v>
      </c>
      <c r="Q21" s="231">
        <f t="shared" si="2"/>
        <v>547000</v>
      </c>
      <c r="R21" s="105">
        <f t="shared" si="3"/>
        <v>-33580</v>
      </c>
      <c r="S21" s="105">
        <f>IF(C21="",0,C21*หน้าแรก!$C$22)</f>
        <v>0</v>
      </c>
      <c r="T21" s="105">
        <f t="shared" si="7"/>
        <v>-33580</v>
      </c>
    </row>
    <row r="22" spans="1:20" ht="11.65" customHeight="1" x14ac:dyDescent="0.2">
      <c r="A22" s="166">
        <f t="shared" si="9"/>
        <v>55</v>
      </c>
      <c r="B22" s="166">
        <f t="shared" si="8"/>
        <v>15</v>
      </c>
      <c r="C22" s="364">
        <f>Table!C18</f>
        <v>33580</v>
      </c>
      <c r="D22" s="364"/>
      <c r="E22" s="361" t="str">
        <f t="shared" si="4"/>
        <v/>
      </c>
      <c r="F22" s="362"/>
      <c r="G22" s="365" t="str">
        <f>IFERROR(IF((E22*Table!$F$2)=0,"",(E22*Table!$F$2)),"")</f>
        <v/>
      </c>
      <c r="H22" s="366"/>
      <c r="I22" s="386" t="str">
        <f t="shared" si="5"/>
        <v/>
      </c>
      <c r="J22" s="387"/>
      <c r="K22" s="365" t="str">
        <f>IFERROR(IF((I22*Table!$F$2)=0,"",(I22*Table!$F$2)),"")</f>
        <v/>
      </c>
      <c r="L22" s="366"/>
      <c r="M22" s="229" t="str">
        <f t="shared" si="0"/>
        <v/>
      </c>
      <c r="N22" s="232"/>
      <c r="O22" s="232">
        <f t="shared" si="6"/>
        <v>564144</v>
      </c>
      <c r="P22" s="230">
        <f t="shared" si="1"/>
        <v>599000</v>
      </c>
      <c r="Q22" s="231">
        <f t="shared" si="2"/>
        <v>599000</v>
      </c>
      <c r="R22" s="105">
        <f t="shared" si="3"/>
        <v>-33580</v>
      </c>
      <c r="S22" s="105">
        <f>IF(C22="",0,C22*หน้าแรก!$C$22)</f>
        <v>0</v>
      </c>
      <c r="T22" s="105">
        <f t="shared" si="7"/>
        <v>-33580</v>
      </c>
    </row>
    <row r="23" spans="1:20" ht="11.65" customHeight="1" x14ac:dyDescent="0.2">
      <c r="A23" s="166">
        <f t="shared" si="9"/>
        <v>56</v>
      </c>
      <c r="B23" s="166">
        <f t="shared" si="8"/>
        <v>16</v>
      </c>
      <c r="C23" s="364">
        <f>Table!C19</f>
        <v>33580</v>
      </c>
      <c r="D23" s="364"/>
      <c r="E23" s="361" t="str">
        <f t="shared" si="4"/>
        <v/>
      </c>
      <c r="F23" s="362"/>
      <c r="G23" s="365" t="str">
        <f>IFERROR(IF((E23*Table!$F$2)=0,"",(E23*Table!$F$2)),"")</f>
        <v/>
      </c>
      <c r="H23" s="366"/>
      <c r="I23" s="386" t="str">
        <f t="shared" si="5"/>
        <v/>
      </c>
      <c r="J23" s="387"/>
      <c r="K23" s="365" t="str">
        <f>IFERROR(IF((I23*Table!$F$2)=0,"",(I23*Table!$F$2)),"")</f>
        <v/>
      </c>
      <c r="L23" s="366"/>
      <c r="M23" s="229" t="str">
        <f t="shared" si="0"/>
        <v/>
      </c>
      <c r="N23" s="232"/>
      <c r="O23" s="232">
        <f t="shared" si="6"/>
        <v>599403</v>
      </c>
      <c r="P23" s="230">
        <f t="shared" si="1"/>
        <v>652000</v>
      </c>
      <c r="Q23" s="231">
        <f t="shared" si="2"/>
        <v>652000</v>
      </c>
      <c r="R23" s="105">
        <f t="shared" si="3"/>
        <v>-33580</v>
      </c>
      <c r="S23" s="105">
        <f>IF(C23="",0,C23*หน้าแรก!$C$22)</f>
        <v>0</v>
      </c>
      <c r="T23" s="105">
        <f t="shared" si="7"/>
        <v>-33580</v>
      </c>
    </row>
    <row r="24" spans="1:20" ht="11.65" customHeight="1" x14ac:dyDescent="0.2">
      <c r="A24" s="166">
        <f t="shared" si="9"/>
        <v>57</v>
      </c>
      <c r="B24" s="166">
        <f t="shared" si="8"/>
        <v>17</v>
      </c>
      <c r="C24" s="364">
        <f>Table!C20</f>
        <v>33580</v>
      </c>
      <c r="D24" s="364"/>
      <c r="E24" s="361" t="str">
        <f t="shared" si="4"/>
        <v/>
      </c>
      <c r="F24" s="362"/>
      <c r="G24" s="365" t="str">
        <f>IFERROR(IF((E24*Table!$F$2)=0,"",(E24*Table!$F$2)),"")</f>
        <v/>
      </c>
      <c r="H24" s="366"/>
      <c r="I24" s="386" t="str">
        <f t="shared" si="5"/>
        <v/>
      </c>
      <c r="J24" s="387"/>
      <c r="K24" s="365" t="str">
        <f>IFERROR(IF((I24*Table!$F$2)=0,"",(I24*Table!$F$2)),"")</f>
        <v/>
      </c>
      <c r="L24" s="366"/>
      <c r="M24" s="229" t="str">
        <f t="shared" si="0"/>
        <v/>
      </c>
      <c r="N24" s="232"/>
      <c r="O24" s="232">
        <f t="shared" si="6"/>
        <v>634662</v>
      </c>
      <c r="P24" s="230">
        <f t="shared" si="1"/>
        <v>707500</v>
      </c>
      <c r="Q24" s="231">
        <f t="shared" si="2"/>
        <v>707500</v>
      </c>
      <c r="R24" s="105">
        <f t="shared" si="3"/>
        <v>-33580</v>
      </c>
      <c r="S24" s="105">
        <f>IF(C24="",0,C24*หน้าแรก!$C$22)</f>
        <v>0</v>
      </c>
      <c r="T24" s="105">
        <f t="shared" si="7"/>
        <v>-33580</v>
      </c>
    </row>
    <row r="25" spans="1:20" ht="11.65" customHeight="1" x14ac:dyDescent="0.2">
      <c r="A25" s="166">
        <f t="shared" si="9"/>
        <v>58</v>
      </c>
      <c r="B25" s="166">
        <f t="shared" si="8"/>
        <v>18</v>
      </c>
      <c r="C25" s="364">
        <f>Table!C21</f>
        <v>33580</v>
      </c>
      <c r="D25" s="364"/>
      <c r="E25" s="361" t="str">
        <f t="shared" si="4"/>
        <v/>
      </c>
      <c r="F25" s="362"/>
      <c r="G25" s="365" t="str">
        <f>IFERROR(IF((E25*Table!$F$2)=0,"",(E25*Table!$F$2)),"")</f>
        <v/>
      </c>
      <c r="H25" s="366"/>
      <c r="I25" s="386" t="str">
        <f t="shared" si="5"/>
        <v/>
      </c>
      <c r="J25" s="387"/>
      <c r="K25" s="365" t="str">
        <f>IFERROR(IF((I25*Table!$F$2)=0,"",(I25*Table!$F$2)),"")</f>
        <v/>
      </c>
      <c r="L25" s="366"/>
      <c r="M25" s="229" t="str">
        <f t="shared" si="0"/>
        <v/>
      </c>
      <c r="N25" s="232"/>
      <c r="O25" s="232">
        <f t="shared" si="6"/>
        <v>669921</v>
      </c>
      <c r="P25" s="230">
        <f t="shared" si="1"/>
        <v>765000</v>
      </c>
      <c r="Q25" s="231">
        <f t="shared" si="2"/>
        <v>765000</v>
      </c>
      <c r="R25" s="105">
        <f t="shared" si="3"/>
        <v>-33580</v>
      </c>
      <c r="S25" s="105">
        <f>IF(C25="",0,C25*หน้าแรก!$C$22)</f>
        <v>0</v>
      </c>
      <c r="T25" s="105">
        <f t="shared" si="7"/>
        <v>-33580</v>
      </c>
    </row>
    <row r="26" spans="1:20" ht="11.65" customHeight="1" x14ac:dyDescent="0.2">
      <c r="A26" s="166">
        <f t="shared" si="9"/>
        <v>59</v>
      </c>
      <c r="B26" s="166">
        <f t="shared" si="8"/>
        <v>19</v>
      </c>
      <c r="C26" s="364">
        <f>Table!C22</f>
        <v>33580</v>
      </c>
      <c r="D26" s="364"/>
      <c r="E26" s="361" t="str">
        <f t="shared" si="4"/>
        <v/>
      </c>
      <c r="F26" s="362"/>
      <c r="G26" s="365" t="str">
        <f>IFERROR(IF((E26*Table!$F$2)=0,"",(E26*Table!$F$2)),"")</f>
        <v/>
      </c>
      <c r="H26" s="366"/>
      <c r="I26" s="386" t="str">
        <f t="shared" si="5"/>
        <v/>
      </c>
      <c r="J26" s="387"/>
      <c r="K26" s="365" t="str">
        <f>IFERROR(IF((I26*Table!$F$2)=0,"",(I26*Table!$F$2)),"")</f>
        <v/>
      </c>
      <c r="L26" s="366"/>
      <c r="M26" s="229" t="str">
        <f t="shared" si="0"/>
        <v/>
      </c>
      <c r="N26" s="232"/>
      <c r="O26" s="232">
        <f t="shared" si="6"/>
        <v>705180</v>
      </c>
      <c r="P26" s="230">
        <f t="shared" si="1"/>
        <v>824000</v>
      </c>
      <c r="Q26" s="231">
        <f t="shared" si="2"/>
        <v>824000</v>
      </c>
      <c r="R26" s="105">
        <f t="shared" si="3"/>
        <v>-33580</v>
      </c>
      <c r="S26" s="105">
        <f>IF(C26="",0,C26*หน้าแรก!$C$22)</f>
        <v>0</v>
      </c>
      <c r="T26" s="105">
        <f t="shared" si="7"/>
        <v>-33580</v>
      </c>
    </row>
    <row r="27" spans="1:20" ht="11.65" customHeight="1" x14ac:dyDescent="0.2">
      <c r="A27" s="166">
        <f t="shared" si="9"/>
        <v>60</v>
      </c>
      <c r="B27" s="166">
        <f t="shared" si="8"/>
        <v>20</v>
      </c>
      <c r="C27" s="364" t="str">
        <f>Table!C23</f>
        <v/>
      </c>
      <c r="D27" s="364"/>
      <c r="E27" s="361">
        <f t="shared" si="4"/>
        <v>0.12</v>
      </c>
      <c r="F27" s="362"/>
      <c r="G27" s="365">
        <f>IFERROR(IF((E27*Table!$F$2)=0,"",(E27*Table!$F$2)),"")</f>
        <v>60000</v>
      </c>
      <c r="H27" s="366"/>
      <c r="I27" s="386">
        <f>IF(AND(A27&gt;59,A27&lt;86),0.1224,"")</f>
        <v>0.12239999999999999</v>
      </c>
      <c r="J27" s="387"/>
      <c r="K27" s="365">
        <f>IFERROR(IF((I27*Table!$F$2)=0,"",(I27*Table!$F$2)),"")</f>
        <v>61200</v>
      </c>
      <c r="L27" s="366"/>
      <c r="M27" s="229">
        <f t="shared" si="0"/>
        <v>611600</v>
      </c>
      <c r="N27" s="232"/>
      <c r="O27" s="232" t="str">
        <f t="shared" si="6"/>
        <v/>
      </c>
      <c r="P27" s="230">
        <f t="shared" si="1"/>
        <v>611600</v>
      </c>
      <c r="Q27" s="231">
        <f t="shared" si="2"/>
        <v>885500</v>
      </c>
      <c r="R27" s="105">
        <f t="shared" si="3"/>
        <v>60000</v>
      </c>
      <c r="S27" s="105">
        <f>IF(C27="",0,C27*หน้าแรก!$C$22)</f>
        <v>0</v>
      </c>
      <c r="T27" s="105">
        <f t="shared" si="7"/>
        <v>60000</v>
      </c>
    </row>
    <row r="28" spans="1:20" ht="11.65" customHeight="1" x14ac:dyDescent="0.2">
      <c r="A28" s="166">
        <f t="shared" si="9"/>
        <v>61</v>
      </c>
      <c r="B28" s="166">
        <f t="shared" si="8"/>
        <v>21</v>
      </c>
      <c r="C28" s="364" t="str">
        <f>Table!C24</f>
        <v/>
      </c>
      <c r="D28" s="364"/>
      <c r="E28" s="361">
        <f t="shared" si="4"/>
        <v>0.12</v>
      </c>
      <c r="F28" s="362"/>
      <c r="G28" s="365">
        <f>IFERROR(IF((E28*Table!$F$2)=0,"",(E28*Table!$F$2)),"")</f>
        <v>60000</v>
      </c>
      <c r="H28" s="366"/>
      <c r="I28" s="386">
        <f t="shared" si="5"/>
        <v>0.12239999999999999</v>
      </c>
      <c r="J28" s="387"/>
      <c r="K28" s="365">
        <f>IFERROR(IF((I28*Table!$F$2)=0,"",(I28*Table!$F$2)),"")</f>
        <v>61200</v>
      </c>
      <c r="L28" s="366"/>
      <c r="M28" s="229">
        <f t="shared" si="0"/>
        <v>551600</v>
      </c>
      <c r="N28" s="232"/>
      <c r="O28" s="232" t="str">
        <f t="shared" si="6"/>
        <v/>
      </c>
      <c r="P28" s="230">
        <f t="shared" si="1"/>
        <v>551600</v>
      </c>
      <c r="Q28" s="231" t="str">
        <f t="shared" si="2"/>
        <v/>
      </c>
      <c r="R28" s="105">
        <f t="shared" si="3"/>
        <v>60000</v>
      </c>
      <c r="S28" s="105">
        <f>IF(C28="",0,C28*หน้าแรก!$C$22)</f>
        <v>0</v>
      </c>
      <c r="T28" s="105">
        <f t="shared" si="7"/>
        <v>60000</v>
      </c>
    </row>
    <row r="29" spans="1:20" ht="11.65" customHeight="1" x14ac:dyDescent="0.2">
      <c r="A29" s="166">
        <f t="shared" si="9"/>
        <v>62</v>
      </c>
      <c r="B29" s="166">
        <f t="shared" si="8"/>
        <v>22</v>
      </c>
      <c r="C29" s="364" t="str">
        <f>Table!C25</f>
        <v/>
      </c>
      <c r="D29" s="364"/>
      <c r="E29" s="361">
        <f t="shared" si="4"/>
        <v>0.12</v>
      </c>
      <c r="F29" s="362"/>
      <c r="G29" s="365">
        <f>IFERROR(IF((E29*Table!$F$2)=0,"",(E29*Table!$F$2)),"")</f>
        <v>60000</v>
      </c>
      <c r="H29" s="366"/>
      <c r="I29" s="386">
        <f t="shared" si="5"/>
        <v>0.12239999999999999</v>
      </c>
      <c r="J29" s="387"/>
      <c r="K29" s="365">
        <f>IFERROR(IF((I29*Table!$F$2)=0,"",(I29*Table!$F$2)),"")</f>
        <v>61200</v>
      </c>
      <c r="L29" s="366"/>
      <c r="M29" s="229">
        <f t="shared" si="0"/>
        <v>491600</v>
      </c>
      <c r="N29" s="232"/>
      <c r="O29" s="232" t="str">
        <f t="shared" si="6"/>
        <v/>
      </c>
      <c r="P29" s="230">
        <f t="shared" si="1"/>
        <v>491600</v>
      </c>
      <c r="Q29" s="231" t="str">
        <f t="shared" si="2"/>
        <v/>
      </c>
      <c r="R29" s="105">
        <f t="shared" si="3"/>
        <v>60000</v>
      </c>
      <c r="S29" s="105">
        <f>IF(C29="",0,C29*หน้าแรก!$C$22)</f>
        <v>0</v>
      </c>
      <c r="T29" s="105">
        <f t="shared" si="7"/>
        <v>60000</v>
      </c>
    </row>
    <row r="30" spans="1:20" ht="11.65" customHeight="1" x14ac:dyDescent="0.2">
      <c r="A30" s="166">
        <f t="shared" si="9"/>
        <v>63</v>
      </c>
      <c r="B30" s="166">
        <f t="shared" si="8"/>
        <v>23</v>
      </c>
      <c r="C30" s="364" t="str">
        <f>Table!C26</f>
        <v/>
      </c>
      <c r="D30" s="364"/>
      <c r="E30" s="361">
        <f t="shared" si="4"/>
        <v>0.12</v>
      </c>
      <c r="F30" s="362"/>
      <c r="G30" s="365">
        <f>IFERROR(IF((E30*Table!$F$2)=0,"",(E30*Table!$F$2)),"")</f>
        <v>60000</v>
      </c>
      <c r="H30" s="366"/>
      <c r="I30" s="386">
        <f t="shared" si="5"/>
        <v>0.12239999999999999</v>
      </c>
      <c r="J30" s="387"/>
      <c r="K30" s="365">
        <f>IFERROR(IF((I30*Table!$F$2)=0,"",(I30*Table!$F$2)),"")</f>
        <v>61200</v>
      </c>
      <c r="L30" s="366"/>
      <c r="M30" s="229">
        <f t="shared" si="0"/>
        <v>431600</v>
      </c>
      <c r="N30" s="232"/>
      <c r="O30" s="232" t="str">
        <f t="shared" si="6"/>
        <v/>
      </c>
      <c r="P30" s="230">
        <f t="shared" si="1"/>
        <v>431600</v>
      </c>
      <c r="Q30" s="231" t="str">
        <f t="shared" si="2"/>
        <v/>
      </c>
      <c r="R30" s="105">
        <f t="shared" si="3"/>
        <v>60000</v>
      </c>
      <c r="S30" s="105">
        <f>IF(C30="",0,C30*หน้าแรก!$C$22)</f>
        <v>0</v>
      </c>
      <c r="T30" s="105">
        <f t="shared" si="7"/>
        <v>60000</v>
      </c>
    </row>
    <row r="31" spans="1:20" ht="11.65" customHeight="1" x14ac:dyDescent="0.2">
      <c r="A31" s="166">
        <f t="shared" si="9"/>
        <v>64</v>
      </c>
      <c r="B31" s="166">
        <f t="shared" si="8"/>
        <v>24</v>
      </c>
      <c r="C31" s="364" t="str">
        <f>Table!C27</f>
        <v/>
      </c>
      <c r="D31" s="364"/>
      <c r="E31" s="361">
        <f t="shared" si="4"/>
        <v>0.12</v>
      </c>
      <c r="F31" s="362"/>
      <c r="G31" s="365">
        <f>IFERROR(IF((E31*Table!$F$2)=0,"",(E31*Table!$F$2)),"")</f>
        <v>60000</v>
      </c>
      <c r="H31" s="366"/>
      <c r="I31" s="386">
        <f t="shared" si="5"/>
        <v>0.12239999999999999</v>
      </c>
      <c r="J31" s="387"/>
      <c r="K31" s="365">
        <f>IFERROR(IF((I31*Table!$F$2)=0,"",(I31*Table!$F$2)),"")</f>
        <v>61200</v>
      </c>
      <c r="L31" s="366"/>
      <c r="M31" s="229">
        <f t="shared" si="0"/>
        <v>371600</v>
      </c>
      <c r="N31" s="232"/>
      <c r="O31" s="232" t="str">
        <f t="shared" si="6"/>
        <v/>
      </c>
      <c r="P31" s="230">
        <f t="shared" si="1"/>
        <v>371600</v>
      </c>
      <c r="Q31" s="231" t="str">
        <f t="shared" si="2"/>
        <v/>
      </c>
      <c r="R31" s="105">
        <f t="shared" si="3"/>
        <v>60000</v>
      </c>
      <c r="S31" s="105">
        <f>IF(C31="",0,C31*หน้าแรก!$C$22)</f>
        <v>0</v>
      </c>
      <c r="T31" s="105">
        <f t="shared" si="7"/>
        <v>60000</v>
      </c>
    </row>
    <row r="32" spans="1:20" ht="11.65" customHeight="1" x14ac:dyDescent="0.2">
      <c r="A32" s="166">
        <f t="shared" si="9"/>
        <v>65</v>
      </c>
      <c r="B32" s="166">
        <f t="shared" si="8"/>
        <v>25</v>
      </c>
      <c r="C32" s="364" t="str">
        <f>Table!C28</f>
        <v/>
      </c>
      <c r="D32" s="364"/>
      <c r="E32" s="361">
        <f t="shared" si="4"/>
        <v>0.12</v>
      </c>
      <c r="F32" s="362"/>
      <c r="G32" s="365">
        <f>IFERROR(IF((E32*Table!$F$2)=0,"",(E32*Table!$F$2)),"")</f>
        <v>60000</v>
      </c>
      <c r="H32" s="366"/>
      <c r="I32" s="386">
        <f t="shared" si="5"/>
        <v>0.12239999999999999</v>
      </c>
      <c r="J32" s="387"/>
      <c r="K32" s="365">
        <f>IFERROR(IF((I32*Table!$F$2)=0,"",(I32*Table!$F$2)),"")</f>
        <v>61200</v>
      </c>
      <c r="L32" s="366"/>
      <c r="M32" s="229">
        <f t="shared" si="0"/>
        <v>311600</v>
      </c>
      <c r="N32" s="232"/>
      <c r="O32" s="232" t="str">
        <f t="shared" si="6"/>
        <v/>
      </c>
      <c r="P32" s="230">
        <f t="shared" si="1"/>
        <v>311600</v>
      </c>
      <c r="Q32" s="231" t="str">
        <f t="shared" si="2"/>
        <v/>
      </c>
      <c r="R32" s="105">
        <f t="shared" si="3"/>
        <v>60000</v>
      </c>
      <c r="S32" s="105">
        <f>IF(C32="",0,C32*หน้าแรก!$C$22)</f>
        <v>0</v>
      </c>
      <c r="T32" s="105">
        <f>IFERROR(R32+S32,"")</f>
        <v>60000</v>
      </c>
    </row>
    <row r="33" spans="1:20" ht="11.65" customHeight="1" x14ac:dyDescent="0.2">
      <c r="A33" s="166">
        <f t="shared" si="9"/>
        <v>66</v>
      </c>
      <c r="B33" s="166">
        <f t="shared" si="8"/>
        <v>26</v>
      </c>
      <c r="C33" s="364" t="str">
        <f>Table!C29</f>
        <v/>
      </c>
      <c r="D33" s="364"/>
      <c r="E33" s="361">
        <f t="shared" si="4"/>
        <v>0.12</v>
      </c>
      <c r="F33" s="362"/>
      <c r="G33" s="365">
        <f>IFERROR(IF((E33*Table!$F$2)=0,"",(E33*Table!$F$2)),"")</f>
        <v>60000</v>
      </c>
      <c r="H33" s="366"/>
      <c r="I33" s="386">
        <f t="shared" si="5"/>
        <v>0.12239999999999999</v>
      </c>
      <c r="J33" s="387"/>
      <c r="K33" s="365">
        <f>IFERROR(IF((I33*Table!$F$2)=0,"",(I33*Table!$F$2)),"")</f>
        <v>61200</v>
      </c>
      <c r="L33" s="366"/>
      <c r="M33" s="229">
        <f t="shared" si="0"/>
        <v>251600</v>
      </c>
      <c r="N33" s="232"/>
      <c r="O33" s="232" t="str">
        <f t="shared" si="6"/>
        <v/>
      </c>
      <c r="P33" s="230">
        <f t="shared" si="1"/>
        <v>251600</v>
      </c>
      <c r="Q33" s="231" t="str">
        <f t="shared" si="2"/>
        <v/>
      </c>
      <c r="R33" s="105">
        <f t="shared" si="3"/>
        <v>60000</v>
      </c>
      <c r="S33" s="105">
        <f>IF(C33="",0,C33*หน้าแรก!$C$22)</f>
        <v>0</v>
      </c>
      <c r="T33" s="105">
        <f t="shared" si="7"/>
        <v>60000</v>
      </c>
    </row>
    <row r="34" spans="1:20" ht="11.65" customHeight="1" x14ac:dyDescent="0.2">
      <c r="A34" s="166">
        <f t="shared" si="9"/>
        <v>67</v>
      </c>
      <c r="B34" s="166">
        <f t="shared" si="8"/>
        <v>27</v>
      </c>
      <c r="C34" s="364" t="str">
        <f>Table!C30</f>
        <v/>
      </c>
      <c r="D34" s="364"/>
      <c r="E34" s="361">
        <f t="shared" si="4"/>
        <v>0.12</v>
      </c>
      <c r="F34" s="362"/>
      <c r="G34" s="365">
        <f>IFERROR(IF((E34*Table!$F$2)=0,"",(E34*Table!$F$2)),"")</f>
        <v>60000</v>
      </c>
      <c r="H34" s="366"/>
      <c r="I34" s="386">
        <f t="shared" si="5"/>
        <v>0.12239999999999999</v>
      </c>
      <c r="J34" s="387"/>
      <c r="K34" s="365">
        <f>IFERROR(IF((I34*Table!$F$2)=0,"",(I34*Table!$F$2)),"")</f>
        <v>61200</v>
      </c>
      <c r="L34" s="366"/>
      <c r="M34" s="229">
        <f t="shared" si="0"/>
        <v>191600</v>
      </c>
      <c r="N34" s="232"/>
      <c r="O34" s="232" t="str">
        <f t="shared" si="6"/>
        <v/>
      </c>
      <c r="P34" s="230">
        <f t="shared" si="1"/>
        <v>191600</v>
      </c>
      <c r="Q34" s="231" t="str">
        <f t="shared" si="2"/>
        <v/>
      </c>
      <c r="R34" s="105">
        <f t="shared" si="3"/>
        <v>60000</v>
      </c>
      <c r="S34" s="105">
        <f>IF(C34="",0,C34*หน้าแรก!$C$22)</f>
        <v>0</v>
      </c>
      <c r="T34" s="105">
        <f t="shared" si="7"/>
        <v>60000</v>
      </c>
    </row>
    <row r="35" spans="1:20" ht="11.65" customHeight="1" x14ac:dyDescent="0.2">
      <c r="A35" s="166">
        <f t="shared" si="9"/>
        <v>68</v>
      </c>
      <c r="B35" s="166">
        <f t="shared" si="8"/>
        <v>28</v>
      </c>
      <c r="C35" s="364" t="str">
        <f>Table!C31</f>
        <v/>
      </c>
      <c r="D35" s="364"/>
      <c r="E35" s="361">
        <f t="shared" si="4"/>
        <v>0.12</v>
      </c>
      <c r="F35" s="362"/>
      <c r="G35" s="365">
        <f>IFERROR(IF((E35*Table!$F$2)=0,"",(E35*Table!$F$2)),"")</f>
        <v>60000</v>
      </c>
      <c r="H35" s="366"/>
      <c r="I35" s="386">
        <f t="shared" si="5"/>
        <v>0.12239999999999999</v>
      </c>
      <c r="J35" s="387"/>
      <c r="K35" s="365">
        <f>IFERROR(IF((I35*Table!$F$2)=0,"",(I35*Table!$F$2)),"")</f>
        <v>61200</v>
      </c>
      <c r="L35" s="366"/>
      <c r="M35" s="229">
        <f t="shared" si="0"/>
        <v>131600</v>
      </c>
      <c r="N35" s="232"/>
      <c r="O35" s="232" t="str">
        <f t="shared" si="6"/>
        <v/>
      </c>
      <c r="P35" s="230">
        <f t="shared" si="1"/>
        <v>131600</v>
      </c>
      <c r="Q35" s="231" t="str">
        <f t="shared" si="2"/>
        <v/>
      </c>
      <c r="R35" s="105">
        <f t="shared" si="3"/>
        <v>60000</v>
      </c>
      <c r="S35" s="105">
        <f>IF(C35="",0,C35*หน้าแรก!$C$22)</f>
        <v>0</v>
      </c>
      <c r="T35" s="105">
        <f t="shared" si="7"/>
        <v>60000</v>
      </c>
    </row>
    <row r="36" spans="1:20" ht="11.65" customHeight="1" x14ac:dyDescent="0.2">
      <c r="A36" s="166">
        <f t="shared" si="9"/>
        <v>69</v>
      </c>
      <c r="B36" s="166">
        <f t="shared" si="8"/>
        <v>29</v>
      </c>
      <c r="C36" s="364" t="str">
        <f>Table!C32</f>
        <v/>
      </c>
      <c r="D36" s="364"/>
      <c r="E36" s="361">
        <f t="shared" si="4"/>
        <v>0.12</v>
      </c>
      <c r="F36" s="362"/>
      <c r="G36" s="365">
        <f>IFERROR(IF((E36*Table!$F$2)=0,"",(E36*Table!$F$2)),"")</f>
        <v>60000</v>
      </c>
      <c r="H36" s="366"/>
      <c r="I36" s="386">
        <f t="shared" si="5"/>
        <v>0.12239999999999999</v>
      </c>
      <c r="J36" s="387"/>
      <c r="K36" s="365">
        <f>IFERROR(IF((I36*Table!$F$2)=0,"",(I36*Table!$F$2)),"")</f>
        <v>61200</v>
      </c>
      <c r="L36" s="366"/>
      <c r="M36" s="229">
        <f t="shared" si="0"/>
        <v>71600</v>
      </c>
      <c r="N36" s="232">
        <f t="shared" ref="N36:N45" si="10">IFERROR(VLOOKUP(A36,npv,7,FALSE),"")</f>
        <v>566000</v>
      </c>
      <c r="O36" s="232" t="str">
        <f t="shared" si="6"/>
        <v/>
      </c>
      <c r="P36" s="230">
        <f t="shared" si="1"/>
        <v>71600</v>
      </c>
      <c r="Q36" s="231" t="str">
        <f t="shared" si="2"/>
        <v/>
      </c>
      <c r="R36" s="105">
        <f t="shared" si="3"/>
        <v>60000</v>
      </c>
      <c r="S36" s="105">
        <f>IF(C36="",0,C36*หน้าแรก!$C$22)</f>
        <v>0</v>
      </c>
      <c r="T36" s="105">
        <f t="shared" si="7"/>
        <v>60000</v>
      </c>
    </row>
    <row r="37" spans="1:20" ht="11.65" customHeight="1" x14ac:dyDescent="0.2">
      <c r="A37" s="166">
        <f t="shared" si="9"/>
        <v>70</v>
      </c>
      <c r="B37" s="166">
        <f t="shared" si="8"/>
        <v>30</v>
      </c>
      <c r="C37" s="364" t="str">
        <f>Table!C33</f>
        <v/>
      </c>
      <c r="D37" s="364"/>
      <c r="E37" s="361">
        <f t="shared" si="4"/>
        <v>0.12</v>
      </c>
      <c r="F37" s="362"/>
      <c r="G37" s="365">
        <f>IFERROR(IF((E37*Table!$F$2)=0,"",(E37*Table!$F$2)),"")</f>
        <v>60000</v>
      </c>
      <c r="H37" s="366"/>
      <c r="I37" s="386">
        <f t="shared" si="5"/>
        <v>0.12239999999999999</v>
      </c>
      <c r="J37" s="387"/>
      <c r="K37" s="365">
        <f>IFERROR(IF((I37*Table!$F$2)=0,"",(I37*Table!$F$2)),"")</f>
        <v>61200</v>
      </c>
      <c r="L37" s="366"/>
      <c r="M37" s="229">
        <f t="shared" si="0"/>
        <v>11600</v>
      </c>
      <c r="N37" s="232">
        <f t="shared" si="10"/>
        <v>459000</v>
      </c>
      <c r="O37" s="232" t="str">
        <f t="shared" si="6"/>
        <v/>
      </c>
      <c r="P37" s="230">
        <f t="shared" si="1"/>
        <v>11600</v>
      </c>
      <c r="Q37" s="231" t="str">
        <f t="shared" si="2"/>
        <v/>
      </c>
      <c r="R37" s="105">
        <f t="shared" si="3"/>
        <v>60000</v>
      </c>
      <c r="S37" s="105">
        <f>IF(C37="",0,C37*หน้าแรก!$C$22)</f>
        <v>0</v>
      </c>
      <c r="T37" s="105">
        <f t="shared" si="7"/>
        <v>60000</v>
      </c>
    </row>
    <row r="38" spans="1:20" ht="11.65" customHeight="1" x14ac:dyDescent="0.2">
      <c r="A38" s="166">
        <f t="shared" si="9"/>
        <v>71</v>
      </c>
      <c r="B38" s="166">
        <f t="shared" si="8"/>
        <v>31</v>
      </c>
      <c r="C38" s="364" t="str">
        <f>Table!C34</f>
        <v/>
      </c>
      <c r="D38" s="364"/>
      <c r="E38" s="361">
        <f t="shared" si="4"/>
        <v>0.12</v>
      </c>
      <c r="F38" s="362"/>
      <c r="G38" s="365">
        <f>IFERROR(IF((E38*Table!$F$2)=0,"",(E38*Table!$F$2)),"")</f>
        <v>60000</v>
      </c>
      <c r="H38" s="366"/>
      <c r="I38" s="386">
        <f t="shared" si="5"/>
        <v>0.12239999999999999</v>
      </c>
      <c r="J38" s="387"/>
      <c r="K38" s="365">
        <f>IFERROR(IF((I38*Table!$F$2)=0,"",(I38*Table!$F$2)),"")</f>
        <v>61200</v>
      </c>
      <c r="L38" s="366"/>
      <c r="M38" s="229">
        <f t="shared" si="0"/>
        <v>-48400</v>
      </c>
      <c r="N38" s="232">
        <f t="shared" si="10"/>
        <v>349500</v>
      </c>
      <c r="O38" s="232" t="str">
        <f t="shared" si="6"/>
        <v/>
      </c>
      <c r="P38" s="230">
        <f t="shared" si="1"/>
        <v>0</v>
      </c>
      <c r="Q38" s="231" t="str">
        <f t="shared" si="2"/>
        <v/>
      </c>
      <c r="R38" s="105">
        <f t="shared" si="3"/>
        <v>60000</v>
      </c>
      <c r="S38" s="105">
        <f>IF(C38="",0,C38*หน้าแรก!$C$22)</f>
        <v>0</v>
      </c>
      <c r="T38" s="105">
        <f t="shared" si="7"/>
        <v>60000</v>
      </c>
    </row>
    <row r="39" spans="1:20" ht="11.65" customHeight="1" x14ac:dyDescent="0.2">
      <c r="A39" s="166">
        <f t="shared" si="9"/>
        <v>72</v>
      </c>
      <c r="B39" s="166">
        <f t="shared" si="8"/>
        <v>32</v>
      </c>
      <c r="C39" s="364" t="str">
        <f>Table!C35</f>
        <v/>
      </c>
      <c r="D39" s="364"/>
      <c r="E39" s="361">
        <f t="shared" si="4"/>
        <v>0.12</v>
      </c>
      <c r="F39" s="362"/>
      <c r="G39" s="365">
        <f>IFERROR(IF((E39*Table!$F$2)=0,"",(E39*Table!$F$2)),"")</f>
        <v>60000</v>
      </c>
      <c r="H39" s="366"/>
      <c r="I39" s="386">
        <f t="shared" si="5"/>
        <v>0.12239999999999999</v>
      </c>
      <c r="J39" s="387"/>
      <c r="K39" s="365">
        <f>IFERROR(IF((I39*Table!$F$2)=0,"",(I39*Table!$F$2)),"")</f>
        <v>61200</v>
      </c>
      <c r="L39" s="366"/>
      <c r="M39" s="229">
        <f t="shared" ref="M39:M70" si="11">IF(AND(A39&gt;59,A39&lt;86),$C$107-(G39*(A40-60)),"")</f>
        <v>-108400</v>
      </c>
      <c r="N39" s="232">
        <f t="shared" si="10"/>
        <v>236500</v>
      </c>
      <c r="O39" s="232" t="str">
        <f t="shared" si="6"/>
        <v/>
      </c>
      <c r="P39" s="230">
        <f t="shared" ref="P39:P70" si="12">IFERROR(IF(A39&lt;60,MAX(Q39,O39),IF(AND(A39&gt;59,A39&lt;86),MAX(M39,0),"")),0)</f>
        <v>0</v>
      </c>
      <c r="Q39" s="231" t="str">
        <f t="shared" ref="Q39:Q70" si="13">IFERROR(IF(VLOOKUP(A39,st,13,FALSE)=0,"",VLOOKUP(A39,st,13,FALSE)),"")</f>
        <v/>
      </c>
      <c r="R39" s="105">
        <f t="shared" si="3"/>
        <v>60000</v>
      </c>
      <c r="S39" s="105">
        <f>IF(C39="",0,C39*หน้าแรก!$C$22)</f>
        <v>0</v>
      </c>
      <c r="T39" s="105">
        <f t="shared" si="7"/>
        <v>60000</v>
      </c>
    </row>
    <row r="40" spans="1:20" ht="11.65" customHeight="1" x14ac:dyDescent="0.2">
      <c r="A40" s="166">
        <f t="shared" si="9"/>
        <v>73</v>
      </c>
      <c r="B40" s="166">
        <f t="shared" si="8"/>
        <v>33</v>
      </c>
      <c r="C40" s="364" t="str">
        <f>Table!C36</f>
        <v/>
      </c>
      <c r="D40" s="364"/>
      <c r="E40" s="361">
        <f t="shared" si="4"/>
        <v>0.12</v>
      </c>
      <c r="F40" s="362"/>
      <c r="G40" s="365">
        <f>IFERROR(IF((E40*Table!$F$2)=0,"",(E40*Table!$F$2)),"")</f>
        <v>60000</v>
      </c>
      <c r="H40" s="366"/>
      <c r="I40" s="386">
        <f t="shared" si="5"/>
        <v>0.12239999999999999</v>
      </c>
      <c r="J40" s="387"/>
      <c r="K40" s="365">
        <f>IFERROR(IF((I40*Table!$F$2)=0,"",(I40*Table!$F$2)),"")</f>
        <v>61200</v>
      </c>
      <c r="L40" s="366"/>
      <c r="M40" s="229">
        <f t="shared" si="11"/>
        <v>-168400</v>
      </c>
      <c r="N40" s="232">
        <f t="shared" si="10"/>
        <v>120000</v>
      </c>
      <c r="O40" s="232" t="str">
        <f t="shared" ref="O40:O71" si="14">IFERROR((C40*B41)*1.05,"")</f>
        <v/>
      </c>
      <c r="P40" s="230">
        <f t="shared" si="12"/>
        <v>0</v>
      </c>
      <c r="Q40" s="231" t="str">
        <f t="shared" si="13"/>
        <v/>
      </c>
      <c r="R40" s="105">
        <f t="shared" si="3"/>
        <v>60000</v>
      </c>
      <c r="S40" s="105">
        <f>IF(C40="",0,C40*หน้าแรก!$C$22)</f>
        <v>0</v>
      </c>
      <c r="T40" s="105">
        <f t="shared" si="7"/>
        <v>60000</v>
      </c>
    </row>
    <row r="41" spans="1:20" ht="11.65" customHeight="1" x14ac:dyDescent="0.2">
      <c r="A41" s="166">
        <f t="shared" si="9"/>
        <v>74</v>
      </c>
      <c r="B41" s="166">
        <f t="shared" si="8"/>
        <v>34</v>
      </c>
      <c r="C41" s="364" t="str">
        <f>Table!C37</f>
        <v/>
      </c>
      <c r="D41" s="364"/>
      <c r="E41" s="361">
        <f t="shared" si="4"/>
        <v>0.12</v>
      </c>
      <c r="F41" s="362"/>
      <c r="G41" s="365">
        <f>IFERROR(IF((E41*Table!$F$2)=0,"",(E41*Table!$F$2)),"")</f>
        <v>60000</v>
      </c>
      <c r="H41" s="366"/>
      <c r="I41" s="386">
        <f t="shared" si="5"/>
        <v>0.12239999999999999</v>
      </c>
      <c r="J41" s="387"/>
      <c r="K41" s="365">
        <f>IFERROR(IF((I41*Table!$F$2)=0,"",(I41*Table!$F$2)),"")</f>
        <v>61200</v>
      </c>
      <c r="L41" s="366"/>
      <c r="M41" s="229">
        <f t="shared" si="11"/>
        <v>-228400</v>
      </c>
      <c r="N41" s="232">
        <f t="shared" si="10"/>
        <v>0</v>
      </c>
      <c r="O41" s="232" t="str">
        <f t="shared" si="14"/>
        <v/>
      </c>
      <c r="P41" s="230">
        <f t="shared" si="12"/>
        <v>0</v>
      </c>
      <c r="Q41" s="231" t="str">
        <f t="shared" si="13"/>
        <v/>
      </c>
      <c r="R41" s="105">
        <f t="shared" si="3"/>
        <v>60000</v>
      </c>
      <c r="S41" s="105">
        <f>IF(C41="",0,C41*หน้าแรก!$C$22)</f>
        <v>0</v>
      </c>
      <c r="T41" s="105">
        <f t="shared" si="7"/>
        <v>60000</v>
      </c>
    </row>
    <row r="42" spans="1:20" ht="11.65" customHeight="1" x14ac:dyDescent="0.2">
      <c r="A42" s="166">
        <f t="shared" si="9"/>
        <v>75</v>
      </c>
      <c r="B42" s="166">
        <f>IF(A42="","",B41+1)</f>
        <v>35</v>
      </c>
      <c r="C42" s="364" t="str">
        <f>Table!C38</f>
        <v/>
      </c>
      <c r="D42" s="364"/>
      <c r="E42" s="361">
        <f t="shared" si="4"/>
        <v>0.12</v>
      </c>
      <c r="F42" s="362"/>
      <c r="G42" s="365">
        <f>IFERROR(IF((E42*Table!$F$2)=0,"",(E42*Table!$F$2)),"")</f>
        <v>60000</v>
      </c>
      <c r="H42" s="366"/>
      <c r="I42" s="386">
        <f t="shared" si="5"/>
        <v>0.12239999999999999</v>
      </c>
      <c r="J42" s="387"/>
      <c r="K42" s="365">
        <f>IFERROR(IF((I42*Table!$F$2)=0,"",(I42*Table!$F$2)),"")</f>
        <v>61200</v>
      </c>
      <c r="L42" s="366"/>
      <c r="M42" s="229">
        <f t="shared" si="11"/>
        <v>-288400</v>
      </c>
      <c r="N42" s="232" t="str">
        <f t="shared" si="10"/>
        <v/>
      </c>
      <c r="O42" s="232" t="str">
        <f t="shared" si="14"/>
        <v/>
      </c>
      <c r="P42" s="230">
        <f t="shared" si="12"/>
        <v>0</v>
      </c>
      <c r="Q42" s="231" t="str">
        <f t="shared" si="13"/>
        <v/>
      </c>
      <c r="R42" s="105">
        <f t="shared" si="3"/>
        <v>60000</v>
      </c>
      <c r="S42" s="105">
        <f>IF(C42="",0,C42*หน้าแรก!$C$22)</f>
        <v>0</v>
      </c>
      <c r="T42" s="105">
        <f t="shared" si="7"/>
        <v>60000</v>
      </c>
    </row>
    <row r="43" spans="1:20" ht="11.65" customHeight="1" x14ac:dyDescent="0.2">
      <c r="A43" s="166">
        <f t="shared" si="9"/>
        <v>76</v>
      </c>
      <c r="B43" s="166">
        <f t="shared" si="8"/>
        <v>36</v>
      </c>
      <c r="C43" s="364" t="str">
        <f>Table!C39</f>
        <v/>
      </c>
      <c r="D43" s="364"/>
      <c r="E43" s="361">
        <f t="shared" si="4"/>
        <v>0.12</v>
      </c>
      <c r="F43" s="362"/>
      <c r="G43" s="365">
        <f>IFERROR(IF((E43*Table!$F$2)=0,"",(E43*Table!$F$2)),"")</f>
        <v>60000</v>
      </c>
      <c r="H43" s="366"/>
      <c r="I43" s="386">
        <f t="shared" si="5"/>
        <v>0.12239999999999999</v>
      </c>
      <c r="J43" s="387"/>
      <c r="K43" s="365">
        <f>IFERROR(IF((I43*Table!$F$2)=0,"",(I43*Table!$F$2)),"")</f>
        <v>61200</v>
      </c>
      <c r="L43" s="366"/>
      <c r="M43" s="232">
        <f t="shared" si="11"/>
        <v>-348400</v>
      </c>
      <c r="N43" s="232" t="str">
        <f t="shared" si="10"/>
        <v/>
      </c>
      <c r="O43" s="232" t="str">
        <f t="shared" si="14"/>
        <v/>
      </c>
      <c r="P43" s="230">
        <f t="shared" si="12"/>
        <v>0</v>
      </c>
      <c r="Q43" s="231" t="str">
        <f t="shared" si="13"/>
        <v/>
      </c>
      <c r="R43" s="105">
        <f t="shared" si="3"/>
        <v>60000</v>
      </c>
      <c r="S43" s="105">
        <f>IF(C43="",0,C43*หน้าแรก!$C$22)</f>
        <v>0</v>
      </c>
      <c r="T43" s="105">
        <f t="shared" si="7"/>
        <v>60000</v>
      </c>
    </row>
    <row r="44" spans="1:20" ht="11.65" customHeight="1" x14ac:dyDescent="0.2">
      <c r="A44" s="166">
        <f t="shared" si="9"/>
        <v>77</v>
      </c>
      <c r="B44" s="166">
        <f t="shared" si="8"/>
        <v>37</v>
      </c>
      <c r="C44" s="364" t="str">
        <f>Table!C40</f>
        <v/>
      </c>
      <c r="D44" s="364"/>
      <c r="E44" s="361">
        <f t="shared" si="4"/>
        <v>0.12</v>
      </c>
      <c r="F44" s="362"/>
      <c r="G44" s="365">
        <f>IFERROR(IF((E44*Table!$F$2)=0,"",(E44*Table!$F$2)),"")</f>
        <v>60000</v>
      </c>
      <c r="H44" s="366"/>
      <c r="I44" s="386">
        <f t="shared" si="5"/>
        <v>0.12239999999999999</v>
      </c>
      <c r="J44" s="387"/>
      <c r="K44" s="365">
        <f>IFERROR(IF((I44*Table!$F$2)=0,"",(I44*Table!$F$2)),"")</f>
        <v>61200</v>
      </c>
      <c r="L44" s="366"/>
      <c r="M44" s="232">
        <f t="shared" si="11"/>
        <v>-408400</v>
      </c>
      <c r="N44" s="232" t="str">
        <f t="shared" si="10"/>
        <v/>
      </c>
      <c r="O44" s="232" t="str">
        <f t="shared" si="14"/>
        <v/>
      </c>
      <c r="P44" s="230">
        <f t="shared" si="12"/>
        <v>0</v>
      </c>
      <c r="Q44" s="231" t="str">
        <f t="shared" si="13"/>
        <v/>
      </c>
      <c r="R44" s="105">
        <f t="shared" si="3"/>
        <v>60000</v>
      </c>
      <c r="S44" s="105">
        <f>IF(C44="",0,C44*หน้าแรก!$C$22)</f>
        <v>0</v>
      </c>
      <c r="T44" s="105">
        <f t="shared" si="7"/>
        <v>60000</v>
      </c>
    </row>
    <row r="45" spans="1:20" ht="11.65" customHeight="1" x14ac:dyDescent="0.2">
      <c r="A45" s="166">
        <f t="shared" si="9"/>
        <v>78</v>
      </c>
      <c r="B45" s="166">
        <f t="shared" si="8"/>
        <v>38</v>
      </c>
      <c r="C45" s="364" t="str">
        <f>Table!C41</f>
        <v/>
      </c>
      <c r="D45" s="364"/>
      <c r="E45" s="361">
        <f t="shared" si="4"/>
        <v>0.12</v>
      </c>
      <c r="F45" s="362"/>
      <c r="G45" s="365">
        <f>IFERROR(IF((E45*Table!$F$2)=0,"",(E45*Table!$F$2)),"")</f>
        <v>60000</v>
      </c>
      <c r="H45" s="366"/>
      <c r="I45" s="386">
        <f t="shared" si="5"/>
        <v>0.12239999999999999</v>
      </c>
      <c r="J45" s="387"/>
      <c r="K45" s="365">
        <f>IFERROR(IF((I45*Table!$F$2)=0,"",(I45*Table!$F$2)),"")</f>
        <v>61200</v>
      </c>
      <c r="L45" s="366"/>
      <c r="M45" s="232">
        <f t="shared" si="11"/>
        <v>-468400</v>
      </c>
      <c r="N45" s="232" t="str">
        <f t="shared" si="10"/>
        <v/>
      </c>
      <c r="O45" s="232" t="str">
        <f t="shared" si="14"/>
        <v/>
      </c>
      <c r="P45" s="230">
        <f t="shared" si="12"/>
        <v>0</v>
      </c>
      <c r="Q45" s="231" t="str">
        <f t="shared" si="13"/>
        <v/>
      </c>
      <c r="R45" s="105">
        <f t="shared" si="3"/>
        <v>60000</v>
      </c>
      <c r="S45" s="105">
        <f>IF(C45="",0,C45*หน้าแรก!$C$22)</f>
        <v>0</v>
      </c>
      <c r="T45" s="105">
        <f t="shared" si="7"/>
        <v>60000</v>
      </c>
    </row>
    <row r="46" spans="1:20" ht="11.65" customHeight="1" x14ac:dyDescent="0.2">
      <c r="A46" s="166">
        <f t="shared" si="9"/>
        <v>79</v>
      </c>
      <c r="B46" s="166">
        <f t="shared" si="8"/>
        <v>39</v>
      </c>
      <c r="C46" s="364" t="str">
        <f>Table!C42</f>
        <v/>
      </c>
      <c r="D46" s="364"/>
      <c r="E46" s="361">
        <f t="shared" si="4"/>
        <v>0.12</v>
      </c>
      <c r="F46" s="362"/>
      <c r="G46" s="365">
        <f>IFERROR(IF((E46*Table!$F$2)=0,"",(E46*Table!$F$2)),"")</f>
        <v>60000</v>
      </c>
      <c r="H46" s="366"/>
      <c r="I46" s="386">
        <f t="shared" si="5"/>
        <v>0.12239999999999999</v>
      </c>
      <c r="J46" s="387"/>
      <c r="K46" s="365">
        <f>IFERROR(IF((I46*Table!$F$2)=0,"",(I46*Table!$F$2)),"")</f>
        <v>61200</v>
      </c>
      <c r="L46" s="366"/>
      <c r="M46" s="232">
        <f t="shared" si="11"/>
        <v>-528400</v>
      </c>
      <c r="N46" s="232"/>
      <c r="O46" s="232" t="str">
        <f t="shared" si="14"/>
        <v/>
      </c>
      <c r="P46" s="230">
        <f t="shared" si="12"/>
        <v>0</v>
      </c>
      <c r="Q46" s="231" t="str">
        <f t="shared" si="13"/>
        <v/>
      </c>
      <c r="R46" s="105">
        <f t="shared" si="3"/>
        <v>60000</v>
      </c>
      <c r="S46" s="105">
        <f>IF(C46="",0,C46*หน้าแรก!$C$22)</f>
        <v>0</v>
      </c>
      <c r="T46" s="105">
        <f t="shared" si="7"/>
        <v>60000</v>
      </c>
    </row>
    <row r="47" spans="1:20" ht="11.65" customHeight="1" x14ac:dyDescent="0.2">
      <c r="A47" s="166">
        <f t="shared" si="9"/>
        <v>80</v>
      </c>
      <c r="B47" s="166">
        <f>IF(A47="","",B46+1)</f>
        <v>40</v>
      </c>
      <c r="C47" s="364" t="str">
        <f>Table!C43</f>
        <v/>
      </c>
      <c r="D47" s="364"/>
      <c r="E47" s="361">
        <f t="shared" si="4"/>
        <v>0.12</v>
      </c>
      <c r="F47" s="362"/>
      <c r="G47" s="365">
        <f>IFERROR(IF((E47*Table!$F$2)=0,"",(E47*Table!$F$2)),"")</f>
        <v>60000</v>
      </c>
      <c r="H47" s="366"/>
      <c r="I47" s="386">
        <f t="shared" si="5"/>
        <v>0.12239999999999999</v>
      </c>
      <c r="J47" s="387"/>
      <c r="K47" s="365">
        <f>IFERROR(IF((I47*Table!$F$2)=0,"",(I47*Table!$F$2)),"")</f>
        <v>61200</v>
      </c>
      <c r="L47" s="366"/>
      <c r="M47" s="232">
        <f t="shared" si="11"/>
        <v>-588400</v>
      </c>
      <c r="N47" s="232"/>
      <c r="O47" s="232" t="str">
        <f t="shared" si="14"/>
        <v/>
      </c>
      <c r="P47" s="230">
        <f t="shared" si="12"/>
        <v>0</v>
      </c>
      <c r="Q47" s="231" t="str">
        <f t="shared" si="13"/>
        <v/>
      </c>
      <c r="R47" s="105">
        <f t="shared" si="3"/>
        <v>60000</v>
      </c>
      <c r="S47" s="105">
        <f>IF(C47="",0,C47*หน้าแรก!$C$22)</f>
        <v>0</v>
      </c>
      <c r="T47" s="105">
        <f t="shared" si="7"/>
        <v>60000</v>
      </c>
    </row>
    <row r="48" spans="1:20" ht="11.65" customHeight="1" x14ac:dyDescent="0.2">
      <c r="A48" s="166">
        <f t="shared" si="9"/>
        <v>81</v>
      </c>
      <c r="B48" s="166">
        <f t="shared" ref="B48:B52" si="15">IF(A48="","",B47+1)</f>
        <v>41</v>
      </c>
      <c r="C48" s="364" t="str">
        <f>Table!C44</f>
        <v/>
      </c>
      <c r="D48" s="364"/>
      <c r="E48" s="361">
        <f t="shared" si="4"/>
        <v>0.12</v>
      </c>
      <c r="F48" s="362"/>
      <c r="G48" s="365">
        <f>IFERROR(IF((E48*Table!$F$2)=0,"",(E48*Table!$F$2)),"")</f>
        <v>60000</v>
      </c>
      <c r="H48" s="366"/>
      <c r="I48" s="386">
        <f t="shared" si="5"/>
        <v>0.12239999999999999</v>
      </c>
      <c r="J48" s="387"/>
      <c r="K48" s="365">
        <f>IFERROR(IF((I48*Table!$F$2)=0,"",(I48*Table!$F$2)),"")</f>
        <v>61200</v>
      </c>
      <c r="L48" s="366"/>
      <c r="M48" s="232">
        <f t="shared" si="11"/>
        <v>-648400</v>
      </c>
      <c r="N48" s="232"/>
      <c r="O48" s="232" t="str">
        <f t="shared" si="14"/>
        <v/>
      </c>
      <c r="P48" s="230">
        <f t="shared" si="12"/>
        <v>0</v>
      </c>
      <c r="Q48" s="231" t="str">
        <f t="shared" si="13"/>
        <v/>
      </c>
      <c r="R48" s="105"/>
      <c r="S48" s="105">
        <f>IF(C48="",0,C48*หน้าแรก!$C$22)</f>
        <v>0</v>
      </c>
      <c r="T48" s="105"/>
    </row>
    <row r="49" spans="1:20" ht="11.65" customHeight="1" x14ac:dyDescent="0.2">
      <c r="A49" s="166">
        <f t="shared" si="9"/>
        <v>82</v>
      </c>
      <c r="B49" s="166">
        <f t="shared" si="15"/>
        <v>42</v>
      </c>
      <c r="C49" s="364" t="str">
        <f>Table!C45</f>
        <v/>
      </c>
      <c r="D49" s="364"/>
      <c r="E49" s="361">
        <f t="shared" si="4"/>
        <v>0.12</v>
      </c>
      <c r="F49" s="362"/>
      <c r="G49" s="365">
        <f>IFERROR(IF((E49*Table!$F$2)=0,"",(E49*Table!$F$2)),"")</f>
        <v>60000</v>
      </c>
      <c r="H49" s="366"/>
      <c r="I49" s="386">
        <f t="shared" si="5"/>
        <v>0.12239999999999999</v>
      </c>
      <c r="J49" s="387"/>
      <c r="K49" s="365">
        <f>IFERROR(IF((I49*Table!$F$2)=0,"",(I49*Table!$F$2)),"")</f>
        <v>61200</v>
      </c>
      <c r="L49" s="366"/>
      <c r="M49" s="232">
        <f t="shared" si="11"/>
        <v>-708400</v>
      </c>
      <c r="N49" s="232"/>
      <c r="O49" s="232" t="str">
        <f t="shared" si="14"/>
        <v/>
      </c>
      <c r="P49" s="230">
        <f t="shared" si="12"/>
        <v>0</v>
      </c>
      <c r="Q49" s="231" t="str">
        <f t="shared" si="13"/>
        <v/>
      </c>
      <c r="R49" s="105"/>
      <c r="S49" s="105">
        <f>IF(C49="",0,C49*หน้าแรก!$C$22)</f>
        <v>0</v>
      </c>
      <c r="T49" s="105"/>
    </row>
    <row r="50" spans="1:20" ht="11.65" customHeight="1" x14ac:dyDescent="0.2">
      <c r="A50" s="166">
        <f t="shared" si="9"/>
        <v>83</v>
      </c>
      <c r="B50" s="166">
        <f t="shared" si="15"/>
        <v>43</v>
      </c>
      <c r="C50" s="364" t="str">
        <f>Table!C46</f>
        <v/>
      </c>
      <c r="D50" s="364"/>
      <c r="E50" s="361">
        <f t="shared" si="4"/>
        <v>0.12</v>
      </c>
      <c r="F50" s="362"/>
      <c r="G50" s="365">
        <f>IFERROR(IF((E50*Table!$F$2)=0,"",(E50*Table!$F$2)),"")</f>
        <v>60000</v>
      </c>
      <c r="H50" s="366"/>
      <c r="I50" s="386">
        <f t="shared" si="5"/>
        <v>0.12239999999999999</v>
      </c>
      <c r="J50" s="387"/>
      <c r="K50" s="365">
        <f>IFERROR(IF((I50*Table!$F$2)=0,"",(I50*Table!$F$2)),"")</f>
        <v>61200</v>
      </c>
      <c r="L50" s="366"/>
      <c r="M50" s="232">
        <f t="shared" si="11"/>
        <v>-768400</v>
      </c>
      <c r="N50" s="232"/>
      <c r="O50" s="232" t="str">
        <f t="shared" si="14"/>
        <v/>
      </c>
      <c r="P50" s="230">
        <f t="shared" si="12"/>
        <v>0</v>
      </c>
      <c r="Q50" s="231" t="str">
        <f t="shared" si="13"/>
        <v/>
      </c>
      <c r="R50" s="105"/>
      <c r="S50" s="105">
        <f>IF(C50="",0,C50*หน้าแรก!$C$22)</f>
        <v>0</v>
      </c>
      <c r="T50" s="105"/>
    </row>
    <row r="51" spans="1:20" ht="11.65" customHeight="1" x14ac:dyDescent="0.2">
      <c r="A51" s="166">
        <f t="shared" si="9"/>
        <v>84</v>
      </c>
      <c r="B51" s="166">
        <f t="shared" si="15"/>
        <v>44</v>
      </c>
      <c r="C51" s="364" t="str">
        <f>Table!C47</f>
        <v/>
      </c>
      <c r="D51" s="364"/>
      <c r="E51" s="361">
        <f t="shared" si="4"/>
        <v>0.12</v>
      </c>
      <c r="F51" s="362"/>
      <c r="G51" s="365">
        <f>IFERROR(IF((E51*Table!$F$2)=0,"",(E51*Table!$F$2)),"")</f>
        <v>60000</v>
      </c>
      <c r="H51" s="366"/>
      <c r="I51" s="386">
        <f t="shared" si="5"/>
        <v>0.12239999999999999</v>
      </c>
      <c r="J51" s="387"/>
      <c r="K51" s="365">
        <f>IFERROR(IF((I51*Table!$F$2)=0,"",(I51*Table!$F$2)),"")</f>
        <v>61200</v>
      </c>
      <c r="L51" s="366"/>
      <c r="M51" s="232">
        <f t="shared" si="11"/>
        <v>-828400</v>
      </c>
      <c r="N51" s="232"/>
      <c r="O51" s="232" t="str">
        <f t="shared" si="14"/>
        <v/>
      </c>
      <c r="P51" s="230">
        <f t="shared" si="12"/>
        <v>0</v>
      </c>
      <c r="Q51" s="231" t="str">
        <f t="shared" si="13"/>
        <v/>
      </c>
      <c r="R51" s="105"/>
      <c r="S51" s="105">
        <f>IF(C51="",0,C51*หน้าแรก!$C$22)</f>
        <v>0</v>
      </c>
      <c r="T51" s="105"/>
    </row>
    <row r="52" spans="1:20" ht="11.65" customHeight="1" x14ac:dyDescent="0.2">
      <c r="A52" s="166">
        <f t="shared" si="9"/>
        <v>85</v>
      </c>
      <c r="B52" s="166">
        <f t="shared" si="15"/>
        <v>45</v>
      </c>
      <c r="C52" s="364" t="str">
        <f>Table!C48</f>
        <v/>
      </c>
      <c r="D52" s="364"/>
      <c r="E52" s="361">
        <f t="shared" si="4"/>
        <v>0.12</v>
      </c>
      <c r="F52" s="362"/>
      <c r="G52" s="365">
        <f>IFERROR(IF((E52*Table!$F$2)=0,"",(E52*Table!$F$2)),"")</f>
        <v>60000</v>
      </c>
      <c r="H52" s="366"/>
      <c r="I52" s="386">
        <f t="shared" si="5"/>
        <v>0.12239999999999999</v>
      </c>
      <c r="J52" s="387"/>
      <c r="K52" s="365">
        <f>IFERROR(IF((I52*Table!$F$2)=0,"",(I52*Table!$F$2)),"")</f>
        <v>61200</v>
      </c>
      <c r="L52" s="366"/>
      <c r="M52" s="232" t="e">
        <f t="shared" si="11"/>
        <v>#VALUE!</v>
      </c>
      <c r="N52" s="232"/>
      <c r="O52" s="232" t="str">
        <f t="shared" si="14"/>
        <v/>
      </c>
      <c r="P52" s="230">
        <f t="shared" si="12"/>
        <v>0</v>
      </c>
      <c r="Q52" s="231" t="str">
        <f t="shared" si="13"/>
        <v/>
      </c>
      <c r="R52" s="105"/>
      <c r="S52" s="105">
        <f>IF(C52="",0,C52*หน้าแรก!$C$22)</f>
        <v>0</v>
      </c>
      <c r="T52" s="105"/>
    </row>
    <row r="53" spans="1:20" ht="11.65" customHeight="1" x14ac:dyDescent="0.2">
      <c r="A53" s="166" t="str">
        <f>IF(A52="","",IF(A52+1&gt;85,"",A52+1))</f>
        <v/>
      </c>
      <c r="B53" s="166" t="str">
        <f t="shared" si="8"/>
        <v/>
      </c>
      <c r="C53" s="364" t="str">
        <f>Table!C49</f>
        <v/>
      </c>
      <c r="D53" s="364"/>
      <c r="E53" s="361" t="str">
        <f t="shared" si="4"/>
        <v/>
      </c>
      <c r="F53" s="362"/>
      <c r="G53" s="365" t="str">
        <f>IFERROR(IF((E53*Table!$F$2)=0,"",(E53*Table!$F$2)),"")</f>
        <v/>
      </c>
      <c r="H53" s="366"/>
      <c r="I53" s="386" t="str">
        <f t="shared" si="5"/>
        <v/>
      </c>
      <c r="J53" s="387"/>
      <c r="K53" s="365" t="str">
        <f>IFERROR(IF((I53*Table!$F$2)=0,"",(I53*Table!$F$2)),"")</f>
        <v/>
      </c>
      <c r="L53" s="366"/>
      <c r="M53" s="232" t="str">
        <f t="shared" si="11"/>
        <v/>
      </c>
      <c r="N53" s="232"/>
      <c r="O53" s="232" t="str">
        <f t="shared" si="14"/>
        <v/>
      </c>
      <c r="P53" s="230" t="str">
        <f t="shared" si="12"/>
        <v/>
      </c>
      <c r="Q53" s="231" t="str">
        <f t="shared" si="13"/>
        <v/>
      </c>
      <c r="R53" s="105" t="str">
        <f t="shared" ref="R53:R91" si="16">IF(C53="",G53,-C53)</f>
        <v/>
      </c>
      <c r="S53" s="105">
        <f>IF(C53="",0,C53*หน้าแรก!$C$22)</f>
        <v>0</v>
      </c>
      <c r="T53" s="105" t="str">
        <f t="shared" si="7"/>
        <v/>
      </c>
    </row>
    <row r="54" spans="1:20" ht="11.65" customHeight="1" x14ac:dyDescent="0.2">
      <c r="A54" s="166" t="str">
        <f t="shared" si="9"/>
        <v/>
      </c>
      <c r="B54" s="166" t="str">
        <f t="shared" si="8"/>
        <v/>
      </c>
      <c r="C54" s="364" t="str">
        <f>Table!C50</f>
        <v/>
      </c>
      <c r="D54" s="364"/>
      <c r="E54" s="361" t="str">
        <f t="shared" si="4"/>
        <v/>
      </c>
      <c r="F54" s="362"/>
      <c r="G54" s="365" t="str">
        <f>IFERROR(IF((E54*Table!$F$2)=0,"",(E54*Table!$F$2)),"")</f>
        <v/>
      </c>
      <c r="H54" s="366"/>
      <c r="I54" s="386" t="str">
        <f t="shared" si="5"/>
        <v/>
      </c>
      <c r="J54" s="387"/>
      <c r="K54" s="365" t="str">
        <f>IFERROR(IF((I54*Table!$F$2)=0,"",(I54*Table!$F$2)),"")</f>
        <v/>
      </c>
      <c r="L54" s="366"/>
      <c r="M54" s="232" t="str">
        <f t="shared" si="11"/>
        <v/>
      </c>
      <c r="N54" s="232"/>
      <c r="O54" s="232" t="str">
        <f t="shared" si="14"/>
        <v/>
      </c>
      <c r="P54" s="230" t="str">
        <f t="shared" si="12"/>
        <v/>
      </c>
      <c r="Q54" s="231" t="str">
        <f t="shared" si="13"/>
        <v/>
      </c>
      <c r="R54" s="105" t="str">
        <f t="shared" si="16"/>
        <v/>
      </c>
      <c r="S54" s="105">
        <f>IF(C54="",0,C54*หน้าแรก!$C$22)</f>
        <v>0</v>
      </c>
      <c r="T54" s="105" t="str">
        <f t="shared" si="7"/>
        <v/>
      </c>
    </row>
    <row r="55" spans="1:20" ht="11.65" customHeight="1" x14ac:dyDescent="0.2">
      <c r="A55" s="166" t="str">
        <f t="shared" si="9"/>
        <v/>
      </c>
      <c r="B55" s="166" t="str">
        <f t="shared" si="8"/>
        <v/>
      </c>
      <c r="C55" s="364" t="str">
        <f>Table!C51</f>
        <v/>
      </c>
      <c r="D55" s="364"/>
      <c r="E55" s="361" t="str">
        <f t="shared" si="4"/>
        <v/>
      </c>
      <c r="F55" s="362"/>
      <c r="G55" s="365" t="str">
        <f>IFERROR(IF((E55*Table!$F$2)=0,"",(E55*Table!$F$2)),"")</f>
        <v/>
      </c>
      <c r="H55" s="366"/>
      <c r="I55" s="386" t="str">
        <f t="shared" si="5"/>
        <v/>
      </c>
      <c r="J55" s="387"/>
      <c r="K55" s="365" t="str">
        <f>IFERROR(IF((I55*Table!$F$2)=0,"",(I55*Table!$F$2)),"")</f>
        <v/>
      </c>
      <c r="L55" s="366"/>
      <c r="M55" s="232" t="str">
        <f t="shared" si="11"/>
        <v/>
      </c>
      <c r="N55" s="232"/>
      <c r="O55" s="232" t="str">
        <f t="shared" si="14"/>
        <v/>
      </c>
      <c r="P55" s="230" t="str">
        <f t="shared" si="12"/>
        <v/>
      </c>
      <c r="Q55" s="231" t="str">
        <f t="shared" si="13"/>
        <v/>
      </c>
      <c r="R55" s="105" t="str">
        <f t="shared" si="16"/>
        <v/>
      </c>
      <c r="S55" s="105">
        <f>IF(C55="",0,C55*หน้าแรก!$C$22)</f>
        <v>0</v>
      </c>
      <c r="T55" s="105" t="str">
        <f t="shared" si="7"/>
        <v/>
      </c>
    </row>
    <row r="56" spans="1:20" ht="11.65" customHeight="1" x14ac:dyDescent="0.2">
      <c r="A56" s="166" t="str">
        <f t="shared" si="9"/>
        <v/>
      </c>
      <c r="B56" s="166" t="str">
        <f t="shared" si="8"/>
        <v/>
      </c>
      <c r="C56" s="364" t="str">
        <f>Table!C52</f>
        <v/>
      </c>
      <c r="D56" s="364"/>
      <c r="E56" s="361" t="str">
        <f t="shared" si="4"/>
        <v/>
      </c>
      <c r="F56" s="362"/>
      <c r="G56" s="365" t="str">
        <f>IFERROR(IF((E56*Table!$F$2)=0,"",(E56*Table!$F$2)),"")</f>
        <v/>
      </c>
      <c r="H56" s="366"/>
      <c r="I56" s="386" t="str">
        <f t="shared" si="5"/>
        <v/>
      </c>
      <c r="J56" s="387"/>
      <c r="K56" s="365" t="str">
        <f>IFERROR(IF((I56*Table!$F$2)=0,"",(I56*Table!$F$2)),"")</f>
        <v/>
      </c>
      <c r="L56" s="366"/>
      <c r="M56" s="232" t="str">
        <f t="shared" si="11"/>
        <v/>
      </c>
      <c r="N56" s="232"/>
      <c r="O56" s="232" t="str">
        <f t="shared" si="14"/>
        <v/>
      </c>
      <c r="P56" s="230" t="str">
        <f t="shared" si="12"/>
        <v/>
      </c>
      <c r="Q56" s="231" t="str">
        <f t="shared" si="13"/>
        <v/>
      </c>
      <c r="R56" s="105" t="str">
        <f t="shared" si="16"/>
        <v/>
      </c>
      <c r="S56" s="105">
        <f>IF(C56="",0,C56*หน้าแรก!$C$22)</f>
        <v>0</v>
      </c>
      <c r="T56" s="105" t="str">
        <f t="shared" si="7"/>
        <v/>
      </c>
    </row>
    <row r="57" spans="1:20" ht="11.65" customHeight="1" x14ac:dyDescent="0.2">
      <c r="A57" s="166" t="str">
        <f t="shared" si="9"/>
        <v/>
      </c>
      <c r="B57" s="166" t="str">
        <f>IF(A57="","",B56+1)</f>
        <v/>
      </c>
      <c r="C57" s="364" t="str">
        <f>Table!C53</f>
        <v/>
      </c>
      <c r="D57" s="364"/>
      <c r="E57" s="361" t="str">
        <f t="shared" si="4"/>
        <v/>
      </c>
      <c r="F57" s="362"/>
      <c r="G57" s="365" t="str">
        <f>IFERROR(IF((E57*Table!$F$2)=0,"",(E57*Table!$F$2)),"")</f>
        <v/>
      </c>
      <c r="H57" s="366"/>
      <c r="I57" s="386" t="str">
        <f t="shared" si="5"/>
        <v/>
      </c>
      <c r="J57" s="387"/>
      <c r="K57" s="365" t="str">
        <f>IFERROR(IF((I57*Table!$F$2)=0,"",(I57*Table!$F$2)),"")</f>
        <v/>
      </c>
      <c r="L57" s="366"/>
      <c r="M57" s="232" t="str">
        <f t="shared" si="11"/>
        <v/>
      </c>
      <c r="N57" s="232"/>
      <c r="O57" s="232" t="str">
        <f t="shared" si="14"/>
        <v/>
      </c>
      <c r="P57" s="230" t="str">
        <f t="shared" si="12"/>
        <v/>
      </c>
      <c r="Q57" s="231" t="str">
        <f t="shared" si="13"/>
        <v/>
      </c>
      <c r="R57" s="105" t="str">
        <f t="shared" si="16"/>
        <v/>
      </c>
      <c r="S57" s="105">
        <f>IF(C57="",0,C57*หน้าแรก!$C$22)</f>
        <v>0</v>
      </c>
      <c r="T57" s="105" t="str">
        <f t="shared" si="7"/>
        <v/>
      </c>
    </row>
    <row r="58" spans="1:20" ht="11.65" customHeight="1" x14ac:dyDescent="0.2">
      <c r="A58" s="166" t="str">
        <f t="shared" si="9"/>
        <v/>
      </c>
      <c r="B58" s="166" t="str">
        <f t="shared" ref="B58:B106" si="17">IF(A58="","",B57+1)</f>
        <v/>
      </c>
      <c r="C58" s="364" t="str">
        <f>Table!C54</f>
        <v/>
      </c>
      <c r="D58" s="364"/>
      <c r="E58" s="361" t="str">
        <f t="shared" si="4"/>
        <v/>
      </c>
      <c r="F58" s="362"/>
      <c r="G58" s="365" t="str">
        <f>IFERROR(IF((E58*Table!$F$2)=0,"",(E58*Table!$F$2)),"")</f>
        <v/>
      </c>
      <c r="H58" s="366"/>
      <c r="I58" s="386" t="str">
        <f t="shared" si="5"/>
        <v/>
      </c>
      <c r="J58" s="387"/>
      <c r="K58" s="365" t="str">
        <f>IFERROR(IF((I58*Table!$F$2)=0,"",(I58*Table!$F$2)),"")</f>
        <v/>
      </c>
      <c r="L58" s="366"/>
      <c r="M58" s="232" t="str">
        <f t="shared" si="11"/>
        <v/>
      </c>
      <c r="N58" s="232"/>
      <c r="O58" s="232" t="str">
        <f t="shared" si="14"/>
        <v/>
      </c>
      <c r="P58" s="230" t="str">
        <f t="shared" si="12"/>
        <v/>
      </c>
      <c r="Q58" s="231" t="str">
        <f t="shared" si="13"/>
        <v/>
      </c>
      <c r="R58" s="105" t="str">
        <f t="shared" si="16"/>
        <v/>
      </c>
      <c r="S58" s="105">
        <f>IF(C58="",0,C58*หน้าแรก!$C$22)</f>
        <v>0</v>
      </c>
      <c r="T58" s="105" t="str">
        <f t="shared" si="7"/>
        <v/>
      </c>
    </row>
    <row r="59" spans="1:20" ht="11.65" customHeight="1" x14ac:dyDescent="0.2">
      <c r="A59" s="166" t="str">
        <f t="shared" si="9"/>
        <v/>
      </c>
      <c r="B59" s="166" t="str">
        <f t="shared" si="17"/>
        <v/>
      </c>
      <c r="C59" s="364" t="str">
        <f>Table!C55</f>
        <v/>
      </c>
      <c r="D59" s="364"/>
      <c r="E59" s="361" t="str">
        <f t="shared" si="4"/>
        <v/>
      </c>
      <c r="F59" s="362"/>
      <c r="G59" s="365" t="str">
        <f>IFERROR(IF((E59*Table!$F$2)=0,"",(E59*Table!$F$2)),"")</f>
        <v/>
      </c>
      <c r="H59" s="366"/>
      <c r="I59" s="386" t="str">
        <f t="shared" si="5"/>
        <v/>
      </c>
      <c r="J59" s="387"/>
      <c r="K59" s="365" t="str">
        <f>IFERROR(IF((I59*Table!$F$2)=0,"",(I59*Table!$F$2)),"")</f>
        <v/>
      </c>
      <c r="L59" s="366"/>
      <c r="M59" s="232" t="str">
        <f t="shared" si="11"/>
        <v/>
      </c>
      <c r="N59" s="232"/>
      <c r="O59" s="232" t="str">
        <f t="shared" si="14"/>
        <v/>
      </c>
      <c r="P59" s="230" t="str">
        <f t="shared" si="12"/>
        <v/>
      </c>
      <c r="Q59" s="231" t="str">
        <f t="shared" si="13"/>
        <v/>
      </c>
      <c r="R59" s="105" t="str">
        <f t="shared" si="16"/>
        <v/>
      </c>
      <c r="S59" s="105">
        <f>IF(C59="",0,C59*หน้าแรก!$C$22)</f>
        <v>0</v>
      </c>
      <c r="T59" s="105" t="str">
        <f t="shared" si="7"/>
        <v/>
      </c>
    </row>
    <row r="60" spans="1:20" ht="11.65" customHeight="1" x14ac:dyDescent="0.2">
      <c r="A60" s="166" t="str">
        <f t="shared" si="9"/>
        <v/>
      </c>
      <c r="B60" s="166" t="str">
        <f t="shared" si="17"/>
        <v/>
      </c>
      <c r="C60" s="364" t="str">
        <f>Table!C56</f>
        <v/>
      </c>
      <c r="D60" s="364"/>
      <c r="E60" s="361" t="str">
        <f t="shared" si="4"/>
        <v/>
      </c>
      <c r="F60" s="362"/>
      <c r="G60" s="365" t="str">
        <f>IFERROR(IF((E60*Table!$F$2)=0,"",(E60*Table!$F$2)),"")</f>
        <v/>
      </c>
      <c r="H60" s="366"/>
      <c r="I60" s="386" t="str">
        <f t="shared" si="5"/>
        <v/>
      </c>
      <c r="J60" s="387"/>
      <c r="K60" s="365" t="str">
        <f>IFERROR(IF((I60*Table!$F$2)=0,"",(I60*Table!$F$2)),"")</f>
        <v/>
      </c>
      <c r="L60" s="366"/>
      <c r="M60" s="232" t="str">
        <f t="shared" si="11"/>
        <v/>
      </c>
      <c r="N60" s="232"/>
      <c r="O60" s="232" t="str">
        <f t="shared" si="14"/>
        <v/>
      </c>
      <c r="P60" s="230" t="str">
        <f t="shared" si="12"/>
        <v/>
      </c>
      <c r="Q60" s="231" t="str">
        <f t="shared" si="13"/>
        <v/>
      </c>
      <c r="R60" s="105" t="str">
        <f t="shared" si="16"/>
        <v/>
      </c>
      <c r="S60" s="105">
        <f>IF(C60="",0,C60*หน้าแรก!$C$22)</f>
        <v>0</v>
      </c>
      <c r="T60" s="105" t="str">
        <f t="shared" si="7"/>
        <v/>
      </c>
    </row>
    <row r="61" spans="1:20" ht="11.65" customHeight="1" x14ac:dyDescent="0.2">
      <c r="A61" s="166" t="str">
        <f t="shared" si="9"/>
        <v/>
      </c>
      <c r="B61" s="166" t="str">
        <f t="shared" si="17"/>
        <v/>
      </c>
      <c r="C61" s="364" t="str">
        <f>Table!C57</f>
        <v/>
      </c>
      <c r="D61" s="364"/>
      <c r="E61" s="361" t="str">
        <f t="shared" si="4"/>
        <v/>
      </c>
      <c r="F61" s="362"/>
      <c r="G61" s="365" t="str">
        <f>IFERROR(IF((E61*Table!$F$2)=0,"",(E61*Table!$F$2)),"")</f>
        <v/>
      </c>
      <c r="H61" s="366"/>
      <c r="I61" s="386" t="str">
        <f t="shared" si="5"/>
        <v/>
      </c>
      <c r="J61" s="387"/>
      <c r="K61" s="365" t="str">
        <f>IFERROR(IF((I61*Table!$F$2)=0,"",(I61*Table!$F$2)),"")</f>
        <v/>
      </c>
      <c r="L61" s="366"/>
      <c r="M61" s="232" t="str">
        <f t="shared" si="11"/>
        <v/>
      </c>
      <c r="N61" s="232"/>
      <c r="O61" s="232" t="str">
        <f t="shared" si="14"/>
        <v/>
      </c>
      <c r="P61" s="230" t="str">
        <f t="shared" si="12"/>
        <v/>
      </c>
      <c r="Q61" s="231" t="str">
        <f t="shared" si="13"/>
        <v/>
      </c>
      <c r="R61" s="105" t="str">
        <f t="shared" si="16"/>
        <v/>
      </c>
      <c r="S61" s="105">
        <f>IF(C61="",0,C61*หน้าแรก!$C$22)</f>
        <v>0</v>
      </c>
      <c r="T61" s="105" t="str">
        <f t="shared" si="7"/>
        <v/>
      </c>
    </row>
    <row r="62" spans="1:20" ht="11.65" customHeight="1" x14ac:dyDescent="0.2">
      <c r="A62" s="166" t="str">
        <f t="shared" si="9"/>
        <v/>
      </c>
      <c r="B62" s="166" t="str">
        <f t="shared" si="17"/>
        <v/>
      </c>
      <c r="C62" s="364" t="str">
        <f>Table!C58</f>
        <v/>
      </c>
      <c r="D62" s="364"/>
      <c r="E62" s="361" t="str">
        <f t="shared" si="4"/>
        <v/>
      </c>
      <c r="F62" s="362"/>
      <c r="G62" s="365" t="str">
        <f>IFERROR(IF((E62*Table!$F$2)=0,"",(E62*Table!$F$2)),"")</f>
        <v/>
      </c>
      <c r="H62" s="366"/>
      <c r="I62" s="386" t="str">
        <f t="shared" si="5"/>
        <v/>
      </c>
      <c r="J62" s="387"/>
      <c r="K62" s="365" t="str">
        <f>IFERROR(IF((I62*Table!$F$2)=0,"",(I62*Table!$F$2)),"")</f>
        <v/>
      </c>
      <c r="L62" s="366"/>
      <c r="M62" s="232" t="str">
        <f t="shared" si="11"/>
        <v/>
      </c>
      <c r="N62" s="232"/>
      <c r="O62" s="232" t="str">
        <f t="shared" si="14"/>
        <v/>
      </c>
      <c r="P62" s="230" t="str">
        <f t="shared" si="12"/>
        <v/>
      </c>
      <c r="Q62" s="231" t="str">
        <f t="shared" si="13"/>
        <v/>
      </c>
      <c r="R62" s="105" t="str">
        <f t="shared" si="16"/>
        <v/>
      </c>
      <c r="S62" s="105">
        <f>IF(C62="",0,C62*หน้าแรก!$C$22)</f>
        <v>0</v>
      </c>
      <c r="T62" s="105" t="str">
        <f>IFERROR(R62+S62,"")</f>
        <v/>
      </c>
    </row>
    <row r="63" spans="1:20" ht="11.65" customHeight="1" x14ac:dyDescent="0.2">
      <c r="A63" s="166" t="str">
        <f t="shared" si="9"/>
        <v/>
      </c>
      <c r="B63" s="166" t="str">
        <f t="shared" si="17"/>
        <v/>
      </c>
      <c r="C63" s="364" t="str">
        <f>Table!C59</f>
        <v/>
      </c>
      <c r="D63" s="364"/>
      <c r="E63" s="361" t="str">
        <f t="shared" si="4"/>
        <v/>
      </c>
      <c r="F63" s="362"/>
      <c r="G63" s="365" t="str">
        <f>IFERROR(IF((E63*Table!$F$2)=0,"",(E63*Table!$F$2)),"")</f>
        <v/>
      </c>
      <c r="H63" s="366"/>
      <c r="I63" s="386" t="str">
        <f t="shared" si="5"/>
        <v/>
      </c>
      <c r="J63" s="387"/>
      <c r="K63" s="365" t="str">
        <f>IFERROR(IF((I63*Table!$F$2)=0,"",(I63*Table!$F$2)),"")</f>
        <v/>
      </c>
      <c r="L63" s="366"/>
      <c r="M63" s="232" t="str">
        <f t="shared" si="11"/>
        <v/>
      </c>
      <c r="N63" s="232"/>
      <c r="O63" s="232" t="str">
        <f t="shared" si="14"/>
        <v/>
      </c>
      <c r="P63" s="230" t="str">
        <f t="shared" si="12"/>
        <v/>
      </c>
      <c r="Q63" s="231" t="str">
        <f t="shared" si="13"/>
        <v/>
      </c>
      <c r="R63" s="105" t="str">
        <f t="shared" si="16"/>
        <v/>
      </c>
      <c r="S63" s="105">
        <f>IF(C63="",0,C63*หน้าแรก!$C$22)</f>
        <v>0</v>
      </c>
      <c r="T63" s="105" t="str">
        <f t="shared" si="7"/>
        <v/>
      </c>
    </row>
    <row r="64" spans="1:20" ht="11.65" customHeight="1" x14ac:dyDescent="0.2">
      <c r="A64" s="166" t="str">
        <f t="shared" si="9"/>
        <v/>
      </c>
      <c r="B64" s="166" t="str">
        <f t="shared" si="17"/>
        <v/>
      </c>
      <c r="C64" s="364" t="str">
        <f>Table!C60</f>
        <v/>
      </c>
      <c r="D64" s="364"/>
      <c r="E64" s="361" t="str">
        <f t="shared" si="4"/>
        <v/>
      </c>
      <c r="F64" s="362"/>
      <c r="G64" s="365" t="str">
        <f>IFERROR(IF((E64*Table!$F$2)=0,"",(E64*Table!$F$2)),"")</f>
        <v/>
      </c>
      <c r="H64" s="366"/>
      <c r="I64" s="386" t="str">
        <f t="shared" si="5"/>
        <v/>
      </c>
      <c r="J64" s="387"/>
      <c r="K64" s="365" t="str">
        <f>IFERROR(IF((I64*Table!$F$2)=0,"",(I64*Table!$F$2)),"")</f>
        <v/>
      </c>
      <c r="L64" s="366"/>
      <c r="M64" s="232" t="str">
        <f t="shared" si="11"/>
        <v/>
      </c>
      <c r="N64" s="232"/>
      <c r="O64" s="232" t="str">
        <f t="shared" si="14"/>
        <v/>
      </c>
      <c r="P64" s="230" t="str">
        <f t="shared" si="12"/>
        <v/>
      </c>
      <c r="Q64" s="231" t="str">
        <f t="shared" si="13"/>
        <v/>
      </c>
      <c r="R64" s="105" t="str">
        <f t="shared" si="16"/>
        <v/>
      </c>
      <c r="S64" s="105">
        <f>IF(C64="",0,C64*หน้าแรก!$C$22)</f>
        <v>0</v>
      </c>
      <c r="T64" s="105" t="str">
        <f t="shared" si="7"/>
        <v/>
      </c>
    </row>
    <row r="65" spans="1:20" ht="11.65" customHeight="1" x14ac:dyDescent="0.2">
      <c r="A65" s="166" t="str">
        <f t="shared" si="9"/>
        <v/>
      </c>
      <c r="B65" s="166" t="str">
        <f t="shared" si="17"/>
        <v/>
      </c>
      <c r="C65" s="364" t="str">
        <f>Table!C61</f>
        <v/>
      </c>
      <c r="D65" s="364"/>
      <c r="E65" s="361" t="str">
        <f t="shared" si="4"/>
        <v/>
      </c>
      <c r="F65" s="362"/>
      <c r="G65" s="365" t="str">
        <f>IFERROR(IF((E65*Table!$F$2)=0,"",(E65*Table!$F$2)),"")</f>
        <v/>
      </c>
      <c r="H65" s="366"/>
      <c r="I65" s="386" t="str">
        <f t="shared" si="5"/>
        <v/>
      </c>
      <c r="J65" s="387"/>
      <c r="K65" s="365" t="str">
        <f>IFERROR(IF((I65*Table!$F$2)=0,"",(I65*Table!$F$2)),"")</f>
        <v/>
      </c>
      <c r="L65" s="366"/>
      <c r="M65" s="232" t="str">
        <f t="shared" si="11"/>
        <v/>
      </c>
      <c r="N65" s="232"/>
      <c r="O65" s="232" t="str">
        <f t="shared" si="14"/>
        <v/>
      </c>
      <c r="P65" s="230" t="str">
        <f t="shared" si="12"/>
        <v/>
      </c>
      <c r="Q65" s="231" t="str">
        <f t="shared" si="13"/>
        <v/>
      </c>
      <c r="R65" s="105" t="str">
        <f t="shared" si="16"/>
        <v/>
      </c>
      <c r="S65" s="105">
        <f>IF(C65="",0,C65*หน้าแรก!$C$22)</f>
        <v>0</v>
      </c>
      <c r="T65" s="105" t="str">
        <f t="shared" si="7"/>
        <v/>
      </c>
    </row>
    <row r="66" spans="1:20" ht="11.65" customHeight="1" x14ac:dyDescent="0.2">
      <c r="A66" s="166" t="str">
        <f t="shared" si="9"/>
        <v/>
      </c>
      <c r="B66" s="166" t="str">
        <f t="shared" si="17"/>
        <v/>
      </c>
      <c r="C66" s="364" t="str">
        <f>Table!C62</f>
        <v/>
      </c>
      <c r="D66" s="364"/>
      <c r="E66" s="361" t="str">
        <f t="shared" si="4"/>
        <v/>
      </c>
      <c r="F66" s="362"/>
      <c r="G66" s="365" t="str">
        <f>IFERROR(IF((E66*Table!$F$2)=0,"",(E66*Table!$F$2)),"")</f>
        <v/>
      </c>
      <c r="H66" s="366"/>
      <c r="I66" s="386" t="str">
        <f t="shared" si="5"/>
        <v/>
      </c>
      <c r="J66" s="387"/>
      <c r="K66" s="365" t="str">
        <f>IFERROR(IF((I66*Table!$F$2)=0,"",(I66*Table!$F$2)),"")</f>
        <v/>
      </c>
      <c r="L66" s="366"/>
      <c r="M66" s="232" t="str">
        <f t="shared" si="11"/>
        <v/>
      </c>
      <c r="N66" s="232"/>
      <c r="O66" s="232" t="str">
        <f t="shared" si="14"/>
        <v/>
      </c>
      <c r="P66" s="230" t="str">
        <f t="shared" si="12"/>
        <v/>
      </c>
      <c r="Q66" s="231" t="str">
        <f t="shared" si="13"/>
        <v/>
      </c>
      <c r="R66" s="105" t="str">
        <f t="shared" si="16"/>
        <v/>
      </c>
      <c r="S66" s="105">
        <f>IF(C66="",0,C66*หน้าแรก!$C$22)</f>
        <v>0</v>
      </c>
      <c r="T66" s="105" t="str">
        <f t="shared" si="7"/>
        <v/>
      </c>
    </row>
    <row r="67" spans="1:20" ht="11.65" customHeight="1" x14ac:dyDescent="0.2">
      <c r="A67" s="166" t="str">
        <f t="shared" si="9"/>
        <v/>
      </c>
      <c r="B67" s="166" t="str">
        <f t="shared" si="17"/>
        <v/>
      </c>
      <c r="C67" s="364" t="str">
        <f>Table!C63</f>
        <v/>
      </c>
      <c r="D67" s="364"/>
      <c r="E67" s="361" t="str">
        <f t="shared" si="4"/>
        <v/>
      </c>
      <c r="F67" s="362"/>
      <c r="G67" s="365" t="str">
        <f>IFERROR(IF((E67*Table!$F$2)=0,"",(E67*Table!$F$2)),"")</f>
        <v/>
      </c>
      <c r="H67" s="366"/>
      <c r="I67" s="386" t="str">
        <f t="shared" si="5"/>
        <v/>
      </c>
      <c r="J67" s="387"/>
      <c r="K67" s="365" t="str">
        <f>IFERROR(IF((I67*Table!$F$2)=0,"",(I67*Table!$F$2)),"")</f>
        <v/>
      </c>
      <c r="L67" s="366"/>
      <c r="M67" s="232" t="str">
        <f t="shared" si="11"/>
        <v/>
      </c>
      <c r="N67" s="232"/>
      <c r="O67" s="232" t="str">
        <f t="shared" si="14"/>
        <v/>
      </c>
      <c r="P67" s="230" t="str">
        <f t="shared" si="12"/>
        <v/>
      </c>
      <c r="Q67" s="231" t="str">
        <f t="shared" si="13"/>
        <v/>
      </c>
      <c r="R67" s="105" t="str">
        <f t="shared" si="16"/>
        <v/>
      </c>
      <c r="S67" s="105">
        <f>IF(C67="",0,C67*หน้าแรก!$C$22)</f>
        <v>0</v>
      </c>
      <c r="T67" s="105" t="str">
        <f t="shared" si="7"/>
        <v/>
      </c>
    </row>
    <row r="68" spans="1:20" ht="11.65" customHeight="1" x14ac:dyDescent="0.2">
      <c r="A68" s="166" t="str">
        <f t="shared" si="9"/>
        <v/>
      </c>
      <c r="B68" s="166" t="str">
        <f t="shared" si="17"/>
        <v/>
      </c>
      <c r="C68" s="364" t="str">
        <f>Table!C64</f>
        <v/>
      </c>
      <c r="D68" s="364"/>
      <c r="E68" s="361" t="str">
        <f t="shared" si="4"/>
        <v/>
      </c>
      <c r="F68" s="362"/>
      <c r="G68" s="365" t="str">
        <f>IFERROR(IF((E68*Table!$F$2)=0,"",(E68*Table!$F$2)),"")</f>
        <v/>
      </c>
      <c r="H68" s="366"/>
      <c r="I68" s="386" t="str">
        <f t="shared" si="5"/>
        <v/>
      </c>
      <c r="J68" s="387"/>
      <c r="K68" s="365" t="str">
        <f>IFERROR(IF((I68*Table!$F$2)=0,"",(I68*Table!$F$2)),"")</f>
        <v/>
      </c>
      <c r="L68" s="366"/>
      <c r="M68" s="232" t="str">
        <f t="shared" si="11"/>
        <v/>
      </c>
      <c r="N68" s="232"/>
      <c r="O68" s="232" t="str">
        <f t="shared" si="14"/>
        <v/>
      </c>
      <c r="P68" s="230" t="str">
        <f t="shared" si="12"/>
        <v/>
      </c>
      <c r="Q68" s="231" t="str">
        <f t="shared" si="13"/>
        <v/>
      </c>
      <c r="R68" s="105" t="str">
        <f t="shared" si="16"/>
        <v/>
      </c>
      <c r="S68" s="105">
        <f>IF(C68="",0,C68*หน้าแรก!$C$22)</f>
        <v>0</v>
      </c>
      <c r="T68" s="105" t="str">
        <f t="shared" si="7"/>
        <v/>
      </c>
    </row>
    <row r="69" spans="1:20" ht="11.65" customHeight="1" x14ac:dyDescent="0.2">
      <c r="A69" s="166" t="str">
        <f t="shared" si="9"/>
        <v/>
      </c>
      <c r="B69" s="166" t="str">
        <f t="shared" si="17"/>
        <v/>
      </c>
      <c r="C69" s="364" t="str">
        <f>Table!C65</f>
        <v/>
      </c>
      <c r="D69" s="364"/>
      <c r="E69" s="361" t="str">
        <f t="shared" si="4"/>
        <v/>
      </c>
      <c r="F69" s="362"/>
      <c r="G69" s="365" t="str">
        <f>IFERROR(IF((E69*Table!$F$2)=0,"",(E69*Table!$F$2)),"")</f>
        <v/>
      </c>
      <c r="H69" s="366"/>
      <c r="I69" s="386" t="str">
        <f t="shared" si="5"/>
        <v/>
      </c>
      <c r="J69" s="387"/>
      <c r="K69" s="365" t="str">
        <f>IFERROR(IF((I69*Table!$F$2)=0,"",(I69*Table!$F$2)),"")</f>
        <v/>
      </c>
      <c r="L69" s="366"/>
      <c r="M69" s="232" t="str">
        <f t="shared" si="11"/>
        <v/>
      </c>
      <c r="N69" s="232"/>
      <c r="O69" s="232" t="str">
        <f t="shared" si="14"/>
        <v/>
      </c>
      <c r="P69" s="230" t="str">
        <f t="shared" si="12"/>
        <v/>
      </c>
      <c r="Q69" s="231" t="str">
        <f t="shared" si="13"/>
        <v/>
      </c>
      <c r="R69" s="105" t="str">
        <f t="shared" si="16"/>
        <v/>
      </c>
      <c r="S69" s="105">
        <f>IF(C69="",0,C69*หน้าแรก!$C$22)</f>
        <v>0</v>
      </c>
      <c r="T69" s="105" t="str">
        <f t="shared" si="7"/>
        <v/>
      </c>
    </row>
    <row r="70" spans="1:20" ht="11.65" customHeight="1" x14ac:dyDescent="0.2">
      <c r="A70" s="166" t="str">
        <f t="shared" si="9"/>
        <v/>
      </c>
      <c r="B70" s="166" t="str">
        <f t="shared" si="17"/>
        <v/>
      </c>
      <c r="C70" s="364" t="str">
        <f>Table!C66</f>
        <v/>
      </c>
      <c r="D70" s="364"/>
      <c r="E70" s="361" t="str">
        <f t="shared" si="4"/>
        <v/>
      </c>
      <c r="F70" s="362"/>
      <c r="G70" s="365" t="str">
        <f>IFERROR(IF((E70*Table!$F$2)=0,"",(E70*Table!$F$2)),"")</f>
        <v/>
      </c>
      <c r="H70" s="366"/>
      <c r="I70" s="386" t="str">
        <f t="shared" si="5"/>
        <v/>
      </c>
      <c r="J70" s="387"/>
      <c r="K70" s="365" t="str">
        <f>IFERROR(IF((I70*Table!$F$2)=0,"",(I70*Table!$F$2)),"")</f>
        <v/>
      </c>
      <c r="L70" s="366"/>
      <c r="M70" s="232" t="str">
        <f t="shared" si="11"/>
        <v/>
      </c>
      <c r="N70" s="232"/>
      <c r="O70" s="232" t="str">
        <f t="shared" si="14"/>
        <v/>
      </c>
      <c r="P70" s="230" t="str">
        <f t="shared" si="12"/>
        <v/>
      </c>
      <c r="Q70" s="231" t="str">
        <f t="shared" si="13"/>
        <v/>
      </c>
      <c r="R70" s="105" t="str">
        <f t="shared" si="16"/>
        <v/>
      </c>
      <c r="S70" s="105">
        <f>IF(C70="",0,C70*หน้าแรก!$C$22)</f>
        <v>0</v>
      </c>
      <c r="T70" s="105" t="str">
        <f t="shared" si="7"/>
        <v/>
      </c>
    </row>
    <row r="71" spans="1:20" ht="11.65" customHeight="1" x14ac:dyDescent="0.2">
      <c r="A71" s="166" t="str">
        <f t="shared" si="9"/>
        <v/>
      </c>
      <c r="B71" s="166" t="str">
        <f t="shared" si="17"/>
        <v/>
      </c>
      <c r="C71" s="364" t="str">
        <f>Table!C67</f>
        <v/>
      </c>
      <c r="D71" s="364"/>
      <c r="E71" s="361" t="str">
        <f t="shared" si="4"/>
        <v/>
      </c>
      <c r="F71" s="362"/>
      <c r="G71" s="365" t="str">
        <f>IFERROR(IF((E71*Table!$F$2)=0,"",(E71*Table!$F$2)),"")</f>
        <v/>
      </c>
      <c r="H71" s="366"/>
      <c r="I71" s="386" t="str">
        <f t="shared" si="5"/>
        <v/>
      </c>
      <c r="J71" s="387"/>
      <c r="K71" s="365" t="str">
        <f>IFERROR(IF((I71*Table!$F$2)=0,"",(I71*Table!$F$2)),"")</f>
        <v/>
      </c>
      <c r="L71" s="366"/>
      <c r="M71" s="232" t="str">
        <f t="shared" ref="M71:M83" si="18">IF(AND(A71&gt;59,A71&lt;86),$C$107-(G71*(A72-60)),"")</f>
        <v/>
      </c>
      <c r="N71" s="232"/>
      <c r="O71" s="232" t="str">
        <f t="shared" si="14"/>
        <v/>
      </c>
      <c r="P71" s="230" t="str">
        <f t="shared" ref="P71:P102" si="19">IFERROR(IF(A71&lt;60,MAX(Q71,O71),IF(AND(A71&gt;59,A71&lt;86),MAX(M71,0),"")),0)</f>
        <v/>
      </c>
      <c r="Q71" s="231" t="str">
        <f t="shared" ref="Q71:Q106" si="20">IFERROR(IF(VLOOKUP(A71,st,13,FALSE)=0,"",VLOOKUP(A71,st,13,FALSE)),"")</f>
        <v/>
      </c>
      <c r="R71" s="105" t="str">
        <f t="shared" si="16"/>
        <v/>
      </c>
      <c r="S71" s="105">
        <f>IF(C71="",0,C71*หน้าแรก!$C$22)</f>
        <v>0</v>
      </c>
      <c r="T71" s="105" t="str">
        <f t="shared" si="7"/>
        <v/>
      </c>
    </row>
    <row r="72" spans="1:20" ht="11.65" customHeight="1" x14ac:dyDescent="0.2">
      <c r="A72" s="166" t="str">
        <f t="shared" si="9"/>
        <v/>
      </c>
      <c r="B72" s="166" t="str">
        <f t="shared" si="17"/>
        <v/>
      </c>
      <c r="C72" s="364" t="str">
        <f>Table!C68</f>
        <v/>
      </c>
      <c r="D72" s="364"/>
      <c r="E72" s="361" t="str">
        <f t="shared" ref="E72:E78" si="21">IF(AND(A72&gt;59,A72&lt;86),0.12,"")</f>
        <v/>
      </c>
      <c r="F72" s="362"/>
      <c r="G72" s="365" t="str">
        <f>IFERROR(IF((E72*Table!$F$2)=0,"",(E72*Table!$F$2)),"")</f>
        <v/>
      </c>
      <c r="H72" s="366"/>
      <c r="I72" s="386" t="str">
        <f t="shared" ref="I72:I106" si="22">IF(AND(A72&gt;59,A72&lt;86),0.1224,"")</f>
        <v/>
      </c>
      <c r="J72" s="387"/>
      <c r="K72" s="365" t="str">
        <f>IFERROR(IF((I72*Table!$F$2)=0,"",(I72*Table!$F$2)),"")</f>
        <v/>
      </c>
      <c r="L72" s="366"/>
      <c r="M72" s="232" t="str">
        <f t="shared" si="18"/>
        <v/>
      </c>
      <c r="N72" s="232"/>
      <c r="O72" s="232" t="str">
        <f t="shared" ref="O72:O106" si="23">IFERROR((C72*B73)*1.05,"")</f>
        <v/>
      </c>
      <c r="P72" s="230" t="str">
        <f t="shared" si="19"/>
        <v/>
      </c>
      <c r="Q72" s="231" t="str">
        <f t="shared" si="20"/>
        <v/>
      </c>
      <c r="R72" s="105" t="str">
        <f t="shared" si="16"/>
        <v/>
      </c>
      <c r="S72" s="105">
        <f>IF(C72="",0,C72*หน้าแรก!$C$22)</f>
        <v>0</v>
      </c>
      <c r="T72" s="105" t="str">
        <f t="shared" ref="T72:T106" si="24">IFERROR(R72+S72,"")</f>
        <v/>
      </c>
    </row>
    <row r="73" spans="1:20" ht="11.65" customHeight="1" x14ac:dyDescent="0.2">
      <c r="A73" s="166" t="str">
        <f t="shared" si="9"/>
        <v/>
      </c>
      <c r="B73" s="166" t="str">
        <f t="shared" si="17"/>
        <v/>
      </c>
      <c r="C73" s="364" t="str">
        <f>Table!C69</f>
        <v/>
      </c>
      <c r="D73" s="364"/>
      <c r="E73" s="361" t="str">
        <f t="shared" si="21"/>
        <v/>
      </c>
      <c r="F73" s="362"/>
      <c r="G73" s="365" t="str">
        <f>IFERROR(IF((E73*Table!$F$2)=0,"",(E73*Table!$F$2)),"")</f>
        <v/>
      </c>
      <c r="H73" s="366"/>
      <c r="I73" s="386" t="str">
        <f t="shared" si="22"/>
        <v/>
      </c>
      <c r="J73" s="387"/>
      <c r="K73" s="365" t="str">
        <f>IFERROR(IF((I73*Table!$F$2)=0,"",(I73*Table!$F$2)),"")</f>
        <v/>
      </c>
      <c r="L73" s="366"/>
      <c r="M73" s="232" t="str">
        <f t="shared" si="18"/>
        <v/>
      </c>
      <c r="N73" s="232"/>
      <c r="O73" s="232" t="str">
        <f t="shared" si="23"/>
        <v/>
      </c>
      <c r="P73" s="230" t="str">
        <f t="shared" si="19"/>
        <v/>
      </c>
      <c r="Q73" s="231" t="str">
        <f t="shared" si="20"/>
        <v/>
      </c>
      <c r="R73" s="105" t="str">
        <f t="shared" si="16"/>
        <v/>
      </c>
      <c r="S73" s="105">
        <f>IF(C73="",0,C73*หน้าแรก!$C$22)</f>
        <v>0</v>
      </c>
      <c r="T73" s="105" t="str">
        <f t="shared" si="24"/>
        <v/>
      </c>
    </row>
    <row r="74" spans="1:20" ht="11.65" customHeight="1" x14ac:dyDescent="0.2">
      <c r="A74" s="166" t="str">
        <f t="shared" ref="A74:A106" si="25">IF(A73="","",IF(A73+1&gt;85,"",A73+1))</f>
        <v/>
      </c>
      <c r="B74" s="166" t="str">
        <f t="shared" si="17"/>
        <v/>
      </c>
      <c r="C74" s="364" t="str">
        <f>Table!C70</f>
        <v/>
      </c>
      <c r="D74" s="364"/>
      <c r="E74" s="361" t="str">
        <f t="shared" si="21"/>
        <v/>
      </c>
      <c r="F74" s="362"/>
      <c r="G74" s="365" t="str">
        <f>IFERROR(IF((E74*Table!$F$2)=0,"",(E74*Table!$F$2)),"")</f>
        <v/>
      </c>
      <c r="H74" s="366"/>
      <c r="I74" s="386" t="str">
        <f t="shared" si="22"/>
        <v/>
      </c>
      <c r="J74" s="387"/>
      <c r="K74" s="365" t="str">
        <f>IFERROR(IF((I74*Table!$F$2)=0,"",(I74*Table!$F$2)),"")</f>
        <v/>
      </c>
      <c r="L74" s="366"/>
      <c r="M74" s="232" t="str">
        <f t="shared" si="18"/>
        <v/>
      </c>
      <c r="N74" s="232"/>
      <c r="O74" s="232" t="str">
        <f t="shared" si="23"/>
        <v/>
      </c>
      <c r="P74" s="230" t="str">
        <f t="shared" si="19"/>
        <v/>
      </c>
      <c r="Q74" s="231" t="str">
        <f t="shared" si="20"/>
        <v/>
      </c>
      <c r="R74" s="105" t="str">
        <f t="shared" si="16"/>
        <v/>
      </c>
      <c r="S74" s="105">
        <f>IF(C74="",0,C74*หน้าแรก!$C$22)</f>
        <v>0</v>
      </c>
      <c r="T74" s="105" t="str">
        <f t="shared" si="24"/>
        <v/>
      </c>
    </row>
    <row r="75" spans="1:20" ht="11.65" customHeight="1" x14ac:dyDescent="0.2">
      <c r="A75" s="166" t="str">
        <f t="shared" si="25"/>
        <v/>
      </c>
      <c r="B75" s="166" t="str">
        <f t="shared" si="17"/>
        <v/>
      </c>
      <c r="C75" s="364" t="str">
        <f>Table!C71</f>
        <v/>
      </c>
      <c r="D75" s="364"/>
      <c r="E75" s="361" t="str">
        <f t="shared" si="21"/>
        <v/>
      </c>
      <c r="F75" s="362"/>
      <c r="G75" s="365" t="str">
        <f>IFERROR(IF((E75*Table!$F$2)=0,"",(E75*Table!$F$2)),"")</f>
        <v/>
      </c>
      <c r="H75" s="366"/>
      <c r="I75" s="386" t="str">
        <f t="shared" si="22"/>
        <v/>
      </c>
      <c r="J75" s="387"/>
      <c r="K75" s="365" t="str">
        <f>IFERROR(IF((I75*Table!$F$2)=0,"",(I75*Table!$F$2)),"")</f>
        <v/>
      </c>
      <c r="L75" s="366"/>
      <c r="M75" s="232" t="str">
        <f t="shared" si="18"/>
        <v/>
      </c>
      <c r="N75" s="232"/>
      <c r="O75" s="232" t="str">
        <f t="shared" si="23"/>
        <v/>
      </c>
      <c r="P75" s="230" t="str">
        <f t="shared" si="19"/>
        <v/>
      </c>
      <c r="Q75" s="231" t="str">
        <f t="shared" si="20"/>
        <v/>
      </c>
      <c r="R75" s="105" t="str">
        <f t="shared" si="16"/>
        <v/>
      </c>
      <c r="S75" s="105">
        <f>IF(C75="",0,C75*หน้าแรก!$C$22)</f>
        <v>0</v>
      </c>
      <c r="T75" s="105" t="str">
        <f t="shared" si="24"/>
        <v/>
      </c>
    </row>
    <row r="76" spans="1:20" ht="11.65" customHeight="1" x14ac:dyDescent="0.2">
      <c r="A76" s="166" t="str">
        <f t="shared" si="25"/>
        <v/>
      </c>
      <c r="B76" s="166" t="str">
        <f t="shared" si="17"/>
        <v/>
      </c>
      <c r="C76" s="364" t="str">
        <f>Table!C72</f>
        <v/>
      </c>
      <c r="D76" s="364"/>
      <c r="E76" s="361" t="str">
        <f t="shared" si="21"/>
        <v/>
      </c>
      <c r="F76" s="362"/>
      <c r="G76" s="365" t="str">
        <f>IFERROR(IF((E76*Table!$F$2)=0,"",(E76*Table!$F$2)),"")</f>
        <v/>
      </c>
      <c r="H76" s="366"/>
      <c r="I76" s="386" t="str">
        <f t="shared" si="22"/>
        <v/>
      </c>
      <c r="J76" s="387"/>
      <c r="K76" s="365" t="str">
        <f>IFERROR(IF((I76*Table!$F$2)=0,"",(I76*Table!$F$2)),"")</f>
        <v/>
      </c>
      <c r="L76" s="366"/>
      <c r="M76" s="232" t="str">
        <f t="shared" si="18"/>
        <v/>
      </c>
      <c r="N76" s="232"/>
      <c r="O76" s="232" t="str">
        <f t="shared" si="23"/>
        <v/>
      </c>
      <c r="P76" s="230" t="str">
        <f t="shared" si="19"/>
        <v/>
      </c>
      <c r="Q76" s="231" t="str">
        <f t="shared" si="20"/>
        <v/>
      </c>
      <c r="R76" s="105" t="str">
        <f t="shared" si="16"/>
        <v/>
      </c>
      <c r="S76" s="105">
        <f>IF(C76="",0,C76*หน้าแรก!$C$22)</f>
        <v>0</v>
      </c>
      <c r="T76" s="105" t="str">
        <f t="shared" si="24"/>
        <v/>
      </c>
    </row>
    <row r="77" spans="1:20" ht="11.65" customHeight="1" x14ac:dyDescent="0.2">
      <c r="A77" s="166" t="str">
        <f t="shared" si="25"/>
        <v/>
      </c>
      <c r="B77" s="166" t="str">
        <f>IF(A77="","",B76+1)</f>
        <v/>
      </c>
      <c r="C77" s="364" t="str">
        <f>Table!C73</f>
        <v/>
      </c>
      <c r="D77" s="364"/>
      <c r="E77" s="361" t="str">
        <f t="shared" si="21"/>
        <v/>
      </c>
      <c r="F77" s="362"/>
      <c r="G77" s="365" t="str">
        <f>IFERROR(IF((E77*Table!$F$2)=0,"",(E77*Table!$F$2)),"")</f>
        <v/>
      </c>
      <c r="H77" s="366"/>
      <c r="I77" s="386" t="str">
        <f t="shared" si="22"/>
        <v/>
      </c>
      <c r="J77" s="387"/>
      <c r="K77" s="365" t="str">
        <f>IFERROR(IF((I77*Table!$F$2)=0,"",(I77*Table!$F$2)),"")</f>
        <v/>
      </c>
      <c r="L77" s="366"/>
      <c r="M77" s="232" t="str">
        <f t="shared" si="18"/>
        <v/>
      </c>
      <c r="N77" s="232"/>
      <c r="O77" s="232" t="str">
        <f t="shared" si="23"/>
        <v/>
      </c>
      <c r="P77" s="230" t="str">
        <f t="shared" si="19"/>
        <v/>
      </c>
      <c r="Q77" s="231" t="str">
        <f t="shared" si="20"/>
        <v/>
      </c>
      <c r="R77" s="105" t="str">
        <f t="shared" si="16"/>
        <v/>
      </c>
      <c r="S77" s="105">
        <f>IF(C77="",0,C77*หน้าแรก!$C$22)</f>
        <v>0</v>
      </c>
      <c r="T77" s="105" t="str">
        <f t="shared" si="24"/>
        <v/>
      </c>
    </row>
    <row r="78" spans="1:20" ht="11.65" customHeight="1" x14ac:dyDescent="0.2">
      <c r="A78" s="166" t="str">
        <f t="shared" si="25"/>
        <v/>
      </c>
      <c r="B78" s="166" t="str">
        <f>IF(A78="","",B77+1)</f>
        <v/>
      </c>
      <c r="C78" s="364"/>
      <c r="D78" s="364"/>
      <c r="E78" s="361" t="str">
        <f t="shared" si="21"/>
        <v/>
      </c>
      <c r="F78" s="362"/>
      <c r="G78" s="365" t="str">
        <f>IFERROR(IF((E78*Table!$F$2)=0,"",(E78*Table!$F$2)),"")</f>
        <v/>
      </c>
      <c r="H78" s="366"/>
      <c r="I78" s="386" t="str">
        <f t="shared" si="22"/>
        <v/>
      </c>
      <c r="J78" s="387"/>
      <c r="K78" s="365" t="str">
        <f>IFERROR(IF((I78*Table!$F$2)=0,"",(I78*Table!$F$2)),"")</f>
        <v/>
      </c>
      <c r="L78" s="366"/>
      <c r="M78" s="232" t="str">
        <f t="shared" si="18"/>
        <v/>
      </c>
      <c r="N78" s="232"/>
      <c r="O78" s="232" t="str">
        <f t="shared" si="23"/>
        <v/>
      </c>
      <c r="P78" s="230" t="str">
        <f t="shared" si="19"/>
        <v/>
      </c>
      <c r="Q78" s="231" t="str">
        <f t="shared" si="20"/>
        <v/>
      </c>
      <c r="R78" s="105" t="str">
        <f t="shared" si="16"/>
        <v/>
      </c>
      <c r="S78" s="105">
        <f>IF(C78="",0,C78*หน้าแรก!$C$22)</f>
        <v>0</v>
      </c>
      <c r="T78" s="105" t="str">
        <f t="shared" si="24"/>
        <v/>
      </c>
    </row>
    <row r="79" spans="1:20" ht="11.65" customHeight="1" x14ac:dyDescent="0.2">
      <c r="A79" s="166" t="str">
        <f t="shared" si="25"/>
        <v/>
      </c>
      <c r="B79" s="166" t="str">
        <f>IF(A79="","",B78+1)</f>
        <v/>
      </c>
      <c r="C79" s="364"/>
      <c r="D79" s="364"/>
      <c r="E79" s="361" t="str">
        <f>IF(AND(A79&gt;59,A79&lt;86),0.12,"")</f>
        <v/>
      </c>
      <c r="F79" s="362"/>
      <c r="G79" s="365" t="str">
        <f>IFERROR(IF((E79*Table!$F$2)=0,"",(E79*Table!$F$2)),"")</f>
        <v/>
      </c>
      <c r="H79" s="366"/>
      <c r="I79" s="386" t="str">
        <f t="shared" si="22"/>
        <v/>
      </c>
      <c r="J79" s="387"/>
      <c r="K79" s="365" t="str">
        <f>IFERROR(IF((I79*Table!$F$2)=0,"",(I79*Table!$F$2)),"")</f>
        <v/>
      </c>
      <c r="L79" s="366"/>
      <c r="M79" s="232" t="str">
        <f t="shared" si="18"/>
        <v/>
      </c>
      <c r="N79" s="232"/>
      <c r="O79" s="232" t="str">
        <f t="shared" si="23"/>
        <v/>
      </c>
      <c r="P79" s="230" t="str">
        <f t="shared" si="19"/>
        <v/>
      </c>
      <c r="Q79" s="231" t="str">
        <f t="shared" si="20"/>
        <v/>
      </c>
      <c r="R79" s="105" t="str">
        <f t="shared" si="16"/>
        <v/>
      </c>
      <c r="S79" s="105">
        <f>IF(C79="",0,C79*หน้าแรก!$C$22)</f>
        <v>0</v>
      </c>
      <c r="T79" s="105" t="str">
        <f t="shared" si="24"/>
        <v/>
      </c>
    </row>
    <row r="80" spans="1:20" ht="11.65" customHeight="1" x14ac:dyDescent="0.2">
      <c r="A80" s="166" t="str">
        <f t="shared" si="25"/>
        <v/>
      </c>
      <c r="B80" s="166" t="str">
        <f t="shared" si="17"/>
        <v/>
      </c>
      <c r="C80" s="364"/>
      <c r="D80" s="364"/>
      <c r="E80" s="361" t="str">
        <f t="shared" ref="E80:E106" si="26">IF(AND(A80&gt;59,A80&lt;86),0.12,"")</f>
        <v/>
      </c>
      <c r="F80" s="362"/>
      <c r="G80" s="365" t="str">
        <f>IFERROR(IF((E80*Table!$F$2)=0,"",(E80*Table!$F$2)),"")</f>
        <v/>
      </c>
      <c r="H80" s="366"/>
      <c r="I80" s="386" t="str">
        <f t="shared" si="22"/>
        <v/>
      </c>
      <c r="J80" s="387"/>
      <c r="K80" s="365" t="str">
        <f>IFERROR(IF((I80*Table!$F$2)=0,"",(I80*Table!$F$2)),"")</f>
        <v/>
      </c>
      <c r="L80" s="366"/>
      <c r="M80" s="232" t="str">
        <f t="shared" si="18"/>
        <v/>
      </c>
      <c r="N80" s="232"/>
      <c r="O80" s="232" t="str">
        <f t="shared" si="23"/>
        <v/>
      </c>
      <c r="P80" s="230" t="str">
        <f t="shared" si="19"/>
        <v/>
      </c>
      <c r="Q80" s="231" t="str">
        <f t="shared" si="20"/>
        <v/>
      </c>
      <c r="R80" s="105" t="str">
        <f t="shared" si="16"/>
        <v/>
      </c>
      <c r="S80" s="105">
        <f>IF(C80="",0,C80*หน้าแรก!$C$22)</f>
        <v>0</v>
      </c>
      <c r="T80" s="105" t="str">
        <f t="shared" si="24"/>
        <v/>
      </c>
    </row>
    <row r="81" spans="1:20" ht="11.65" customHeight="1" x14ac:dyDescent="0.2">
      <c r="A81" s="166" t="str">
        <f t="shared" si="25"/>
        <v/>
      </c>
      <c r="B81" s="166" t="str">
        <f t="shared" si="17"/>
        <v/>
      </c>
      <c r="C81" s="364"/>
      <c r="D81" s="364"/>
      <c r="E81" s="361" t="str">
        <f t="shared" si="26"/>
        <v/>
      </c>
      <c r="F81" s="362"/>
      <c r="G81" s="365" t="str">
        <f>IFERROR(IF((E81*Table!$F$2)=0,"",(E81*Table!$F$2)),"")</f>
        <v/>
      </c>
      <c r="H81" s="366"/>
      <c r="I81" s="386" t="str">
        <f t="shared" si="22"/>
        <v/>
      </c>
      <c r="J81" s="387"/>
      <c r="K81" s="365" t="str">
        <f>IFERROR(IF((I81*Table!$F$2)=0,"",(I81*Table!$F$2)),"")</f>
        <v/>
      </c>
      <c r="L81" s="366"/>
      <c r="M81" s="232" t="str">
        <f t="shared" si="18"/>
        <v/>
      </c>
      <c r="N81" s="232"/>
      <c r="O81" s="232" t="str">
        <f t="shared" si="23"/>
        <v/>
      </c>
      <c r="P81" s="230" t="str">
        <f t="shared" si="19"/>
        <v/>
      </c>
      <c r="Q81" s="231" t="str">
        <f t="shared" si="20"/>
        <v/>
      </c>
      <c r="R81" s="105" t="str">
        <f t="shared" si="16"/>
        <v/>
      </c>
      <c r="S81" s="105">
        <f>IF(C81="",0,C81*หน้าแรก!$C$22)</f>
        <v>0</v>
      </c>
      <c r="T81" s="105" t="str">
        <f t="shared" si="24"/>
        <v/>
      </c>
    </row>
    <row r="82" spans="1:20" ht="11.65" customHeight="1" x14ac:dyDescent="0.2">
      <c r="A82" s="166" t="str">
        <f t="shared" si="25"/>
        <v/>
      </c>
      <c r="B82" s="166" t="str">
        <f t="shared" si="17"/>
        <v/>
      </c>
      <c r="C82" s="364"/>
      <c r="D82" s="364"/>
      <c r="E82" s="361" t="str">
        <f t="shared" si="26"/>
        <v/>
      </c>
      <c r="F82" s="362"/>
      <c r="G82" s="365" t="str">
        <f>IFERROR(IF((E82*Table!$F$2)=0,"",(E82*Table!$F$2)),"")</f>
        <v/>
      </c>
      <c r="H82" s="366"/>
      <c r="I82" s="386" t="str">
        <f t="shared" si="22"/>
        <v/>
      </c>
      <c r="J82" s="387"/>
      <c r="K82" s="365" t="str">
        <f>IFERROR(IF((I82*Table!$F$2)=0,"",(I82*Table!$F$2)),"")</f>
        <v/>
      </c>
      <c r="L82" s="366"/>
      <c r="M82" s="232" t="str">
        <f t="shared" si="18"/>
        <v/>
      </c>
      <c r="N82" s="232"/>
      <c r="O82" s="232" t="str">
        <f t="shared" si="23"/>
        <v/>
      </c>
      <c r="P82" s="230" t="str">
        <f t="shared" si="19"/>
        <v/>
      </c>
      <c r="Q82" s="231" t="str">
        <f t="shared" si="20"/>
        <v/>
      </c>
      <c r="R82" s="105" t="str">
        <f t="shared" si="16"/>
        <v/>
      </c>
      <c r="S82" s="105">
        <f>IF(C82="",0,C82*หน้าแรก!$C$22)</f>
        <v>0</v>
      </c>
      <c r="T82" s="105" t="str">
        <f t="shared" si="24"/>
        <v/>
      </c>
    </row>
    <row r="83" spans="1:20" ht="11.65" customHeight="1" x14ac:dyDescent="0.2">
      <c r="A83" s="166" t="str">
        <f t="shared" si="25"/>
        <v/>
      </c>
      <c r="B83" s="166" t="str">
        <f t="shared" si="17"/>
        <v/>
      </c>
      <c r="C83" s="364"/>
      <c r="D83" s="364"/>
      <c r="E83" s="361" t="str">
        <f t="shared" si="26"/>
        <v/>
      </c>
      <c r="F83" s="362"/>
      <c r="G83" s="365" t="str">
        <f>IFERROR(IF((E83*Table!$F$2)=0,"",(E83*Table!$F$2)),"")</f>
        <v/>
      </c>
      <c r="H83" s="366"/>
      <c r="I83" s="386" t="str">
        <f t="shared" si="22"/>
        <v/>
      </c>
      <c r="J83" s="387"/>
      <c r="K83" s="365" t="str">
        <f>IFERROR(IF((I83*Table!$F$2)=0,"",(I83*Table!$F$2)),"")</f>
        <v/>
      </c>
      <c r="L83" s="366"/>
      <c r="M83" s="232" t="str">
        <f t="shared" si="18"/>
        <v/>
      </c>
      <c r="N83" s="232"/>
      <c r="O83" s="232" t="str">
        <f t="shared" si="23"/>
        <v/>
      </c>
      <c r="P83" s="230" t="str">
        <f t="shared" si="19"/>
        <v/>
      </c>
      <c r="Q83" s="231" t="str">
        <f t="shared" si="20"/>
        <v/>
      </c>
      <c r="R83" s="105" t="str">
        <f t="shared" si="16"/>
        <v/>
      </c>
      <c r="S83" s="105">
        <f>IF(C83="",0,C83*หน้าแรก!$C$22)</f>
        <v>0</v>
      </c>
      <c r="T83" s="105" t="str">
        <f t="shared" si="24"/>
        <v/>
      </c>
    </row>
    <row r="84" spans="1:20" ht="11.65" customHeight="1" x14ac:dyDescent="0.2">
      <c r="A84" s="166" t="str">
        <f t="shared" si="25"/>
        <v/>
      </c>
      <c r="B84" s="166" t="str">
        <f t="shared" si="17"/>
        <v/>
      </c>
      <c r="C84" s="364"/>
      <c r="D84" s="364"/>
      <c r="E84" s="361" t="str">
        <f t="shared" si="26"/>
        <v/>
      </c>
      <c r="F84" s="362"/>
      <c r="G84" s="365" t="str">
        <f>IFERROR(IF((E84*Table!$F$2)=0,"",(E84*Table!$F$2)),"")</f>
        <v/>
      </c>
      <c r="H84" s="366"/>
      <c r="I84" s="386" t="str">
        <f t="shared" si="22"/>
        <v/>
      </c>
      <c r="J84" s="387"/>
      <c r="K84" s="365" t="str">
        <f>IFERROR(IF((I84*Table!$F$2)=0,"",(I84*Table!$F$2)),"")</f>
        <v/>
      </c>
      <c r="L84" s="366"/>
      <c r="M84" s="232" t="str">
        <f t="shared" ref="M84:M106" si="27">IF(AND(A84&gt;59,A84&lt;75),$C$107-(G84*(A85-60)),"")</f>
        <v/>
      </c>
      <c r="N84" s="232"/>
      <c r="O84" s="232" t="str">
        <f t="shared" si="23"/>
        <v/>
      </c>
      <c r="P84" s="230" t="str">
        <f t="shared" si="19"/>
        <v/>
      </c>
      <c r="Q84" s="231" t="str">
        <f t="shared" si="20"/>
        <v/>
      </c>
      <c r="R84" s="105" t="str">
        <f t="shared" si="16"/>
        <v/>
      </c>
      <c r="S84" s="105">
        <f>IF(C84="",0,C84*หน้าแรก!$C$22)</f>
        <v>0</v>
      </c>
      <c r="T84" s="105" t="str">
        <f t="shared" si="24"/>
        <v/>
      </c>
    </row>
    <row r="85" spans="1:20" ht="11.65" customHeight="1" x14ac:dyDescent="0.2">
      <c r="A85" s="166" t="str">
        <f t="shared" si="25"/>
        <v/>
      </c>
      <c r="B85" s="166" t="str">
        <f t="shared" si="17"/>
        <v/>
      </c>
      <c r="C85" s="364"/>
      <c r="D85" s="364"/>
      <c r="E85" s="361" t="str">
        <f t="shared" si="26"/>
        <v/>
      </c>
      <c r="F85" s="362"/>
      <c r="G85" s="365" t="str">
        <f>IFERROR(IF((E85*Table!$F$2)=0,"",(E85*Table!$F$2)),"")</f>
        <v/>
      </c>
      <c r="H85" s="366"/>
      <c r="I85" s="386" t="str">
        <f t="shared" si="22"/>
        <v/>
      </c>
      <c r="J85" s="387"/>
      <c r="K85" s="365" t="str">
        <f>IFERROR(IF((I85*Table!$F$2)=0,"",(I85*Table!$F$2)),"")</f>
        <v/>
      </c>
      <c r="L85" s="366"/>
      <c r="M85" s="232" t="str">
        <f t="shared" si="27"/>
        <v/>
      </c>
      <c r="N85" s="232"/>
      <c r="O85" s="232" t="str">
        <f t="shared" si="23"/>
        <v/>
      </c>
      <c r="P85" s="230" t="str">
        <f t="shared" si="19"/>
        <v/>
      </c>
      <c r="Q85" s="231" t="str">
        <f t="shared" si="20"/>
        <v/>
      </c>
      <c r="R85" s="105" t="str">
        <f t="shared" si="16"/>
        <v/>
      </c>
      <c r="S85" s="105">
        <f>IF(C85="",0,C85*หน้าแรก!$C$22)</f>
        <v>0</v>
      </c>
      <c r="T85" s="105" t="str">
        <f t="shared" si="24"/>
        <v/>
      </c>
    </row>
    <row r="86" spans="1:20" ht="11.65" customHeight="1" x14ac:dyDescent="0.2">
      <c r="A86" s="166" t="str">
        <f t="shared" si="25"/>
        <v/>
      </c>
      <c r="B86" s="166" t="str">
        <f t="shared" si="17"/>
        <v/>
      </c>
      <c r="C86" s="364"/>
      <c r="D86" s="364"/>
      <c r="E86" s="361" t="str">
        <f t="shared" si="26"/>
        <v/>
      </c>
      <c r="F86" s="362"/>
      <c r="G86" s="365" t="str">
        <f>IFERROR(IF((E86*Table!$F$2)=0,"",(E86*Table!$F$2)),"")</f>
        <v/>
      </c>
      <c r="H86" s="366"/>
      <c r="I86" s="386" t="str">
        <f t="shared" si="22"/>
        <v/>
      </c>
      <c r="J86" s="387"/>
      <c r="K86" s="365" t="str">
        <f>IFERROR(IF((I86*Table!$F$2)=0,"",(I86*Table!$F$2)),"")</f>
        <v/>
      </c>
      <c r="L86" s="366"/>
      <c r="M86" s="232" t="str">
        <f t="shared" si="27"/>
        <v/>
      </c>
      <c r="N86" s="232"/>
      <c r="O86" s="232" t="str">
        <f t="shared" si="23"/>
        <v/>
      </c>
      <c r="P86" s="230" t="str">
        <f t="shared" si="19"/>
        <v/>
      </c>
      <c r="Q86" s="231" t="str">
        <f t="shared" si="20"/>
        <v/>
      </c>
      <c r="R86" s="105" t="str">
        <f t="shared" si="16"/>
        <v/>
      </c>
      <c r="S86" s="105">
        <f>IF(C86="",0,C86*หน้าแรก!$C$22)</f>
        <v>0</v>
      </c>
      <c r="T86" s="105" t="str">
        <f t="shared" si="24"/>
        <v/>
      </c>
    </row>
    <row r="87" spans="1:20" ht="11.65" customHeight="1" x14ac:dyDescent="0.2">
      <c r="A87" s="166" t="str">
        <f t="shared" si="25"/>
        <v/>
      </c>
      <c r="B87" s="166" t="str">
        <f t="shared" si="17"/>
        <v/>
      </c>
      <c r="C87" s="364"/>
      <c r="D87" s="364"/>
      <c r="E87" s="361" t="str">
        <f t="shared" si="26"/>
        <v/>
      </c>
      <c r="F87" s="362"/>
      <c r="G87" s="365" t="str">
        <f>IFERROR(IF((E87*Table!$F$2)=0,"",(E87*Table!$F$2)),"")</f>
        <v/>
      </c>
      <c r="H87" s="366"/>
      <c r="I87" s="386" t="str">
        <f t="shared" si="22"/>
        <v/>
      </c>
      <c r="J87" s="387"/>
      <c r="K87" s="365" t="str">
        <f>IFERROR(IF((I87*Table!$F$2)=0,"",(I87*Table!$F$2)),"")</f>
        <v/>
      </c>
      <c r="L87" s="366"/>
      <c r="M87" s="232" t="str">
        <f t="shared" si="27"/>
        <v/>
      </c>
      <c r="N87" s="232"/>
      <c r="O87" s="232" t="str">
        <f t="shared" si="23"/>
        <v/>
      </c>
      <c r="P87" s="230" t="str">
        <f t="shared" si="19"/>
        <v/>
      </c>
      <c r="Q87" s="231" t="str">
        <f t="shared" si="20"/>
        <v/>
      </c>
      <c r="R87" s="105" t="str">
        <f t="shared" si="16"/>
        <v/>
      </c>
      <c r="S87" s="105">
        <f>IF(C87="",0,C87*หน้าแรก!$C$22)</f>
        <v>0</v>
      </c>
      <c r="T87" s="105" t="str">
        <f>IFERROR(R87+S87,"")</f>
        <v/>
      </c>
    </row>
    <row r="88" spans="1:20" ht="11.65" customHeight="1" x14ac:dyDescent="0.2">
      <c r="A88" s="166" t="str">
        <f t="shared" si="25"/>
        <v/>
      </c>
      <c r="B88" s="166" t="str">
        <f t="shared" si="17"/>
        <v/>
      </c>
      <c r="C88" s="364"/>
      <c r="D88" s="364"/>
      <c r="E88" s="361" t="str">
        <f t="shared" si="26"/>
        <v/>
      </c>
      <c r="F88" s="362"/>
      <c r="G88" s="365" t="str">
        <f>IFERROR(IF((E88*Table!$F$2)=0,"",(E88*Table!$F$2)),"")</f>
        <v/>
      </c>
      <c r="H88" s="366"/>
      <c r="I88" s="386" t="str">
        <f t="shared" si="22"/>
        <v/>
      </c>
      <c r="J88" s="387"/>
      <c r="K88" s="365" t="str">
        <f>IFERROR(IF((I88*Table!$F$2)=0,"",(I88*Table!$F$2)),"")</f>
        <v/>
      </c>
      <c r="L88" s="366"/>
      <c r="M88" s="232" t="str">
        <f t="shared" si="27"/>
        <v/>
      </c>
      <c r="N88" s="232"/>
      <c r="O88" s="232" t="str">
        <f t="shared" si="23"/>
        <v/>
      </c>
      <c r="P88" s="230" t="str">
        <f t="shared" si="19"/>
        <v/>
      </c>
      <c r="Q88" s="231" t="str">
        <f t="shared" si="20"/>
        <v/>
      </c>
      <c r="R88" s="105" t="str">
        <f t="shared" si="16"/>
        <v/>
      </c>
      <c r="S88" s="105">
        <f>IF(C88="",0,C88*หน้าแรก!$C$22)</f>
        <v>0</v>
      </c>
      <c r="T88" s="105" t="str">
        <f t="shared" si="24"/>
        <v/>
      </c>
    </row>
    <row r="89" spans="1:20" ht="11.65" customHeight="1" x14ac:dyDescent="0.2">
      <c r="A89" s="166" t="str">
        <f t="shared" si="25"/>
        <v/>
      </c>
      <c r="B89" s="166" t="str">
        <f t="shared" si="17"/>
        <v/>
      </c>
      <c r="C89" s="364"/>
      <c r="D89" s="364"/>
      <c r="E89" s="361" t="str">
        <f t="shared" si="26"/>
        <v/>
      </c>
      <c r="F89" s="362"/>
      <c r="G89" s="365" t="str">
        <f>IFERROR(IF((E89*Table!$F$2)=0,"",(E89*Table!$F$2)),"")</f>
        <v/>
      </c>
      <c r="H89" s="366"/>
      <c r="I89" s="386" t="str">
        <f t="shared" si="22"/>
        <v/>
      </c>
      <c r="J89" s="387"/>
      <c r="K89" s="365" t="str">
        <f>IFERROR(IF((I89*Table!$F$2)=0,"",(I89*Table!$F$2)),"")</f>
        <v/>
      </c>
      <c r="L89" s="366"/>
      <c r="M89" s="232" t="str">
        <f t="shared" si="27"/>
        <v/>
      </c>
      <c r="N89" s="232"/>
      <c r="O89" s="232" t="str">
        <f t="shared" si="23"/>
        <v/>
      </c>
      <c r="P89" s="230" t="str">
        <f t="shared" si="19"/>
        <v/>
      </c>
      <c r="Q89" s="231" t="str">
        <f t="shared" si="20"/>
        <v/>
      </c>
      <c r="R89" s="105" t="str">
        <f t="shared" si="16"/>
        <v/>
      </c>
      <c r="S89" s="105">
        <f>IF(C89="",0,C89*หน้าแรก!$C$22)</f>
        <v>0</v>
      </c>
      <c r="T89" s="105" t="str">
        <f t="shared" si="24"/>
        <v/>
      </c>
    </row>
    <row r="90" spans="1:20" ht="11.65" customHeight="1" x14ac:dyDescent="0.2">
      <c r="A90" s="166" t="str">
        <f t="shared" si="25"/>
        <v/>
      </c>
      <c r="B90" s="166" t="str">
        <f t="shared" si="17"/>
        <v/>
      </c>
      <c r="C90" s="364"/>
      <c r="D90" s="364"/>
      <c r="E90" s="361" t="str">
        <f t="shared" si="26"/>
        <v/>
      </c>
      <c r="F90" s="362"/>
      <c r="G90" s="365" t="str">
        <f>IFERROR(IF((E90*Table!$F$2)=0,"",(E90*Table!$F$2)),"")</f>
        <v/>
      </c>
      <c r="H90" s="366"/>
      <c r="I90" s="386" t="str">
        <f t="shared" si="22"/>
        <v/>
      </c>
      <c r="J90" s="387"/>
      <c r="K90" s="365" t="str">
        <f>IFERROR(IF((I90*Table!$F$2)=0,"",(I90*Table!$F$2)),"")</f>
        <v/>
      </c>
      <c r="L90" s="366"/>
      <c r="M90" s="232" t="str">
        <f t="shared" si="27"/>
        <v/>
      </c>
      <c r="N90" s="232"/>
      <c r="O90" s="232" t="str">
        <f t="shared" si="23"/>
        <v/>
      </c>
      <c r="P90" s="230" t="str">
        <f t="shared" si="19"/>
        <v/>
      </c>
      <c r="Q90" s="231" t="str">
        <f t="shared" si="20"/>
        <v/>
      </c>
      <c r="R90" s="105" t="str">
        <f t="shared" si="16"/>
        <v/>
      </c>
      <c r="S90" s="105">
        <f>IF(C90="",0,C90*หน้าแรก!$C$22)</f>
        <v>0</v>
      </c>
      <c r="T90" s="105" t="str">
        <f t="shared" si="24"/>
        <v/>
      </c>
    </row>
    <row r="91" spans="1:20" ht="11.65" customHeight="1" x14ac:dyDescent="0.2">
      <c r="A91" s="166" t="str">
        <f t="shared" si="25"/>
        <v/>
      </c>
      <c r="B91" s="166" t="str">
        <f t="shared" si="17"/>
        <v/>
      </c>
      <c r="C91" s="364"/>
      <c r="D91" s="364"/>
      <c r="E91" s="361" t="str">
        <f t="shared" si="26"/>
        <v/>
      </c>
      <c r="F91" s="362"/>
      <c r="G91" s="365" t="str">
        <f>IFERROR(IF((E91*Table!$F$2)=0,"",(E91*Table!$F$2)),"")</f>
        <v/>
      </c>
      <c r="H91" s="366"/>
      <c r="I91" s="386" t="str">
        <f t="shared" si="22"/>
        <v/>
      </c>
      <c r="J91" s="387"/>
      <c r="K91" s="365" t="str">
        <f>IFERROR(IF((I91*Table!$F$2)=0,"",(I91*Table!$F$2)),"")</f>
        <v/>
      </c>
      <c r="L91" s="366"/>
      <c r="M91" s="232" t="str">
        <f t="shared" si="27"/>
        <v/>
      </c>
      <c r="N91" s="232"/>
      <c r="O91" s="232" t="str">
        <f t="shared" si="23"/>
        <v/>
      </c>
      <c r="P91" s="230" t="str">
        <f t="shared" si="19"/>
        <v/>
      </c>
      <c r="Q91" s="231" t="str">
        <f t="shared" si="20"/>
        <v/>
      </c>
      <c r="R91" s="105" t="str">
        <f t="shared" si="16"/>
        <v/>
      </c>
      <c r="S91" s="105">
        <f>IF(C91="",0,C91*หน้าแรก!$C$22)</f>
        <v>0</v>
      </c>
      <c r="T91" s="105" t="str">
        <f t="shared" si="24"/>
        <v/>
      </c>
    </row>
    <row r="92" spans="1:20" ht="11.65" customHeight="1" x14ac:dyDescent="0.2">
      <c r="A92" s="166" t="str">
        <f t="shared" si="25"/>
        <v/>
      </c>
      <c r="B92" s="166" t="str">
        <f t="shared" si="17"/>
        <v/>
      </c>
      <c r="C92" s="364"/>
      <c r="D92" s="364"/>
      <c r="E92" s="361" t="str">
        <f t="shared" si="26"/>
        <v/>
      </c>
      <c r="F92" s="362"/>
      <c r="G92" s="365" t="str">
        <f>IFERROR(IF((E92*Table!$F$2)=0,"",(E92*Table!$F$2)),"")</f>
        <v/>
      </c>
      <c r="H92" s="366"/>
      <c r="I92" s="386" t="str">
        <f t="shared" si="22"/>
        <v/>
      </c>
      <c r="J92" s="387"/>
      <c r="K92" s="365" t="str">
        <f>IFERROR(IF((I92*Table!$F$2)=0,"",(I92*Table!$F$2)),"")</f>
        <v/>
      </c>
      <c r="L92" s="366"/>
      <c r="M92" s="232" t="str">
        <f t="shared" si="27"/>
        <v/>
      </c>
      <c r="N92" s="232"/>
      <c r="O92" s="232" t="str">
        <f t="shared" si="23"/>
        <v/>
      </c>
      <c r="P92" s="230" t="str">
        <f t="shared" si="19"/>
        <v/>
      </c>
      <c r="Q92" s="231" t="str">
        <f t="shared" si="20"/>
        <v/>
      </c>
      <c r="R92" s="105" t="str">
        <f t="shared" ref="R92:R106" si="28">IF(C92="",G92,-C92)</f>
        <v/>
      </c>
      <c r="S92" s="105">
        <f>IF(C92="",0,C92*หน้าแรก!$C$22)</f>
        <v>0</v>
      </c>
      <c r="T92" s="105" t="str">
        <f t="shared" si="24"/>
        <v/>
      </c>
    </row>
    <row r="93" spans="1:20" ht="11.65" customHeight="1" x14ac:dyDescent="0.2">
      <c r="A93" s="166" t="str">
        <f t="shared" si="25"/>
        <v/>
      </c>
      <c r="B93" s="166" t="str">
        <f t="shared" si="17"/>
        <v/>
      </c>
      <c r="C93" s="364"/>
      <c r="D93" s="364"/>
      <c r="E93" s="361" t="str">
        <f t="shared" si="26"/>
        <v/>
      </c>
      <c r="F93" s="362"/>
      <c r="G93" s="365" t="str">
        <f>IFERROR(IF((E93*Table!$F$2)=0,"",(E93*Table!$F$2)),"")</f>
        <v/>
      </c>
      <c r="H93" s="366"/>
      <c r="I93" s="386" t="str">
        <f t="shared" si="22"/>
        <v/>
      </c>
      <c r="J93" s="387"/>
      <c r="K93" s="365" t="str">
        <f>IFERROR(IF((I93*Table!$F$2)=0,"",(I93*Table!$F$2)),"")</f>
        <v/>
      </c>
      <c r="L93" s="366"/>
      <c r="M93" s="232" t="str">
        <f t="shared" si="27"/>
        <v/>
      </c>
      <c r="N93" s="232"/>
      <c r="O93" s="232" t="str">
        <f t="shared" si="23"/>
        <v/>
      </c>
      <c r="P93" s="230" t="str">
        <f t="shared" si="19"/>
        <v/>
      </c>
      <c r="Q93" s="231" t="str">
        <f t="shared" si="20"/>
        <v/>
      </c>
      <c r="R93" s="105" t="str">
        <f t="shared" si="28"/>
        <v/>
      </c>
      <c r="S93" s="105">
        <f>IF(C93="",0,C93*หน้าแรก!$C$22)</f>
        <v>0</v>
      </c>
      <c r="T93" s="105" t="str">
        <f t="shared" si="24"/>
        <v/>
      </c>
    </row>
    <row r="94" spans="1:20" ht="11.65" customHeight="1" x14ac:dyDescent="0.2">
      <c r="A94" s="166" t="str">
        <f t="shared" si="25"/>
        <v/>
      </c>
      <c r="B94" s="166" t="str">
        <f t="shared" si="17"/>
        <v/>
      </c>
      <c r="C94" s="364"/>
      <c r="D94" s="364"/>
      <c r="E94" s="361" t="str">
        <f t="shared" si="26"/>
        <v/>
      </c>
      <c r="F94" s="362"/>
      <c r="G94" s="365" t="str">
        <f>IFERROR(IF((E94*Table!$F$2)=0,"",(E94*Table!$F$2)),"")</f>
        <v/>
      </c>
      <c r="H94" s="366"/>
      <c r="I94" s="386" t="str">
        <f t="shared" si="22"/>
        <v/>
      </c>
      <c r="J94" s="387"/>
      <c r="K94" s="365" t="str">
        <f>IFERROR(IF((I94*Table!$F$2)=0,"",(I94*Table!$F$2)),"")</f>
        <v/>
      </c>
      <c r="L94" s="366"/>
      <c r="M94" s="232" t="str">
        <f t="shared" si="27"/>
        <v/>
      </c>
      <c r="N94" s="232"/>
      <c r="O94" s="232" t="str">
        <f t="shared" si="23"/>
        <v/>
      </c>
      <c r="P94" s="230" t="str">
        <f t="shared" si="19"/>
        <v/>
      </c>
      <c r="Q94" s="231" t="str">
        <f t="shared" si="20"/>
        <v/>
      </c>
      <c r="R94" s="105" t="str">
        <f t="shared" si="28"/>
        <v/>
      </c>
      <c r="S94" s="105">
        <f>IF(C94="",0,C94*หน้าแรก!$C$22)</f>
        <v>0</v>
      </c>
      <c r="T94" s="105" t="str">
        <f t="shared" si="24"/>
        <v/>
      </c>
    </row>
    <row r="95" spans="1:20" ht="11.65" customHeight="1" x14ac:dyDescent="0.2">
      <c r="A95" s="166" t="str">
        <f t="shared" si="25"/>
        <v/>
      </c>
      <c r="B95" s="166" t="str">
        <f t="shared" si="17"/>
        <v/>
      </c>
      <c r="C95" s="364"/>
      <c r="D95" s="364"/>
      <c r="E95" s="361" t="str">
        <f t="shared" si="26"/>
        <v/>
      </c>
      <c r="F95" s="362"/>
      <c r="G95" s="365" t="str">
        <f>IFERROR(IF((E95*Table!$F$2)=0,"",(E95*Table!$F$2)),"")</f>
        <v/>
      </c>
      <c r="H95" s="366"/>
      <c r="I95" s="386" t="str">
        <f t="shared" si="22"/>
        <v/>
      </c>
      <c r="J95" s="387"/>
      <c r="K95" s="365" t="str">
        <f>IFERROR(IF((I95*Table!$F$2)=0,"",(I95*Table!$F$2)),"")</f>
        <v/>
      </c>
      <c r="L95" s="366"/>
      <c r="M95" s="232" t="str">
        <f t="shared" si="27"/>
        <v/>
      </c>
      <c r="N95" s="232"/>
      <c r="O95" s="232" t="str">
        <f t="shared" si="23"/>
        <v/>
      </c>
      <c r="P95" s="230" t="str">
        <f t="shared" si="19"/>
        <v/>
      </c>
      <c r="Q95" s="231" t="str">
        <f t="shared" si="20"/>
        <v/>
      </c>
      <c r="R95" s="105" t="str">
        <f t="shared" si="28"/>
        <v/>
      </c>
      <c r="S95" s="105">
        <f>IF(C95="",0,C95*หน้าแรก!$C$22)</f>
        <v>0</v>
      </c>
      <c r="T95" s="105" t="str">
        <f t="shared" si="24"/>
        <v/>
      </c>
    </row>
    <row r="96" spans="1:20" ht="11.65" customHeight="1" x14ac:dyDescent="0.2">
      <c r="A96" s="166" t="str">
        <f t="shared" si="25"/>
        <v/>
      </c>
      <c r="B96" s="166" t="str">
        <f t="shared" si="17"/>
        <v/>
      </c>
      <c r="C96" s="364"/>
      <c r="D96" s="364"/>
      <c r="E96" s="361" t="str">
        <f t="shared" si="26"/>
        <v/>
      </c>
      <c r="F96" s="362"/>
      <c r="G96" s="365" t="str">
        <f>IFERROR(IF((E96*Table!$F$2)=0,"",(E96*Table!$F$2)),"")</f>
        <v/>
      </c>
      <c r="H96" s="366"/>
      <c r="I96" s="386" t="str">
        <f t="shared" si="22"/>
        <v/>
      </c>
      <c r="J96" s="387"/>
      <c r="K96" s="365" t="str">
        <f>IFERROR(IF((I96*Table!$F$2)=0,"",(I96*Table!$F$2)),"")</f>
        <v/>
      </c>
      <c r="L96" s="366"/>
      <c r="M96" s="232" t="str">
        <f t="shared" si="27"/>
        <v/>
      </c>
      <c r="N96" s="232"/>
      <c r="O96" s="232" t="str">
        <f t="shared" si="23"/>
        <v/>
      </c>
      <c r="P96" s="230" t="str">
        <f t="shared" si="19"/>
        <v/>
      </c>
      <c r="Q96" s="231" t="str">
        <f t="shared" si="20"/>
        <v/>
      </c>
      <c r="R96" s="105" t="str">
        <f t="shared" si="28"/>
        <v/>
      </c>
      <c r="S96" s="105">
        <f>IF(C96="",0,C96*หน้าแรก!$C$22)</f>
        <v>0</v>
      </c>
      <c r="T96" s="105" t="str">
        <f t="shared" si="24"/>
        <v/>
      </c>
    </row>
    <row r="97" spans="1:20" ht="11.65" customHeight="1" x14ac:dyDescent="0.2">
      <c r="A97" s="166" t="str">
        <f t="shared" si="25"/>
        <v/>
      </c>
      <c r="B97" s="166" t="str">
        <f t="shared" si="17"/>
        <v/>
      </c>
      <c r="C97" s="364"/>
      <c r="D97" s="364"/>
      <c r="E97" s="361" t="str">
        <f t="shared" si="26"/>
        <v/>
      </c>
      <c r="F97" s="362"/>
      <c r="G97" s="365" t="str">
        <f>IFERROR(IF((E97*Table!$F$2)=0,"",(E97*Table!$F$2)),"")</f>
        <v/>
      </c>
      <c r="H97" s="366"/>
      <c r="I97" s="386" t="str">
        <f t="shared" si="22"/>
        <v/>
      </c>
      <c r="J97" s="387"/>
      <c r="K97" s="365" t="str">
        <f>IFERROR(IF((I97*Table!$F$2)=0,"",(I97*Table!$F$2)),"")</f>
        <v/>
      </c>
      <c r="L97" s="366"/>
      <c r="M97" s="232" t="str">
        <f t="shared" si="27"/>
        <v/>
      </c>
      <c r="N97" s="232"/>
      <c r="O97" s="232" t="str">
        <f t="shared" si="23"/>
        <v/>
      </c>
      <c r="P97" s="230" t="str">
        <f t="shared" si="19"/>
        <v/>
      </c>
      <c r="Q97" s="231" t="str">
        <f t="shared" si="20"/>
        <v/>
      </c>
      <c r="R97" s="105" t="str">
        <f t="shared" si="28"/>
        <v/>
      </c>
      <c r="S97" s="105">
        <f>IF(C97="",0,C97*หน้าแรก!$C$22)</f>
        <v>0</v>
      </c>
      <c r="T97" s="105" t="str">
        <f t="shared" si="24"/>
        <v/>
      </c>
    </row>
    <row r="98" spans="1:20" ht="11.65" customHeight="1" x14ac:dyDescent="0.2">
      <c r="A98" s="166" t="str">
        <f t="shared" si="25"/>
        <v/>
      </c>
      <c r="B98" s="166" t="str">
        <f t="shared" si="17"/>
        <v/>
      </c>
      <c r="C98" s="364"/>
      <c r="D98" s="364"/>
      <c r="E98" s="361" t="str">
        <f t="shared" si="26"/>
        <v/>
      </c>
      <c r="F98" s="362"/>
      <c r="G98" s="365" t="str">
        <f>IFERROR(IF((E98*Table!$F$2)=0,"",(E98*Table!$F$2)),"")</f>
        <v/>
      </c>
      <c r="H98" s="366"/>
      <c r="I98" s="386" t="str">
        <f t="shared" si="22"/>
        <v/>
      </c>
      <c r="J98" s="387"/>
      <c r="K98" s="365" t="str">
        <f>IFERROR(IF((I98*Table!$F$2)=0,"",(I98*Table!$F$2)),"")</f>
        <v/>
      </c>
      <c r="L98" s="366"/>
      <c r="M98" s="232" t="str">
        <f t="shared" si="27"/>
        <v/>
      </c>
      <c r="N98" s="232"/>
      <c r="O98" s="232" t="str">
        <f t="shared" si="23"/>
        <v/>
      </c>
      <c r="P98" s="230" t="str">
        <f t="shared" si="19"/>
        <v/>
      </c>
      <c r="Q98" s="231" t="str">
        <f t="shared" si="20"/>
        <v/>
      </c>
      <c r="R98" s="105" t="str">
        <f t="shared" si="28"/>
        <v/>
      </c>
      <c r="S98" s="105">
        <f>IF(C98="",0,C98*หน้าแรก!$C$22)</f>
        <v>0</v>
      </c>
      <c r="T98" s="105" t="str">
        <f t="shared" si="24"/>
        <v/>
      </c>
    </row>
    <row r="99" spans="1:20" ht="11.65" customHeight="1" x14ac:dyDescent="0.2">
      <c r="A99" s="166" t="str">
        <f t="shared" si="25"/>
        <v/>
      </c>
      <c r="B99" s="166" t="str">
        <f t="shared" si="17"/>
        <v/>
      </c>
      <c r="C99" s="364"/>
      <c r="D99" s="364"/>
      <c r="E99" s="361" t="str">
        <f t="shared" si="26"/>
        <v/>
      </c>
      <c r="F99" s="362"/>
      <c r="G99" s="365" t="str">
        <f>IFERROR(IF((E99*Table!$F$2)=0,"",(E99*Table!$F$2)),"")</f>
        <v/>
      </c>
      <c r="H99" s="366"/>
      <c r="I99" s="386" t="str">
        <f t="shared" si="22"/>
        <v/>
      </c>
      <c r="J99" s="387"/>
      <c r="K99" s="365" t="str">
        <f>IFERROR(IF((I99*Table!$F$2)=0,"",(I99*Table!$F$2)),"")</f>
        <v/>
      </c>
      <c r="L99" s="366"/>
      <c r="M99" s="232" t="str">
        <f t="shared" si="27"/>
        <v/>
      </c>
      <c r="N99" s="232"/>
      <c r="O99" s="232" t="str">
        <f t="shared" si="23"/>
        <v/>
      </c>
      <c r="P99" s="230" t="str">
        <f t="shared" si="19"/>
        <v/>
      </c>
      <c r="Q99" s="231" t="str">
        <f t="shared" si="20"/>
        <v/>
      </c>
      <c r="R99" s="105" t="str">
        <f t="shared" si="28"/>
        <v/>
      </c>
      <c r="S99" s="105">
        <f>IF(C99="",0,C99*หน้าแรก!$C$22)</f>
        <v>0</v>
      </c>
      <c r="T99" s="105" t="str">
        <f t="shared" si="24"/>
        <v/>
      </c>
    </row>
    <row r="100" spans="1:20" ht="11.65" customHeight="1" x14ac:dyDescent="0.2">
      <c r="A100" s="166" t="str">
        <f t="shared" si="25"/>
        <v/>
      </c>
      <c r="B100" s="166" t="str">
        <f t="shared" si="17"/>
        <v/>
      </c>
      <c r="C100" s="364"/>
      <c r="D100" s="364"/>
      <c r="E100" s="361" t="str">
        <f t="shared" si="26"/>
        <v/>
      </c>
      <c r="F100" s="362"/>
      <c r="G100" s="365" t="str">
        <f>IFERROR(IF((E100*Table!$F$2)=0,"",(E100*Table!$F$2)),"")</f>
        <v/>
      </c>
      <c r="H100" s="366"/>
      <c r="I100" s="386" t="str">
        <f t="shared" si="22"/>
        <v/>
      </c>
      <c r="J100" s="387"/>
      <c r="K100" s="365" t="str">
        <f>IFERROR(IF((I100*Table!$F$2)=0,"",(I100*Table!$F$2)),"")</f>
        <v/>
      </c>
      <c r="L100" s="366"/>
      <c r="M100" s="232" t="str">
        <f t="shared" si="27"/>
        <v/>
      </c>
      <c r="N100" s="232"/>
      <c r="O100" s="232" t="str">
        <f t="shared" si="23"/>
        <v/>
      </c>
      <c r="P100" s="230" t="str">
        <f t="shared" si="19"/>
        <v/>
      </c>
      <c r="Q100" s="231" t="str">
        <f t="shared" si="20"/>
        <v/>
      </c>
      <c r="R100" s="105" t="str">
        <f t="shared" si="28"/>
        <v/>
      </c>
      <c r="S100" s="105">
        <f>IF(C100="",0,C100*หน้าแรก!$C$22)</f>
        <v>0</v>
      </c>
      <c r="T100" s="105" t="str">
        <f t="shared" si="24"/>
        <v/>
      </c>
    </row>
    <row r="101" spans="1:20" ht="11.65" customHeight="1" x14ac:dyDescent="0.2">
      <c r="A101" s="166" t="str">
        <f t="shared" si="25"/>
        <v/>
      </c>
      <c r="B101" s="166" t="str">
        <f t="shared" si="17"/>
        <v/>
      </c>
      <c r="C101" s="364"/>
      <c r="D101" s="364"/>
      <c r="E101" s="361" t="str">
        <f t="shared" si="26"/>
        <v/>
      </c>
      <c r="F101" s="362"/>
      <c r="G101" s="365" t="str">
        <f>IFERROR(IF((E101*Table!$F$2)=0,"",(E101*Table!$F$2)),"")</f>
        <v/>
      </c>
      <c r="H101" s="366"/>
      <c r="I101" s="386" t="str">
        <f t="shared" si="22"/>
        <v/>
      </c>
      <c r="J101" s="387"/>
      <c r="K101" s="365" t="str">
        <f>IFERROR(IF((I101*Table!$F$2)=0,"",(I101*Table!$F$2)),"")</f>
        <v/>
      </c>
      <c r="L101" s="366"/>
      <c r="M101" s="232" t="str">
        <f t="shared" si="27"/>
        <v/>
      </c>
      <c r="N101" s="232"/>
      <c r="O101" s="232" t="str">
        <f t="shared" si="23"/>
        <v/>
      </c>
      <c r="P101" s="230" t="str">
        <f t="shared" si="19"/>
        <v/>
      </c>
      <c r="Q101" s="231" t="str">
        <f t="shared" si="20"/>
        <v/>
      </c>
      <c r="R101" s="105" t="str">
        <f t="shared" si="28"/>
        <v/>
      </c>
      <c r="S101" s="105">
        <f>IF(C101="",0,C101*หน้าแรก!$C$22)</f>
        <v>0</v>
      </c>
      <c r="T101" s="105" t="str">
        <f t="shared" si="24"/>
        <v/>
      </c>
    </row>
    <row r="102" spans="1:20" ht="11.65" customHeight="1" x14ac:dyDescent="0.2">
      <c r="A102" s="166" t="str">
        <f t="shared" si="25"/>
        <v/>
      </c>
      <c r="B102" s="166" t="str">
        <f t="shared" si="17"/>
        <v/>
      </c>
      <c r="C102" s="364"/>
      <c r="D102" s="364"/>
      <c r="E102" s="361" t="str">
        <f t="shared" si="26"/>
        <v/>
      </c>
      <c r="F102" s="362"/>
      <c r="G102" s="365" t="str">
        <f>IFERROR(IF((E102*Table!$F$2)=0,"",(E102*Table!$F$2)),"")</f>
        <v/>
      </c>
      <c r="H102" s="366"/>
      <c r="I102" s="386" t="str">
        <f t="shared" si="22"/>
        <v/>
      </c>
      <c r="J102" s="387"/>
      <c r="K102" s="365" t="str">
        <f>IFERROR(IF((I102*Table!$F$2)=0,"",(I102*Table!$F$2)),"")</f>
        <v/>
      </c>
      <c r="L102" s="366"/>
      <c r="M102" s="232" t="str">
        <f t="shared" si="27"/>
        <v/>
      </c>
      <c r="N102" s="232"/>
      <c r="O102" s="232" t="str">
        <f t="shared" si="23"/>
        <v/>
      </c>
      <c r="P102" s="230" t="str">
        <f t="shared" si="19"/>
        <v/>
      </c>
      <c r="Q102" s="231" t="str">
        <f t="shared" si="20"/>
        <v/>
      </c>
      <c r="R102" s="105" t="str">
        <f t="shared" si="28"/>
        <v/>
      </c>
      <c r="S102" s="105">
        <f>IF(C102="",0,C102*หน้าแรก!$C$22)</f>
        <v>0</v>
      </c>
      <c r="T102" s="105" t="str">
        <f t="shared" si="24"/>
        <v/>
      </c>
    </row>
    <row r="103" spans="1:20" ht="11.65" customHeight="1" x14ac:dyDescent="0.2">
      <c r="A103" s="166" t="str">
        <f t="shared" si="25"/>
        <v/>
      </c>
      <c r="B103" s="166" t="str">
        <f t="shared" si="17"/>
        <v/>
      </c>
      <c r="C103" s="364"/>
      <c r="D103" s="364"/>
      <c r="E103" s="361" t="str">
        <f t="shared" si="26"/>
        <v/>
      </c>
      <c r="F103" s="362"/>
      <c r="G103" s="365" t="str">
        <f>IFERROR(IF((E103*Table!$F$2)=0,"",(E103*Table!$F$2)),"")</f>
        <v/>
      </c>
      <c r="H103" s="366"/>
      <c r="I103" s="386" t="str">
        <f t="shared" si="22"/>
        <v/>
      </c>
      <c r="J103" s="387"/>
      <c r="K103" s="365" t="str">
        <f>IFERROR(IF((I103*Table!$F$2)=0,"",(I103*Table!$F$2)),"")</f>
        <v/>
      </c>
      <c r="L103" s="366"/>
      <c r="M103" s="232" t="str">
        <f t="shared" si="27"/>
        <v/>
      </c>
      <c r="N103" s="232"/>
      <c r="O103" s="232" t="str">
        <f t="shared" si="23"/>
        <v/>
      </c>
      <c r="P103" s="230" t="str">
        <f t="shared" ref="P103:P106" si="29">IFERROR(IF(A103&lt;60,MAX(Q103,O103),IF(AND(A103&gt;59,A103&lt;86),MAX(M103,0),"")),0)</f>
        <v/>
      </c>
      <c r="Q103" s="231" t="str">
        <f t="shared" si="20"/>
        <v/>
      </c>
      <c r="R103" s="105" t="str">
        <f t="shared" si="28"/>
        <v/>
      </c>
      <c r="S103" s="105">
        <f>IF(C103="",0,C103*หน้าแรก!$C$22)</f>
        <v>0</v>
      </c>
      <c r="T103" s="105" t="str">
        <f t="shared" si="24"/>
        <v/>
      </c>
    </row>
    <row r="104" spans="1:20" ht="11.65" customHeight="1" x14ac:dyDescent="0.2">
      <c r="A104" s="166" t="str">
        <f t="shared" si="25"/>
        <v/>
      </c>
      <c r="B104" s="166" t="str">
        <f t="shared" si="17"/>
        <v/>
      </c>
      <c r="C104" s="364"/>
      <c r="D104" s="364"/>
      <c r="E104" s="361" t="str">
        <f t="shared" si="26"/>
        <v/>
      </c>
      <c r="F104" s="362"/>
      <c r="G104" s="365" t="str">
        <f>IFERROR(IF((E104*Table!$F$2)=0,"",(E104*Table!$F$2)),"")</f>
        <v/>
      </c>
      <c r="H104" s="366"/>
      <c r="I104" s="386" t="str">
        <f t="shared" si="22"/>
        <v/>
      </c>
      <c r="J104" s="387"/>
      <c r="K104" s="365" t="str">
        <f>IFERROR(IF((I104*Table!$F$2)=0,"",(I104*Table!$F$2)),"")</f>
        <v/>
      </c>
      <c r="L104" s="366"/>
      <c r="M104" s="232" t="str">
        <f t="shared" si="27"/>
        <v/>
      </c>
      <c r="N104" s="232"/>
      <c r="O104" s="232" t="str">
        <f t="shared" si="23"/>
        <v/>
      </c>
      <c r="P104" s="230" t="str">
        <f t="shared" si="29"/>
        <v/>
      </c>
      <c r="Q104" s="231" t="str">
        <f t="shared" si="20"/>
        <v/>
      </c>
      <c r="R104" s="105" t="str">
        <f t="shared" si="28"/>
        <v/>
      </c>
      <c r="S104" s="105">
        <f>IF(C104="",0,C104*หน้าแรก!$C$22)</f>
        <v>0</v>
      </c>
      <c r="T104" s="105" t="str">
        <f t="shared" si="24"/>
        <v/>
      </c>
    </row>
    <row r="105" spans="1:20" ht="11.65" customHeight="1" x14ac:dyDescent="0.2">
      <c r="A105" s="166" t="str">
        <f t="shared" si="25"/>
        <v/>
      </c>
      <c r="B105" s="166" t="str">
        <f t="shared" si="17"/>
        <v/>
      </c>
      <c r="C105" s="364"/>
      <c r="D105" s="364"/>
      <c r="E105" s="361" t="str">
        <f t="shared" si="26"/>
        <v/>
      </c>
      <c r="F105" s="362"/>
      <c r="G105" s="365" t="str">
        <f>IFERROR(IF((E105*Table!$F$2)=0,"",(E105*Table!$F$2)),"")</f>
        <v/>
      </c>
      <c r="H105" s="366"/>
      <c r="I105" s="386" t="str">
        <f t="shared" si="22"/>
        <v/>
      </c>
      <c r="J105" s="387"/>
      <c r="K105" s="365" t="str">
        <f>IFERROR(IF((I105*Table!$F$2)=0,"",(I105*Table!$F$2)),"")</f>
        <v/>
      </c>
      <c r="L105" s="366"/>
      <c r="M105" s="232" t="str">
        <f t="shared" si="27"/>
        <v/>
      </c>
      <c r="N105" s="232"/>
      <c r="O105" s="232" t="str">
        <f t="shared" si="23"/>
        <v/>
      </c>
      <c r="P105" s="230" t="str">
        <f t="shared" si="29"/>
        <v/>
      </c>
      <c r="Q105" s="231" t="str">
        <f t="shared" si="20"/>
        <v/>
      </c>
      <c r="R105" s="105" t="str">
        <f t="shared" si="28"/>
        <v/>
      </c>
      <c r="S105" s="105">
        <f>IF(C105="",0,C105*หน้าแรก!$C$22)</f>
        <v>0</v>
      </c>
      <c r="T105" s="105" t="str">
        <f t="shared" si="24"/>
        <v/>
      </c>
    </row>
    <row r="106" spans="1:20" ht="11.65" customHeight="1" x14ac:dyDescent="0.2">
      <c r="A106" s="166" t="str">
        <f t="shared" si="25"/>
        <v/>
      </c>
      <c r="B106" s="167" t="str">
        <f t="shared" si="17"/>
        <v/>
      </c>
      <c r="C106" s="392"/>
      <c r="D106" s="392"/>
      <c r="E106" s="361" t="str">
        <f t="shared" si="26"/>
        <v/>
      </c>
      <c r="F106" s="362"/>
      <c r="G106" s="393" t="str">
        <f>IFERROR(IF((E106*Table!$F$2)=0,"",(E106*Table!$F$2)),"")</f>
        <v/>
      </c>
      <c r="H106" s="394"/>
      <c r="I106" s="386" t="str">
        <f t="shared" si="22"/>
        <v/>
      </c>
      <c r="J106" s="387"/>
      <c r="K106" s="393" t="str">
        <f>IFERROR(IF((I106*Table!$F$2)=0,"",(I106*Table!$F$2)),"")</f>
        <v/>
      </c>
      <c r="L106" s="394"/>
      <c r="M106" s="232" t="str">
        <f t="shared" si="27"/>
        <v/>
      </c>
      <c r="N106" s="232"/>
      <c r="O106" s="232">
        <f t="shared" si="23"/>
        <v>0</v>
      </c>
      <c r="P106" s="230" t="str">
        <f t="shared" si="29"/>
        <v/>
      </c>
      <c r="Q106" s="231" t="str">
        <f t="shared" si="20"/>
        <v/>
      </c>
      <c r="R106" s="105" t="str">
        <f t="shared" si="28"/>
        <v/>
      </c>
      <c r="S106" s="105">
        <f>IF(C106="",0,C106*หน้าแรก!$C$22)</f>
        <v>0</v>
      </c>
      <c r="T106" s="105" t="str">
        <f t="shared" si="24"/>
        <v/>
      </c>
    </row>
    <row r="107" spans="1:20" ht="11.65" customHeight="1" x14ac:dyDescent="0.2">
      <c r="A107" s="161" t="s">
        <v>47</v>
      </c>
      <c r="B107" s="162"/>
      <c r="C107" s="388">
        <f>SUM(C7:D106)</f>
        <v>671600</v>
      </c>
      <c r="D107" s="389"/>
      <c r="E107" s="390">
        <f>SUM(E7:F106)</f>
        <v>3.1200000000000019</v>
      </c>
      <c r="F107" s="391"/>
      <c r="G107" s="388">
        <f>SUM(G7:H106)</f>
        <v>1560000</v>
      </c>
      <c r="H107" s="389"/>
      <c r="I107" s="390">
        <f>SUM(I7:J106)</f>
        <v>3.182399999999999</v>
      </c>
      <c r="J107" s="391"/>
      <c r="K107" s="388">
        <f>SUM(K7:L106)</f>
        <v>1591200</v>
      </c>
      <c r="L107" s="389"/>
      <c r="M107" s="265"/>
      <c r="N107" s="164"/>
      <c r="O107" s="164"/>
      <c r="P107" s="164"/>
      <c r="Q107" s="171"/>
      <c r="R107" s="153"/>
      <c r="S107" s="105">
        <f>G107</f>
        <v>1560000</v>
      </c>
    </row>
    <row r="108" spans="1:20" ht="22.9" customHeight="1" x14ac:dyDescent="0.2">
      <c r="A108" s="163" t="s">
        <v>106</v>
      </c>
    </row>
    <row r="109" spans="1:20" x14ac:dyDescent="0.2">
      <c r="A109" s="163"/>
    </row>
  </sheetData>
  <sheetProtection selectLockedCells="1" selectUnlockedCells="1"/>
  <mergeCells count="520">
    <mergeCell ref="I103:J103"/>
    <mergeCell ref="K103:L103"/>
    <mergeCell ref="I104:J104"/>
    <mergeCell ref="K104:L104"/>
    <mergeCell ref="I105:J105"/>
    <mergeCell ref="K105:L105"/>
    <mergeCell ref="I106:J106"/>
    <mergeCell ref="K106:L106"/>
    <mergeCell ref="I98:J98"/>
    <mergeCell ref="K98:L98"/>
    <mergeCell ref="I99:J99"/>
    <mergeCell ref="K99:L99"/>
    <mergeCell ref="I100:J100"/>
    <mergeCell ref="K100:L100"/>
    <mergeCell ref="I101:J101"/>
    <mergeCell ref="K101:L101"/>
    <mergeCell ref="I102:J102"/>
    <mergeCell ref="K102:L102"/>
    <mergeCell ref="I93:J93"/>
    <mergeCell ref="K93:L93"/>
    <mergeCell ref="I94:J94"/>
    <mergeCell ref="K94:L94"/>
    <mergeCell ref="I95:J95"/>
    <mergeCell ref="K95:L95"/>
    <mergeCell ref="I96:J96"/>
    <mergeCell ref="K96:L96"/>
    <mergeCell ref="I97:J97"/>
    <mergeCell ref="K97:L97"/>
    <mergeCell ref="I88:J88"/>
    <mergeCell ref="K88:L88"/>
    <mergeCell ref="I89:J89"/>
    <mergeCell ref="K89:L89"/>
    <mergeCell ref="I90:J90"/>
    <mergeCell ref="K90:L90"/>
    <mergeCell ref="I91:J91"/>
    <mergeCell ref="K91:L91"/>
    <mergeCell ref="I92:J92"/>
    <mergeCell ref="K92:L92"/>
    <mergeCell ref="I83:J83"/>
    <mergeCell ref="K83:L83"/>
    <mergeCell ref="I84:J84"/>
    <mergeCell ref="K84:L84"/>
    <mergeCell ref="I85:J85"/>
    <mergeCell ref="K85:L85"/>
    <mergeCell ref="I86:J86"/>
    <mergeCell ref="K86:L86"/>
    <mergeCell ref="I87:J87"/>
    <mergeCell ref="K87:L87"/>
    <mergeCell ref="I78:J78"/>
    <mergeCell ref="K78:L78"/>
    <mergeCell ref="I79:J79"/>
    <mergeCell ref="K79:L79"/>
    <mergeCell ref="I80:J80"/>
    <mergeCell ref="K80:L80"/>
    <mergeCell ref="I81:J81"/>
    <mergeCell ref="K81:L81"/>
    <mergeCell ref="I82:J82"/>
    <mergeCell ref="K82:L82"/>
    <mergeCell ref="I73:J73"/>
    <mergeCell ref="K73:L73"/>
    <mergeCell ref="I74:J74"/>
    <mergeCell ref="K74:L74"/>
    <mergeCell ref="I75:J75"/>
    <mergeCell ref="K75:L75"/>
    <mergeCell ref="I76:J76"/>
    <mergeCell ref="K76:L76"/>
    <mergeCell ref="I77:J77"/>
    <mergeCell ref="K77:L77"/>
    <mergeCell ref="I68:J68"/>
    <mergeCell ref="K68:L68"/>
    <mergeCell ref="I69:J69"/>
    <mergeCell ref="K69:L69"/>
    <mergeCell ref="I70:J70"/>
    <mergeCell ref="K70:L70"/>
    <mergeCell ref="I71:J71"/>
    <mergeCell ref="K71:L71"/>
    <mergeCell ref="I72:J72"/>
    <mergeCell ref="K72:L72"/>
    <mergeCell ref="I63:J63"/>
    <mergeCell ref="K63:L63"/>
    <mergeCell ref="I64:J64"/>
    <mergeCell ref="K64:L64"/>
    <mergeCell ref="I65:J65"/>
    <mergeCell ref="K65:L65"/>
    <mergeCell ref="I66:J66"/>
    <mergeCell ref="K66:L66"/>
    <mergeCell ref="I67:J67"/>
    <mergeCell ref="K67:L67"/>
    <mergeCell ref="I58:J58"/>
    <mergeCell ref="K58:L58"/>
    <mergeCell ref="I59:J59"/>
    <mergeCell ref="K59:L59"/>
    <mergeCell ref="I60:J60"/>
    <mergeCell ref="K60:L60"/>
    <mergeCell ref="I61:J61"/>
    <mergeCell ref="K61:L61"/>
    <mergeCell ref="I62:J62"/>
    <mergeCell ref="K62:L62"/>
    <mergeCell ref="I53:J53"/>
    <mergeCell ref="K53:L53"/>
    <mergeCell ref="I54:J54"/>
    <mergeCell ref="K54:L54"/>
    <mergeCell ref="I55:J55"/>
    <mergeCell ref="K55:L55"/>
    <mergeCell ref="I56:J56"/>
    <mergeCell ref="K56:L56"/>
    <mergeCell ref="I57:J57"/>
    <mergeCell ref="K57:L57"/>
    <mergeCell ref="I48:J48"/>
    <mergeCell ref="K48:L48"/>
    <mergeCell ref="I49:J49"/>
    <mergeCell ref="K49:L49"/>
    <mergeCell ref="I50:J50"/>
    <mergeCell ref="K50:L50"/>
    <mergeCell ref="I51:J51"/>
    <mergeCell ref="K51:L51"/>
    <mergeCell ref="I52:J52"/>
    <mergeCell ref="K52:L52"/>
    <mergeCell ref="I43:J43"/>
    <mergeCell ref="K43:L43"/>
    <mergeCell ref="I44:J44"/>
    <mergeCell ref="K44:L44"/>
    <mergeCell ref="I45:J45"/>
    <mergeCell ref="K45:L45"/>
    <mergeCell ref="I46:J46"/>
    <mergeCell ref="K46:L46"/>
    <mergeCell ref="I47:J47"/>
    <mergeCell ref="K47:L47"/>
    <mergeCell ref="I38:J38"/>
    <mergeCell ref="K38:L38"/>
    <mergeCell ref="I39:J39"/>
    <mergeCell ref="K39:L39"/>
    <mergeCell ref="I40:J40"/>
    <mergeCell ref="K40:L40"/>
    <mergeCell ref="I41:J41"/>
    <mergeCell ref="K41:L41"/>
    <mergeCell ref="I42:J42"/>
    <mergeCell ref="K42:L42"/>
    <mergeCell ref="I33:J33"/>
    <mergeCell ref="K33:L33"/>
    <mergeCell ref="I34:J34"/>
    <mergeCell ref="K34:L34"/>
    <mergeCell ref="I35:J35"/>
    <mergeCell ref="K35:L35"/>
    <mergeCell ref="I36:J36"/>
    <mergeCell ref="K36:L36"/>
    <mergeCell ref="I37:J37"/>
    <mergeCell ref="K37:L37"/>
    <mergeCell ref="I28:J28"/>
    <mergeCell ref="K28:L28"/>
    <mergeCell ref="I29:J29"/>
    <mergeCell ref="K29:L29"/>
    <mergeCell ref="I30:J30"/>
    <mergeCell ref="K30:L30"/>
    <mergeCell ref="I31:J31"/>
    <mergeCell ref="K31:L31"/>
    <mergeCell ref="I32:J32"/>
    <mergeCell ref="K32:L32"/>
    <mergeCell ref="I23:J23"/>
    <mergeCell ref="K23:L23"/>
    <mergeCell ref="I24:J24"/>
    <mergeCell ref="K24:L24"/>
    <mergeCell ref="I25:J25"/>
    <mergeCell ref="K25:L25"/>
    <mergeCell ref="I26:J26"/>
    <mergeCell ref="K26:L26"/>
    <mergeCell ref="I27:J27"/>
    <mergeCell ref="K27:L27"/>
    <mergeCell ref="K18:L18"/>
    <mergeCell ref="I19:J19"/>
    <mergeCell ref="K19:L19"/>
    <mergeCell ref="I20:J20"/>
    <mergeCell ref="K20:L20"/>
    <mergeCell ref="I21:J21"/>
    <mergeCell ref="K21:L21"/>
    <mergeCell ref="I22:J22"/>
    <mergeCell ref="K22:L22"/>
    <mergeCell ref="I107:J107"/>
    <mergeCell ref="K107:L107"/>
    <mergeCell ref="K7:L7"/>
    <mergeCell ref="I8:J8"/>
    <mergeCell ref="K8:L8"/>
    <mergeCell ref="I9:J9"/>
    <mergeCell ref="K9:L9"/>
    <mergeCell ref="I10:J10"/>
    <mergeCell ref="K10:L10"/>
    <mergeCell ref="I11:J11"/>
    <mergeCell ref="K11:L11"/>
    <mergeCell ref="I12:J12"/>
    <mergeCell ref="K12:L12"/>
    <mergeCell ref="I13:J13"/>
    <mergeCell ref="K13:L13"/>
    <mergeCell ref="I14:J14"/>
    <mergeCell ref="K14:L14"/>
    <mergeCell ref="I15:J15"/>
    <mergeCell ref="K15:L15"/>
    <mergeCell ref="I16:J16"/>
    <mergeCell ref="K16:L16"/>
    <mergeCell ref="I17:J17"/>
    <mergeCell ref="K17:L17"/>
    <mergeCell ref="I18:J18"/>
    <mergeCell ref="C107:D107"/>
    <mergeCell ref="E107:F107"/>
    <mergeCell ref="G107:H107"/>
    <mergeCell ref="C105:D105"/>
    <mergeCell ref="E105:F105"/>
    <mergeCell ref="G105:H105"/>
    <mergeCell ref="C106:D106"/>
    <mergeCell ref="E106:F106"/>
    <mergeCell ref="G106:H106"/>
    <mergeCell ref="C103:D103"/>
    <mergeCell ref="E103:F103"/>
    <mergeCell ref="G103:H103"/>
    <mergeCell ref="C104:D104"/>
    <mergeCell ref="E104:F104"/>
    <mergeCell ref="G104:H104"/>
    <mergeCell ref="C101:D101"/>
    <mergeCell ref="E101:F101"/>
    <mergeCell ref="G101:H101"/>
    <mergeCell ref="C102:D102"/>
    <mergeCell ref="E102:F102"/>
    <mergeCell ref="G102:H102"/>
    <mergeCell ref="C99:D99"/>
    <mergeCell ref="E99:F99"/>
    <mergeCell ref="G99:H99"/>
    <mergeCell ref="C100:D100"/>
    <mergeCell ref="E100:F100"/>
    <mergeCell ref="G100:H100"/>
    <mergeCell ref="C97:D97"/>
    <mergeCell ref="E97:F97"/>
    <mergeCell ref="G97:H97"/>
    <mergeCell ref="C98:D98"/>
    <mergeCell ref="E98:F98"/>
    <mergeCell ref="G98:H98"/>
    <mergeCell ref="C95:D95"/>
    <mergeCell ref="E95:F95"/>
    <mergeCell ref="G95:H95"/>
    <mergeCell ref="C96:D96"/>
    <mergeCell ref="E96:F96"/>
    <mergeCell ref="G96:H96"/>
    <mergeCell ref="C93:D93"/>
    <mergeCell ref="E93:F93"/>
    <mergeCell ref="G93:H93"/>
    <mergeCell ref="C94:D94"/>
    <mergeCell ref="E94:F94"/>
    <mergeCell ref="G94:H94"/>
    <mergeCell ref="C91:D91"/>
    <mergeCell ref="E91:F91"/>
    <mergeCell ref="G91:H91"/>
    <mergeCell ref="C92:D92"/>
    <mergeCell ref="E92:F92"/>
    <mergeCell ref="G92:H92"/>
    <mergeCell ref="C89:D89"/>
    <mergeCell ref="E89:F89"/>
    <mergeCell ref="G89:H89"/>
    <mergeCell ref="C90:D90"/>
    <mergeCell ref="E90:F90"/>
    <mergeCell ref="G90:H90"/>
    <mergeCell ref="C87:D87"/>
    <mergeCell ref="E87:F87"/>
    <mergeCell ref="G87:H87"/>
    <mergeCell ref="C88:D88"/>
    <mergeCell ref="E88:F88"/>
    <mergeCell ref="G88:H88"/>
    <mergeCell ref="C85:D85"/>
    <mergeCell ref="E85:F85"/>
    <mergeCell ref="G85:H85"/>
    <mergeCell ref="C86:D86"/>
    <mergeCell ref="E86:F86"/>
    <mergeCell ref="G86:H86"/>
    <mergeCell ref="C83:D83"/>
    <mergeCell ref="E83:F83"/>
    <mergeCell ref="G83:H83"/>
    <mergeCell ref="C84:D84"/>
    <mergeCell ref="E84:F84"/>
    <mergeCell ref="G84:H84"/>
    <mergeCell ref="C81:D81"/>
    <mergeCell ref="E81:F81"/>
    <mergeCell ref="G81:H81"/>
    <mergeCell ref="C82:D82"/>
    <mergeCell ref="E82:F82"/>
    <mergeCell ref="G82:H82"/>
    <mergeCell ref="C79:D79"/>
    <mergeCell ref="E79:F79"/>
    <mergeCell ref="G79:H79"/>
    <mergeCell ref="C80:D80"/>
    <mergeCell ref="E80:F80"/>
    <mergeCell ref="G80:H80"/>
    <mergeCell ref="C77:D77"/>
    <mergeCell ref="E77:F77"/>
    <mergeCell ref="G77:H77"/>
    <mergeCell ref="C78:D78"/>
    <mergeCell ref="E78:F78"/>
    <mergeCell ref="G78:H78"/>
    <mergeCell ref="C75:D75"/>
    <mergeCell ref="E75:F75"/>
    <mergeCell ref="G75:H75"/>
    <mergeCell ref="C76:D76"/>
    <mergeCell ref="E76:F76"/>
    <mergeCell ref="G76:H76"/>
    <mergeCell ref="C73:D73"/>
    <mergeCell ref="E73:F73"/>
    <mergeCell ref="G73:H73"/>
    <mergeCell ref="C74:D74"/>
    <mergeCell ref="E74:F74"/>
    <mergeCell ref="G74:H74"/>
    <mergeCell ref="C71:D71"/>
    <mergeCell ref="E71:F71"/>
    <mergeCell ref="G71:H71"/>
    <mergeCell ref="C72:D72"/>
    <mergeCell ref="E72:F72"/>
    <mergeCell ref="G72:H72"/>
    <mergeCell ref="C69:D69"/>
    <mergeCell ref="E69:F69"/>
    <mergeCell ref="G69:H69"/>
    <mergeCell ref="C70:D70"/>
    <mergeCell ref="E70:F70"/>
    <mergeCell ref="G70:H70"/>
    <mergeCell ref="C67:D67"/>
    <mergeCell ref="E67:F67"/>
    <mergeCell ref="G67:H67"/>
    <mergeCell ref="C68:D68"/>
    <mergeCell ref="E68:F68"/>
    <mergeCell ref="G68:H68"/>
    <mergeCell ref="C65:D65"/>
    <mergeCell ref="E65:F65"/>
    <mergeCell ref="G65:H65"/>
    <mergeCell ref="C66:D66"/>
    <mergeCell ref="E66:F66"/>
    <mergeCell ref="G66:H66"/>
    <mergeCell ref="C63:D63"/>
    <mergeCell ref="E63:F63"/>
    <mergeCell ref="G63:H63"/>
    <mergeCell ref="C64:D64"/>
    <mergeCell ref="E64:F64"/>
    <mergeCell ref="G64:H64"/>
    <mergeCell ref="C61:D61"/>
    <mergeCell ref="E61:F61"/>
    <mergeCell ref="G61:H61"/>
    <mergeCell ref="C62:D62"/>
    <mergeCell ref="E62:F62"/>
    <mergeCell ref="G62:H62"/>
    <mergeCell ref="C59:D59"/>
    <mergeCell ref="E59:F59"/>
    <mergeCell ref="G59:H59"/>
    <mergeCell ref="C60:D60"/>
    <mergeCell ref="E60:F60"/>
    <mergeCell ref="G60:H60"/>
    <mergeCell ref="C57:D57"/>
    <mergeCell ref="E57:F57"/>
    <mergeCell ref="G57:H57"/>
    <mergeCell ref="C58:D58"/>
    <mergeCell ref="E58:F58"/>
    <mergeCell ref="G58:H58"/>
    <mergeCell ref="C55:D55"/>
    <mergeCell ref="E55:F55"/>
    <mergeCell ref="G55:H55"/>
    <mergeCell ref="C56:D56"/>
    <mergeCell ref="E56:F56"/>
    <mergeCell ref="G56:H56"/>
    <mergeCell ref="C53:D53"/>
    <mergeCell ref="E53:F53"/>
    <mergeCell ref="G53:H53"/>
    <mergeCell ref="C54:D54"/>
    <mergeCell ref="E54:F54"/>
    <mergeCell ref="G54:H54"/>
    <mergeCell ref="C51:D51"/>
    <mergeCell ref="E51:F51"/>
    <mergeCell ref="G51:H51"/>
    <mergeCell ref="C52:D52"/>
    <mergeCell ref="E52:F52"/>
    <mergeCell ref="G52:H52"/>
    <mergeCell ref="C49:D49"/>
    <mergeCell ref="E49:F49"/>
    <mergeCell ref="G49:H49"/>
    <mergeCell ref="C50:D50"/>
    <mergeCell ref="E50:F50"/>
    <mergeCell ref="G50:H50"/>
    <mergeCell ref="C47:D47"/>
    <mergeCell ref="E47:F47"/>
    <mergeCell ref="G47:H47"/>
    <mergeCell ref="C48:D48"/>
    <mergeCell ref="E48:F48"/>
    <mergeCell ref="G48:H48"/>
    <mergeCell ref="C45:D45"/>
    <mergeCell ref="E45:F45"/>
    <mergeCell ref="G45:H45"/>
    <mergeCell ref="C46:D46"/>
    <mergeCell ref="E46:F46"/>
    <mergeCell ref="G46:H46"/>
    <mergeCell ref="C43:D43"/>
    <mergeCell ref="E43:F43"/>
    <mergeCell ref="G43:H43"/>
    <mergeCell ref="C44:D44"/>
    <mergeCell ref="E44:F44"/>
    <mergeCell ref="G44:H44"/>
    <mergeCell ref="C41:D41"/>
    <mergeCell ref="E41:F41"/>
    <mergeCell ref="G41:H41"/>
    <mergeCell ref="C42:D42"/>
    <mergeCell ref="E42:F42"/>
    <mergeCell ref="G42:H42"/>
    <mergeCell ref="C39:D39"/>
    <mergeCell ref="E39:F39"/>
    <mergeCell ref="G39:H39"/>
    <mergeCell ref="C40:D40"/>
    <mergeCell ref="E40:F40"/>
    <mergeCell ref="G40:H40"/>
    <mergeCell ref="C37:D37"/>
    <mergeCell ref="E37:F37"/>
    <mergeCell ref="G37:H37"/>
    <mergeCell ref="C38:D38"/>
    <mergeCell ref="E38:F38"/>
    <mergeCell ref="G38:H38"/>
    <mergeCell ref="C35:D35"/>
    <mergeCell ref="E35:F35"/>
    <mergeCell ref="G35:H35"/>
    <mergeCell ref="C36:D36"/>
    <mergeCell ref="E36:F36"/>
    <mergeCell ref="G36:H36"/>
    <mergeCell ref="C33:D33"/>
    <mergeCell ref="E33:F33"/>
    <mergeCell ref="G33:H33"/>
    <mergeCell ref="C34:D34"/>
    <mergeCell ref="E34:F34"/>
    <mergeCell ref="G34:H34"/>
    <mergeCell ref="C31:D31"/>
    <mergeCell ref="E31:F31"/>
    <mergeCell ref="G31:H31"/>
    <mergeCell ref="C32:D32"/>
    <mergeCell ref="E32:F32"/>
    <mergeCell ref="G32:H32"/>
    <mergeCell ref="C29:D29"/>
    <mergeCell ref="E29:F29"/>
    <mergeCell ref="G29:H29"/>
    <mergeCell ref="C30:D30"/>
    <mergeCell ref="E30:F30"/>
    <mergeCell ref="G30:H30"/>
    <mergeCell ref="C27:D27"/>
    <mergeCell ref="E27:F27"/>
    <mergeCell ref="G27:H27"/>
    <mergeCell ref="C28:D28"/>
    <mergeCell ref="E28:F28"/>
    <mergeCell ref="G28:H28"/>
    <mergeCell ref="C25:D25"/>
    <mergeCell ref="E25:F25"/>
    <mergeCell ref="G25:H25"/>
    <mergeCell ref="C26:D26"/>
    <mergeCell ref="E26:F26"/>
    <mergeCell ref="G26:H26"/>
    <mergeCell ref="C23:D23"/>
    <mergeCell ref="E23:F23"/>
    <mergeCell ref="G23:H23"/>
    <mergeCell ref="C24:D24"/>
    <mergeCell ref="E24:F24"/>
    <mergeCell ref="G24:H24"/>
    <mergeCell ref="C21:D21"/>
    <mergeCell ref="E21:F21"/>
    <mergeCell ref="G21:H21"/>
    <mergeCell ref="C22:D22"/>
    <mergeCell ref="E22:F22"/>
    <mergeCell ref="G22:H22"/>
    <mergeCell ref="C19:D19"/>
    <mergeCell ref="E19:F19"/>
    <mergeCell ref="G19:H19"/>
    <mergeCell ref="C20:D20"/>
    <mergeCell ref="E20:F20"/>
    <mergeCell ref="G20:H20"/>
    <mergeCell ref="C17:D17"/>
    <mergeCell ref="E17:F17"/>
    <mergeCell ref="G17:H17"/>
    <mergeCell ref="C18:D18"/>
    <mergeCell ref="E18:F18"/>
    <mergeCell ref="G18:H18"/>
    <mergeCell ref="C15:D15"/>
    <mergeCell ref="E15:F15"/>
    <mergeCell ref="G15:H15"/>
    <mergeCell ref="C16:D16"/>
    <mergeCell ref="E16:F16"/>
    <mergeCell ref="G16:H16"/>
    <mergeCell ref="C13:D13"/>
    <mergeCell ref="E13:F13"/>
    <mergeCell ref="G13:H13"/>
    <mergeCell ref="C14:D14"/>
    <mergeCell ref="E14:F14"/>
    <mergeCell ref="G14:H14"/>
    <mergeCell ref="C11:D11"/>
    <mergeCell ref="E11:F11"/>
    <mergeCell ref="G11:H11"/>
    <mergeCell ref="C12:D12"/>
    <mergeCell ref="E12:F12"/>
    <mergeCell ref="G12:H12"/>
    <mergeCell ref="C9:D9"/>
    <mergeCell ref="E9:F9"/>
    <mergeCell ref="G9:H9"/>
    <mergeCell ref="C10:D10"/>
    <mergeCell ref="E10:F10"/>
    <mergeCell ref="G10:H10"/>
    <mergeCell ref="C7:D7"/>
    <mergeCell ref="E7:F7"/>
    <mergeCell ref="G7:H7"/>
    <mergeCell ref="C8:D8"/>
    <mergeCell ref="E8:F8"/>
    <mergeCell ref="G8:H8"/>
    <mergeCell ref="A1:Q1"/>
    <mergeCell ref="A2:Q2"/>
    <mergeCell ref="A3:Q3"/>
    <mergeCell ref="A5:A6"/>
    <mergeCell ref="B5:B6"/>
    <mergeCell ref="C5:D5"/>
    <mergeCell ref="E5:H5"/>
    <mergeCell ref="C6:D6"/>
    <mergeCell ref="E6:H6"/>
    <mergeCell ref="N5:N6"/>
    <mergeCell ref="O5:O6"/>
    <mergeCell ref="P5:P6"/>
    <mergeCell ref="M5:M6"/>
    <mergeCell ref="I5:L5"/>
    <mergeCell ref="I6:L6"/>
    <mergeCell ref="I7:J7"/>
  </mergeCells>
  <conditionalFormatting sqref="C43:F47 C12:D42 C80:D106 C75:F78 Q9:Q106 C53:D74 E7:F106">
    <cfRule type="expression" dxfId="60" priority="54" stopIfTrue="1">
      <formula>$B7 &gt; IF(InsuredToAge&lt;&gt;999, InsuredToAge - ageValue, InsuredToYear)</formula>
    </cfRule>
  </conditionalFormatting>
  <conditionalFormatting sqref="C7:H7 C8:F47 C75:F106 C53:D74 E7:F106 B53:B106 G53:H106 A107:L107 K53:L106 I8:J106 Q7:Q107">
    <cfRule type="expression" dxfId="59" priority="53" stopIfTrue="1">
      <formula>$Q$4&gt;0</formula>
    </cfRule>
  </conditionalFormatting>
  <conditionalFormatting sqref="E7:F106">
    <cfRule type="expression" dxfId="58" priority="51" stopIfTrue="1">
      <formula>$B7 &gt; IF(InsuredToAge&lt;&gt;999, InsuredToAge - ageValue, InsuredToYear)</formula>
    </cfRule>
  </conditionalFormatting>
  <conditionalFormatting sqref="B8:B47 B53:B106">
    <cfRule type="expression" dxfId="57" priority="47" stopIfTrue="1">
      <formula>$B8 &gt; IF(InsuredToAge&lt;&gt;999, InsuredToAge - ageValue, InsuredToYear)</formula>
    </cfRule>
  </conditionalFormatting>
  <conditionalFormatting sqref="B7:B47">
    <cfRule type="expression" dxfId="56" priority="46" stopIfTrue="1">
      <formula>$Q$4&gt;0</formula>
    </cfRule>
  </conditionalFormatting>
  <conditionalFormatting sqref="B97:B106">
    <cfRule type="expression" dxfId="55" priority="45" stopIfTrue="1">
      <formula>$Q$4&gt;0</formula>
    </cfRule>
  </conditionalFormatting>
  <conditionalFormatting sqref="Q8:Q106">
    <cfRule type="expression" dxfId="54" priority="42" stopIfTrue="1">
      <formula>$B8 &gt; IF(InsuredToAge&lt;&gt;999, InsuredToAge - ageValue, InsuredToYear)</formula>
    </cfRule>
  </conditionalFormatting>
  <conditionalFormatting sqref="A7:A106">
    <cfRule type="expression" dxfId="53" priority="38">
      <formula>"L4=80"</formula>
    </cfRule>
    <cfRule type="expression" dxfId="52" priority="39">
      <formula>"&gt;80"</formula>
    </cfRule>
  </conditionalFormatting>
  <conditionalFormatting sqref="G8:H47 G53:H106">
    <cfRule type="expression" dxfId="51" priority="37" stopIfTrue="1">
      <formula>$B8 &gt; IF(InsuredToAge&lt;&gt;999, InsuredToAge - ageValue, InsuredToYear)</formula>
    </cfRule>
  </conditionalFormatting>
  <conditionalFormatting sqref="G8:H47">
    <cfRule type="expression" dxfId="50" priority="36" stopIfTrue="1">
      <formula>$Q$4&gt;0</formula>
    </cfRule>
  </conditionalFormatting>
  <conditionalFormatting sqref="G8:H47 G53:H106">
    <cfRule type="expression" dxfId="49" priority="35" stopIfTrue="1">
      <formula>$B8 &gt; IF(InsuredToAge&lt;&gt;999, InsuredToAge - ageValue, InsuredToYear)</formula>
    </cfRule>
  </conditionalFormatting>
  <conditionalFormatting sqref="G8:H47 G53:H106">
    <cfRule type="expression" dxfId="48" priority="34" stopIfTrue="1">
      <formula>$B8 &gt; IF(InsuredToAge&lt;&gt;999, InsuredToAge - ageValue, InsuredToYear)</formula>
    </cfRule>
  </conditionalFormatting>
  <conditionalFormatting sqref="C48:D48">
    <cfRule type="expression" dxfId="47" priority="33" stopIfTrue="1">
      <formula>$B48 &gt; IF(InsuredToAge&lt;&gt;999, InsuredToAge - ageValue, InsuredToYear)</formula>
    </cfRule>
  </conditionalFormatting>
  <conditionalFormatting sqref="C48:D48">
    <cfRule type="expression" dxfId="46" priority="32" stopIfTrue="1">
      <formula>$Q$4&gt;0</formula>
    </cfRule>
  </conditionalFormatting>
  <conditionalFormatting sqref="B48">
    <cfRule type="expression" dxfId="45" priority="30" stopIfTrue="1">
      <formula>$B48 &gt; IF(InsuredToAge&lt;&gt;999, InsuredToAge - ageValue, InsuredToYear)</formula>
    </cfRule>
  </conditionalFormatting>
  <conditionalFormatting sqref="B48">
    <cfRule type="expression" dxfId="44" priority="29" stopIfTrue="1">
      <formula>$Q$4&gt;0</formula>
    </cfRule>
  </conditionalFormatting>
  <conditionalFormatting sqref="G48:H48">
    <cfRule type="expression" dxfId="43" priority="28" stopIfTrue="1">
      <formula>$B48 &gt; IF(InsuredToAge&lt;&gt;999, InsuredToAge - ageValue, InsuredToYear)</formula>
    </cfRule>
  </conditionalFormatting>
  <conditionalFormatting sqref="G48:H48">
    <cfRule type="expression" dxfId="42" priority="27" stopIfTrue="1">
      <formula>$Q$4&gt;0</formula>
    </cfRule>
  </conditionalFormatting>
  <conditionalFormatting sqref="G48:H48">
    <cfRule type="expression" dxfId="41" priority="26" stopIfTrue="1">
      <formula>$B48 &gt; IF(InsuredToAge&lt;&gt;999, InsuredToAge - ageValue, InsuredToYear)</formula>
    </cfRule>
  </conditionalFormatting>
  <conditionalFormatting sqref="G48:H48">
    <cfRule type="expression" dxfId="40" priority="25" stopIfTrue="1">
      <formula>$B48 &gt; IF(InsuredToAge&lt;&gt;999, InsuredToAge - ageValue, InsuredToYear)</formula>
    </cfRule>
  </conditionalFormatting>
  <conditionalFormatting sqref="C49:D52">
    <cfRule type="expression" dxfId="39" priority="24" stopIfTrue="1">
      <formula>$B49 &gt; IF(InsuredToAge&lt;&gt;999, InsuredToAge - ageValue, InsuredToYear)</formula>
    </cfRule>
  </conditionalFormatting>
  <conditionalFormatting sqref="C49:D52">
    <cfRule type="expression" dxfId="38" priority="23" stopIfTrue="1">
      <formula>$Q$4&gt;0</formula>
    </cfRule>
  </conditionalFormatting>
  <conditionalFormatting sqref="B49:B52">
    <cfRule type="expression" dxfId="37" priority="21" stopIfTrue="1">
      <formula>$B49 &gt; IF(InsuredToAge&lt;&gt;999, InsuredToAge - ageValue, InsuredToYear)</formula>
    </cfRule>
  </conditionalFormatting>
  <conditionalFormatting sqref="B49:B52">
    <cfRule type="expression" dxfId="36" priority="20" stopIfTrue="1">
      <formula>$Q$4&gt;0</formula>
    </cfRule>
  </conditionalFormatting>
  <conditionalFormatting sqref="G49:H52">
    <cfRule type="expression" dxfId="35" priority="19" stopIfTrue="1">
      <formula>$B49 &gt; IF(InsuredToAge&lt;&gt;999, InsuredToAge - ageValue, InsuredToYear)</formula>
    </cfRule>
  </conditionalFormatting>
  <conditionalFormatting sqref="G49:H52">
    <cfRule type="expression" dxfId="34" priority="18" stopIfTrue="1">
      <formula>$Q$4&gt;0</formula>
    </cfRule>
  </conditionalFormatting>
  <conditionalFormatting sqref="G49:H52">
    <cfRule type="expression" dxfId="33" priority="17" stopIfTrue="1">
      <formula>$B49 &gt; IF(InsuredToAge&lt;&gt;999, InsuredToAge - ageValue, InsuredToYear)</formula>
    </cfRule>
  </conditionalFormatting>
  <conditionalFormatting sqref="G49:H52">
    <cfRule type="expression" dxfId="32" priority="16" stopIfTrue="1">
      <formula>$B49 &gt; IF(InsuredToAge&lt;&gt;999, InsuredToAge - ageValue, InsuredToYear)</formula>
    </cfRule>
  </conditionalFormatting>
  <conditionalFormatting sqref="I7:J106">
    <cfRule type="expression" dxfId="31" priority="15" stopIfTrue="1">
      <formula>$B7 &gt; IF(InsuredToAge&lt;&gt;999, InsuredToAge - ageValue, InsuredToYear)</formula>
    </cfRule>
  </conditionalFormatting>
  <conditionalFormatting sqref="I7:L7">
    <cfRule type="expression" dxfId="30" priority="14" stopIfTrue="1">
      <formula>$Q$4&gt;0</formula>
    </cfRule>
  </conditionalFormatting>
  <conditionalFormatting sqref="I7:J106">
    <cfRule type="expression" dxfId="29" priority="13" stopIfTrue="1">
      <formula>$B7 &gt; IF(InsuredToAge&lt;&gt;999, InsuredToAge - ageValue, InsuredToYear)</formula>
    </cfRule>
  </conditionalFormatting>
  <conditionalFormatting sqref="K8:L47 K53:L106">
    <cfRule type="expression" dxfId="28" priority="12" stopIfTrue="1">
      <formula>$B8 &gt; IF(InsuredToAge&lt;&gt;999, InsuredToAge - ageValue, InsuredToYear)</formula>
    </cfRule>
  </conditionalFormatting>
  <conditionalFormatting sqref="K8:L47">
    <cfRule type="expression" dxfId="27" priority="11" stopIfTrue="1">
      <formula>$Q$4&gt;0</formula>
    </cfRule>
  </conditionalFormatting>
  <conditionalFormatting sqref="K8:L47 K53:L106">
    <cfRule type="expression" dxfId="26" priority="10" stopIfTrue="1">
      <formula>$B8 &gt; IF(InsuredToAge&lt;&gt;999, InsuredToAge - ageValue, InsuredToYear)</formula>
    </cfRule>
  </conditionalFormatting>
  <conditionalFormatting sqref="K8:L47 K53:L106">
    <cfRule type="expression" dxfId="25" priority="9" stopIfTrue="1">
      <formula>$B8 &gt; IF(InsuredToAge&lt;&gt;999, InsuredToAge - ageValue, InsuredToYear)</formula>
    </cfRule>
  </conditionalFormatting>
  <conditionalFormatting sqref="K48:L48">
    <cfRule type="expression" dxfId="24" priority="8" stopIfTrue="1">
      <formula>$B48 &gt; IF(InsuredToAge&lt;&gt;999, InsuredToAge - ageValue, InsuredToYear)</formula>
    </cfRule>
  </conditionalFormatting>
  <conditionalFormatting sqref="K48:L48">
    <cfRule type="expression" dxfId="23" priority="7" stopIfTrue="1">
      <formula>$Q$4&gt;0</formula>
    </cfRule>
  </conditionalFormatting>
  <conditionalFormatting sqref="K48:L48">
    <cfRule type="expression" dxfId="22" priority="6" stopIfTrue="1">
      <formula>$B48 &gt; IF(InsuredToAge&lt;&gt;999, InsuredToAge - ageValue, InsuredToYear)</formula>
    </cfRule>
  </conditionalFormatting>
  <conditionalFormatting sqref="K48:L48">
    <cfRule type="expression" dxfId="21" priority="5" stopIfTrue="1">
      <formula>$B48 &gt; IF(InsuredToAge&lt;&gt;999, InsuredToAge - ageValue, InsuredToYear)</formula>
    </cfRule>
  </conditionalFormatting>
  <conditionalFormatting sqref="K49:L52">
    <cfRule type="expression" dxfId="20" priority="4" stopIfTrue="1">
      <formula>$B49 &gt; IF(InsuredToAge&lt;&gt;999, InsuredToAge - ageValue, InsuredToYear)</formula>
    </cfRule>
  </conditionalFormatting>
  <conditionalFormatting sqref="K49:L52">
    <cfRule type="expression" dxfId="19" priority="3" stopIfTrue="1">
      <formula>$Q$4&gt;0</formula>
    </cfRule>
  </conditionalFormatting>
  <conditionalFormatting sqref="K49:L52">
    <cfRule type="expression" dxfId="18" priority="2" stopIfTrue="1">
      <formula>$B49 &gt; IF(InsuredToAge&lt;&gt;999, InsuredToAge - ageValue, InsuredToYear)</formula>
    </cfRule>
  </conditionalFormatting>
  <conditionalFormatting sqref="K49:L52">
    <cfRule type="expression" dxfId="17" priority="1" stopIfTrue="1">
      <formula>$B49 &gt; IF(InsuredToAge&lt;&gt;999, InsuredToAge - ageValue, InsuredToYear)</formula>
    </cfRule>
  </conditionalFormatting>
  <dataValidations count="2">
    <dataValidation allowBlank="1" showInputMessage="1" showErrorMessage="1" error="ssss xx" sqref="Q5 JM5 TI5 ADE5 ANA5 AWW5 BGS5 BQO5 CAK5 CKG5 CUC5 DDY5 DNU5 DXQ5 EHM5 ERI5 FBE5 FLA5 FUW5 GES5 GOO5 GYK5 HIG5 HSC5 IBY5 ILU5 IVQ5 JFM5 JPI5 JZE5 KJA5 KSW5 LCS5 LMO5 LWK5 MGG5 MQC5 MZY5 NJU5 NTQ5 ODM5 ONI5 OXE5 PHA5 PQW5 QAS5 QKO5 QUK5 REG5 ROC5 RXY5 SHU5 SRQ5 TBM5 TLI5 TVE5 UFA5 UOW5 UYS5 VIO5 VSK5 WCG5 WMC5 WVY5 Q65537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Q131073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Q196609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Q262145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Q327681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Q393217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Q458753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Q524289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Q589825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Q655361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Q720897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Q786433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Q851969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Q917505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Q983041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type="textLength" showInputMessage="1" showErrorMessage="1" error="ระบุปีเกิด(พ.ศ.)" sqref="S3 JO3 TK3 ADG3 ANC3 AWY3 BGU3 BQQ3 CAM3 CKI3 CUE3 DEA3 DNW3 DXS3 EHO3 ERK3 FBG3 FLC3 FUY3 GEU3 GOQ3 GYM3 HII3 HSE3 ICA3 ILW3 IVS3 JFO3 JPK3 JZG3 KJC3 KSY3 LCU3 LMQ3 LWM3 MGI3 MQE3 NAA3 NJW3 NTS3 ODO3 ONK3 OXG3 PHC3 PQY3 QAU3 QKQ3 QUM3 REI3 ROE3 RYA3 SHW3 SRS3 TBO3 TLK3 TVG3 UFC3 UOY3 UYU3 VIQ3 VSM3 WCI3 WME3 WWA3 S65535 JO65535 TK65535 ADG65535 ANC65535 AWY65535 BGU65535 BQQ65535 CAM65535 CKI65535 CUE65535 DEA65535 DNW65535 DXS65535 EHO65535 ERK65535 FBG65535 FLC65535 FUY65535 GEU65535 GOQ65535 GYM65535 HII65535 HSE65535 ICA65535 ILW65535 IVS65535 JFO65535 JPK65535 JZG65535 KJC65535 KSY65535 LCU65535 LMQ65535 LWM65535 MGI65535 MQE65535 NAA65535 NJW65535 NTS65535 ODO65535 ONK65535 OXG65535 PHC65535 PQY65535 QAU65535 QKQ65535 QUM65535 REI65535 ROE65535 RYA65535 SHW65535 SRS65535 TBO65535 TLK65535 TVG65535 UFC65535 UOY65535 UYU65535 VIQ65535 VSM65535 WCI65535 WME65535 WWA65535 S131071 JO131071 TK131071 ADG131071 ANC131071 AWY131071 BGU131071 BQQ131071 CAM131071 CKI131071 CUE131071 DEA131071 DNW131071 DXS131071 EHO131071 ERK131071 FBG131071 FLC131071 FUY131071 GEU131071 GOQ131071 GYM131071 HII131071 HSE131071 ICA131071 ILW131071 IVS131071 JFO131071 JPK131071 JZG131071 KJC131071 KSY131071 LCU131071 LMQ131071 LWM131071 MGI131071 MQE131071 NAA131071 NJW131071 NTS131071 ODO131071 ONK131071 OXG131071 PHC131071 PQY131071 QAU131071 QKQ131071 QUM131071 REI131071 ROE131071 RYA131071 SHW131071 SRS131071 TBO131071 TLK131071 TVG131071 UFC131071 UOY131071 UYU131071 VIQ131071 VSM131071 WCI131071 WME131071 WWA131071 S196607 JO196607 TK196607 ADG196607 ANC196607 AWY196607 BGU196607 BQQ196607 CAM196607 CKI196607 CUE196607 DEA196607 DNW196607 DXS196607 EHO196607 ERK196607 FBG196607 FLC196607 FUY196607 GEU196607 GOQ196607 GYM196607 HII196607 HSE196607 ICA196607 ILW196607 IVS196607 JFO196607 JPK196607 JZG196607 KJC196607 KSY196607 LCU196607 LMQ196607 LWM196607 MGI196607 MQE196607 NAA196607 NJW196607 NTS196607 ODO196607 ONK196607 OXG196607 PHC196607 PQY196607 QAU196607 QKQ196607 QUM196607 REI196607 ROE196607 RYA196607 SHW196607 SRS196607 TBO196607 TLK196607 TVG196607 UFC196607 UOY196607 UYU196607 VIQ196607 VSM196607 WCI196607 WME196607 WWA196607 S262143 JO262143 TK262143 ADG262143 ANC262143 AWY262143 BGU262143 BQQ262143 CAM262143 CKI262143 CUE262143 DEA262143 DNW262143 DXS262143 EHO262143 ERK262143 FBG262143 FLC262143 FUY262143 GEU262143 GOQ262143 GYM262143 HII262143 HSE262143 ICA262143 ILW262143 IVS262143 JFO262143 JPK262143 JZG262143 KJC262143 KSY262143 LCU262143 LMQ262143 LWM262143 MGI262143 MQE262143 NAA262143 NJW262143 NTS262143 ODO262143 ONK262143 OXG262143 PHC262143 PQY262143 QAU262143 QKQ262143 QUM262143 REI262143 ROE262143 RYA262143 SHW262143 SRS262143 TBO262143 TLK262143 TVG262143 UFC262143 UOY262143 UYU262143 VIQ262143 VSM262143 WCI262143 WME262143 WWA262143 S327679 JO327679 TK327679 ADG327679 ANC327679 AWY327679 BGU327679 BQQ327679 CAM327679 CKI327679 CUE327679 DEA327679 DNW327679 DXS327679 EHO327679 ERK327679 FBG327679 FLC327679 FUY327679 GEU327679 GOQ327679 GYM327679 HII327679 HSE327679 ICA327679 ILW327679 IVS327679 JFO327679 JPK327679 JZG327679 KJC327679 KSY327679 LCU327679 LMQ327679 LWM327679 MGI327679 MQE327679 NAA327679 NJW327679 NTS327679 ODO327679 ONK327679 OXG327679 PHC327679 PQY327679 QAU327679 QKQ327679 QUM327679 REI327679 ROE327679 RYA327679 SHW327679 SRS327679 TBO327679 TLK327679 TVG327679 UFC327679 UOY327679 UYU327679 VIQ327679 VSM327679 WCI327679 WME327679 WWA327679 S393215 JO393215 TK393215 ADG393215 ANC393215 AWY393215 BGU393215 BQQ393215 CAM393215 CKI393215 CUE393215 DEA393215 DNW393215 DXS393215 EHO393215 ERK393215 FBG393215 FLC393215 FUY393215 GEU393215 GOQ393215 GYM393215 HII393215 HSE393215 ICA393215 ILW393215 IVS393215 JFO393215 JPK393215 JZG393215 KJC393215 KSY393215 LCU393215 LMQ393215 LWM393215 MGI393215 MQE393215 NAA393215 NJW393215 NTS393215 ODO393215 ONK393215 OXG393215 PHC393215 PQY393215 QAU393215 QKQ393215 QUM393215 REI393215 ROE393215 RYA393215 SHW393215 SRS393215 TBO393215 TLK393215 TVG393215 UFC393215 UOY393215 UYU393215 VIQ393215 VSM393215 WCI393215 WME393215 WWA393215 S458751 JO458751 TK458751 ADG458751 ANC458751 AWY458751 BGU458751 BQQ458751 CAM458751 CKI458751 CUE458751 DEA458751 DNW458751 DXS458751 EHO458751 ERK458751 FBG458751 FLC458751 FUY458751 GEU458751 GOQ458751 GYM458751 HII458751 HSE458751 ICA458751 ILW458751 IVS458751 JFO458751 JPK458751 JZG458751 KJC458751 KSY458751 LCU458751 LMQ458751 LWM458751 MGI458751 MQE458751 NAA458751 NJW458751 NTS458751 ODO458751 ONK458751 OXG458751 PHC458751 PQY458751 QAU458751 QKQ458751 QUM458751 REI458751 ROE458751 RYA458751 SHW458751 SRS458751 TBO458751 TLK458751 TVG458751 UFC458751 UOY458751 UYU458751 VIQ458751 VSM458751 WCI458751 WME458751 WWA458751 S524287 JO524287 TK524287 ADG524287 ANC524287 AWY524287 BGU524287 BQQ524287 CAM524287 CKI524287 CUE524287 DEA524287 DNW524287 DXS524287 EHO524287 ERK524287 FBG524287 FLC524287 FUY524287 GEU524287 GOQ524287 GYM524287 HII524287 HSE524287 ICA524287 ILW524287 IVS524287 JFO524287 JPK524287 JZG524287 KJC524287 KSY524287 LCU524287 LMQ524287 LWM524287 MGI524287 MQE524287 NAA524287 NJW524287 NTS524287 ODO524287 ONK524287 OXG524287 PHC524287 PQY524287 QAU524287 QKQ524287 QUM524287 REI524287 ROE524287 RYA524287 SHW524287 SRS524287 TBO524287 TLK524287 TVG524287 UFC524287 UOY524287 UYU524287 VIQ524287 VSM524287 WCI524287 WME524287 WWA524287 S589823 JO589823 TK589823 ADG589823 ANC589823 AWY589823 BGU589823 BQQ589823 CAM589823 CKI589823 CUE589823 DEA589823 DNW589823 DXS589823 EHO589823 ERK589823 FBG589823 FLC589823 FUY589823 GEU589823 GOQ589823 GYM589823 HII589823 HSE589823 ICA589823 ILW589823 IVS589823 JFO589823 JPK589823 JZG589823 KJC589823 KSY589823 LCU589823 LMQ589823 LWM589823 MGI589823 MQE589823 NAA589823 NJW589823 NTS589823 ODO589823 ONK589823 OXG589823 PHC589823 PQY589823 QAU589823 QKQ589823 QUM589823 REI589823 ROE589823 RYA589823 SHW589823 SRS589823 TBO589823 TLK589823 TVG589823 UFC589823 UOY589823 UYU589823 VIQ589823 VSM589823 WCI589823 WME589823 WWA589823 S655359 JO655359 TK655359 ADG655359 ANC655359 AWY655359 BGU655359 BQQ655359 CAM655359 CKI655359 CUE655359 DEA655359 DNW655359 DXS655359 EHO655359 ERK655359 FBG655359 FLC655359 FUY655359 GEU655359 GOQ655359 GYM655359 HII655359 HSE655359 ICA655359 ILW655359 IVS655359 JFO655359 JPK655359 JZG655359 KJC655359 KSY655359 LCU655359 LMQ655359 LWM655359 MGI655359 MQE655359 NAA655359 NJW655359 NTS655359 ODO655359 ONK655359 OXG655359 PHC655359 PQY655359 QAU655359 QKQ655359 QUM655359 REI655359 ROE655359 RYA655359 SHW655359 SRS655359 TBO655359 TLK655359 TVG655359 UFC655359 UOY655359 UYU655359 VIQ655359 VSM655359 WCI655359 WME655359 WWA655359 S720895 JO720895 TK720895 ADG720895 ANC720895 AWY720895 BGU720895 BQQ720895 CAM720895 CKI720895 CUE720895 DEA720895 DNW720895 DXS720895 EHO720895 ERK720895 FBG720895 FLC720895 FUY720895 GEU720895 GOQ720895 GYM720895 HII720895 HSE720895 ICA720895 ILW720895 IVS720895 JFO720895 JPK720895 JZG720895 KJC720895 KSY720895 LCU720895 LMQ720895 LWM720895 MGI720895 MQE720895 NAA720895 NJW720895 NTS720895 ODO720895 ONK720895 OXG720895 PHC720895 PQY720895 QAU720895 QKQ720895 QUM720895 REI720895 ROE720895 RYA720895 SHW720895 SRS720895 TBO720895 TLK720895 TVG720895 UFC720895 UOY720895 UYU720895 VIQ720895 VSM720895 WCI720895 WME720895 WWA720895 S786431 JO786431 TK786431 ADG786431 ANC786431 AWY786431 BGU786431 BQQ786431 CAM786431 CKI786431 CUE786431 DEA786431 DNW786431 DXS786431 EHO786431 ERK786431 FBG786431 FLC786431 FUY786431 GEU786431 GOQ786431 GYM786431 HII786431 HSE786431 ICA786431 ILW786431 IVS786431 JFO786431 JPK786431 JZG786431 KJC786431 KSY786431 LCU786431 LMQ786431 LWM786431 MGI786431 MQE786431 NAA786431 NJW786431 NTS786431 ODO786431 ONK786431 OXG786431 PHC786431 PQY786431 QAU786431 QKQ786431 QUM786431 REI786431 ROE786431 RYA786431 SHW786431 SRS786431 TBO786431 TLK786431 TVG786431 UFC786431 UOY786431 UYU786431 VIQ786431 VSM786431 WCI786431 WME786431 WWA786431 S851967 JO851967 TK851967 ADG851967 ANC851967 AWY851967 BGU851967 BQQ851967 CAM851967 CKI851967 CUE851967 DEA851967 DNW851967 DXS851967 EHO851967 ERK851967 FBG851967 FLC851967 FUY851967 GEU851967 GOQ851967 GYM851967 HII851967 HSE851967 ICA851967 ILW851967 IVS851967 JFO851967 JPK851967 JZG851967 KJC851967 KSY851967 LCU851967 LMQ851967 LWM851967 MGI851967 MQE851967 NAA851967 NJW851967 NTS851967 ODO851967 ONK851967 OXG851967 PHC851967 PQY851967 QAU851967 QKQ851967 QUM851967 REI851967 ROE851967 RYA851967 SHW851967 SRS851967 TBO851967 TLK851967 TVG851967 UFC851967 UOY851967 UYU851967 VIQ851967 VSM851967 WCI851967 WME851967 WWA851967 S917503 JO917503 TK917503 ADG917503 ANC917503 AWY917503 BGU917503 BQQ917503 CAM917503 CKI917503 CUE917503 DEA917503 DNW917503 DXS917503 EHO917503 ERK917503 FBG917503 FLC917503 FUY917503 GEU917503 GOQ917503 GYM917503 HII917503 HSE917503 ICA917503 ILW917503 IVS917503 JFO917503 JPK917503 JZG917503 KJC917503 KSY917503 LCU917503 LMQ917503 LWM917503 MGI917503 MQE917503 NAA917503 NJW917503 NTS917503 ODO917503 ONK917503 OXG917503 PHC917503 PQY917503 QAU917503 QKQ917503 QUM917503 REI917503 ROE917503 RYA917503 SHW917503 SRS917503 TBO917503 TLK917503 TVG917503 UFC917503 UOY917503 UYU917503 VIQ917503 VSM917503 WCI917503 WME917503 WWA917503 S983039 JO983039 TK983039 ADG983039 ANC983039 AWY983039 BGU983039 BQQ983039 CAM983039 CKI983039 CUE983039 DEA983039 DNW983039 DXS983039 EHO983039 ERK983039 FBG983039 FLC983039 FUY983039 GEU983039 GOQ983039 GYM983039 HII983039 HSE983039 ICA983039 ILW983039 IVS983039 JFO983039 JPK983039 JZG983039 KJC983039 KSY983039 LCU983039 LMQ983039 LWM983039 MGI983039 MQE983039 NAA983039 NJW983039 NTS983039 ODO983039 ONK983039 OXG983039 PHC983039 PQY983039 QAU983039 QKQ983039 QUM983039 REI983039 ROE983039 RYA983039 SHW983039 SRS983039 TBO983039 TLK983039 TVG983039 UFC983039 UOY983039 UYU983039 VIQ983039 VSM983039 WCI983039 WME983039 WWA983039">
      <formula1>1</formula1>
      <formula2>4</formula2>
    </dataValidation>
  </dataValidations>
  <printOptions horizontalCentered="1"/>
  <pageMargins left="0.70866141732283472" right="0.70866141732283472" top="0.39370078740157483" bottom="0.39370078740157483" header="0" footer="0"/>
  <pageSetup paperSize="9" scale="64" orientation="portrait" r:id="rId1"/>
  <headerFooter alignWithMargins="0">
    <oddFooter>&amp;R&amp;"+,Bold"&amp;K01+046วันที่พิมพ์ใบเสนอราคา    &amp;D  &amp;T</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5"/>
  <sheetViews>
    <sheetView zoomScale="90" zoomScaleNormal="90" workbookViewId="0">
      <selection activeCell="C1" sqref="C1"/>
    </sheetView>
  </sheetViews>
  <sheetFormatPr defaultRowHeight="21.75" x14ac:dyDescent="0.5"/>
  <cols>
    <col min="3" max="3" width="9.85546875" bestFit="1" customWidth="1"/>
    <col min="4" max="4" width="10.140625" bestFit="1" customWidth="1"/>
    <col min="6" max="6" width="11" bestFit="1" customWidth="1"/>
    <col min="7" max="7" width="9.85546875" bestFit="1" customWidth="1"/>
    <col min="8" max="10" width="9.85546875" customWidth="1"/>
    <col min="11" max="11" width="12.140625" customWidth="1"/>
    <col min="13" max="13" width="11.85546875" bestFit="1" customWidth="1"/>
    <col min="14" max="14" width="12.5703125" bestFit="1" customWidth="1"/>
    <col min="15" max="15" width="11.42578125" customWidth="1"/>
    <col min="16" max="16" width="12.140625" bestFit="1" customWidth="1"/>
    <col min="17" max="17" width="12.140625" customWidth="1"/>
    <col min="22" max="22" width="15.85546875" customWidth="1"/>
    <col min="23" max="23" width="15" customWidth="1"/>
    <col min="24" max="24" width="16.42578125" customWidth="1"/>
    <col min="25" max="25" width="16.85546875" bestFit="1" customWidth="1"/>
  </cols>
  <sheetData>
    <row r="1" spans="1:25" x14ac:dyDescent="0.5">
      <c r="C1" s="176" t="str">
        <f>TEXT(MIN(C3,200000),"0,000")</f>
        <v>33,580</v>
      </c>
      <c r="D1" s="176" t="s">
        <v>123</v>
      </c>
      <c r="L1">
        <f>A3</f>
        <v>40</v>
      </c>
    </row>
    <row r="2" spans="1:25" x14ac:dyDescent="0.5">
      <c r="A2" s="281" t="s">
        <v>0</v>
      </c>
      <c r="B2" s="283" t="s">
        <v>5</v>
      </c>
      <c r="C2" s="279" t="s">
        <v>113</v>
      </c>
      <c r="D2" s="83">
        <f>หน้าแรก!C22</f>
        <v>0</v>
      </c>
      <c r="E2" s="43">
        <v>0</v>
      </c>
      <c r="F2" s="6">
        <f>หน้าแรก!J13</f>
        <v>500000</v>
      </c>
      <c r="L2">
        <f>หน้าแรก!H3</f>
        <v>1</v>
      </c>
      <c r="N2" s="43">
        <v>1</v>
      </c>
      <c r="Q2" s="175"/>
    </row>
    <row r="3" spans="1:25" ht="22.5" thickBot="1" x14ac:dyDescent="0.55000000000000004">
      <c r="A3" s="282">
        <f>หน้าแรก!H9</f>
        <v>40</v>
      </c>
      <c r="B3" s="284">
        <v>0</v>
      </c>
      <c r="C3" s="280">
        <f>หน้าแรก!C20</f>
        <v>33580</v>
      </c>
      <c r="D3" s="177">
        <f>IFERROR(ROUND($D$2*MIN((IF(A3&lt;=59,C3,"")),200000),0),"")</f>
        <v>0</v>
      </c>
      <c r="E3" s="43"/>
      <c r="F3" s="84">
        <f>$F$2*E3</f>
        <v>0</v>
      </c>
      <c r="G3" s="6">
        <f>IF(D3="",F3,D3+F3)</f>
        <v>0</v>
      </c>
      <c r="H3" s="6"/>
      <c r="I3" s="84">
        <f>$F$2*H3</f>
        <v>0</v>
      </c>
      <c r="J3" s="6">
        <f>IF(D3="",I3,D3+I3)</f>
        <v>0</v>
      </c>
      <c r="K3" s="6">
        <f>G3+$F$2</f>
        <v>500000</v>
      </c>
      <c r="L3">
        <f>SUMIFS(CV!E:E,CV!A:A,$L$2,CV!C:C,$L$1,CV!D:D,B3)</f>
        <v>0</v>
      </c>
      <c r="M3">
        <f>L3*$F$2/1000</f>
        <v>0</v>
      </c>
      <c r="N3" s="84">
        <f>$N$2*$K$3</f>
        <v>500000</v>
      </c>
      <c r="P3" s="112">
        <f>-C3</f>
        <v>-33580</v>
      </c>
      <c r="Q3" s="112"/>
    </row>
    <row r="4" spans="1:25" ht="22.5" thickBot="1" x14ac:dyDescent="0.55000000000000004">
      <c r="A4" s="282">
        <f>A3+1</f>
        <v>41</v>
      </c>
      <c r="B4" s="284">
        <v>1</v>
      </c>
      <c r="C4" s="280">
        <f>IF(A4&lt;60,C3,"")</f>
        <v>33580</v>
      </c>
      <c r="D4" s="177">
        <f t="shared" ref="D4:D67" si="0">IFERROR(ROUND($D$2*MIN((IF(A4&lt;=59,C4,"")),200000),0),"")</f>
        <v>0</v>
      </c>
      <c r="E4" s="43">
        <f>IF(A4&gt;59,12%,IF(A4&lt;60,0%,ERROR.TYPE(#NULL!)))</f>
        <v>0</v>
      </c>
      <c r="F4" s="84">
        <f>$F$2*E4</f>
        <v>0</v>
      </c>
      <c r="G4" s="6">
        <f t="shared" ref="G4:G23" si="1">IF(D4="",F4,D4+F4)</f>
        <v>0</v>
      </c>
      <c r="H4" s="285">
        <f>IF(A4&gt;59,12.24%,IF(A4&lt;60,0%,ERROR.TYPE(#NULL!)))</f>
        <v>0</v>
      </c>
      <c r="I4" s="84">
        <f t="shared" ref="I4:I67" si="2">$F$2*H4</f>
        <v>0</v>
      </c>
      <c r="J4" s="6">
        <f t="shared" ref="J4:J67" si="3">IF(D4="",I4,D4+I4)</f>
        <v>0</v>
      </c>
      <c r="K4" s="6">
        <f>G4+$F$2</f>
        <v>500000</v>
      </c>
      <c r="L4">
        <f>SUMIFS(CV!E:E,CV!A:A,$L$2,CV!C:C,$L$1,CV!D:D,B4)</f>
        <v>0</v>
      </c>
      <c r="M4">
        <f>L4*$F$2/1000</f>
        <v>0</v>
      </c>
      <c r="N4" s="84">
        <f>$N$2*$K$3</f>
        <v>500000</v>
      </c>
      <c r="P4" s="112">
        <f t="shared" ref="P4:P35" si="4">G4</f>
        <v>0</v>
      </c>
      <c r="Q4" s="112"/>
      <c r="S4" s="140">
        <v>60</v>
      </c>
      <c r="T4" s="141">
        <v>2792</v>
      </c>
      <c r="U4" s="142">
        <v>240</v>
      </c>
      <c r="V4" s="143">
        <f>PV(0.03,14,-240)</f>
        <v>2711.0575534510463</v>
      </c>
      <c r="W4" s="143">
        <f>PV(0.035,15,-150)</f>
        <v>1727.6116344651214</v>
      </c>
      <c r="X4" s="143">
        <f t="shared" ref="X4:X17" si="5">NPV(0.03,U4:U18)</f>
        <v>2711.0575534510463</v>
      </c>
      <c r="Y4" s="152">
        <f>T4*$F$2/1000</f>
        <v>1396000</v>
      </c>
    </row>
    <row r="5" spans="1:25" ht="22.5" thickBot="1" x14ac:dyDescent="0.55000000000000004">
      <c r="A5" s="282">
        <f t="shared" ref="A5:A68" si="6">A4+1</f>
        <v>42</v>
      </c>
      <c r="B5" s="284">
        <v>2</v>
      </c>
      <c r="C5" s="280">
        <f t="shared" ref="C5:C68" si="7">IF(A5&lt;60,C4,"")</f>
        <v>33580</v>
      </c>
      <c r="D5" s="177">
        <f t="shared" si="0"/>
        <v>0</v>
      </c>
      <c r="E5" s="43">
        <f t="shared" ref="E5:E68" si="8">IF(A5&gt;59,12%,IF(A5&lt;60,0%,ERROR.TYPE(#NULL!)))</f>
        <v>0</v>
      </c>
      <c r="F5" s="84">
        <f t="shared" ref="F5:F67" si="9">$F$2*E5</f>
        <v>0</v>
      </c>
      <c r="G5" s="6">
        <f t="shared" si="1"/>
        <v>0</v>
      </c>
      <c r="H5" s="285">
        <f t="shared" ref="H5:H68" si="10">IF(A5&gt;59,12.24%,IF(A5&lt;60,0%,ERROR.TYPE(#NULL!)))</f>
        <v>0</v>
      </c>
      <c r="I5" s="84">
        <f t="shared" si="2"/>
        <v>0</v>
      </c>
      <c r="J5" s="6">
        <f t="shared" si="3"/>
        <v>0</v>
      </c>
      <c r="L5">
        <f>SUMIFS(CV!E:E,CV!A:A,$L$2,CV!C:C,$L$1,CV!D:D,B5)</f>
        <v>40</v>
      </c>
      <c r="M5">
        <f>L5*$F$2/1000</f>
        <v>20000</v>
      </c>
      <c r="N5" s="84">
        <f>$N$2*$K$3</f>
        <v>500000</v>
      </c>
      <c r="P5" s="112">
        <f t="shared" si="4"/>
        <v>0</v>
      </c>
      <c r="Q5" s="112"/>
      <c r="S5" s="144">
        <v>61</v>
      </c>
      <c r="T5" s="145">
        <v>2628</v>
      </c>
      <c r="U5" s="146">
        <v>240</v>
      </c>
      <c r="V5" s="91"/>
      <c r="W5" s="91"/>
      <c r="X5" s="147">
        <f t="shared" si="5"/>
        <v>2552.3892800545777</v>
      </c>
      <c r="Y5" s="152">
        <f t="shared" ref="Y5:Y18" si="11">T5*$F$2/1000</f>
        <v>1314000</v>
      </c>
    </row>
    <row r="6" spans="1:25" ht="22.5" thickBot="1" x14ac:dyDescent="0.55000000000000004">
      <c r="A6" s="282">
        <f t="shared" si="6"/>
        <v>43</v>
      </c>
      <c r="B6" s="284">
        <v>3</v>
      </c>
      <c r="C6" s="280">
        <f t="shared" si="7"/>
        <v>33580</v>
      </c>
      <c r="D6" s="177">
        <f t="shared" si="0"/>
        <v>0</v>
      </c>
      <c r="E6" s="43">
        <f t="shared" si="8"/>
        <v>0</v>
      </c>
      <c r="F6" s="84">
        <f t="shared" si="9"/>
        <v>0</v>
      </c>
      <c r="G6" s="6">
        <f t="shared" si="1"/>
        <v>0</v>
      </c>
      <c r="H6" s="285">
        <f t="shared" si="10"/>
        <v>0</v>
      </c>
      <c r="I6" s="84">
        <f t="shared" si="2"/>
        <v>0</v>
      </c>
      <c r="J6" s="6">
        <f t="shared" si="3"/>
        <v>0</v>
      </c>
      <c r="L6">
        <f>SUMIFS(CV!E:E,CV!A:A,$L$2,CV!C:C,$L$1,CV!D:D,B6)</f>
        <v>113</v>
      </c>
      <c r="M6">
        <f t="shared" ref="M6:M67" si="12">L6*$F$2/1000</f>
        <v>56500</v>
      </c>
      <c r="N6" s="84">
        <f t="shared" ref="N6:N34" si="13">$N$2*$K$3</f>
        <v>500000</v>
      </c>
      <c r="P6" s="112">
        <f t="shared" si="4"/>
        <v>0</v>
      </c>
      <c r="Q6" s="112"/>
      <c r="S6" s="144">
        <v>62</v>
      </c>
      <c r="T6" s="145">
        <v>2460</v>
      </c>
      <c r="U6" s="146">
        <v>240</v>
      </c>
      <c r="V6" s="91"/>
      <c r="W6" s="91"/>
      <c r="X6" s="147">
        <f t="shared" si="5"/>
        <v>2388.9609584562149</v>
      </c>
      <c r="Y6" s="152">
        <f t="shared" si="11"/>
        <v>1230000</v>
      </c>
    </row>
    <row r="7" spans="1:25" ht="22.5" thickBot="1" x14ac:dyDescent="0.55000000000000004">
      <c r="A7" s="282">
        <f t="shared" si="6"/>
        <v>44</v>
      </c>
      <c r="B7" s="284">
        <v>4</v>
      </c>
      <c r="C7" s="280">
        <f t="shared" si="7"/>
        <v>33580</v>
      </c>
      <c r="D7" s="177">
        <f t="shared" si="0"/>
        <v>0</v>
      </c>
      <c r="E7" s="43">
        <f t="shared" si="8"/>
        <v>0</v>
      </c>
      <c r="F7" s="84">
        <f t="shared" si="9"/>
        <v>0</v>
      </c>
      <c r="G7" s="6">
        <f t="shared" si="1"/>
        <v>0</v>
      </c>
      <c r="H7" s="285">
        <f t="shared" si="10"/>
        <v>0</v>
      </c>
      <c r="I7" s="84">
        <f t="shared" si="2"/>
        <v>0</v>
      </c>
      <c r="J7" s="6">
        <f t="shared" si="3"/>
        <v>0</v>
      </c>
      <c r="L7">
        <f>SUMIFS(CV!E:E,CV!A:A,$L$2,CV!C:C,$L$1,CV!D:D,B7)</f>
        <v>190</v>
      </c>
      <c r="M7">
        <f t="shared" si="12"/>
        <v>95000</v>
      </c>
      <c r="N7" s="84">
        <f t="shared" si="13"/>
        <v>500000</v>
      </c>
      <c r="P7" s="112">
        <f t="shared" si="4"/>
        <v>0</v>
      </c>
      <c r="Q7" s="112"/>
      <c r="S7" s="144">
        <v>63</v>
      </c>
      <c r="T7" s="145">
        <v>2280</v>
      </c>
      <c r="U7" s="146">
        <v>240</v>
      </c>
      <c r="V7" s="91"/>
      <c r="W7" s="91"/>
      <c r="X7" s="147">
        <f t="shared" si="5"/>
        <v>2220.6297872099017</v>
      </c>
      <c r="Y7" s="152">
        <f t="shared" si="11"/>
        <v>1140000</v>
      </c>
    </row>
    <row r="8" spans="1:25" ht="22.5" thickBot="1" x14ac:dyDescent="0.55000000000000004">
      <c r="A8" s="282">
        <f t="shared" si="6"/>
        <v>45</v>
      </c>
      <c r="B8" s="284">
        <v>5</v>
      </c>
      <c r="C8" s="280">
        <f t="shared" si="7"/>
        <v>33580</v>
      </c>
      <c r="D8" s="177">
        <f t="shared" si="0"/>
        <v>0</v>
      </c>
      <c r="E8" s="43">
        <f t="shared" si="8"/>
        <v>0</v>
      </c>
      <c r="F8" s="84">
        <f t="shared" si="9"/>
        <v>0</v>
      </c>
      <c r="G8" s="6">
        <f t="shared" si="1"/>
        <v>0</v>
      </c>
      <c r="H8" s="285">
        <f t="shared" si="10"/>
        <v>0</v>
      </c>
      <c r="I8" s="84">
        <f t="shared" si="2"/>
        <v>0</v>
      </c>
      <c r="J8" s="6">
        <f t="shared" si="3"/>
        <v>0</v>
      </c>
      <c r="L8">
        <f>SUMIFS(CV!E:E,CV!A:A,$L$2,CV!C:C,$L$1,CV!D:D,B8)</f>
        <v>269</v>
      </c>
      <c r="M8">
        <f t="shared" si="12"/>
        <v>134500</v>
      </c>
      <c r="N8" s="84">
        <f t="shared" si="13"/>
        <v>500000</v>
      </c>
      <c r="P8" s="112">
        <f t="shared" si="4"/>
        <v>0</v>
      </c>
      <c r="Q8" s="112"/>
      <c r="S8" s="144">
        <v>64</v>
      </c>
      <c r="T8" s="145">
        <v>2180</v>
      </c>
      <c r="U8" s="146">
        <v>240</v>
      </c>
      <c r="V8" s="91"/>
      <c r="W8" s="91"/>
      <c r="X8" s="147">
        <f t="shared" si="5"/>
        <v>2047.2486808261988</v>
      </c>
      <c r="Y8" s="152">
        <f t="shared" si="11"/>
        <v>1090000</v>
      </c>
    </row>
    <row r="9" spans="1:25" ht="22.5" thickBot="1" x14ac:dyDescent="0.55000000000000004">
      <c r="A9" s="282">
        <f t="shared" si="6"/>
        <v>46</v>
      </c>
      <c r="B9" s="284">
        <v>6</v>
      </c>
      <c r="C9" s="280">
        <f t="shared" si="7"/>
        <v>33580</v>
      </c>
      <c r="D9" s="177">
        <f t="shared" si="0"/>
        <v>0</v>
      </c>
      <c r="E9" s="43">
        <f t="shared" si="8"/>
        <v>0</v>
      </c>
      <c r="F9" s="84">
        <f t="shared" si="9"/>
        <v>0</v>
      </c>
      <c r="G9" s="6">
        <f t="shared" si="1"/>
        <v>0</v>
      </c>
      <c r="H9" s="285">
        <f t="shared" si="10"/>
        <v>0</v>
      </c>
      <c r="I9" s="84">
        <f t="shared" si="2"/>
        <v>0</v>
      </c>
      <c r="J9" s="6">
        <f t="shared" si="3"/>
        <v>0</v>
      </c>
      <c r="L9">
        <f>SUMIFS(CV!E:E,CV!A:A,$L$2,CV!C:C,$L$1,CV!D:D,B9)</f>
        <v>358</v>
      </c>
      <c r="M9">
        <f t="shared" si="12"/>
        <v>179000</v>
      </c>
      <c r="N9" s="84">
        <f>$N$2*$K$3</f>
        <v>500000</v>
      </c>
      <c r="P9" s="112">
        <f t="shared" si="4"/>
        <v>0</v>
      </c>
      <c r="Q9" s="112"/>
      <c r="S9" s="144">
        <v>65</v>
      </c>
      <c r="T9" s="145">
        <v>1924</v>
      </c>
      <c r="U9" s="146">
        <v>240</v>
      </c>
      <c r="V9" s="91"/>
      <c r="W9" s="91"/>
      <c r="X9" s="147">
        <f t="shared" si="5"/>
        <v>1868.6661412509848</v>
      </c>
      <c r="Y9" s="152">
        <f t="shared" si="11"/>
        <v>962000</v>
      </c>
    </row>
    <row r="10" spans="1:25" ht="22.5" thickBot="1" x14ac:dyDescent="0.55000000000000004">
      <c r="A10" s="282">
        <f t="shared" si="6"/>
        <v>47</v>
      </c>
      <c r="B10" s="284">
        <v>7</v>
      </c>
      <c r="C10" s="280">
        <f t="shared" si="7"/>
        <v>33580</v>
      </c>
      <c r="D10" s="177">
        <f t="shared" si="0"/>
        <v>0</v>
      </c>
      <c r="E10" s="43">
        <f t="shared" si="8"/>
        <v>0</v>
      </c>
      <c r="F10" s="84">
        <f t="shared" si="9"/>
        <v>0</v>
      </c>
      <c r="G10" s="6">
        <f t="shared" si="1"/>
        <v>0</v>
      </c>
      <c r="H10" s="285">
        <f t="shared" si="10"/>
        <v>0</v>
      </c>
      <c r="I10" s="84">
        <f t="shared" si="2"/>
        <v>0</v>
      </c>
      <c r="J10" s="6">
        <f t="shared" si="3"/>
        <v>0</v>
      </c>
      <c r="L10">
        <f>SUMIFS(CV!E:E,CV!A:A,$L$2,CV!C:C,$L$1,CV!D:D,B10)</f>
        <v>456</v>
      </c>
      <c r="M10">
        <f t="shared" si="12"/>
        <v>228000</v>
      </c>
      <c r="N10" s="84">
        <f t="shared" si="13"/>
        <v>500000</v>
      </c>
      <c r="P10" s="112">
        <f t="shared" si="4"/>
        <v>0</v>
      </c>
      <c r="Q10" s="112"/>
      <c r="S10" s="144">
        <v>66</v>
      </c>
      <c r="T10" s="145">
        <v>1735</v>
      </c>
      <c r="U10" s="146">
        <v>240</v>
      </c>
      <c r="V10" s="91"/>
      <c r="W10" s="91"/>
      <c r="X10" s="147">
        <f t="shared" si="5"/>
        <v>1684.7261254885143</v>
      </c>
      <c r="Y10" s="152">
        <f t="shared" si="11"/>
        <v>867500</v>
      </c>
    </row>
    <row r="11" spans="1:25" ht="22.5" thickBot="1" x14ac:dyDescent="0.55000000000000004">
      <c r="A11" s="282">
        <f t="shared" si="6"/>
        <v>48</v>
      </c>
      <c r="B11" s="284">
        <v>8</v>
      </c>
      <c r="C11" s="280">
        <f t="shared" si="7"/>
        <v>33580</v>
      </c>
      <c r="D11" s="177">
        <f t="shared" si="0"/>
        <v>0</v>
      </c>
      <c r="E11" s="43">
        <f t="shared" si="8"/>
        <v>0</v>
      </c>
      <c r="F11" s="84">
        <f t="shared" si="9"/>
        <v>0</v>
      </c>
      <c r="G11" s="6">
        <f t="shared" si="1"/>
        <v>0</v>
      </c>
      <c r="H11" s="285">
        <f t="shared" si="10"/>
        <v>0</v>
      </c>
      <c r="I11" s="84">
        <f t="shared" si="2"/>
        <v>0</v>
      </c>
      <c r="J11" s="6">
        <f t="shared" si="3"/>
        <v>0</v>
      </c>
      <c r="L11">
        <f>SUMIFS(CV!E:E,CV!A:A,$L$2,CV!C:C,$L$1,CV!D:D,B11)</f>
        <v>539</v>
      </c>
      <c r="M11">
        <f t="shared" si="12"/>
        <v>269500</v>
      </c>
      <c r="N11" s="84">
        <f t="shared" si="13"/>
        <v>500000</v>
      </c>
      <c r="P11" s="112">
        <f t="shared" si="4"/>
        <v>0</v>
      </c>
      <c r="Q11" s="112"/>
      <c r="S11" s="144">
        <v>67</v>
      </c>
      <c r="T11" s="145">
        <v>1540</v>
      </c>
      <c r="U11" s="146">
        <v>240</v>
      </c>
      <c r="V11" s="91"/>
      <c r="W11" s="91"/>
      <c r="X11" s="147">
        <f t="shared" si="5"/>
        <v>1495.2679092531698</v>
      </c>
      <c r="Y11" s="152">
        <f t="shared" si="11"/>
        <v>770000</v>
      </c>
    </row>
    <row r="12" spans="1:25" ht="22.5" thickBot="1" x14ac:dyDescent="0.55000000000000004">
      <c r="A12" s="282">
        <f t="shared" si="6"/>
        <v>49</v>
      </c>
      <c r="B12" s="284">
        <v>9</v>
      </c>
      <c r="C12" s="280">
        <f t="shared" si="7"/>
        <v>33580</v>
      </c>
      <c r="D12" s="177">
        <f t="shared" si="0"/>
        <v>0</v>
      </c>
      <c r="E12" s="43">
        <f t="shared" si="8"/>
        <v>0</v>
      </c>
      <c r="F12" s="84">
        <f t="shared" si="9"/>
        <v>0</v>
      </c>
      <c r="G12" s="6">
        <f t="shared" si="1"/>
        <v>0</v>
      </c>
      <c r="H12" s="285">
        <f t="shared" si="10"/>
        <v>0</v>
      </c>
      <c r="I12" s="84">
        <f t="shared" si="2"/>
        <v>0</v>
      </c>
      <c r="J12" s="6">
        <f t="shared" si="3"/>
        <v>0</v>
      </c>
      <c r="L12">
        <f>SUMIFS(CV!E:E,CV!A:A,$L$2,CV!C:C,$L$1,CV!D:D,B12)</f>
        <v>624</v>
      </c>
      <c r="M12">
        <f t="shared" si="12"/>
        <v>312000</v>
      </c>
      <c r="N12" s="84">
        <f t="shared" si="13"/>
        <v>500000</v>
      </c>
      <c r="P12" s="112">
        <f t="shared" si="4"/>
        <v>0</v>
      </c>
      <c r="Q12" s="112"/>
      <c r="S12" s="144">
        <v>68</v>
      </c>
      <c r="T12" s="145">
        <v>1339</v>
      </c>
      <c r="U12" s="146">
        <v>240</v>
      </c>
      <c r="V12" s="91"/>
      <c r="W12" s="91"/>
      <c r="X12" s="147">
        <f t="shared" si="5"/>
        <v>1300.1259465307648</v>
      </c>
      <c r="Y12" s="152">
        <f t="shared" si="11"/>
        <v>669500</v>
      </c>
    </row>
    <row r="13" spans="1:25" ht="22.5" thickBot="1" x14ac:dyDescent="0.55000000000000004">
      <c r="A13" s="282">
        <f t="shared" si="6"/>
        <v>50</v>
      </c>
      <c r="B13" s="284">
        <v>10</v>
      </c>
      <c r="C13" s="280">
        <f t="shared" si="7"/>
        <v>33580</v>
      </c>
      <c r="D13" s="177">
        <f t="shared" si="0"/>
        <v>0</v>
      </c>
      <c r="E13" s="43">
        <f t="shared" si="8"/>
        <v>0</v>
      </c>
      <c r="F13" s="84">
        <f t="shared" si="9"/>
        <v>0</v>
      </c>
      <c r="G13" s="6">
        <f t="shared" si="1"/>
        <v>0</v>
      </c>
      <c r="H13" s="285">
        <f t="shared" si="10"/>
        <v>0</v>
      </c>
      <c r="I13" s="84">
        <f t="shared" si="2"/>
        <v>0</v>
      </c>
      <c r="J13" s="6">
        <f t="shared" si="3"/>
        <v>0</v>
      </c>
      <c r="L13">
        <f>SUMIFS(CV!E:E,CV!A:A,$L$2,CV!C:C,$L$1,CV!D:D,B13)</f>
        <v>712</v>
      </c>
      <c r="M13">
        <f t="shared" si="12"/>
        <v>356000</v>
      </c>
      <c r="N13" s="84">
        <f t="shared" si="13"/>
        <v>500000</v>
      </c>
      <c r="P13" s="112">
        <f t="shared" si="4"/>
        <v>0</v>
      </c>
      <c r="Q13" s="112"/>
      <c r="S13" s="144">
        <v>69</v>
      </c>
      <c r="T13" s="145">
        <v>1132</v>
      </c>
      <c r="U13" s="146">
        <v>240</v>
      </c>
      <c r="V13" s="91"/>
      <c r="W13" s="91"/>
      <c r="X13" s="147">
        <f t="shared" si="5"/>
        <v>1099.1297249266879</v>
      </c>
      <c r="Y13" s="152">
        <f t="shared" si="11"/>
        <v>566000</v>
      </c>
    </row>
    <row r="14" spans="1:25" ht="22.5" thickBot="1" x14ac:dyDescent="0.55000000000000004">
      <c r="A14" s="282">
        <f t="shared" si="6"/>
        <v>51</v>
      </c>
      <c r="B14" s="284">
        <v>11</v>
      </c>
      <c r="C14" s="280">
        <f t="shared" si="7"/>
        <v>33580</v>
      </c>
      <c r="D14" s="177">
        <f t="shared" si="0"/>
        <v>0</v>
      </c>
      <c r="E14" s="43">
        <f t="shared" si="8"/>
        <v>0</v>
      </c>
      <c r="F14" s="84">
        <f t="shared" si="9"/>
        <v>0</v>
      </c>
      <c r="G14" s="6">
        <f t="shared" si="1"/>
        <v>0</v>
      </c>
      <c r="H14" s="285">
        <f t="shared" si="10"/>
        <v>0</v>
      </c>
      <c r="I14" s="84">
        <f t="shared" si="2"/>
        <v>0</v>
      </c>
      <c r="J14" s="6">
        <f t="shared" si="3"/>
        <v>0</v>
      </c>
      <c r="L14">
        <f>SUMIFS(CV!E:E,CV!A:A,$L$2,CV!C:C,$L$1,CV!D:D,B14)</f>
        <v>803</v>
      </c>
      <c r="M14">
        <f t="shared" si="12"/>
        <v>401500</v>
      </c>
      <c r="N14" s="84">
        <f t="shared" si="13"/>
        <v>500000</v>
      </c>
      <c r="P14" s="112">
        <f t="shared" si="4"/>
        <v>0</v>
      </c>
      <c r="Q14" s="112"/>
      <c r="S14" s="144">
        <v>70</v>
      </c>
      <c r="T14" s="91">
        <v>918</v>
      </c>
      <c r="U14" s="146">
        <v>240</v>
      </c>
      <c r="V14" s="91"/>
      <c r="W14" s="91"/>
      <c r="X14" s="147">
        <f t="shared" si="5"/>
        <v>892.10361667448865</v>
      </c>
      <c r="Y14" s="152">
        <f t="shared" si="11"/>
        <v>459000</v>
      </c>
    </row>
    <row r="15" spans="1:25" ht="22.5" thickBot="1" x14ac:dyDescent="0.55000000000000004">
      <c r="A15" s="282">
        <f t="shared" si="6"/>
        <v>52</v>
      </c>
      <c r="B15" s="284">
        <v>12</v>
      </c>
      <c r="C15" s="280">
        <f t="shared" si="7"/>
        <v>33580</v>
      </c>
      <c r="D15" s="177">
        <f t="shared" si="0"/>
        <v>0</v>
      </c>
      <c r="E15" s="43">
        <f t="shared" si="8"/>
        <v>0</v>
      </c>
      <c r="F15" s="84">
        <f t="shared" si="9"/>
        <v>0</v>
      </c>
      <c r="G15" s="6">
        <f t="shared" si="1"/>
        <v>0</v>
      </c>
      <c r="H15" s="285">
        <f t="shared" si="10"/>
        <v>0</v>
      </c>
      <c r="I15" s="84">
        <f t="shared" si="2"/>
        <v>0</v>
      </c>
      <c r="J15" s="6">
        <f t="shared" si="3"/>
        <v>0</v>
      </c>
      <c r="L15">
        <f>SUMIFS(CV!E:E,CV!A:A,$L$2,CV!C:C,$L$1,CV!D:D,B15)</f>
        <v>897</v>
      </c>
      <c r="M15">
        <f t="shared" si="12"/>
        <v>448500</v>
      </c>
      <c r="N15" s="84">
        <f t="shared" si="13"/>
        <v>500000</v>
      </c>
      <c r="P15" s="112">
        <f t="shared" si="4"/>
        <v>0</v>
      </c>
      <c r="Q15" s="112"/>
      <c r="S15" s="144">
        <v>71</v>
      </c>
      <c r="T15" s="91">
        <v>699</v>
      </c>
      <c r="U15" s="146">
        <v>240</v>
      </c>
      <c r="V15" s="91"/>
      <c r="W15" s="91"/>
      <c r="X15" s="147">
        <f t="shared" si="5"/>
        <v>678.86672517472334</v>
      </c>
      <c r="Y15" s="152">
        <f t="shared" si="11"/>
        <v>349500</v>
      </c>
    </row>
    <row r="16" spans="1:25" ht="22.5" thickBot="1" x14ac:dyDescent="0.55000000000000004">
      <c r="A16" s="282">
        <f t="shared" si="6"/>
        <v>53</v>
      </c>
      <c r="B16" s="284">
        <v>13</v>
      </c>
      <c r="C16" s="280">
        <f t="shared" si="7"/>
        <v>33580</v>
      </c>
      <c r="D16" s="177">
        <f t="shared" si="0"/>
        <v>0</v>
      </c>
      <c r="E16" s="43">
        <f t="shared" si="8"/>
        <v>0</v>
      </c>
      <c r="F16" s="84">
        <f t="shared" si="9"/>
        <v>0</v>
      </c>
      <c r="G16" s="6">
        <f t="shared" si="1"/>
        <v>0</v>
      </c>
      <c r="H16" s="285">
        <f t="shared" si="10"/>
        <v>0</v>
      </c>
      <c r="I16" s="84">
        <f t="shared" si="2"/>
        <v>0</v>
      </c>
      <c r="J16" s="6">
        <f t="shared" si="3"/>
        <v>0</v>
      </c>
      <c r="L16">
        <f>SUMIFS(CV!E:E,CV!A:A,$L$2,CV!C:C,$L$1,CV!D:D,B16)</f>
        <v>994</v>
      </c>
      <c r="M16">
        <f t="shared" si="12"/>
        <v>497000</v>
      </c>
      <c r="N16" s="84">
        <f t="shared" si="13"/>
        <v>500000</v>
      </c>
      <c r="P16" s="112">
        <f t="shared" si="4"/>
        <v>0</v>
      </c>
      <c r="Q16" s="112"/>
      <c r="S16" s="144">
        <v>72</v>
      </c>
      <c r="T16" s="91">
        <v>473</v>
      </c>
      <c r="U16" s="146">
        <v>240</v>
      </c>
      <c r="V16" s="91"/>
      <c r="W16" s="91"/>
      <c r="X16" s="147">
        <f t="shared" si="5"/>
        <v>459.23272692996511</v>
      </c>
      <c r="Y16" s="152">
        <f t="shared" si="11"/>
        <v>236500</v>
      </c>
    </row>
    <row r="17" spans="1:25" ht="22.5" thickBot="1" x14ac:dyDescent="0.55000000000000004">
      <c r="A17" s="282">
        <f t="shared" si="6"/>
        <v>54</v>
      </c>
      <c r="B17" s="284">
        <v>14</v>
      </c>
      <c r="C17" s="280">
        <f t="shared" si="7"/>
        <v>33580</v>
      </c>
      <c r="D17" s="177">
        <f t="shared" si="0"/>
        <v>0</v>
      </c>
      <c r="E17" s="43">
        <f t="shared" si="8"/>
        <v>0</v>
      </c>
      <c r="F17" s="84">
        <f t="shared" si="9"/>
        <v>0</v>
      </c>
      <c r="G17" s="6">
        <f t="shared" si="1"/>
        <v>0</v>
      </c>
      <c r="H17" s="285">
        <f t="shared" si="10"/>
        <v>0</v>
      </c>
      <c r="I17" s="84">
        <f t="shared" si="2"/>
        <v>0</v>
      </c>
      <c r="J17" s="6">
        <f t="shared" si="3"/>
        <v>0</v>
      </c>
      <c r="L17">
        <f>SUMIFS(CV!E:E,CV!A:A,$L$2,CV!C:C,$L$1,CV!D:D,B17)</f>
        <v>1094</v>
      </c>
      <c r="M17">
        <f t="shared" si="12"/>
        <v>547000</v>
      </c>
      <c r="N17" s="84">
        <f t="shared" si="13"/>
        <v>500000</v>
      </c>
      <c r="P17" s="112">
        <f t="shared" si="4"/>
        <v>0</v>
      </c>
      <c r="Q17" s="112"/>
      <c r="S17" s="144">
        <v>73</v>
      </c>
      <c r="T17" s="91">
        <v>240</v>
      </c>
      <c r="U17" s="146">
        <v>240</v>
      </c>
      <c r="V17" s="91"/>
      <c r="W17" s="91"/>
      <c r="X17" s="147">
        <f t="shared" si="5"/>
        <v>233.00970873786406</v>
      </c>
      <c r="Y17" s="152">
        <f t="shared" si="11"/>
        <v>120000</v>
      </c>
    </row>
    <row r="18" spans="1:25" ht="22.5" thickBot="1" x14ac:dyDescent="0.55000000000000004">
      <c r="A18" s="282">
        <f t="shared" si="6"/>
        <v>55</v>
      </c>
      <c r="B18" s="284">
        <v>15</v>
      </c>
      <c r="C18" s="280">
        <f t="shared" si="7"/>
        <v>33580</v>
      </c>
      <c r="D18" s="177">
        <f t="shared" si="0"/>
        <v>0</v>
      </c>
      <c r="E18" s="43">
        <f t="shared" si="8"/>
        <v>0</v>
      </c>
      <c r="F18" s="84">
        <f>$F$2*E18</f>
        <v>0</v>
      </c>
      <c r="G18" s="6">
        <f>IF(D18="",F18,D18+F18)</f>
        <v>0</v>
      </c>
      <c r="H18" s="285">
        <f t="shared" si="10"/>
        <v>0</v>
      </c>
      <c r="I18" s="84">
        <f t="shared" si="2"/>
        <v>0</v>
      </c>
      <c r="J18" s="6">
        <f t="shared" si="3"/>
        <v>0</v>
      </c>
      <c r="L18">
        <f>SUMIFS(CV!E:E,CV!A:A,$L$2,CV!C:C,$L$1,CV!D:D,B18)</f>
        <v>1198</v>
      </c>
      <c r="M18">
        <f t="shared" si="12"/>
        <v>599000</v>
      </c>
      <c r="N18" s="84">
        <f t="shared" si="13"/>
        <v>500000</v>
      </c>
      <c r="P18" s="112">
        <f t="shared" si="4"/>
        <v>0</v>
      </c>
      <c r="Q18" s="112"/>
      <c r="S18" s="148">
        <v>74</v>
      </c>
      <c r="T18" s="149">
        <v>0</v>
      </c>
      <c r="U18" s="150"/>
      <c r="V18" s="149"/>
      <c r="W18" s="149"/>
      <c r="X18" s="151">
        <f t="shared" ref="X18" si="14">NPV(0.03,U18:U32)</f>
        <v>0</v>
      </c>
      <c r="Y18" s="152">
        <f t="shared" si="11"/>
        <v>0</v>
      </c>
    </row>
    <row r="19" spans="1:25" x14ac:dyDescent="0.5">
      <c r="A19" s="282">
        <f t="shared" si="6"/>
        <v>56</v>
      </c>
      <c r="B19" s="284">
        <v>16</v>
      </c>
      <c r="C19" s="280">
        <f t="shared" si="7"/>
        <v>33580</v>
      </c>
      <c r="D19" s="177">
        <f t="shared" si="0"/>
        <v>0</v>
      </c>
      <c r="E19" s="43">
        <f t="shared" si="8"/>
        <v>0</v>
      </c>
      <c r="F19" s="84">
        <f t="shared" si="9"/>
        <v>0</v>
      </c>
      <c r="G19" s="6">
        <f t="shared" si="1"/>
        <v>0</v>
      </c>
      <c r="H19" s="285">
        <f t="shared" si="10"/>
        <v>0</v>
      </c>
      <c r="I19" s="84">
        <f t="shared" si="2"/>
        <v>0</v>
      </c>
      <c r="J19" s="6">
        <f t="shared" si="3"/>
        <v>0</v>
      </c>
      <c r="L19">
        <f>SUMIFS(CV!E:E,CV!A:A,$L$2,CV!C:C,$L$1,CV!D:D,B19)</f>
        <v>1304</v>
      </c>
      <c r="M19">
        <f t="shared" si="12"/>
        <v>652000</v>
      </c>
      <c r="N19" s="84">
        <f t="shared" si="13"/>
        <v>500000</v>
      </c>
      <c r="P19" s="112">
        <f t="shared" si="4"/>
        <v>0</v>
      </c>
      <c r="Q19" s="112"/>
    </row>
    <row r="20" spans="1:25" x14ac:dyDescent="0.5">
      <c r="A20" s="282">
        <f t="shared" si="6"/>
        <v>57</v>
      </c>
      <c r="B20" s="284">
        <v>17</v>
      </c>
      <c r="C20" s="280">
        <f t="shared" si="7"/>
        <v>33580</v>
      </c>
      <c r="D20" s="177">
        <f t="shared" si="0"/>
        <v>0</v>
      </c>
      <c r="E20" s="43">
        <f t="shared" si="8"/>
        <v>0</v>
      </c>
      <c r="F20" s="84">
        <f t="shared" si="9"/>
        <v>0</v>
      </c>
      <c r="G20" s="6">
        <f t="shared" si="1"/>
        <v>0</v>
      </c>
      <c r="H20" s="285">
        <f t="shared" si="10"/>
        <v>0</v>
      </c>
      <c r="I20" s="84">
        <f t="shared" si="2"/>
        <v>0</v>
      </c>
      <c r="J20" s="6">
        <f t="shared" si="3"/>
        <v>0</v>
      </c>
      <c r="L20">
        <f>SUMIFS(CV!E:E,CV!A:A,$L$2,CV!C:C,$L$1,CV!D:D,B20)</f>
        <v>1415</v>
      </c>
      <c r="M20">
        <f t="shared" si="12"/>
        <v>707500</v>
      </c>
      <c r="N20" s="84">
        <f t="shared" si="13"/>
        <v>500000</v>
      </c>
      <c r="P20" s="112">
        <f t="shared" si="4"/>
        <v>0</v>
      </c>
      <c r="Q20" s="112"/>
    </row>
    <row r="21" spans="1:25" x14ac:dyDescent="0.5">
      <c r="A21" s="282">
        <f t="shared" si="6"/>
        <v>58</v>
      </c>
      <c r="B21" s="284">
        <v>18</v>
      </c>
      <c r="C21" s="280">
        <f t="shared" si="7"/>
        <v>33580</v>
      </c>
      <c r="D21" s="177">
        <f t="shared" si="0"/>
        <v>0</v>
      </c>
      <c r="E21" s="43">
        <f t="shared" si="8"/>
        <v>0</v>
      </c>
      <c r="F21" s="84">
        <f t="shared" si="9"/>
        <v>0</v>
      </c>
      <c r="G21" s="6">
        <f t="shared" si="1"/>
        <v>0</v>
      </c>
      <c r="H21" s="285">
        <f t="shared" si="10"/>
        <v>0</v>
      </c>
      <c r="I21" s="84">
        <f t="shared" si="2"/>
        <v>0</v>
      </c>
      <c r="J21" s="6">
        <f t="shared" si="3"/>
        <v>0</v>
      </c>
      <c r="L21">
        <f>SUMIFS(CV!E:E,CV!A:A,$L$2,CV!C:C,$L$1,CV!D:D,B21)</f>
        <v>1530</v>
      </c>
      <c r="M21">
        <f t="shared" si="12"/>
        <v>765000</v>
      </c>
      <c r="N21" s="84">
        <f t="shared" si="13"/>
        <v>500000</v>
      </c>
      <c r="P21" s="112">
        <f t="shared" si="4"/>
        <v>0</v>
      </c>
      <c r="Q21" s="112"/>
    </row>
    <row r="22" spans="1:25" x14ac:dyDescent="0.5">
      <c r="A22" s="282">
        <f t="shared" si="6"/>
        <v>59</v>
      </c>
      <c r="B22" s="284">
        <v>19</v>
      </c>
      <c r="C22" s="280">
        <f t="shared" si="7"/>
        <v>33580</v>
      </c>
      <c r="D22" s="177">
        <f t="shared" si="0"/>
        <v>0</v>
      </c>
      <c r="E22" s="43">
        <f t="shared" si="8"/>
        <v>0</v>
      </c>
      <c r="F22" s="84">
        <f t="shared" si="9"/>
        <v>0</v>
      </c>
      <c r="G22" s="6">
        <f t="shared" si="1"/>
        <v>0</v>
      </c>
      <c r="H22" s="285">
        <f t="shared" si="10"/>
        <v>0</v>
      </c>
      <c r="I22" s="84">
        <f t="shared" si="2"/>
        <v>0</v>
      </c>
      <c r="J22" s="6">
        <f t="shared" si="3"/>
        <v>0</v>
      </c>
      <c r="L22">
        <f>SUMIFS(CV!E:E,CV!A:A,$L$2,CV!C:C,$L$1,CV!D:D,B22)</f>
        <v>1648</v>
      </c>
      <c r="M22">
        <f t="shared" si="12"/>
        <v>824000</v>
      </c>
      <c r="N22" s="84">
        <f t="shared" si="13"/>
        <v>500000</v>
      </c>
      <c r="P22" s="112">
        <f t="shared" si="4"/>
        <v>0</v>
      </c>
      <c r="Q22" s="112"/>
    </row>
    <row r="23" spans="1:25" x14ac:dyDescent="0.5">
      <c r="A23" s="282">
        <f t="shared" si="6"/>
        <v>60</v>
      </c>
      <c r="B23" s="284">
        <v>20</v>
      </c>
      <c r="C23" s="280" t="str">
        <f t="shared" si="7"/>
        <v/>
      </c>
      <c r="D23" s="177" t="str">
        <f t="shared" si="0"/>
        <v/>
      </c>
      <c r="E23" s="43">
        <f t="shared" si="8"/>
        <v>0.12</v>
      </c>
      <c r="F23" s="84">
        <f t="shared" si="9"/>
        <v>60000</v>
      </c>
      <c r="G23" s="6">
        <f t="shared" si="1"/>
        <v>60000</v>
      </c>
      <c r="H23" s="285">
        <f t="shared" si="10"/>
        <v>0.12240000000000001</v>
      </c>
      <c r="I23" s="84">
        <f t="shared" si="2"/>
        <v>61200.000000000007</v>
      </c>
      <c r="J23" s="6">
        <f t="shared" si="3"/>
        <v>61200.000000000007</v>
      </c>
      <c r="L23">
        <f>SUMIFS(CV!E:E,CV!A:A,$L$2,CV!C:C,$L$1,CV!D:D,B23)</f>
        <v>1771</v>
      </c>
      <c r="M23">
        <f t="shared" si="12"/>
        <v>885500</v>
      </c>
      <c r="N23" s="84">
        <f t="shared" si="13"/>
        <v>500000</v>
      </c>
      <c r="P23" s="112">
        <f t="shared" si="4"/>
        <v>60000</v>
      </c>
      <c r="Q23" s="112"/>
    </row>
    <row r="24" spans="1:25" x14ac:dyDescent="0.5">
      <c r="A24" s="282">
        <f t="shared" si="6"/>
        <v>61</v>
      </c>
      <c r="B24" s="284">
        <v>21</v>
      </c>
      <c r="C24" s="280" t="str">
        <f t="shared" si="7"/>
        <v/>
      </c>
      <c r="D24" s="177" t="str">
        <f t="shared" si="0"/>
        <v/>
      </c>
      <c r="E24" s="43">
        <f t="shared" si="8"/>
        <v>0.12</v>
      </c>
      <c r="F24" s="84">
        <f t="shared" si="9"/>
        <v>60000</v>
      </c>
      <c r="G24" s="6">
        <f>IF(D24="",F24,D24+F24)</f>
        <v>60000</v>
      </c>
      <c r="H24" s="285">
        <f t="shared" si="10"/>
        <v>0.12240000000000001</v>
      </c>
      <c r="I24" s="84">
        <f t="shared" si="2"/>
        <v>61200.000000000007</v>
      </c>
      <c r="J24" s="6">
        <f t="shared" si="3"/>
        <v>61200.000000000007</v>
      </c>
      <c r="L24">
        <f>SUMIFS(CV!E:E,CV!A:A,$L$2,CV!C:C,$L$1,CV!D:D,B24)</f>
        <v>0</v>
      </c>
      <c r="M24">
        <f t="shared" si="12"/>
        <v>0</v>
      </c>
      <c r="N24" s="84">
        <f t="shared" si="13"/>
        <v>500000</v>
      </c>
      <c r="P24" s="112">
        <f t="shared" si="4"/>
        <v>60000</v>
      </c>
      <c r="Q24" s="112"/>
    </row>
    <row r="25" spans="1:25" x14ac:dyDescent="0.5">
      <c r="A25" s="282">
        <f t="shared" si="6"/>
        <v>62</v>
      </c>
      <c r="B25" s="284">
        <v>22</v>
      </c>
      <c r="C25" s="280" t="str">
        <f t="shared" si="7"/>
        <v/>
      </c>
      <c r="D25" s="177" t="str">
        <f t="shared" si="0"/>
        <v/>
      </c>
      <c r="E25" s="43">
        <f t="shared" si="8"/>
        <v>0.12</v>
      </c>
      <c r="F25" s="84">
        <f t="shared" si="9"/>
        <v>60000</v>
      </c>
      <c r="G25" s="6">
        <f t="shared" ref="G25:G88" si="15">IF(D25="",F25,D25+F25)</f>
        <v>60000</v>
      </c>
      <c r="H25" s="285">
        <f t="shared" si="10"/>
        <v>0.12240000000000001</v>
      </c>
      <c r="I25" s="84">
        <f t="shared" si="2"/>
        <v>61200.000000000007</v>
      </c>
      <c r="J25" s="6">
        <f t="shared" si="3"/>
        <v>61200.000000000007</v>
      </c>
      <c r="L25">
        <f>SUMIFS(CV!E:E,CV!A:A,$L$2,CV!C:C,$L$1,CV!D:D,B25)</f>
        <v>0</v>
      </c>
      <c r="M25">
        <f t="shared" si="12"/>
        <v>0</v>
      </c>
      <c r="N25" s="84">
        <f t="shared" si="13"/>
        <v>500000</v>
      </c>
      <c r="P25" s="112">
        <f t="shared" si="4"/>
        <v>60000</v>
      </c>
      <c r="Q25" s="112"/>
    </row>
    <row r="26" spans="1:25" x14ac:dyDescent="0.5">
      <c r="A26" s="282">
        <f t="shared" si="6"/>
        <v>63</v>
      </c>
      <c r="B26" s="284">
        <v>23</v>
      </c>
      <c r="C26" s="280" t="str">
        <f t="shared" si="7"/>
        <v/>
      </c>
      <c r="D26" s="177" t="str">
        <f t="shared" si="0"/>
        <v/>
      </c>
      <c r="E26" s="43">
        <f t="shared" si="8"/>
        <v>0.12</v>
      </c>
      <c r="F26" s="84">
        <f t="shared" si="9"/>
        <v>60000</v>
      </c>
      <c r="G26" s="6">
        <f t="shared" si="15"/>
        <v>60000</v>
      </c>
      <c r="H26" s="285">
        <f t="shared" si="10"/>
        <v>0.12240000000000001</v>
      </c>
      <c r="I26" s="84">
        <f t="shared" si="2"/>
        <v>61200.000000000007</v>
      </c>
      <c r="J26" s="6">
        <f t="shared" si="3"/>
        <v>61200.000000000007</v>
      </c>
      <c r="L26">
        <f>SUMIFS(CV!E:E,CV!A:A,$L$2,CV!C:C,$L$1,CV!D:D,B26)</f>
        <v>0</v>
      </c>
      <c r="M26">
        <f t="shared" si="12"/>
        <v>0</v>
      </c>
      <c r="N26" s="84">
        <f t="shared" si="13"/>
        <v>500000</v>
      </c>
      <c r="P26" s="112">
        <f t="shared" si="4"/>
        <v>60000</v>
      </c>
      <c r="Q26" s="112"/>
    </row>
    <row r="27" spans="1:25" x14ac:dyDescent="0.5">
      <c r="A27" s="282">
        <f t="shared" si="6"/>
        <v>64</v>
      </c>
      <c r="B27" s="284">
        <v>24</v>
      </c>
      <c r="C27" s="280" t="str">
        <f t="shared" si="7"/>
        <v/>
      </c>
      <c r="D27" s="177" t="str">
        <f t="shared" si="0"/>
        <v/>
      </c>
      <c r="E27" s="43">
        <f t="shared" si="8"/>
        <v>0.12</v>
      </c>
      <c r="F27" s="84">
        <f t="shared" si="9"/>
        <v>60000</v>
      </c>
      <c r="G27" s="6">
        <f t="shared" si="15"/>
        <v>60000</v>
      </c>
      <c r="H27" s="285">
        <f t="shared" si="10"/>
        <v>0.12240000000000001</v>
      </c>
      <c r="I27" s="84">
        <f t="shared" si="2"/>
        <v>61200.000000000007</v>
      </c>
      <c r="J27" s="6">
        <f t="shared" si="3"/>
        <v>61200.000000000007</v>
      </c>
      <c r="L27">
        <f>SUMIFS(CV!E:E,CV!A:A,$L$2,CV!C:C,$L$1,CV!D:D,B27)</f>
        <v>0</v>
      </c>
      <c r="M27">
        <f t="shared" si="12"/>
        <v>0</v>
      </c>
      <c r="N27" s="84">
        <f t="shared" si="13"/>
        <v>500000</v>
      </c>
      <c r="P27" s="112">
        <f t="shared" si="4"/>
        <v>60000</v>
      </c>
      <c r="Q27" s="112"/>
    </row>
    <row r="28" spans="1:25" x14ac:dyDescent="0.5">
      <c r="A28" s="282">
        <f t="shared" si="6"/>
        <v>65</v>
      </c>
      <c r="B28" s="284">
        <v>25</v>
      </c>
      <c r="C28" s="280" t="str">
        <f t="shared" si="7"/>
        <v/>
      </c>
      <c r="D28" s="177" t="str">
        <f t="shared" si="0"/>
        <v/>
      </c>
      <c r="E28" s="43">
        <f t="shared" si="8"/>
        <v>0.12</v>
      </c>
      <c r="F28" s="84">
        <f t="shared" si="9"/>
        <v>60000</v>
      </c>
      <c r="G28" s="6">
        <f t="shared" si="15"/>
        <v>60000</v>
      </c>
      <c r="H28" s="285">
        <f t="shared" si="10"/>
        <v>0.12240000000000001</v>
      </c>
      <c r="I28" s="84">
        <f t="shared" si="2"/>
        <v>61200.000000000007</v>
      </c>
      <c r="J28" s="6">
        <f t="shared" si="3"/>
        <v>61200.000000000007</v>
      </c>
      <c r="L28">
        <f>SUMIFS(CV!E:E,CV!A:A,$L$2,CV!C:C,$L$1,CV!D:D,B28)</f>
        <v>0</v>
      </c>
      <c r="M28">
        <f t="shared" si="12"/>
        <v>0</v>
      </c>
      <c r="N28" s="84">
        <f t="shared" si="13"/>
        <v>500000</v>
      </c>
      <c r="P28" s="112">
        <f t="shared" si="4"/>
        <v>60000</v>
      </c>
      <c r="Q28" s="112"/>
    </row>
    <row r="29" spans="1:25" x14ac:dyDescent="0.5">
      <c r="A29" s="282">
        <f t="shared" si="6"/>
        <v>66</v>
      </c>
      <c r="B29" s="284">
        <v>26</v>
      </c>
      <c r="C29" s="280" t="str">
        <f t="shared" si="7"/>
        <v/>
      </c>
      <c r="D29" s="177" t="str">
        <f t="shared" si="0"/>
        <v/>
      </c>
      <c r="E29" s="43">
        <f t="shared" si="8"/>
        <v>0.12</v>
      </c>
      <c r="F29" s="84">
        <f t="shared" si="9"/>
        <v>60000</v>
      </c>
      <c r="G29" s="6">
        <f t="shared" si="15"/>
        <v>60000</v>
      </c>
      <c r="H29" s="285">
        <f t="shared" si="10"/>
        <v>0.12240000000000001</v>
      </c>
      <c r="I29" s="84">
        <f t="shared" si="2"/>
        <v>61200.000000000007</v>
      </c>
      <c r="J29" s="6">
        <f t="shared" si="3"/>
        <v>61200.000000000007</v>
      </c>
      <c r="L29">
        <f>SUMIFS(CV!E:E,CV!A:A,$L$2,CV!C:C,$L$1,CV!D:D,B29)</f>
        <v>0</v>
      </c>
      <c r="M29">
        <f t="shared" si="12"/>
        <v>0</v>
      </c>
      <c r="N29" s="84">
        <f t="shared" si="13"/>
        <v>500000</v>
      </c>
      <c r="P29" s="112">
        <f t="shared" si="4"/>
        <v>60000</v>
      </c>
      <c r="Q29" s="112"/>
    </row>
    <row r="30" spans="1:25" x14ac:dyDescent="0.5">
      <c r="A30" s="282">
        <f t="shared" si="6"/>
        <v>67</v>
      </c>
      <c r="B30" s="284">
        <v>27</v>
      </c>
      <c r="C30" s="280" t="str">
        <f t="shared" si="7"/>
        <v/>
      </c>
      <c r="D30" s="177" t="str">
        <f t="shared" si="0"/>
        <v/>
      </c>
      <c r="E30" s="43">
        <f t="shared" si="8"/>
        <v>0.12</v>
      </c>
      <c r="F30" s="84">
        <f t="shared" si="9"/>
        <v>60000</v>
      </c>
      <c r="G30" s="6">
        <f t="shared" si="15"/>
        <v>60000</v>
      </c>
      <c r="H30" s="285">
        <f t="shared" si="10"/>
        <v>0.12240000000000001</v>
      </c>
      <c r="I30" s="84">
        <f t="shared" si="2"/>
        <v>61200.000000000007</v>
      </c>
      <c r="J30" s="6">
        <f t="shared" si="3"/>
        <v>61200.000000000007</v>
      </c>
      <c r="L30">
        <f>SUMIFS(CV!E:E,CV!A:A,$L$2,CV!C:C,$L$1,CV!D:D,B30)</f>
        <v>0</v>
      </c>
      <c r="M30">
        <f t="shared" si="12"/>
        <v>0</v>
      </c>
      <c r="N30" s="84">
        <f t="shared" si="13"/>
        <v>500000</v>
      </c>
      <c r="P30" s="112">
        <f t="shared" si="4"/>
        <v>60000</v>
      </c>
      <c r="Q30" s="112"/>
    </row>
    <row r="31" spans="1:25" x14ac:dyDescent="0.5">
      <c r="A31" s="282">
        <f t="shared" si="6"/>
        <v>68</v>
      </c>
      <c r="B31" s="284">
        <v>28</v>
      </c>
      <c r="C31" s="280" t="str">
        <f t="shared" si="7"/>
        <v/>
      </c>
      <c r="D31" s="177" t="str">
        <f t="shared" si="0"/>
        <v/>
      </c>
      <c r="E31" s="43">
        <f t="shared" si="8"/>
        <v>0.12</v>
      </c>
      <c r="F31" s="84">
        <f t="shared" si="9"/>
        <v>60000</v>
      </c>
      <c r="G31" s="6">
        <f t="shared" si="15"/>
        <v>60000</v>
      </c>
      <c r="H31" s="285">
        <f t="shared" si="10"/>
        <v>0.12240000000000001</v>
      </c>
      <c r="I31" s="84">
        <f t="shared" si="2"/>
        <v>61200.000000000007</v>
      </c>
      <c r="J31" s="6">
        <f t="shared" si="3"/>
        <v>61200.000000000007</v>
      </c>
      <c r="L31">
        <f>SUMIFS(CV!E:E,CV!A:A,$L$2,CV!C:C,$L$1,CV!D:D,B31)</f>
        <v>0</v>
      </c>
      <c r="M31">
        <f t="shared" si="12"/>
        <v>0</v>
      </c>
      <c r="N31" s="84">
        <f t="shared" si="13"/>
        <v>500000</v>
      </c>
      <c r="P31" s="112">
        <f t="shared" si="4"/>
        <v>60000</v>
      </c>
      <c r="Q31" s="112"/>
    </row>
    <row r="32" spans="1:25" x14ac:dyDescent="0.5">
      <c r="A32" s="282">
        <f t="shared" si="6"/>
        <v>69</v>
      </c>
      <c r="B32" s="284">
        <v>29</v>
      </c>
      <c r="C32" s="280" t="str">
        <f t="shared" si="7"/>
        <v/>
      </c>
      <c r="D32" s="177" t="str">
        <f t="shared" si="0"/>
        <v/>
      </c>
      <c r="E32" s="43">
        <f t="shared" si="8"/>
        <v>0.12</v>
      </c>
      <c r="F32" s="84">
        <f t="shared" si="9"/>
        <v>60000</v>
      </c>
      <c r="G32" s="6">
        <f t="shared" si="15"/>
        <v>60000</v>
      </c>
      <c r="H32" s="285">
        <f t="shared" si="10"/>
        <v>0.12240000000000001</v>
      </c>
      <c r="I32" s="84">
        <f t="shared" si="2"/>
        <v>61200.000000000007</v>
      </c>
      <c r="J32" s="6">
        <f t="shared" si="3"/>
        <v>61200.000000000007</v>
      </c>
      <c r="L32">
        <f>SUMIFS(CV!E:E,CV!A:A,$L$2,CV!C:C,$L$1,CV!D:D,B32)</f>
        <v>0</v>
      </c>
      <c r="M32">
        <f t="shared" si="12"/>
        <v>0</v>
      </c>
      <c r="N32" s="84">
        <f t="shared" si="13"/>
        <v>500000</v>
      </c>
      <c r="P32" s="112">
        <f t="shared" si="4"/>
        <v>60000</v>
      </c>
      <c r="Q32" s="112"/>
    </row>
    <row r="33" spans="1:17" x14ac:dyDescent="0.5">
      <c r="A33" s="282">
        <f t="shared" si="6"/>
        <v>70</v>
      </c>
      <c r="B33" s="284">
        <v>30</v>
      </c>
      <c r="C33" s="280" t="str">
        <f t="shared" si="7"/>
        <v/>
      </c>
      <c r="D33" s="177" t="str">
        <f t="shared" si="0"/>
        <v/>
      </c>
      <c r="E33" s="43">
        <f t="shared" si="8"/>
        <v>0.12</v>
      </c>
      <c r="F33" s="84">
        <f>$F$2*E33</f>
        <v>60000</v>
      </c>
      <c r="G33" s="6">
        <f t="shared" si="15"/>
        <v>60000</v>
      </c>
      <c r="H33" s="285">
        <f t="shared" si="10"/>
        <v>0.12240000000000001</v>
      </c>
      <c r="I33" s="84">
        <f t="shared" si="2"/>
        <v>61200.000000000007</v>
      </c>
      <c r="J33" s="6">
        <f t="shared" si="3"/>
        <v>61200.000000000007</v>
      </c>
      <c r="L33">
        <f>SUMIFS(CV!E:E,CV!A:A,$L$2,CV!C:C,$L$1,CV!D:D,B33)</f>
        <v>0</v>
      </c>
      <c r="M33">
        <f t="shared" si="12"/>
        <v>0</v>
      </c>
      <c r="N33" s="84">
        <f t="shared" si="13"/>
        <v>500000</v>
      </c>
      <c r="P33" s="112">
        <f t="shared" si="4"/>
        <v>60000</v>
      </c>
      <c r="Q33" s="112"/>
    </row>
    <row r="34" spans="1:17" x14ac:dyDescent="0.5">
      <c r="A34" s="282">
        <f t="shared" si="6"/>
        <v>71</v>
      </c>
      <c r="B34" s="284">
        <v>31</v>
      </c>
      <c r="C34" s="280" t="str">
        <f t="shared" si="7"/>
        <v/>
      </c>
      <c r="D34" s="177" t="str">
        <f t="shared" si="0"/>
        <v/>
      </c>
      <c r="E34" s="43">
        <f t="shared" si="8"/>
        <v>0.12</v>
      </c>
      <c r="F34" s="84">
        <f t="shared" si="9"/>
        <v>60000</v>
      </c>
      <c r="G34" s="6">
        <f t="shared" si="15"/>
        <v>60000</v>
      </c>
      <c r="H34" s="285">
        <f t="shared" si="10"/>
        <v>0.12240000000000001</v>
      </c>
      <c r="I34" s="84">
        <f t="shared" si="2"/>
        <v>61200.000000000007</v>
      </c>
      <c r="J34" s="6">
        <f t="shared" si="3"/>
        <v>61200.000000000007</v>
      </c>
      <c r="L34">
        <f>SUMIFS(CV!E:E,CV!A:A,$L$2,CV!C:C,$L$1,CV!D:D,B34)</f>
        <v>0</v>
      </c>
      <c r="M34">
        <f t="shared" si="12"/>
        <v>0</v>
      </c>
      <c r="N34" s="84">
        <f t="shared" si="13"/>
        <v>500000</v>
      </c>
      <c r="P34" s="112">
        <f t="shared" si="4"/>
        <v>60000</v>
      </c>
      <c r="Q34" s="112"/>
    </row>
    <row r="35" spans="1:17" x14ac:dyDescent="0.5">
      <c r="A35" s="282">
        <f t="shared" si="6"/>
        <v>72</v>
      </c>
      <c r="B35" s="284">
        <v>32</v>
      </c>
      <c r="C35" s="280" t="str">
        <f t="shared" si="7"/>
        <v/>
      </c>
      <c r="D35" s="177" t="str">
        <f t="shared" si="0"/>
        <v/>
      </c>
      <c r="E35" s="43">
        <f t="shared" si="8"/>
        <v>0.12</v>
      </c>
      <c r="F35" s="84">
        <f t="shared" si="9"/>
        <v>60000</v>
      </c>
      <c r="G35" s="6">
        <f t="shared" si="15"/>
        <v>60000</v>
      </c>
      <c r="H35" s="285">
        <f t="shared" si="10"/>
        <v>0.12240000000000001</v>
      </c>
      <c r="I35" s="84">
        <f t="shared" si="2"/>
        <v>61200.000000000007</v>
      </c>
      <c r="J35" s="6">
        <f t="shared" si="3"/>
        <v>61200.000000000007</v>
      </c>
      <c r="L35">
        <f>SUMIFS(CV!E:E,CV!A:A,$L$2,CV!C:C,$L$1,CV!D:D,B35)</f>
        <v>0</v>
      </c>
      <c r="M35">
        <f t="shared" si="12"/>
        <v>0</v>
      </c>
      <c r="N35" s="84">
        <f t="shared" ref="N35:N66" si="16">$N$2*$K$3</f>
        <v>500000</v>
      </c>
      <c r="P35" s="112">
        <f t="shared" si="4"/>
        <v>60000</v>
      </c>
      <c r="Q35" s="112"/>
    </row>
    <row r="36" spans="1:17" x14ac:dyDescent="0.5">
      <c r="A36" s="282">
        <f t="shared" si="6"/>
        <v>73</v>
      </c>
      <c r="B36" s="284">
        <v>33</v>
      </c>
      <c r="C36" s="280" t="str">
        <f t="shared" si="7"/>
        <v/>
      </c>
      <c r="D36" s="177" t="str">
        <f t="shared" si="0"/>
        <v/>
      </c>
      <c r="E36" s="43">
        <f t="shared" si="8"/>
        <v>0.12</v>
      </c>
      <c r="F36" s="84">
        <f t="shared" si="9"/>
        <v>60000</v>
      </c>
      <c r="G36" s="6">
        <f t="shared" si="15"/>
        <v>60000</v>
      </c>
      <c r="H36" s="285">
        <f t="shared" si="10"/>
        <v>0.12240000000000001</v>
      </c>
      <c r="I36" s="84">
        <f t="shared" si="2"/>
        <v>61200.000000000007</v>
      </c>
      <c r="J36" s="6">
        <f t="shared" si="3"/>
        <v>61200.000000000007</v>
      </c>
      <c r="L36">
        <f>SUMIFS(CV!E:E,CV!A:A,$L$2,CV!C:C,$L$1,CV!D:D,B36)</f>
        <v>0</v>
      </c>
      <c r="M36">
        <f t="shared" si="12"/>
        <v>0</v>
      </c>
      <c r="N36" s="84">
        <f t="shared" si="16"/>
        <v>500000</v>
      </c>
      <c r="P36" s="112">
        <f t="shared" ref="P36:P68" si="17">G36</f>
        <v>60000</v>
      </c>
      <c r="Q36" s="112"/>
    </row>
    <row r="37" spans="1:17" x14ac:dyDescent="0.5">
      <c r="A37" s="282">
        <f t="shared" si="6"/>
        <v>74</v>
      </c>
      <c r="B37" s="284">
        <v>34</v>
      </c>
      <c r="C37" s="280" t="str">
        <f t="shared" si="7"/>
        <v/>
      </c>
      <c r="D37" s="177" t="str">
        <f t="shared" si="0"/>
        <v/>
      </c>
      <c r="E37" s="43">
        <f t="shared" si="8"/>
        <v>0.12</v>
      </c>
      <c r="F37" s="84">
        <f t="shared" si="9"/>
        <v>60000</v>
      </c>
      <c r="G37" s="6">
        <f t="shared" si="15"/>
        <v>60000</v>
      </c>
      <c r="H37" s="285">
        <f t="shared" si="10"/>
        <v>0.12240000000000001</v>
      </c>
      <c r="I37" s="84">
        <f t="shared" si="2"/>
        <v>61200.000000000007</v>
      </c>
      <c r="J37" s="6">
        <f t="shared" si="3"/>
        <v>61200.000000000007</v>
      </c>
      <c r="L37">
        <f>SUMIFS(CV!E:E,CV!A:A,$L$2,CV!C:C,$L$1,CV!D:D,B37)</f>
        <v>0</v>
      </c>
      <c r="M37">
        <f t="shared" si="12"/>
        <v>0</v>
      </c>
      <c r="N37" s="84">
        <f t="shared" si="16"/>
        <v>500000</v>
      </c>
      <c r="P37" s="112">
        <f t="shared" si="17"/>
        <v>60000</v>
      </c>
      <c r="Q37" s="112"/>
    </row>
    <row r="38" spans="1:17" x14ac:dyDescent="0.5">
      <c r="A38" s="282">
        <f t="shared" si="6"/>
        <v>75</v>
      </c>
      <c r="B38" s="284">
        <v>35</v>
      </c>
      <c r="C38" s="280" t="str">
        <f t="shared" si="7"/>
        <v/>
      </c>
      <c r="D38" s="177" t="str">
        <f t="shared" si="0"/>
        <v/>
      </c>
      <c r="E38" s="43">
        <f t="shared" si="8"/>
        <v>0.12</v>
      </c>
      <c r="F38" s="84">
        <f t="shared" si="9"/>
        <v>60000</v>
      </c>
      <c r="G38" s="6">
        <f t="shared" si="15"/>
        <v>60000</v>
      </c>
      <c r="H38" s="285">
        <f t="shared" si="10"/>
        <v>0.12240000000000001</v>
      </c>
      <c r="I38" s="84">
        <f t="shared" si="2"/>
        <v>61200.000000000007</v>
      </c>
      <c r="J38" s="6">
        <f t="shared" si="3"/>
        <v>61200.000000000007</v>
      </c>
      <c r="L38">
        <f>SUMIFS(CV!E:E,CV!A:A,$L$2,CV!C:C,$L$1,CV!D:D,B38)</f>
        <v>0</v>
      </c>
      <c r="M38">
        <f t="shared" si="12"/>
        <v>0</v>
      </c>
      <c r="N38" s="84">
        <f t="shared" si="16"/>
        <v>500000</v>
      </c>
      <c r="P38" s="112">
        <f t="shared" si="17"/>
        <v>60000</v>
      </c>
      <c r="Q38" s="112"/>
    </row>
    <row r="39" spans="1:17" x14ac:dyDescent="0.5">
      <c r="A39" s="282">
        <f t="shared" si="6"/>
        <v>76</v>
      </c>
      <c r="B39" s="284">
        <v>36</v>
      </c>
      <c r="C39" s="280" t="str">
        <f t="shared" si="7"/>
        <v/>
      </c>
      <c r="D39" s="177" t="str">
        <f t="shared" si="0"/>
        <v/>
      </c>
      <c r="E39" s="43">
        <f t="shared" si="8"/>
        <v>0.12</v>
      </c>
      <c r="F39" s="84">
        <f t="shared" si="9"/>
        <v>60000</v>
      </c>
      <c r="G39" s="6">
        <f t="shared" si="15"/>
        <v>60000</v>
      </c>
      <c r="H39" s="285">
        <f t="shared" si="10"/>
        <v>0.12240000000000001</v>
      </c>
      <c r="I39" s="84">
        <f t="shared" si="2"/>
        <v>61200.000000000007</v>
      </c>
      <c r="J39" s="6">
        <f t="shared" si="3"/>
        <v>61200.000000000007</v>
      </c>
      <c r="L39">
        <f>SUMIFS(CV!E:E,CV!A:A,$L$2,CV!C:C,$L$1,CV!D:D,B39)</f>
        <v>0</v>
      </c>
      <c r="M39">
        <f t="shared" si="12"/>
        <v>0</v>
      </c>
      <c r="N39" s="84">
        <f t="shared" si="16"/>
        <v>500000</v>
      </c>
      <c r="P39" s="112">
        <f t="shared" si="17"/>
        <v>60000</v>
      </c>
      <c r="Q39" s="112"/>
    </row>
    <row r="40" spans="1:17" x14ac:dyDescent="0.5">
      <c r="A40" s="282">
        <f t="shared" si="6"/>
        <v>77</v>
      </c>
      <c r="B40" s="284">
        <v>37</v>
      </c>
      <c r="C40" s="280" t="str">
        <f t="shared" si="7"/>
        <v/>
      </c>
      <c r="D40" s="177" t="str">
        <f t="shared" si="0"/>
        <v/>
      </c>
      <c r="E40" s="43">
        <f t="shared" si="8"/>
        <v>0.12</v>
      </c>
      <c r="F40" s="84">
        <f t="shared" si="9"/>
        <v>60000</v>
      </c>
      <c r="G40" s="6">
        <f t="shared" si="15"/>
        <v>60000</v>
      </c>
      <c r="H40" s="285">
        <f t="shared" si="10"/>
        <v>0.12240000000000001</v>
      </c>
      <c r="I40" s="84">
        <f t="shared" si="2"/>
        <v>61200.000000000007</v>
      </c>
      <c r="J40" s="6">
        <f t="shared" si="3"/>
        <v>61200.000000000007</v>
      </c>
      <c r="L40">
        <f>SUMIFS(CV!E:E,CV!A:A,$L$2,CV!C:C,$L$1,CV!D:D,B40)</f>
        <v>0</v>
      </c>
      <c r="M40">
        <f t="shared" si="12"/>
        <v>0</v>
      </c>
      <c r="N40" s="84">
        <f t="shared" si="16"/>
        <v>500000</v>
      </c>
      <c r="P40" s="112">
        <f t="shared" si="17"/>
        <v>60000</v>
      </c>
      <c r="Q40" s="112"/>
    </row>
    <row r="41" spans="1:17" x14ac:dyDescent="0.5">
      <c r="A41" s="282">
        <f t="shared" si="6"/>
        <v>78</v>
      </c>
      <c r="B41" s="284">
        <v>38</v>
      </c>
      <c r="C41" s="280" t="str">
        <f t="shared" si="7"/>
        <v/>
      </c>
      <c r="D41" s="177" t="str">
        <f t="shared" si="0"/>
        <v/>
      </c>
      <c r="E41" s="43">
        <f t="shared" si="8"/>
        <v>0.12</v>
      </c>
      <c r="F41" s="84">
        <f t="shared" si="9"/>
        <v>60000</v>
      </c>
      <c r="G41" s="6">
        <f t="shared" si="15"/>
        <v>60000</v>
      </c>
      <c r="H41" s="285">
        <f t="shared" si="10"/>
        <v>0.12240000000000001</v>
      </c>
      <c r="I41" s="84">
        <f t="shared" si="2"/>
        <v>61200.000000000007</v>
      </c>
      <c r="J41" s="6">
        <f t="shared" si="3"/>
        <v>61200.000000000007</v>
      </c>
      <c r="L41">
        <f>SUMIFS(CV!E:E,CV!A:A,$L$2,CV!C:C,$L$1,CV!D:D,B41)</f>
        <v>0</v>
      </c>
      <c r="M41">
        <f t="shared" si="12"/>
        <v>0</v>
      </c>
      <c r="N41" s="84">
        <f t="shared" si="16"/>
        <v>500000</v>
      </c>
      <c r="P41" s="112">
        <f t="shared" si="17"/>
        <v>60000</v>
      </c>
      <c r="Q41" s="112"/>
    </row>
    <row r="42" spans="1:17" x14ac:dyDescent="0.5">
      <c r="A42" s="282">
        <f t="shared" si="6"/>
        <v>79</v>
      </c>
      <c r="B42" s="284">
        <v>39</v>
      </c>
      <c r="C42" s="280" t="str">
        <f t="shared" si="7"/>
        <v/>
      </c>
      <c r="D42" s="177" t="str">
        <f t="shared" si="0"/>
        <v/>
      </c>
      <c r="E42" s="43">
        <f t="shared" si="8"/>
        <v>0.12</v>
      </c>
      <c r="F42" s="84">
        <f t="shared" si="9"/>
        <v>60000</v>
      </c>
      <c r="G42" s="6">
        <f t="shared" si="15"/>
        <v>60000</v>
      </c>
      <c r="H42" s="285">
        <f t="shared" si="10"/>
        <v>0.12240000000000001</v>
      </c>
      <c r="I42" s="84">
        <f t="shared" si="2"/>
        <v>61200.000000000007</v>
      </c>
      <c r="J42" s="6">
        <f t="shared" si="3"/>
        <v>61200.000000000007</v>
      </c>
      <c r="L42">
        <f>SUMIFS(CV!E:E,CV!A:A,$L$2,CV!C:C,$L$1,CV!D:D,B42)</f>
        <v>0</v>
      </c>
      <c r="M42">
        <f t="shared" si="12"/>
        <v>0</v>
      </c>
      <c r="N42" s="84">
        <f t="shared" si="16"/>
        <v>500000</v>
      </c>
      <c r="P42" s="112">
        <f t="shared" si="17"/>
        <v>60000</v>
      </c>
      <c r="Q42" s="112"/>
    </row>
    <row r="43" spans="1:17" x14ac:dyDescent="0.5">
      <c r="A43" s="282">
        <f t="shared" si="6"/>
        <v>80</v>
      </c>
      <c r="B43" s="284">
        <v>40</v>
      </c>
      <c r="C43" s="6" t="str">
        <f t="shared" si="7"/>
        <v/>
      </c>
      <c r="D43" s="177" t="str">
        <f t="shared" si="0"/>
        <v/>
      </c>
      <c r="E43" s="43">
        <f t="shared" si="8"/>
        <v>0.12</v>
      </c>
      <c r="F43" s="84">
        <f t="shared" si="9"/>
        <v>60000</v>
      </c>
      <c r="G43" s="6">
        <f t="shared" si="15"/>
        <v>60000</v>
      </c>
      <c r="H43" s="285">
        <f t="shared" si="10"/>
        <v>0.12240000000000001</v>
      </c>
      <c r="I43" s="84">
        <f t="shared" si="2"/>
        <v>61200.000000000007</v>
      </c>
      <c r="J43" s="6">
        <f t="shared" si="3"/>
        <v>61200.000000000007</v>
      </c>
      <c r="L43">
        <f>SUMIFS(CV!E:E,CV!A:A,$L$2,CV!C:C,$L$1,CV!D:D,B43)</f>
        <v>0</v>
      </c>
      <c r="M43">
        <f t="shared" si="12"/>
        <v>0</v>
      </c>
      <c r="N43" s="84">
        <f t="shared" si="16"/>
        <v>500000</v>
      </c>
      <c r="P43" s="112">
        <f t="shared" si="17"/>
        <v>60000</v>
      </c>
      <c r="Q43" s="112"/>
    </row>
    <row r="44" spans="1:17" x14ac:dyDescent="0.5">
      <c r="A44" s="282">
        <f t="shared" si="6"/>
        <v>81</v>
      </c>
      <c r="B44" s="284">
        <v>41</v>
      </c>
      <c r="C44" s="6" t="str">
        <f t="shared" si="7"/>
        <v/>
      </c>
      <c r="D44" s="177" t="str">
        <f t="shared" si="0"/>
        <v/>
      </c>
      <c r="E44" s="43">
        <f t="shared" si="8"/>
        <v>0.12</v>
      </c>
      <c r="F44" s="84">
        <f t="shared" si="9"/>
        <v>60000</v>
      </c>
      <c r="G44" s="6">
        <f t="shared" si="15"/>
        <v>60000</v>
      </c>
      <c r="H44" s="285">
        <f t="shared" si="10"/>
        <v>0.12240000000000001</v>
      </c>
      <c r="I44" s="84">
        <f t="shared" si="2"/>
        <v>61200.000000000007</v>
      </c>
      <c r="J44" s="6">
        <f t="shared" si="3"/>
        <v>61200.000000000007</v>
      </c>
      <c r="L44">
        <f>SUMIFS(CV!E:E,CV!A:A,$L$2,CV!C:C,$L$1,CV!D:D,B44)</f>
        <v>0</v>
      </c>
      <c r="M44">
        <f t="shared" si="12"/>
        <v>0</v>
      </c>
      <c r="N44" s="84">
        <f t="shared" si="16"/>
        <v>500000</v>
      </c>
      <c r="P44" s="112">
        <f t="shared" si="17"/>
        <v>60000</v>
      </c>
      <c r="Q44" s="112"/>
    </row>
    <row r="45" spans="1:17" x14ac:dyDescent="0.5">
      <c r="A45" s="282">
        <f t="shared" si="6"/>
        <v>82</v>
      </c>
      <c r="B45" s="284">
        <v>42</v>
      </c>
      <c r="C45" s="6" t="str">
        <f t="shared" si="7"/>
        <v/>
      </c>
      <c r="D45" s="177" t="str">
        <f t="shared" si="0"/>
        <v/>
      </c>
      <c r="E45" s="43">
        <f t="shared" si="8"/>
        <v>0.12</v>
      </c>
      <c r="F45" s="84">
        <f t="shared" si="9"/>
        <v>60000</v>
      </c>
      <c r="G45" s="6">
        <f t="shared" si="15"/>
        <v>60000</v>
      </c>
      <c r="H45" s="285">
        <f t="shared" si="10"/>
        <v>0.12240000000000001</v>
      </c>
      <c r="I45" s="84">
        <f t="shared" si="2"/>
        <v>61200.000000000007</v>
      </c>
      <c r="J45" s="6">
        <f t="shared" si="3"/>
        <v>61200.000000000007</v>
      </c>
      <c r="L45">
        <f>SUMIFS(CV!E:E,CV!A:A,$L$2,CV!C:C,$L$1,CV!D:D,B45)</f>
        <v>0</v>
      </c>
      <c r="M45">
        <f t="shared" si="12"/>
        <v>0</v>
      </c>
      <c r="N45" s="84">
        <f t="shared" si="16"/>
        <v>500000</v>
      </c>
      <c r="P45" s="112">
        <f t="shared" si="17"/>
        <v>60000</v>
      </c>
      <c r="Q45" s="112"/>
    </row>
    <row r="46" spans="1:17" x14ac:dyDescent="0.5">
      <c r="A46" s="282">
        <f t="shared" si="6"/>
        <v>83</v>
      </c>
      <c r="B46" s="284">
        <v>43</v>
      </c>
      <c r="C46" s="6" t="str">
        <f t="shared" si="7"/>
        <v/>
      </c>
      <c r="D46" s="177" t="str">
        <f t="shared" si="0"/>
        <v/>
      </c>
      <c r="E46" s="43">
        <f t="shared" si="8"/>
        <v>0.12</v>
      </c>
      <c r="F46" s="84">
        <f t="shared" si="9"/>
        <v>60000</v>
      </c>
      <c r="G46" s="6">
        <f t="shared" si="15"/>
        <v>60000</v>
      </c>
      <c r="H46" s="285">
        <f t="shared" si="10"/>
        <v>0.12240000000000001</v>
      </c>
      <c r="I46" s="84">
        <f t="shared" si="2"/>
        <v>61200.000000000007</v>
      </c>
      <c r="J46" s="6">
        <f t="shared" si="3"/>
        <v>61200.000000000007</v>
      </c>
      <c r="L46">
        <f>SUMIFS(CV!E:E,CV!A:A,$L$2,CV!C:C,$L$1,CV!D:D,B46)</f>
        <v>0</v>
      </c>
      <c r="M46">
        <f t="shared" si="12"/>
        <v>0</v>
      </c>
      <c r="N46" s="84">
        <f t="shared" si="16"/>
        <v>500000</v>
      </c>
      <c r="P46" s="112">
        <f t="shared" si="17"/>
        <v>60000</v>
      </c>
      <c r="Q46" s="112"/>
    </row>
    <row r="47" spans="1:17" x14ac:dyDescent="0.5">
      <c r="A47" s="282">
        <f t="shared" si="6"/>
        <v>84</v>
      </c>
      <c r="B47" s="284">
        <v>44</v>
      </c>
      <c r="C47" s="6" t="str">
        <f t="shared" si="7"/>
        <v/>
      </c>
      <c r="D47" s="177" t="str">
        <f t="shared" si="0"/>
        <v/>
      </c>
      <c r="E47" s="43">
        <f t="shared" si="8"/>
        <v>0.12</v>
      </c>
      <c r="F47" s="84">
        <f t="shared" si="9"/>
        <v>60000</v>
      </c>
      <c r="G47" s="6">
        <f t="shared" si="15"/>
        <v>60000</v>
      </c>
      <c r="H47" s="285">
        <f t="shared" si="10"/>
        <v>0.12240000000000001</v>
      </c>
      <c r="I47" s="84">
        <f t="shared" si="2"/>
        <v>61200.000000000007</v>
      </c>
      <c r="J47" s="6">
        <f t="shared" si="3"/>
        <v>61200.000000000007</v>
      </c>
      <c r="L47">
        <f>SUMIFS(CV!E:E,CV!A:A,$L$2,CV!C:C,$L$1,CV!D:D,B47)</f>
        <v>0</v>
      </c>
      <c r="M47">
        <f t="shared" si="12"/>
        <v>0</v>
      </c>
      <c r="N47" s="84">
        <f t="shared" si="16"/>
        <v>500000</v>
      </c>
      <c r="P47" s="112">
        <f t="shared" si="17"/>
        <v>60000</v>
      </c>
      <c r="Q47" s="112"/>
    </row>
    <row r="48" spans="1:17" x14ac:dyDescent="0.5">
      <c r="A48" s="282">
        <f t="shared" si="6"/>
        <v>85</v>
      </c>
      <c r="B48" s="284">
        <v>45</v>
      </c>
      <c r="C48" s="6" t="str">
        <f t="shared" si="7"/>
        <v/>
      </c>
      <c r="D48" s="177" t="str">
        <f t="shared" si="0"/>
        <v/>
      </c>
      <c r="E48" s="43">
        <f t="shared" si="8"/>
        <v>0.12</v>
      </c>
      <c r="F48" s="84">
        <f t="shared" si="9"/>
        <v>60000</v>
      </c>
      <c r="G48" s="6">
        <f t="shared" si="15"/>
        <v>60000</v>
      </c>
      <c r="H48" s="285">
        <f t="shared" si="10"/>
        <v>0.12240000000000001</v>
      </c>
      <c r="I48" s="84">
        <f t="shared" si="2"/>
        <v>61200.000000000007</v>
      </c>
      <c r="J48" s="6">
        <f t="shared" si="3"/>
        <v>61200.000000000007</v>
      </c>
      <c r="L48">
        <f>SUMIFS(CV!E:E,CV!A:A,$L$2,CV!C:C,$L$1,CV!D:D,B48)</f>
        <v>0</v>
      </c>
      <c r="M48">
        <f t="shared" si="12"/>
        <v>0</v>
      </c>
      <c r="N48" s="84">
        <f t="shared" si="16"/>
        <v>500000</v>
      </c>
      <c r="P48" s="112">
        <f t="shared" si="17"/>
        <v>60000</v>
      </c>
      <c r="Q48" s="112"/>
    </row>
    <row r="49" spans="1:17" x14ac:dyDescent="0.5">
      <c r="A49" s="282">
        <f t="shared" si="6"/>
        <v>86</v>
      </c>
      <c r="B49" s="284">
        <v>46</v>
      </c>
      <c r="C49" s="6" t="str">
        <f t="shared" si="7"/>
        <v/>
      </c>
      <c r="D49" s="177" t="str">
        <f t="shared" si="0"/>
        <v/>
      </c>
      <c r="E49" s="43">
        <f t="shared" si="8"/>
        <v>0.12</v>
      </c>
      <c r="F49" s="84">
        <f t="shared" si="9"/>
        <v>60000</v>
      </c>
      <c r="G49" s="6">
        <f t="shared" si="15"/>
        <v>60000</v>
      </c>
      <c r="H49" s="285">
        <f t="shared" si="10"/>
        <v>0.12240000000000001</v>
      </c>
      <c r="I49" s="84">
        <f t="shared" si="2"/>
        <v>61200.000000000007</v>
      </c>
      <c r="J49" s="6">
        <f t="shared" si="3"/>
        <v>61200.000000000007</v>
      </c>
      <c r="L49">
        <f>SUMIFS(CV!E:E,CV!A:A,$L$2,CV!C:C,$L$1,CV!D:D,B49)</f>
        <v>0</v>
      </c>
      <c r="M49">
        <f t="shared" si="12"/>
        <v>0</v>
      </c>
      <c r="N49" s="84">
        <f t="shared" si="16"/>
        <v>500000</v>
      </c>
      <c r="P49" s="112">
        <f t="shared" si="17"/>
        <v>60000</v>
      </c>
      <c r="Q49" s="112"/>
    </row>
    <row r="50" spans="1:17" x14ac:dyDescent="0.5">
      <c r="A50" s="282">
        <f t="shared" si="6"/>
        <v>87</v>
      </c>
      <c r="B50" s="284">
        <v>47</v>
      </c>
      <c r="C50" s="6" t="str">
        <f t="shared" si="7"/>
        <v/>
      </c>
      <c r="D50" s="177" t="str">
        <f t="shared" si="0"/>
        <v/>
      </c>
      <c r="E50" s="43">
        <f t="shared" si="8"/>
        <v>0.12</v>
      </c>
      <c r="F50" s="84">
        <f t="shared" si="9"/>
        <v>60000</v>
      </c>
      <c r="G50" s="6">
        <f t="shared" si="15"/>
        <v>60000</v>
      </c>
      <c r="H50" s="285">
        <f t="shared" si="10"/>
        <v>0.12240000000000001</v>
      </c>
      <c r="I50" s="84">
        <f t="shared" si="2"/>
        <v>61200.000000000007</v>
      </c>
      <c r="J50" s="6">
        <f t="shared" si="3"/>
        <v>61200.000000000007</v>
      </c>
      <c r="L50">
        <f>SUMIFS(CV!E:E,CV!A:A,$L$2,CV!C:C,$L$1,CV!D:D,B50)</f>
        <v>0</v>
      </c>
      <c r="M50">
        <f t="shared" si="12"/>
        <v>0</v>
      </c>
      <c r="N50" s="84">
        <f t="shared" si="16"/>
        <v>500000</v>
      </c>
      <c r="P50" s="112">
        <f t="shared" si="17"/>
        <v>60000</v>
      </c>
      <c r="Q50" s="112"/>
    </row>
    <row r="51" spans="1:17" x14ac:dyDescent="0.5">
      <c r="A51" s="282">
        <f t="shared" si="6"/>
        <v>88</v>
      </c>
      <c r="B51" s="284">
        <v>48</v>
      </c>
      <c r="C51" s="6" t="str">
        <f t="shared" si="7"/>
        <v/>
      </c>
      <c r="D51" s="177" t="str">
        <f t="shared" si="0"/>
        <v/>
      </c>
      <c r="E51" s="43">
        <f t="shared" si="8"/>
        <v>0.12</v>
      </c>
      <c r="F51" s="84">
        <f t="shared" si="9"/>
        <v>60000</v>
      </c>
      <c r="G51" s="6">
        <f t="shared" si="15"/>
        <v>60000</v>
      </c>
      <c r="H51" s="285">
        <f t="shared" si="10"/>
        <v>0.12240000000000001</v>
      </c>
      <c r="I51" s="84">
        <f t="shared" si="2"/>
        <v>61200.000000000007</v>
      </c>
      <c r="J51" s="6">
        <f t="shared" si="3"/>
        <v>61200.000000000007</v>
      </c>
      <c r="L51">
        <f>SUMIFS(CV!E:E,CV!A:A,$L$2,CV!C:C,$L$1,CV!D:D,B51)</f>
        <v>0</v>
      </c>
      <c r="M51">
        <f t="shared" si="12"/>
        <v>0</v>
      </c>
      <c r="N51" s="84">
        <f t="shared" si="16"/>
        <v>500000</v>
      </c>
      <c r="P51" s="112">
        <f t="shared" si="17"/>
        <v>60000</v>
      </c>
      <c r="Q51" s="112"/>
    </row>
    <row r="52" spans="1:17" x14ac:dyDescent="0.5">
      <c r="A52" s="282">
        <f t="shared" si="6"/>
        <v>89</v>
      </c>
      <c r="B52" s="284">
        <v>49</v>
      </c>
      <c r="C52" s="6" t="str">
        <f t="shared" si="7"/>
        <v/>
      </c>
      <c r="D52" s="177" t="str">
        <f t="shared" si="0"/>
        <v/>
      </c>
      <c r="E52" s="43">
        <f t="shared" si="8"/>
        <v>0.12</v>
      </c>
      <c r="F52" s="84">
        <f t="shared" si="9"/>
        <v>60000</v>
      </c>
      <c r="G52" s="6">
        <f t="shared" si="15"/>
        <v>60000</v>
      </c>
      <c r="H52" s="285">
        <f t="shared" si="10"/>
        <v>0.12240000000000001</v>
      </c>
      <c r="I52" s="84">
        <f t="shared" si="2"/>
        <v>61200.000000000007</v>
      </c>
      <c r="J52" s="6">
        <f t="shared" si="3"/>
        <v>61200.000000000007</v>
      </c>
      <c r="L52">
        <f>SUMIFS(CV!E:E,CV!A:A,$L$2,CV!C:C,$L$1,CV!D:D,B52)</f>
        <v>0</v>
      </c>
      <c r="M52">
        <f t="shared" si="12"/>
        <v>0</v>
      </c>
      <c r="N52" s="84">
        <f t="shared" si="16"/>
        <v>500000</v>
      </c>
      <c r="P52" s="112">
        <f t="shared" si="17"/>
        <v>60000</v>
      </c>
      <c r="Q52" s="112"/>
    </row>
    <row r="53" spans="1:17" x14ac:dyDescent="0.5">
      <c r="A53" s="282">
        <f t="shared" si="6"/>
        <v>90</v>
      </c>
      <c r="B53" s="284">
        <v>50</v>
      </c>
      <c r="C53" s="6" t="str">
        <f t="shared" si="7"/>
        <v/>
      </c>
      <c r="D53" s="177" t="str">
        <f t="shared" si="0"/>
        <v/>
      </c>
      <c r="E53" s="43">
        <f t="shared" si="8"/>
        <v>0.12</v>
      </c>
      <c r="F53" s="84">
        <f t="shared" si="9"/>
        <v>60000</v>
      </c>
      <c r="G53" s="6">
        <f t="shared" si="15"/>
        <v>60000</v>
      </c>
      <c r="H53" s="285">
        <f t="shared" si="10"/>
        <v>0.12240000000000001</v>
      </c>
      <c r="I53" s="84">
        <f t="shared" si="2"/>
        <v>61200.000000000007</v>
      </c>
      <c r="J53" s="6">
        <f t="shared" si="3"/>
        <v>61200.000000000007</v>
      </c>
      <c r="L53">
        <f>SUMIFS(CV!E:E,CV!A:A,$L$2,CV!C:C,$L$1,CV!D:D,B53)</f>
        <v>0</v>
      </c>
      <c r="M53">
        <f t="shared" si="12"/>
        <v>0</v>
      </c>
      <c r="N53" s="84">
        <f t="shared" si="16"/>
        <v>500000</v>
      </c>
      <c r="P53" s="112">
        <f t="shared" si="17"/>
        <v>60000</v>
      </c>
      <c r="Q53" s="112"/>
    </row>
    <row r="54" spans="1:17" x14ac:dyDescent="0.5">
      <c r="A54" s="282">
        <f t="shared" si="6"/>
        <v>91</v>
      </c>
      <c r="B54" s="284">
        <v>51</v>
      </c>
      <c r="C54" s="6" t="str">
        <f t="shared" si="7"/>
        <v/>
      </c>
      <c r="D54" s="177" t="str">
        <f t="shared" si="0"/>
        <v/>
      </c>
      <c r="E54" s="43">
        <f t="shared" si="8"/>
        <v>0.12</v>
      </c>
      <c r="F54" s="84">
        <f t="shared" si="9"/>
        <v>60000</v>
      </c>
      <c r="G54" s="6">
        <f t="shared" si="15"/>
        <v>60000</v>
      </c>
      <c r="H54" s="285">
        <f t="shared" si="10"/>
        <v>0.12240000000000001</v>
      </c>
      <c r="I54" s="84">
        <f t="shared" si="2"/>
        <v>61200.000000000007</v>
      </c>
      <c r="J54" s="6">
        <f t="shared" si="3"/>
        <v>61200.000000000007</v>
      </c>
      <c r="L54">
        <f>SUMIFS(CV!E:E,CV!A:A,$L$2,CV!C:C,$L$1,CV!D:D,B54)</f>
        <v>0</v>
      </c>
      <c r="M54">
        <f t="shared" si="12"/>
        <v>0</v>
      </c>
      <c r="N54" s="84">
        <f t="shared" si="16"/>
        <v>500000</v>
      </c>
      <c r="P54" s="112">
        <f t="shared" si="17"/>
        <v>60000</v>
      </c>
      <c r="Q54" s="112"/>
    </row>
    <row r="55" spans="1:17" x14ac:dyDescent="0.5">
      <c r="A55" s="282">
        <f t="shared" si="6"/>
        <v>92</v>
      </c>
      <c r="B55" s="284">
        <v>52</v>
      </c>
      <c r="C55" s="6" t="str">
        <f t="shared" si="7"/>
        <v/>
      </c>
      <c r="D55" s="177" t="str">
        <f t="shared" si="0"/>
        <v/>
      </c>
      <c r="E55" s="43">
        <f t="shared" si="8"/>
        <v>0.12</v>
      </c>
      <c r="F55" s="84">
        <f t="shared" si="9"/>
        <v>60000</v>
      </c>
      <c r="G55" s="6">
        <f t="shared" si="15"/>
        <v>60000</v>
      </c>
      <c r="H55" s="285">
        <f t="shared" si="10"/>
        <v>0.12240000000000001</v>
      </c>
      <c r="I55" s="84">
        <f t="shared" si="2"/>
        <v>61200.000000000007</v>
      </c>
      <c r="J55" s="6">
        <f t="shared" si="3"/>
        <v>61200.000000000007</v>
      </c>
      <c r="L55">
        <f>SUMIFS(CV!E:E,CV!A:A,$L$2,CV!C:C,$L$1,CV!D:D,B55)</f>
        <v>0</v>
      </c>
      <c r="M55">
        <f t="shared" si="12"/>
        <v>0</v>
      </c>
      <c r="N55" s="84">
        <f t="shared" si="16"/>
        <v>500000</v>
      </c>
      <c r="P55" s="112">
        <f t="shared" si="17"/>
        <v>60000</v>
      </c>
      <c r="Q55" s="112"/>
    </row>
    <row r="56" spans="1:17" x14ac:dyDescent="0.5">
      <c r="A56" s="282">
        <f t="shared" si="6"/>
        <v>93</v>
      </c>
      <c r="B56" s="284">
        <v>53</v>
      </c>
      <c r="C56" s="6" t="str">
        <f t="shared" si="7"/>
        <v/>
      </c>
      <c r="D56" s="177" t="str">
        <f t="shared" si="0"/>
        <v/>
      </c>
      <c r="E56" s="43">
        <f t="shared" si="8"/>
        <v>0.12</v>
      </c>
      <c r="F56" s="84">
        <f t="shared" si="9"/>
        <v>60000</v>
      </c>
      <c r="G56" s="6">
        <f t="shared" si="15"/>
        <v>60000</v>
      </c>
      <c r="H56" s="285">
        <f t="shared" si="10"/>
        <v>0.12240000000000001</v>
      </c>
      <c r="I56" s="84">
        <f t="shared" si="2"/>
        <v>61200.000000000007</v>
      </c>
      <c r="J56" s="6">
        <f t="shared" si="3"/>
        <v>61200.000000000007</v>
      </c>
      <c r="L56">
        <f>SUMIFS(CV!E:E,CV!A:A,$L$2,CV!C:C,$L$1,CV!D:D,B56)</f>
        <v>0</v>
      </c>
      <c r="M56">
        <f t="shared" si="12"/>
        <v>0</v>
      </c>
      <c r="N56" s="84">
        <f t="shared" si="16"/>
        <v>500000</v>
      </c>
      <c r="P56" s="112">
        <f t="shared" si="17"/>
        <v>60000</v>
      </c>
      <c r="Q56" s="112"/>
    </row>
    <row r="57" spans="1:17" x14ac:dyDescent="0.5">
      <c r="A57" s="282">
        <f t="shared" si="6"/>
        <v>94</v>
      </c>
      <c r="B57" s="284">
        <v>54</v>
      </c>
      <c r="C57" s="6" t="str">
        <f t="shared" si="7"/>
        <v/>
      </c>
      <c r="D57" s="177" t="str">
        <f t="shared" si="0"/>
        <v/>
      </c>
      <c r="E57" s="43">
        <f t="shared" si="8"/>
        <v>0.12</v>
      </c>
      <c r="F57" s="84">
        <f t="shared" si="9"/>
        <v>60000</v>
      </c>
      <c r="G57" s="6">
        <f t="shared" si="15"/>
        <v>60000</v>
      </c>
      <c r="H57" s="285">
        <f t="shared" si="10"/>
        <v>0.12240000000000001</v>
      </c>
      <c r="I57" s="84">
        <f t="shared" si="2"/>
        <v>61200.000000000007</v>
      </c>
      <c r="J57" s="6">
        <f t="shared" si="3"/>
        <v>61200.000000000007</v>
      </c>
      <c r="L57">
        <f>SUMIFS(CV!E:E,CV!A:A,$L$2,CV!C:C,$L$1,CV!D:D,B57)</f>
        <v>0</v>
      </c>
      <c r="M57">
        <f t="shared" si="12"/>
        <v>0</v>
      </c>
      <c r="N57" s="84">
        <f t="shared" si="16"/>
        <v>500000</v>
      </c>
      <c r="P57" s="112">
        <f t="shared" si="17"/>
        <v>60000</v>
      </c>
      <c r="Q57" s="112"/>
    </row>
    <row r="58" spans="1:17" x14ac:dyDescent="0.5">
      <c r="A58" s="282">
        <f t="shared" si="6"/>
        <v>95</v>
      </c>
      <c r="B58" s="284">
        <v>55</v>
      </c>
      <c r="C58" s="6" t="str">
        <f t="shared" si="7"/>
        <v/>
      </c>
      <c r="D58" s="177" t="str">
        <f t="shared" si="0"/>
        <v/>
      </c>
      <c r="E58" s="43">
        <f t="shared" si="8"/>
        <v>0.12</v>
      </c>
      <c r="F58" s="84">
        <f t="shared" si="9"/>
        <v>60000</v>
      </c>
      <c r="G58" s="6">
        <f t="shared" si="15"/>
        <v>60000</v>
      </c>
      <c r="H58" s="285">
        <f t="shared" si="10"/>
        <v>0.12240000000000001</v>
      </c>
      <c r="I58" s="84">
        <f t="shared" si="2"/>
        <v>61200.000000000007</v>
      </c>
      <c r="J58" s="6">
        <f t="shared" si="3"/>
        <v>61200.000000000007</v>
      </c>
      <c r="L58">
        <f>SUMIFS(CV!E:E,CV!A:A,$L$2,CV!C:C,$L$1,CV!D:D,B58)</f>
        <v>0</v>
      </c>
      <c r="M58">
        <f t="shared" si="12"/>
        <v>0</v>
      </c>
      <c r="N58" s="84">
        <f t="shared" si="16"/>
        <v>500000</v>
      </c>
      <c r="P58" s="112">
        <f t="shared" si="17"/>
        <v>60000</v>
      </c>
      <c r="Q58" s="112"/>
    </row>
    <row r="59" spans="1:17" x14ac:dyDescent="0.5">
      <c r="A59" s="282">
        <f t="shared" si="6"/>
        <v>96</v>
      </c>
      <c r="B59" s="284">
        <v>56</v>
      </c>
      <c r="C59" s="6" t="str">
        <f t="shared" si="7"/>
        <v/>
      </c>
      <c r="D59" s="177" t="str">
        <f t="shared" si="0"/>
        <v/>
      </c>
      <c r="E59" s="43">
        <f t="shared" si="8"/>
        <v>0.12</v>
      </c>
      <c r="F59" s="84">
        <f t="shared" si="9"/>
        <v>60000</v>
      </c>
      <c r="G59" s="6">
        <f t="shared" si="15"/>
        <v>60000</v>
      </c>
      <c r="H59" s="285">
        <f t="shared" si="10"/>
        <v>0.12240000000000001</v>
      </c>
      <c r="I59" s="84">
        <f t="shared" si="2"/>
        <v>61200.000000000007</v>
      </c>
      <c r="J59" s="6">
        <f t="shared" si="3"/>
        <v>61200.000000000007</v>
      </c>
      <c r="L59">
        <f>SUMIFS(CV!E:E,CV!A:A,$L$2,CV!C:C,$L$1,CV!D:D,B59)</f>
        <v>0</v>
      </c>
      <c r="M59">
        <f t="shared" si="12"/>
        <v>0</v>
      </c>
      <c r="N59" s="84">
        <f t="shared" si="16"/>
        <v>500000</v>
      </c>
      <c r="P59" s="112">
        <f t="shared" si="17"/>
        <v>60000</v>
      </c>
      <c r="Q59" s="112"/>
    </row>
    <row r="60" spans="1:17" x14ac:dyDescent="0.5">
      <c r="A60" s="282">
        <f t="shared" si="6"/>
        <v>97</v>
      </c>
      <c r="B60" s="284">
        <v>57</v>
      </c>
      <c r="C60" s="6" t="str">
        <f t="shared" si="7"/>
        <v/>
      </c>
      <c r="D60" s="177" t="str">
        <f t="shared" si="0"/>
        <v/>
      </c>
      <c r="E60" s="43">
        <f t="shared" si="8"/>
        <v>0.12</v>
      </c>
      <c r="F60" s="84">
        <f t="shared" si="9"/>
        <v>60000</v>
      </c>
      <c r="G60" s="6">
        <f t="shared" si="15"/>
        <v>60000</v>
      </c>
      <c r="H60" s="285">
        <f t="shared" si="10"/>
        <v>0.12240000000000001</v>
      </c>
      <c r="I60" s="84">
        <f t="shared" si="2"/>
        <v>61200.000000000007</v>
      </c>
      <c r="J60" s="6">
        <f t="shared" si="3"/>
        <v>61200.000000000007</v>
      </c>
      <c r="L60">
        <f>SUMIFS(CV!E:E,CV!A:A,$L$2,CV!C:C,$L$1,CV!D:D,B60)</f>
        <v>0</v>
      </c>
      <c r="M60">
        <f t="shared" si="12"/>
        <v>0</v>
      </c>
      <c r="N60" s="84">
        <f t="shared" si="16"/>
        <v>500000</v>
      </c>
      <c r="P60" s="112">
        <f t="shared" si="17"/>
        <v>60000</v>
      </c>
      <c r="Q60" s="112"/>
    </row>
    <row r="61" spans="1:17" x14ac:dyDescent="0.5">
      <c r="A61" s="282">
        <f t="shared" si="6"/>
        <v>98</v>
      </c>
      <c r="B61" s="284">
        <v>58</v>
      </c>
      <c r="C61" s="6" t="str">
        <f t="shared" si="7"/>
        <v/>
      </c>
      <c r="D61" s="177" t="str">
        <f t="shared" si="0"/>
        <v/>
      </c>
      <c r="E61" s="43">
        <f t="shared" si="8"/>
        <v>0.12</v>
      </c>
      <c r="F61" s="84">
        <f t="shared" si="9"/>
        <v>60000</v>
      </c>
      <c r="G61" s="6">
        <f t="shared" si="15"/>
        <v>60000</v>
      </c>
      <c r="H61" s="285">
        <f t="shared" si="10"/>
        <v>0.12240000000000001</v>
      </c>
      <c r="I61" s="84">
        <f t="shared" si="2"/>
        <v>61200.000000000007</v>
      </c>
      <c r="J61" s="6">
        <f t="shared" si="3"/>
        <v>61200.000000000007</v>
      </c>
      <c r="L61">
        <f>SUMIFS(CV!E:E,CV!A:A,$L$2,CV!C:C,$L$1,CV!D:D,B61)</f>
        <v>0</v>
      </c>
      <c r="M61">
        <f t="shared" si="12"/>
        <v>0</v>
      </c>
      <c r="N61" s="84">
        <f t="shared" si="16"/>
        <v>500000</v>
      </c>
      <c r="P61" s="112">
        <f t="shared" si="17"/>
        <v>60000</v>
      </c>
      <c r="Q61" s="112"/>
    </row>
    <row r="62" spans="1:17" x14ac:dyDescent="0.5">
      <c r="A62" s="282">
        <f t="shared" si="6"/>
        <v>99</v>
      </c>
      <c r="B62" s="284">
        <v>59</v>
      </c>
      <c r="C62" s="6" t="str">
        <f t="shared" si="7"/>
        <v/>
      </c>
      <c r="D62" s="177" t="str">
        <f t="shared" si="0"/>
        <v/>
      </c>
      <c r="E62" s="43">
        <f t="shared" si="8"/>
        <v>0.12</v>
      </c>
      <c r="F62" s="84">
        <f t="shared" si="9"/>
        <v>60000</v>
      </c>
      <c r="G62" s="6">
        <f t="shared" si="15"/>
        <v>60000</v>
      </c>
      <c r="H62" s="285">
        <f t="shared" si="10"/>
        <v>0.12240000000000001</v>
      </c>
      <c r="I62" s="84">
        <f t="shared" si="2"/>
        <v>61200.000000000007</v>
      </c>
      <c r="J62" s="6">
        <f t="shared" si="3"/>
        <v>61200.000000000007</v>
      </c>
      <c r="L62">
        <f>SUMIFS(CV!E:E,CV!A:A,$L$2,CV!C:C,$L$1,CV!D:D,B62)</f>
        <v>0</v>
      </c>
      <c r="M62">
        <f t="shared" si="12"/>
        <v>0</v>
      </c>
      <c r="N62" s="84">
        <f t="shared" si="16"/>
        <v>500000</v>
      </c>
      <c r="P62" s="112">
        <f t="shared" si="17"/>
        <v>60000</v>
      </c>
      <c r="Q62" s="112"/>
    </row>
    <row r="63" spans="1:17" x14ac:dyDescent="0.5">
      <c r="A63" s="282">
        <f t="shared" si="6"/>
        <v>100</v>
      </c>
      <c r="B63" s="284">
        <v>60</v>
      </c>
      <c r="C63" s="6" t="str">
        <f t="shared" si="7"/>
        <v/>
      </c>
      <c r="D63" s="177" t="str">
        <f t="shared" si="0"/>
        <v/>
      </c>
      <c r="E63" s="43">
        <f t="shared" si="8"/>
        <v>0.12</v>
      </c>
      <c r="F63" s="84">
        <f t="shared" si="9"/>
        <v>60000</v>
      </c>
      <c r="G63" s="6">
        <f t="shared" si="15"/>
        <v>60000</v>
      </c>
      <c r="H63" s="285">
        <f t="shared" si="10"/>
        <v>0.12240000000000001</v>
      </c>
      <c r="I63" s="84">
        <f t="shared" si="2"/>
        <v>61200.000000000007</v>
      </c>
      <c r="J63" s="6">
        <f t="shared" si="3"/>
        <v>61200.000000000007</v>
      </c>
      <c r="L63">
        <f>SUMIFS(CV!E:E,CV!A:A,$L$2,CV!C:C,$L$1,CV!D:D,B63)</f>
        <v>0</v>
      </c>
      <c r="M63">
        <f t="shared" si="12"/>
        <v>0</v>
      </c>
      <c r="N63" s="84">
        <f t="shared" si="16"/>
        <v>500000</v>
      </c>
      <c r="P63" s="112">
        <f t="shared" si="17"/>
        <v>60000</v>
      </c>
      <c r="Q63" s="112"/>
    </row>
    <row r="64" spans="1:17" x14ac:dyDescent="0.5">
      <c r="A64" s="282">
        <f t="shared" si="6"/>
        <v>101</v>
      </c>
      <c r="B64" s="284">
        <v>61</v>
      </c>
      <c r="C64" s="6" t="str">
        <f t="shared" si="7"/>
        <v/>
      </c>
      <c r="D64" s="177" t="str">
        <f t="shared" si="0"/>
        <v/>
      </c>
      <c r="E64" s="43">
        <f t="shared" si="8"/>
        <v>0.12</v>
      </c>
      <c r="F64" s="84">
        <f t="shared" si="9"/>
        <v>60000</v>
      </c>
      <c r="G64" s="6">
        <f t="shared" si="15"/>
        <v>60000</v>
      </c>
      <c r="H64" s="285">
        <f t="shared" si="10"/>
        <v>0.12240000000000001</v>
      </c>
      <c r="I64" s="84">
        <f t="shared" si="2"/>
        <v>61200.000000000007</v>
      </c>
      <c r="J64" s="6">
        <f t="shared" si="3"/>
        <v>61200.000000000007</v>
      </c>
      <c r="L64">
        <f>SUMIFS(CV!E:E,CV!A:A,$L$2,CV!C:C,$L$1,CV!D:D,B64)</f>
        <v>0</v>
      </c>
      <c r="M64">
        <f t="shared" si="12"/>
        <v>0</v>
      </c>
      <c r="N64" s="84">
        <f t="shared" si="16"/>
        <v>500000</v>
      </c>
      <c r="P64" s="112">
        <f t="shared" si="17"/>
        <v>60000</v>
      </c>
      <c r="Q64" s="112"/>
    </row>
    <row r="65" spans="1:17" x14ac:dyDescent="0.5">
      <c r="A65" s="282">
        <f t="shared" si="6"/>
        <v>102</v>
      </c>
      <c r="B65" s="284">
        <v>62</v>
      </c>
      <c r="C65" s="6" t="str">
        <f t="shared" si="7"/>
        <v/>
      </c>
      <c r="D65" s="177" t="str">
        <f t="shared" si="0"/>
        <v/>
      </c>
      <c r="E65" s="43">
        <f t="shared" si="8"/>
        <v>0.12</v>
      </c>
      <c r="F65" s="84">
        <f t="shared" si="9"/>
        <v>60000</v>
      </c>
      <c r="G65" s="6">
        <f t="shared" si="15"/>
        <v>60000</v>
      </c>
      <c r="H65" s="285">
        <f t="shared" si="10"/>
        <v>0.12240000000000001</v>
      </c>
      <c r="I65" s="84">
        <f t="shared" si="2"/>
        <v>61200.000000000007</v>
      </c>
      <c r="J65" s="6">
        <f t="shared" si="3"/>
        <v>61200.000000000007</v>
      </c>
      <c r="L65">
        <f>SUMIFS(CV!E:E,CV!A:A,$L$2,CV!C:C,$L$1,CV!D:D,B65)</f>
        <v>0</v>
      </c>
      <c r="M65">
        <f t="shared" si="12"/>
        <v>0</v>
      </c>
      <c r="N65" s="84">
        <f t="shared" si="16"/>
        <v>500000</v>
      </c>
      <c r="P65" s="112">
        <f t="shared" si="17"/>
        <v>60000</v>
      </c>
      <c r="Q65" s="112"/>
    </row>
    <row r="66" spans="1:17" x14ac:dyDescent="0.5">
      <c r="A66" s="282">
        <f t="shared" si="6"/>
        <v>103</v>
      </c>
      <c r="B66" s="284">
        <v>63</v>
      </c>
      <c r="C66" s="6" t="str">
        <f t="shared" si="7"/>
        <v/>
      </c>
      <c r="D66" s="177" t="str">
        <f t="shared" si="0"/>
        <v/>
      </c>
      <c r="E66" s="43">
        <f t="shared" si="8"/>
        <v>0.12</v>
      </c>
      <c r="F66" s="84">
        <f t="shared" si="9"/>
        <v>60000</v>
      </c>
      <c r="G66" s="6">
        <f t="shared" si="15"/>
        <v>60000</v>
      </c>
      <c r="H66" s="285">
        <f t="shared" si="10"/>
        <v>0.12240000000000001</v>
      </c>
      <c r="I66" s="84">
        <f t="shared" si="2"/>
        <v>61200.000000000007</v>
      </c>
      <c r="J66" s="6">
        <f t="shared" si="3"/>
        <v>61200.000000000007</v>
      </c>
      <c r="L66">
        <f>SUMIFS(CV!E:E,CV!A:A,$L$2,CV!C:C,$L$1,CV!D:D,B66)</f>
        <v>0</v>
      </c>
      <c r="M66">
        <f t="shared" si="12"/>
        <v>0</v>
      </c>
      <c r="N66" s="84">
        <f t="shared" si="16"/>
        <v>500000</v>
      </c>
      <c r="P66" s="112">
        <f t="shared" si="17"/>
        <v>60000</v>
      </c>
      <c r="Q66" s="112"/>
    </row>
    <row r="67" spans="1:17" x14ac:dyDescent="0.5">
      <c r="A67" s="282">
        <f t="shared" si="6"/>
        <v>104</v>
      </c>
      <c r="B67" s="284">
        <v>64</v>
      </c>
      <c r="C67" s="6" t="str">
        <f t="shared" si="7"/>
        <v/>
      </c>
      <c r="D67" s="177" t="str">
        <f t="shared" si="0"/>
        <v/>
      </c>
      <c r="E67" s="43">
        <f t="shared" si="8"/>
        <v>0.12</v>
      </c>
      <c r="F67" s="84">
        <f t="shared" si="9"/>
        <v>60000</v>
      </c>
      <c r="G67" s="6">
        <f t="shared" si="15"/>
        <v>60000</v>
      </c>
      <c r="H67" s="285">
        <f t="shared" si="10"/>
        <v>0.12240000000000001</v>
      </c>
      <c r="I67" s="84">
        <f t="shared" si="2"/>
        <v>61200.000000000007</v>
      </c>
      <c r="J67" s="6">
        <f t="shared" si="3"/>
        <v>61200.000000000007</v>
      </c>
      <c r="L67">
        <f>SUMIFS(CV!E:E,CV!A:A,$L$2,CV!C:C,$L$1,CV!D:D,B67)</f>
        <v>0</v>
      </c>
      <c r="M67">
        <f t="shared" si="12"/>
        <v>0</v>
      </c>
      <c r="N67" s="84">
        <f t="shared" ref="N67:N83" si="18">$N$2*$K$3</f>
        <v>500000</v>
      </c>
      <c r="P67" s="112">
        <f t="shared" si="17"/>
        <v>60000</v>
      </c>
      <c r="Q67" s="112"/>
    </row>
    <row r="68" spans="1:17" x14ac:dyDescent="0.5">
      <c r="A68" s="282">
        <f t="shared" si="6"/>
        <v>105</v>
      </c>
      <c r="B68" s="284">
        <v>65</v>
      </c>
      <c r="C68" s="6" t="str">
        <f t="shared" si="7"/>
        <v/>
      </c>
      <c r="D68" s="177" t="str">
        <f t="shared" ref="D68:D93" si="19">IFERROR(ROUND($D$2*MIN((IF(A68&lt;=59,C68,"")),200000),0),"")</f>
        <v/>
      </c>
      <c r="E68" s="43">
        <f t="shared" si="8"/>
        <v>0.12</v>
      </c>
      <c r="F68" s="84">
        <f t="shared" ref="F68:F93" si="20">$F$2*E68</f>
        <v>60000</v>
      </c>
      <c r="G68" s="6">
        <f t="shared" si="15"/>
        <v>60000</v>
      </c>
      <c r="H68" s="285">
        <f t="shared" si="10"/>
        <v>0.12240000000000001</v>
      </c>
      <c r="I68" s="84">
        <f t="shared" ref="I68:I93" si="21">$F$2*H68</f>
        <v>61200.000000000007</v>
      </c>
      <c r="J68" s="6">
        <f t="shared" ref="J68:J93" si="22">IF(D68="",I68,D68+I68)</f>
        <v>61200.000000000007</v>
      </c>
      <c r="L68">
        <f>SUMIFS(CV!E:E,CV!A:A,$L$2,CV!C:C,$L$1,CV!D:D,B68)</f>
        <v>0</v>
      </c>
      <c r="M68">
        <f t="shared" ref="M68:M83" si="23">L68*$F$2/1000</f>
        <v>0</v>
      </c>
      <c r="N68" s="84">
        <f t="shared" si="18"/>
        <v>500000</v>
      </c>
      <c r="P68" s="112">
        <f t="shared" si="17"/>
        <v>60000</v>
      </c>
      <c r="Q68" s="112"/>
    </row>
    <row r="69" spans="1:17" x14ac:dyDescent="0.5">
      <c r="A69" s="282">
        <f t="shared" ref="A69:A93" si="24">A68+1</f>
        <v>106</v>
      </c>
      <c r="B69" s="284">
        <v>66</v>
      </c>
      <c r="C69" s="6" t="str">
        <f t="shared" ref="C69:C93" si="25">IF(A69&lt;60,C68,"")</f>
        <v/>
      </c>
      <c r="D69" s="177" t="str">
        <f t="shared" si="19"/>
        <v/>
      </c>
      <c r="E69" s="43">
        <f t="shared" ref="E69:E93" si="26">IF(A69&gt;59,12%,IF(A69&lt;60,0%,ERROR.TYPE(#NULL!)))</f>
        <v>0.12</v>
      </c>
      <c r="F69" s="84">
        <f t="shared" si="20"/>
        <v>60000</v>
      </c>
      <c r="G69" s="6">
        <f t="shared" si="15"/>
        <v>60000</v>
      </c>
      <c r="H69" s="285">
        <f t="shared" ref="H69:H93" si="27">IF(A69&gt;59,12.24%,IF(A69&lt;60,0%,ERROR.TYPE(#NULL!)))</f>
        <v>0.12240000000000001</v>
      </c>
      <c r="I69" s="84">
        <f t="shared" si="21"/>
        <v>61200.000000000007</v>
      </c>
      <c r="J69" s="6">
        <f t="shared" si="22"/>
        <v>61200.000000000007</v>
      </c>
      <c r="L69">
        <f>SUMIFS(CV!E:E,CV!A:A,$L$2,CV!C:C,$L$1,CV!D:D,B69)</f>
        <v>0</v>
      </c>
      <c r="M69">
        <f t="shared" si="23"/>
        <v>0</v>
      </c>
      <c r="N69" s="84">
        <f t="shared" si="18"/>
        <v>500000</v>
      </c>
      <c r="P69" s="112">
        <f t="shared" ref="P69:P83" si="28">G69</f>
        <v>60000</v>
      </c>
      <c r="Q69" s="112"/>
    </row>
    <row r="70" spans="1:17" x14ac:dyDescent="0.5">
      <c r="A70" s="282">
        <f t="shared" si="24"/>
        <v>107</v>
      </c>
      <c r="B70" s="284">
        <v>67</v>
      </c>
      <c r="C70" s="6" t="str">
        <f t="shared" si="25"/>
        <v/>
      </c>
      <c r="D70" s="177" t="str">
        <f t="shared" si="19"/>
        <v/>
      </c>
      <c r="E70" s="43">
        <f t="shared" si="26"/>
        <v>0.12</v>
      </c>
      <c r="F70" s="84">
        <f t="shared" si="20"/>
        <v>60000</v>
      </c>
      <c r="G70" s="6">
        <f t="shared" si="15"/>
        <v>60000</v>
      </c>
      <c r="H70" s="285">
        <f t="shared" si="27"/>
        <v>0.12240000000000001</v>
      </c>
      <c r="I70" s="84">
        <f t="shared" si="21"/>
        <v>61200.000000000007</v>
      </c>
      <c r="J70" s="6">
        <f t="shared" si="22"/>
        <v>61200.000000000007</v>
      </c>
      <c r="L70">
        <f>SUMIFS(CV!E:E,CV!A:A,$L$2,CV!C:C,$L$1,CV!D:D,B70)</f>
        <v>0</v>
      </c>
      <c r="M70">
        <f t="shared" si="23"/>
        <v>0</v>
      </c>
      <c r="N70" s="84">
        <f t="shared" si="18"/>
        <v>500000</v>
      </c>
      <c r="P70" s="112">
        <f t="shared" si="28"/>
        <v>60000</v>
      </c>
      <c r="Q70" s="112"/>
    </row>
    <row r="71" spans="1:17" x14ac:dyDescent="0.5">
      <c r="A71" s="282">
        <f t="shared" si="24"/>
        <v>108</v>
      </c>
      <c r="B71" s="284">
        <v>68</v>
      </c>
      <c r="C71" s="6" t="str">
        <f t="shared" si="25"/>
        <v/>
      </c>
      <c r="D71" s="177" t="str">
        <f t="shared" si="19"/>
        <v/>
      </c>
      <c r="E71" s="43">
        <f t="shared" si="26"/>
        <v>0.12</v>
      </c>
      <c r="F71" s="84">
        <f t="shared" si="20"/>
        <v>60000</v>
      </c>
      <c r="G71" s="6">
        <f t="shared" si="15"/>
        <v>60000</v>
      </c>
      <c r="H71" s="285">
        <f t="shared" si="27"/>
        <v>0.12240000000000001</v>
      </c>
      <c r="I71" s="84">
        <f t="shared" si="21"/>
        <v>61200.000000000007</v>
      </c>
      <c r="J71" s="6">
        <f t="shared" si="22"/>
        <v>61200.000000000007</v>
      </c>
      <c r="L71">
        <f>SUMIFS(CV!E:E,CV!A:A,$L$2,CV!C:C,$L$1,CV!D:D,B71)</f>
        <v>0</v>
      </c>
      <c r="M71">
        <f t="shared" si="23"/>
        <v>0</v>
      </c>
      <c r="N71" s="84">
        <f t="shared" si="18"/>
        <v>500000</v>
      </c>
      <c r="P71" s="112">
        <f t="shared" si="28"/>
        <v>60000</v>
      </c>
      <c r="Q71" s="112"/>
    </row>
    <row r="72" spans="1:17" x14ac:dyDescent="0.5">
      <c r="A72" s="282">
        <f t="shared" si="24"/>
        <v>109</v>
      </c>
      <c r="B72" s="284">
        <v>69</v>
      </c>
      <c r="C72" s="6" t="str">
        <f t="shared" si="25"/>
        <v/>
      </c>
      <c r="D72" s="177" t="str">
        <f t="shared" si="19"/>
        <v/>
      </c>
      <c r="E72" s="43">
        <f t="shared" si="26"/>
        <v>0.12</v>
      </c>
      <c r="F72" s="84">
        <f t="shared" si="20"/>
        <v>60000</v>
      </c>
      <c r="G72" s="6">
        <f t="shared" si="15"/>
        <v>60000</v>
      </c>
      <c r="H72" s="285">
        <f t="shared" si="27"/>
        <v>0.12240000000000001</v>
      </c>
      <c r="I72" s="84">
        <f t="shared" si="21"/>
        <v>61200.000000000007</v>
      </c>
      <c r="J72" s="6">
        <f t="shared" si="22"/>
        <v>61200.000000000007</v>
      </c>
      <c r="L72">
        <f>SUMIFS(CV!E:E,CV!A:A,$L$2,CV!C:C,$L$1,CV!D:D,B72)</f>
        <v>0</v>
      </c>
      <c r="M72">
        <f t="shared" si="23"/>
        <v>0</v>
      </c>
      <c r="N72" s="84">
        <f t="shared" si="18"/>
        <v>500000</v>
      </c>
      <c r="P72" s="112">
        <f t="shared" si="28"/>
        <v>60000</v>
      </c>
      <c r="Q72" s="112"/>
    </row>
    <row r="73" spans="1:17" x14ac:dyDescent="0.5">
      <c r="A73" s="282">
        <f t="shared" si="24"/>
        <v>110</v>
      </c>
      <c r="B73" s="284">
        <v>70</v>
      </c>
      <c r="C73" s="6" t="str">
        <f t="shared" si="25"/>
        <v/>
      </c>
      <c r="D73" s="177" t="str">
        <f t="shared" si="19"/>
        <v/>
      </c>
      <c r="E73" s="43">
        <f t="shared" si="26"/>
        <v>0.12</v>
      </c>
      <c r="F73" s="84">
        <f t="shared" si="20"/>
        <v>60000</v>
      </c>
      <c r="G73" s="6">
        <f t="shared" si="15"/>
        <v>60000</v>
      </c>
      <c r="H73" s="285">
        <f t="shared" si="27"/>
        <v>0.12240000000000001</v>
      </c>
      <c r="I73" s="84">
        <f t="shared" si="21"/>
        <v>61200.000000000007</v>
      </c>
      <c r="J73" s="6">
        <f t="shared" si="22"/>
        <v>61200.000000000007</v>
      </c>
      <c r="L73">
        <f>SUMIFS(CV!E:E,CV!A:A,$L$2,CV!C:C,$L$1,CV!D:D,B73)</f>
        <v>0</v>
      </c>
      <c r="M73">
        <f t="shared" si="23"/>
        <v>0</v>
      </c>
      <c r="N73" s="84">
        <f t="shared" si="18"/>
        <v>500000</v>
      </c>
      <c r="P73" s="112">
        <f t="shared" si="28"/>
        <v>60000</v>
      </c>
      <c r="Q73" s="112"/>
    </row>
    <row r="74" spans="1:17" x14ac:dyDescent="0.5">
      <c r="A74" s="282">
        <f t="shared" si="24"/>
        <v>111</v>
      </c>
      <c r="B74" s="284">
        <v>71</v>
      </c>
      <c r="C74" s="6" t="str">
        <f t="shared" si="25"/>
        <v/>
      </c>
      <c r="D74" s="177" t="str">
        <f t="shared" si="19"/>
        <v/>
      </c>
      <c r="E74" s="43">
        <f t="shared" si="26"/>
        <v>0.12</v>
      </c>
      <c r="F74" s="84">
        <f t="shared" si="20"/>
        <v>60000</v>
      </c>
      <c r="G74" s="6">
        <f t="shared" si="15"/>
        <v>60000</v>
      </c>
      <c r="H74" s="285">
        <f t="shared" si="27"/>
        <v>0.12240000000000001</v>
      </c>
      <c r="I74" s="84">
        <f t="shared" si="21"/>
        <v>61200.000000000007</v>
      </c>
      <c r="J74" s="6">
        <f t="shared" si="22"/>
        <v>61200.000000000007</v>
      </c>
      <c r="L74">
        <f>SUMIFS(CV!E:E,CV!A:A,$L$2,CV!C:C,$L$1,CV!D:D,B74)</f>
        <v>0</v>
      </c>
      <c r="M74">
        <f t="shared" si="23"/>
        <v>0</v>
      </c>
      <c r="N74" s="84">
        <f t="shared" si="18"/>
        <v>500000</v>
      </c>
      <c r="P74" s="112">
        <f t="shared" si="28"/>
        <v>60000</v>
      </c>
      <c r="Q74" s="112"/>
    </row>
    <row r="75" spans="1:17" x14ac:dyDescent="0.5">
      <c r="A75" s="282">
        <f t="shared" si="24"/>
        <v>112</v>
      </c>
      <c r="B75" s="284">
        <v>72</v>
      </c>
      <c r="C75" s="6" t="str">
        <f t="shared" si="25"/>
        <v/>
      </c>
      <c r="D75" s="177" t="str">
        <f t="shared" si="19"/>
        <v/>
      </c>
      <c r="E75" s="43">
        <f t="shared" si="26"/>
        <v>0.12</v>
      </c>
      <c r="F75" s="84">
        <f t="shared" si="20"/>
        <v>60000</v>
      </c>
      <c r="G75" s="6">
        <f t="shared" si="15"/>
        <v>60000</v>
      </c>
      <c r="H75" s="285">
        <f t="shared" si="27"/>
        <v>0.12240000000000001</v>
      </c>
      <c r="I75" s="84">
        <f t="shared" si="21"/>
        <v>61200.000000000007</v>
      </c>
      <c r="J75" s="6">
        <f t="shared" si="22"/>
        <v>61200.000000000007</v>
      </c>
      <c r="L75">
        <f>SUMIFS(CV!E:E,CV!A:A,$L$2,CV!C:C,$L$1,CV!D:D,B75)</f>
        <v>0</v>
      </c>
      <c r="M75">
        <f t="shared" si="23"/>
        <v>0</v>
      </c>
      <c r="N75" s="84">
        <f t="shared" si="18"/>
        <v>500000</v>
      </c>
      <c r="P75" s="112">
        <f t="shared" si="28"/>
        <v>60000</v>
      </c>
      <c r="Q75" s="112"/>
    </row>
    <row r="76" spans="1:17" x14ac:dyDescent="0.5">
      <c r="A76" s="282">
        <f t="shared" si="24"/>
        <v>113</v>
      </c>
      <c r="B76" s="284">
        <v>73</v>
      </c>
      <c r="C76" s="6" t="str">
        <f t="shared" si="25"/>
        <v/>
      </c>
      <c r="D76" s="177" t="str">
        <f t="shared" si="19"/>
        <v/>
      </c>
      <c r="E76" s="43">
        <f t="shared" si="26"/>
        <v>0.12</v>
      </c>
      <c r="F76" s="84">
        <f t="shared" si="20"/>
        <v>60000</v>
      </c>
      <c r="G76" s="6">
        <f t="shared" si="15"/>
        <v>60000</v>
      </c>
      <c r="H76" s="285">
        <f t="shared" si="27"/>
        <v>0.12240000000000001</v>
      </c>
      <c r="I76" s="84">
        <f t="shared" si="21"/>
        <v>61200.000000000007</v>
      </c>
      <c r="J76" s="6">
        <f t="shared" si="22"/>
        <v>61200.000000000007</v>
      </c>
      <c r="L76">
        <f>SUMIFS(CV!E:E,CV!A:A,$L$2,CV!C:C,$L$1,CV!D:D,B76)</f>
        <v>0</v>
      </c>
      <c r="M76">
        <f t="shared" si="23"/>
        <v>0</v>
      </c>
      <c r="N76" s="84">
        <f t="shared" si="18"/>
        <v>500000</v>
      </c>
      <c r="P76" s="112">
        <f t="shared" si="28"/>
        <v>60000</v>
      </c>
      <c r="Q76" s="112"/>
    </row>
    <row r="77" spans="1:17" x14ac:dyDescent="0.5">
      <c r="A77" s="282">
        <f t="shared" si="24"/>
        <v>114</v>
      </c>
      <c r="B77" s="284">
        <v>74</v>
      </c>
      <c r="C77" s="6" t="str">
        <f t="shared" si="25"/>
        <v/>
      </c>
      <c r="D77" s="177" t="str">
        <f t="shared" si="19"/>
        <v/>
      </c>
      <c r="E77" s="43">
        <f t="shared" si="26"/>
        <v>0.12</v>
      </c>
      <c r="F77" s="84">
        <f t="shared" si="20"/>
        <v>60000</v>
      </c>
      <c r="G77" s="6">
        <f t="shared" si="15"/>
        <v>60000</v>
      </c>
      <c r="H77" s="285">
        <f t="shared" si="27"/>
        <v>0.12240000000000001</v>
      </c>
      <c r="I77" s="84">
        <f t="shared" si="21"/>
        <v>61200.000000000007</v>
      </c>
      <c r="J77" s="6">
        <f t="shared" si="22"/>
        <v>61200.000000000007</v>
      </c>
      <c r="L77">
        <f>SUMIFS(CV!E:E,CV!A:A,$L$2,CV!C:C,$L$1,CV!D:D,B77)</f>
        <v>0</v>
      </c>
      <c r="M77">
        <f t="shared" si="23"/>
        <v>0</v>
      </c>
      <c r="N77" s="84">
        <f t="shared" si="18"/>
        <v>500000</v>
      </c>
      <c r="P77" s="112">
        <f t="shared" si="28"/>
        <v>60000</v>
      </c>
      <c r="Q77" s="112"/>
    </row>
    <row r="78" spans="1:17" x14ac:dyDescent="0.5">
      <c r="A78" s="282">
        <f t="shared" si="24"/>
        <v>115</v>
      </c>
      <c r="B78" s="284">
        <v>75</v>
      </c>
      <c r="C78" s="6" t="str">
        <f t="shared" si="25"/>
        <v/>
      </c>
      <c r="D78" s="177" t="str">
        <f t="shared" si="19"/>
        <v/>
      </c>
      <c r="E78" s="43">
        <f t="shared" si="26"/>
        <v>0.12</v>
      </c>
      <c r="F78" s="84">
        <f t="shared" si="20"/>
        <v>60000</v>
      </c>
      <c r="G78" s="6">
        <f t="shared" si="15"/>
        <v>60000</v>
      </c>
      <c r="H78" s="285">
        <f t="shared" si="27"/>
        <v>0.12240000000000001</v>
      </c>
      <c r="I78" s="84">
        <f t="shared" si="21"/>
        <v>61200.000000000007</v>
      </c>
      <c r="J78" s="6">
        <f t="shared" si="22"/>
        <v>61200.000000000007</v>
      </c>
      <c r="L78">
        <f>SUMIFS(CV!E:E,CV!A:A,$L$2,CV!C:C,$L$1,CV!D:D,B78)</f>
        <v>0</v>
      </c>
      <c r="M78">
        <f t="shared" si="23"/>
        <v>0</v>
      </c>
      <c r="N78" s="84">
        <f t="shared" si="18"/>
        <v>500000</v>
      </c>
      <c r="P78" s="112">
        <f t="shared" si="28"/>
        <v>60000</v>
      </c>
      <c r="Q78" s="112"/>
    </row>
    <row r="79" spans="1:17" x14ac:dyDescent="0.5">
      <c r="A79" s="282">
        <f t="shared" si="24"/>
        <v>116</v>
      </c>
      <c r="B79" s="284">
        <v>76</v>
      </c>
      <c r="C79" s="6" t="str">
        <f t="shared" si="25"/>
        <v/>
      </c>
      <c r="D79" s="177" t="str">
        <f t="shared" si="19"/>
        <v/>
      </c>
      <c r="E79" s="43">
        <f t="shared" si="26"/>
        <v>0.12</v>
      </c>
      <c r="F79" s="84">
        <f t="shared" si="20"/>
        <v>60000</v>
      </c>
      <c r="G79" s="6">
        <f t="shared" si="15"/>
        <v>60000</v>
      </c>
      <c r="H79" s="285">
        <f t="shared" si="27"/>
        <v>0.12240000000000001</v>
      </c>
      <c r="I79" s="84">
        <f t="shared" si="21"/>
        <v>61200.000000000007</v>
      </c>
      <c r="J79" s="6">
        <f t="shared" si="22"/>
        <v>61200.000000000007</v>
      </c>
      <c r="L79">
        <f>SUMIFS(CV!E:E,CV!A:A,$L$2,CV!C:C,$L$1,CV!D:D,B79)</f>
        <v>0</v>
      </c>
      <c r="M79">
        <f t="shared" si="23"/>
        <v>0</v>
      </c>
      <c r="N79" s="84">
        <f t="shared" si="18"/>
        <v>500000</v>
      </c>
      <c r="P79" s="112">
        <f t="shared" si="28"/>
        <v>60000</v>
      </c>
      <c r="Q79" s="112"/>
    </row>
    <row r="80" spans="1:17" x14ac:dyDescent="0.5">
      <c r="A80" s="282">
        <f t="shared" si="24"/>
        <v>117</v>
      </c>
      <c r="B80" s="284">
        <v>77</v>
      </c>
      <c r="C80" s="6" t="str">
        <f t="shared" si="25"/>
        <v/>
      </c>
      <c r="D80" s="177" t="str">
        <f t="shared" si="19"/>
        <v/>
      </c>
      <c r="E80" s="43">
        <f t="shared" si="26"/>
        <v>0.12</v>
      </c>
      <c r="F80" s="84">
        <f t="shared" si="20"/>
        <v>60000</v>
      </c>
      <c r="G80" s="6">
        <f t="shared" si="15"/>
        <v>60000</v>
      </c>
      <c r="H80" s="285">
        <f t="shared" si="27"/>
        <v>0.12240000000000001</v>
      </c>
      <c r="I80" s="84">
        <f t="shared" si="21"/>
        <v>61200.000000000007</v>
      </c>
      <c r="J80" s="6">
        <f t="shared" si="22"/>
        <v>61200.000000000007</v>
      </c>
      <c r="L80">
        <f>SUMIFS(CV!E:E,CV!A:A,$L$2,CV!C:C,$L$1,CV!D:D,B80)</f>
        <v>0</v>
      </c>
      <c r="M80">
        <f t="shared" si="23"/>
        <v>0</v>
      </c>
      <c r="N80" s="84">
        <f t="shared" si="18"/>
        <v>500000</v>
      </c>
      <c r="P80" s="112">
        <f t="shared" si="28"/>
        <v>60000</v>
      </c>
      <c r="Q80" s="112"/>
    </row>
    <row r="81" spans="1:17" x14ac:dyDescent="0.5">
      <c r="A81" s="282">
        <f t="shared" si="24"/>
        <v>118</v>
      </c>
      <c r="B81" s="284">
        <v>78</v>
      </c>
      <c r="C81" s="6" t="str">
        <f t="shared" si="25"/>
        <v/>
      </c>
      <c r="D81" s="177" t="str">
        <f t="shared" si="19"/>
        <v/>
      </c>
      <c r="E81" s="43">
        <f t="shared" si="26"/>
        <v>0.12</v>
      </c>
      <c r="F81" s="84">
        <f t="shared" si="20"/>
        <v>60000</v>
      </c>
      <c r="G81" s="6">
        <f t="shared" si="15"/>
        <v>60000</v>
      </c>
      <c r="H81" s="285">
        <f t="shared" si="27"/>
        <v>0.12240000000000001</v>
      </c>
      <c r="I81" s="84">
        <f t="shared" si="21"/>
        <v>61200.000000000007</v>
      </c>
      <c r="J81" s="6">
        <f t="shared" si="22"/>
        <v>61200.000000000007</v>
      </c>
      <c r="L81">
        <f>SUMIFS(CV!E:E,CV!A:A,$L$2,CV!C:C,$L$1,CV!D:D,B81)</f>
        <v>0</v>
      </c>
      <c r="M81">
        <f t="shared" si="23"/>
        <v>0</v>
      </c>
      <c r="N81" s="84">
        <f t="shared" si="18"/>
        <v>500000</v>
      </c>
      <c r="P81" s="112">
        <f t="shared" si="28"/>
        <v>60000</v>
      </c>
      <c r="Q81" s="112"/>
    </row>
    <row r="82" spans="1:17" x14ac:dyDescent="0.5">
      <c r="A82" s="282">
        <f t="shared" si="24"/>
        <v>119</v>
      </c>
      <c r="B82" s="284">
        <v>79</v>
      </c>
      <c r="C82" s="6" t="str">
        <f t="shared" si="25"/>
        <v/>
      </c>
      <c r="D82" s="177" t="str">
        <f t="shared" si="19"/>
        <v/>
      </c>
      <c r="E82" s="43">
        <f t="shared" si="26"/>
        <v>0.12</v>
      </c>
      <c r="F82" s="84">
        <f t="shared" si="20"/>
        <v>60000</v>
      </c>
      <c r="G82" s="6">
        <f t="shared" si="15"/>
        <v>60000</v>
      </c>
      <c r="H82" s="285">
        <f t="shared" si="27"/>
        <v>0.12240000000000001</v>
      </c>
      <c r="I82" s="84">
        <f t="shared" si="21"/>
        <v>61200.000000000007</v>
      </c>
      <c r="J82" s="6">
        <f t="shared" si="22"/>
        <v>61200.000000000007</v>
      </c>
      <c r="L82">
        <f>SUMIFS(CV!E:E,CV!A:A,$L$2,CV!C:C,$L$1,CV!D:D,B82)</f>
        <v>0</v>
      </c>
      <c r="M82">
        <f t="shared" si="23"/>
        <v>0</v>
      </c>
      <c r="N82" s="84">
        <f t="shared" si="18"/>
        <v>500000</v>
      </c>
      <c r="P82" s="112">
        <f t="shared" si="28"/>
        <v>60000</v>
      </c>
      <c r="Q82" s="112"/>
    </row>
    <row r="83" spans="1:17" x14ac:dyDescent="0.5">
      <c r="A83" s="282">
        <f t="shared" si="24"/>
        <v>120</v>
      </c>
      <c r="B83" s="284">
        <v>80</v>
      </c>
      <c r="C83" s="6" t="str">
        <f t="shared" si="25"/>
        <v/>
      </c>
      <c r="D83" s="177" t="str">
        <f t="shared" si="19"/>
        <v/>
      </c>
      <c r="E83" s="43">
        <f t="shared" si="26"/>
        <v>0.12</v>
      </c>
      <c r="F83" s="84">
        <f t="shared" si="20"/>
        <v>60000</v>
      </c>
      <c r="G83" s="6">
        <f t="shared" si="15"/>
        <v>60000</v>
      </c>
      <c r="H83" s="285">
        <f t="shared" si="27"/>
        <v>0.12240000000000001</v>
      </c>
      <c r="I83" s="84">
        <f t="shared" si="21"/>
        <v>61200.000000000007</v>
      </c>
      <c r="J83" s="6">
        <f t="shared" si="22"/>
        <v>61200.000000000007</v>
      </c>
      <c r="L83">
        <f>SUMIFS(CV!E:E,CV!A:A,$L$2,CV!C:C,$L$1,CV!D:D,B83)</f>
        <v>0</v>
      </c>
      <c r="M83">
        <f t="shared" si="23"/>
        <v>0</v>
      </c>
      <c r="N83" s="84">
        <f t="shared" si="18"/>
        <v>500000</v>
      </c>
      <c r="P83" s="112">
        <f t="shared" si="28"/>
        <v>60000</v>
      </c>
      <c r="Q83" s="112"/>
    </row>
    <row r="84" spans="1:17" x14ac:dyDescent="0.5">
      <c r="A84" s="282">
        <f t="shared" si="24"/>
        <v>121</v>
      </c>
      <c r="B84" s="284">
        <v>81</v>
      </c>
      <c r="C84" s="6" t="str">
        <f t="shared" si="25"/>
        <v/>
      </c>
      <c r="D84" s="177" t="str">
        <f t="shared" si="19"/>
        <v/>
      </c>
      <c r="E84" s="43">
        <f t="shared" si="26"/>
        <v>0.12</v>
      </c>
      <c r="F84" s="84">
        <f t="shared" si="20"/>
        <v>60000</v>
      </c>
      <c r="G84" s="6">
        <f t="shared" si="15"/>
        <v>60000</v>
      </c>
      <c r="H84" s="285">
        <f t="shared" si="27"/>
        <v>0.12240000000000001</v>
      </c>
      <c r="I84" s="84">
        <f t="shared" si="21"/>
        <v>61200.000000000007</v>
      </c>
      <c r="J84" s="6">
        <f t="shared" si="22"/>
        <v>61200.000000000007</v>
      </c>
      <c r="N84" s="84"/>
      <c r="P84" s="112"/>
      <c r="Q84" s="112"/>
    </row>
    <row r="85" spans="1:17" x14ac:dyDescent="0.5">
      <c r="A85" s="282">
        <f t="shared" si="24"/>
        <v>122</v>
      </c>
      <c r="B85" s="284">
        <v>82</v>
      </c>
      <c r="C85" s="6" t="str">
        <f t="shared" si="25"/>
        <v/>
      </c>
      <c r="D85" s="177" t="str">
        <f t="shared" si="19"/>
        <v/>
      </c>
      <c r="E85" s="43">
        <f t="shared" si="26"/>
        <v>0.12</v>
      </c>
      <c r="F85" s="84">
        <f t="shared" si="20"/>
        <v>60000</v>
      </c>
      <c r="G85" s="6">
        <f t="shared" si="15"/>
        <v>60000</v>
      </c>
      <c r="H85" s="285">
        <f t="shared" si="27"/>
        <v>0.12240000000000001</v>
      </c>
      <c r="I85" s="84">
        <f t="shared" si="21"/>
        <v>61200.000000000007</v>
      </c>
      <c r="J85" s="6">
        <f t="shared" si="22"/>
        <v>61200.000000000007</v>
      </c>
      <c r="N85" s="84"/>
      <c r="P85" s="112"/>
      <c r="Q85" s="112"/>
    </row>
    <row r="86" spans="1:17" x14ac:dyDescent="0.5">
      <c r="A86" s="282">
        <f t="shared" si="24"/>
        <v>123</v>
      </c>
      <c r="B86" s="284">
        <v>83</v>
      </c>
      <c r="C86" s="6" t="str">
        <f t="shared" si="25"/>
        <v/>
      </c>
      <c r="D86" s="177" t="str">
        <f t="shared" si="19"/>
        <v/>
      </c>
      <c r="E86" s="43">
        <f t="shared" si="26"/>
        <v>0.12</v>
      </c>
      <c r="F86" s="84">
        <f t="shared" si="20"/>
        <v>60000</v>
      </c>
      <c r="G86" s="6">
        <f t="shared" si="15"/>
        <v>60000</v>
      </c>
      <c r="H86" s="285">
        <f t="shared" si="27"/>
        <v>0.12240000000000001</v>
      </c>
      <c r="I86" s="84">
        <f t="shared" si="21"/>
        <v>61200.000000000007</v>
      </c>
      <c r="J86" s="6">
        <f t="shared" si="22"/>
        <v>61200.000000000007</v>
      </c>
      <c r="N86" s="84"/>
      <c r="P86" s="112"/>
      <c r="Q86" s="112"/>
    </row>
    <row r="87" spans="1:17" x14ac:dyDescent="0.5">
      <c r="A87" s="282">
        <f t="shared" si="24"/>
        <v>124</v>
      </c>
      <c r="B87" s="284">
        <v>84</v>
      </c>
      <c r="C87" s="6" t="str">
        <f t="shared" si="25"/>
        <v/>
      </c>
      <c r="D87" s="177" t="str">
        <f t="shared" si="19"/>
        <v/>
      </c>
      <c r="E87" s="43">
        <f t="shared" si="26"/>
        <v>0.12</v>
      </c>
      <c r="F87" s="84">
        <f t="shared" si="20"/>
        <v>60000</v>
      </c>
      <c r="G87" s="6">
        <f t="shared" si="15"/>
        <v>60000</v>
      </c>
      <c r="H87" s="285">
        <f t="shared" si="27"/>
        <v>0.12240000000000001</v>
      </c>
      <c r="I87" s="84">
        <f t="shared" si="21"/>
        <v>61200.000000000007</v>
      </c>
      <c r="J87" s="6">
        <f t="shared" si="22"/>
        <v>61200.000000000007</v>
      </c>
      <c r="N87" s="84"/>
      <c r="P87" s="112"/>
      <c r="Q87" s="112"/>
    </row>
    <row r="88" spans="1:17" x14ac:dyDescent="0.5">
      <c r="A88" s="282">
        <f t="shared" si="24"/>
        <v>125</v>
      </c>
      <c r="B88" s="284">
        <v>85</v>
      </c>
      <c r="C88" s="6" t="str">
        <f t="shared" si="25"/>
        <v/>
      </c>
      <c r="D88" s="177" t="str">
        <f t="shared" si="19"/>
        <v/>
      </c>
      <c r="E88" s="43">
        <f t="shared" si="26"/>
        <v>0.12</v>
      </c>
      <c r="F88" s="84">
        <f t="shared" si="20"/>
        <v>60000</v>
      </c>
      <c r="G88" s="6">
        <f t="shared" si="15"/>
        <v>60000</v>
      </c>
      <c r="H88" s="285">
        <f t="shared" si="27"/>
        <v>0.12240000000000001</v>
      </c>
      <c r="I88" s="84">
        <f t="shared" si="21"/>
        <v>61200.000000000007</v>
      </c>
      <c r="J88" s="6">
        <f t="shared" si="22"/>
        <v>61200.000000000007</v>
      </c>
      <c r="N88" s="84"/>
      <c r="P88" s="112"/>
      <c r="Q88" s="112"/>
    </row>
    <row r="89" spans="1:17" x14ac:dyDescent="0.5">
      <c r="A89" s="282">
        <f t="shared" si="24"/>
        <v>126</v>
      </c>
      <c r="B89" s="284">
        <v>86</v>
      </c>
      <c r="C89" s="6" t="str">
        <f t="shared" si="25"/>
        <v/>
      </c>
      <c r="D89" s="177" t="str">
        <f t="shared" si="19"/>
        <v/>
      </c>
      <c r="E89" s="43">
        <f t="shared" si="26"/>
        <v>0.12</v>
      </c>
      <c r="F89" s="84">
        <f t="shared" si="20"/>
        <v>60000</v>
      </c>
      <c r="G89" s="6">
        <f t="shared" ref="G89:G93" si="29">IF(D89="",F89,D89+F89)</f>
        <v>60000</v>
      </c>
      <c r="H89" s="285">
        <f t="shared" si="27"/>
        <v>0.12240000000000001</v>
      </c>
      <c r="I89" s="84">
        <f t="shared" si="21"/>
        <v>61200.000000000007</v>
      </c>
      <c r="J89" s="6">
        <f t="shared" si="22"/>
        <v>61200.000000000007</v>
      </c>
      <c r="N89" s="84"/>
      <c r="P89" s="112"/>
      <c r="Q89" s="112"/>
    </row>
    <row r="90" spans="1:17" x14ac:dyDescent="0.5">
      <c r="A90" s="282">
        <f t="shared" si="24"/>
        <v>127</v>
      </c>
      <c r="B90" s="284">
        <v>87</v>
      </c>
      <c r="C90" s="6" t="str">
        <f t="shared" si="25"/>
        <v/>
      </c>
      <c r="D90" s="177" t="str">
        <f t="shared" si="19"/>
        <v/>
      </c>
      <c r="E90" s="43">
        <f t="shared" si="26"/>
        <v>0.12</v>
      </c>
      <c r="F90" s="84">
        <f t="shared" si="20"/>
        <v>60000</v>
      </c>
      <c r="G90" s="6">
        <f t="shared" si="29"/>
        <v>60000</v>
      </c>
      <c r="H90" s="285">
        <f t="shared" si="27"/>
        <v>0.12240000000000001</v>
      </c>
      <c r="I90" s="84">
        <f t="shared" si="21"/>
        <v>61200.000000000007</v>
      </c>
      <c r="J90" s="6">
        <f t="shared" si="22"/>
        <v>61200.000000000007</v>
      </c>
      <c r="N90" s="84"/>
      <c r="P90" s="112"/>
      <c r="Q90" s="112"/>
    </row>
    <row r="91" spans="1:17" x14ac:dyDescent="0.5">
      <c r="A91" s="282">
        <f t="shared" si="24"/>
        <v>128</v>
      </c>
      <c r="B91" s="284">
        <v>88</v>
      </c>
      <c r="C91" s="6" t="str">
        <f t="shared" si="25"/>
        <v/>
      </c>
      <c r="D91" s="177" t="str">
        <f t="shared" si="19"/>
        <v/>
      </c>
      <c r="E91" s="43">
        <f t="shared" si="26"/>
        <v>0.12</v>
      </c>
      <c r="F91" s="84">
        <f t="shared" si="20"/>
        <v>60000</v>
      </c>
      <c r="G91" s="6">
        <f t="shared" si="29"/>
        <v>60000</v>
      </c>
      <c r="H91" s="285">
        <f t="shared" si="27"/>
        <v>0.12240000000000001</v>
      </c>
      <c r="I91" s="84">
        <f t="shared" si="21"/>
        <v>61200.000000000007</v>
      </c>
      <c r="J91" s="6">
        <f t="shared" si="22"/>
        <v>61200.000000000007</v>
      </c>
      <c r="N91" s="84"/>
      <c r="P91" s="112"/>
      <c r="Q91" s="112"/>
    </row>
    <row r="92" spans="1:17" x14ac:dyDescent="0.5">
      <c r="A92" s="282">
        <f t="shared" si="24"/>
        <v>129</v>
      </c>
      <c r="B92" s="284">
        <v>89</v>
      </c>
      <c r="C92" s="6" t="str">
        <f t="shared" si="25"/>
        <v/>
      </c>
      <c r="D92" s="177" t="str">
        <f t="shared" si="19"/>
        <v/>
      </c>
      <c r="E92" s="43">
        <f t="shared" si="26"/>
        <v>0.12</v>
      </c>
      <c r="F92" s="84">
        <f t="shared" si="20"/>
        <v>60000</v>
      </c>
      <c r="G92" s="6">
        <f t="shared" si="29"/>
        <v>60000</v>
      </c>
      <c r="H92" s="285">
        <f t="shared" si="27"/>
        <v>0.12240000000000001</v>
      </c>
      <c r="I92" s="84">
        <f t="shared" si="21"/>
        <v>61200.000000000007</v>
      </c>
      <c r="J92" s="6">
        <f t="shared" si="22"/>
        <v>61200.000000000007</v>
      </c>
      <c r="N92" s="84"/>
      <c r="P92" s="112"/>
      <c r="Q92" s="112"/>
    </row>
    <row r="93" spans="1:17" x14ac:dyDescent="0.5">
      <c r="A93" s="282">
        <f t="shared" si="24"/>
        <v>130</v>
      </c>
      <c r="B93" s="284">
        <v>90</v>
      </c>
      <c r="C93" s="6" t="str">
        <f t="shared" si="25"/>
        <v/>
      </c>
      <c r="D93" s="177" t="str">
        <f t="shared" si="19"/>
        <v/>
      </c>
      <c r="E93" s="43">
        <f t="shared" si="26"/>
        <v>0.12</v>
      </c>
      <c r="F93" s="84">
        <f t="shared" si="20"/>
        <v>60000</v>
      </c>
      <c r="G93" s="6">
        <f t="shared" si="29"/>
        <v>60000</v>
      </c>
      <c r="H93" s="285">
        <f t="shared" si="27"/>
        <v>0.12240000000000001</v>
      </c>
      <c r="I93" s="84">
        <f t="shared" si="21"/>
        <v>61200.000000000007</v>
      </c>
      <c r="J93" s="6">
        <f t="shared" si="22"/>
        <v>61200.000000000007</v>
      </c>
      <c r="N93" s="84"/>
      <c r="P93" s="112"/>
      <c r="Q93" s="112"/>
    </row>
    <row r="94" spans="1:17" x14ac:dyDescent="0.5">
      <c r="A94" s="282"/>
      <c r="C94" s="6">
        <f>SUM(C3:C93)</f>
        <v>671600</v>
      </c>
      <c r="E94" s="43">
        <f>SUM(E3:E93)</f>
        <v>8.5200000000000031</v>
      </c>
      <c r="F94" s="6">
        <f>SUM(F3:F83)</f>
        <v>3660000</v>
      </c>
      <c r="G94" s="6">
        <f>SUM(G3:G83)</f>
        <v>3660000</v>
      </c>
      <c r="H94" s="6"/>
      <c r="I94" s="6"/>
      <c r="J94" s="6"/>
      <c r="Q94" s="112"/>
    </row>
    <row r="95" spans="1:17" x14ac:dyDescent="0.5">
      <c r="P95" s="113">
        <f>IRR(P3:P83,0.01)</f>
        <v>0.14238887322609139</v>
      </c>
      <c r="Q95" s="11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N15"/>
  <sheetViews>
    <sheetView workbookViewId="0">
      <selection activeCell="G24" sqref="G24"/>
    </sheetView>
  </sheetViews>
  <sheetFormatPr defaultColWidth="9" defaultRowHeight="21.75" x14ac:dyDescent="0.5"/>
  <cols>
    <col min="1" max="6" width="9" style="93"/>
    <col min="7" max="7" width="9.85546875" style="93" bestFit="1" customWidth="1"/>
    <col min="8" max="11" width="9" style="93"/>
    <col min="12" max="12" width="9.85546875" style="93" bestFit="1" customWidth="1"/>
    <col min="13" max="16384" width="9" style="93"/>
  </cols>
  <sheetData>
    <row r="4" spans="2:14" x14ac:dyDescent="0.5">
      <c r="B4" s="93">
        <f>หน้าแรก!D6-543</f>
        <v>1983</v>
      </c>
      <c r="E4" s="93">
        <f>+หน้าแรก!D6-543</f>
        <v>1983</v>
      </c>
      <c r="F4" s="95" t="str">
        <f>หน้าแรก!B6&amp;"/"&amp;J4&amp;"/"&amp;หน้าแรก!D6</f>
        <v>1/4/2526</v>
      </c>
      <c r="G4" s="95">
        <f>DATE(RIGHT(F4,4)-543,MID(F4,FIND("/",F4)+1,FIND("/",F4,FIND("/",F4)+1)-FIND("/",F4)-1),LEFT(F4,FIND("/",F4)-1))</f>
        <v>30407</v>
      </c>
      <c r="H4" s="93" t="s">
        <v>91</v>
      </c>
      <c r="I4" s="94">
        <v>1</v>
      </c>
      <c r="J4" s="93">
        <f>VLOOKUP(หน้าแรก!C6,H4:I15,2,0)</f>
        <v>4</v>
      </c>
      <c r="K4" s="96"/>
      <c r="L4" s="103">
        <f>DATE(IF($F$6=G7,-543,0)+หน้าแรก!D6,VLOOKUP(หน้าแรก!C6,$H$4:$I$15,2,FALSE),หน้าแรก!B6)</f>
        <v>30407</v>
      </c>
      <c r="M4" s="96"/>
      <c r="N4" s="96"/>
    </row>
    <row r="5" spans="2:14" x14ac:dyDescent="0.5">
      <c r="E5" s="93">
        <f>+หน้าแรก!D7-543</f>
        <v>2022</v>
      </c>
      <c r="F5" s="95" t="str">
        <f>หน้าแรก!B7&amp;"/"&amp;J5&amp;"/"&amp;หน้าแรก!D7</f>
        <v>1/10/2565</v>
      </c>
      <c r="G5" s="95">
        <f>DATE(RIGHT(F5,4)-543,MID(F5,FIND("/",F5)+1,FIND("/",F5,FIND("/",F5)+1)-FIND("/",F5)-1),LEFT(F5,FIND("/",F5)-1))</f>
        <v>44835</v>
      </c>
      <c r="H5" s="93" t="s">
        <v>90</v>
      </c>
      <c r="I5" s="94">
        <v>2</v>
      </c>
      <c r="J5" s="93">
        <f>VLOOKUP(หน้าแรก!C7,H4:I15,2,0)</f>
        <v>10</v>
      </c>
      <c r="K5" s="99" t="s">
        <v>89</v>
      </c>
      <c r="L5" s="100">
        <f>DATE(IF($F$6=G7,-543,0)+หน้าแรก!D6,VLOOKUP(หน้าแรก!C6,$H$4:$I$15,2,FALSE),หน้าแรก!B6)</f>
        <v>30407</v>
      </c>
      <c r="M5" s="96" t="s">
        <v>50</v>
      </c>
      <c r="N5" s="102">
        <f>ROUND((L7-L5)/365,0)</f>
        <v>39</v>
      </c>
    </row>
    <row r="6" spans="2:14" x14ac:dyDescent="0.5">
      <c r="F6" s="93" t="str">
        <f>+RIGHT(หน้าแรก!D5,4)</f>
        <v>พ.ศ.</v>
      </c>
      <c r="G6" s="96" t="s">
        <v>88</v>
      </c>
      <c r="H6" s="93" t="s">
        <v>87</v>
      </c>
      <c r="I6" s="94">
        <v>3</v>
      </c>
      <c r="K6" s="99" t="s">
        <v>86</v>
      </c>
      <c r="L6" s="100">
        <f>DATE(IF($F$6=G7,-543,0)+หน้าแรก!$D$7,VLOOKUP(หน้าแรก!$C$7,$H$4:$I$15,2,FALSE),หน้าแรก!$B$7)</f>
        <v>44835</v>
      </c>
      <c r="M6" s="96" t="s">
        <v>85</v>
      </c>
      <c r="N6" s="101">
        <f>ROUNDDOWN((L7-L6)/365,0)</f>
        <v>0</v>
      </c>
    </row>
    <row r="7" spans="2:14" x14ac:dyDescent="0.5">
      <c r="G7" s="96" t="s">
        <v>84</v>
      </c>
      <c r="H7" s="93" t="s">
        <v>83</v>
      </c>
      <c r="I7" s="94">
        <v>4</v>
      </c>
      <c r="K7" s="99" t="s">
        <v>82</v>
      </c>
      <c r="L7" s="100">
        <f>DATE(YEAR(L6),MONTH(L5),DAY(L5))</f>
        <v>44652</v>
      </c>
      <c r="M7" s="93">
        <f>+IF(AND(หน้าแรก!B7=1,หน้าแรก!C7=$H$6,หน้าแรก!B6&gt;=28,MOD((หน้าแรก!D7-543),4)=0),-1,1)</f>
        <v>1</v>
      </c>
      <c r="N7" s="96"/>
    </row>
    <row r="8" spans="2:14" x14ac:dyDescent="0.5">
      <c r="G8" s="96" t="s">
        <v>81</v>
      </c>
      <c r="H8" s="93" t="s">
        <v>80</v>
      </c>
      <c r="I8" s="94">
        <v>5</v>
      </c>
      <c r="K8" s="99"/>
      <c r="L8" s="98"/>
      <c r="M8" s="96"/>
      <c r="N8" s="96"/>
    </row>
    <row r="9" spans="2:14" x14ac:dyDescent="0.5">
      <c r="H9" s="93" t="s">
        <v>79</v>
      </c>
      <c r="I9" s="94">
        <v>6</v>
      </c>
      <c r="K9" s="96"/>
      <c r="L9" s="97">
        <f>L6-L5</f>
        <v>14428</v>
      </c>
      <c r="M9" s="97">
        <f>L9-L10</f>
        <v>183</v>
      </c>
      <c r="N9" s="96"/>
    </row>
    <row r="10" spans="2:14" x14ac:dyDescent="0.5">
      <c r="H10" s="93" t="s">
        <v>78</v>
      </c>
      <c r="I10" s="94">
        <v>7</v>
      </c>
      <c r="K10" s="96"/>
      <c r="L10" s="97">
        <f>L7-L5</f>
        <v>14245</v>
      </c>
      <c r="M10" s="96">
        <f>YEAR(L7)-YEAR(L5)</f>
        <v>39</v>
      </c>
      <c r="N10" s="96">
        <f>M10+IF(M9&lt;=-365/2,-1,IF(M9&gt;365/2,1,0))</f>
        <v>40</v>
      </c>
    </row>
    <row r="11" spans="2:14" x14ac:dyDescent="0.5">
      <c r="E11" s="95"/>
      <c r="H11" s="93" t="s">
        <v>77</v>
      </c>
      <c r="I11" s="94">
        <v>8</v>
      </c>
    </row>
    <row r="12" spans="2:14" x14ac:dyDescent="0.5">
      <c r="H12" s="93" t="s">
        <v>76</v>
      </c>
      <c r="I12" s="94">
        <v>9</v>
      </c>
    </row>
    <row r="13" spans="2:14" x14ac:dyDescent="0.5">
      <c r="H13" s="93" t="s">
        <v>75</v>
      </c>
      <c r="I13" s="94">
        <v>10</v>
      </c>
    </row>
    <row r="14" spans="2:14" x14ac:dyDescent="0.5">
      <c r="H14" s="93" t="s">
        <v>74</v>
      </c>
      <c r="I14" s="94">
        <v>11</v>
      </c>
    </row>
    <row r="15" spans="2:14" x14ac:dyDescent="0.5">
      <c r="H15" s="93" t="s">
        <v>73</v>
      </c>
      <c r="I15" s="94">
        <v>12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
  <sheetViews>
    <sheetView showGridLines="0" zoomScale="85" zoomScaleNormal="85" workbookViewId="0">
      <selection activeCell="B22" sqref="B22"/>
    </sheetView>
  </sheetViews>
  <sheetFormatPr defaultColWidth="9.140625" defaultRowHeight="21.75" x14ac:dyDescent="0.5"/>
  <cols>
    <col min="1" max="1" width="7.7109375" style="7" customWidth="1"/>
    <col min="2" max="2" width="9.140625" style="7"/>
    <col min="3" max="3" width="9.7109375" style="7" customWidth="1"/>
    <col min="4" max="13" width="10.7109375" style="7" customWidth="1"/>
    <col min="14" max="16" width="9.140625" style="7"/>
    <col min="17" max="17" width="9.42578125" style="7" customWidth="1"/>
    <col min="18" max="21" width="9.140625" style="7"/>
    <col min="22" max="23" width="9.140625" style="7" hidden="1" customWidth="1"/>
    <col min="24" max="16384" width="9.140625" style="7"/>
  </cols>
  <sheetData>
    <row r="1" spans="1:23" ht="24" x14ac:dyDescent="0.55000000000000004">
      <c r="A1" s="397" t="s">
        <v>42</v>
      </c>
      <c r="B1" s="397"/>
      <c r="C1" s="397"/>
      <c r="D1" s="397"/>
      <c r="E1" s="397"/>
      <c r="F1" s="397"/>
      <c r="G1" s="397"/>
      <c r="H1" s="397"/>
      <c r="I1" s="397"/>
      <c r="J1" s="397"/>
      <c r="K1" s="397"/>
      <c r="L1" s="397"/>
      <c r="M1" s="397"/>
      <c r="N1" s="397"/>
      <c r="O1" s="17"/>
    </row>
    <row r="2" spans="1:23" ht="9.75" customHeight="1" x14ac:dyDescent="0.5"/>
    <row r="3" spans="1:23" x14ac:dyDescent="0.5">
      <c r="C3" s="7" t="s">
        <v>17</v>
      </c>
      <c r="D3" s="8" t="str">
        <f>หน้าแรก!C2</f>
        <v>คุณลูกค้าคนสำคัญ</v>
      </c>
      <c r="E3" s="9"/>
      <c r="F3" s="9"/>
      <c r="G3" s="10" t="s">
        <v>0</v>
      </c>
      <c r="H3" s="11" t="e">
        <f>หน้าแรก!#REF!</f>
        <v>#REF!</v>
      </c>
      <c r="I3" s="7" t="s">
        <v>5</v>
      </c>
      <c r="K3" s="10" t="s">
        <v>22</v>
      </c>
      <c r="L3" s="12">
        <f>หน้าแรก!C16</f>
        <v>500000</v>
      </c>
      <c r="M3" s="7" t="s">
        <v>7</v>
      </c>
      <c r="W3" s="13">
        <v>0.2</v>
      </c>
    </row>
    <row r="4" spans="1:23" x14ac:dyDescent="0.5">
      <c r="C4" s="11" t="s">
        <v>2</v>
      </c>
      <c r="D4" s="25" t="e">
        <f>#REF!</f>
        <v>#REF!</v>
      </c>
      <c r="G4" s="10" t="s">
        <v>8</v>
      </c>
      <c r="H4" s="26" t="e">
        <f>#REF!</f>
        <v>#REF!</v>
      </c>
      <c r="K4" s="10" t="s">
        <v>18</v>
      </c>
      <c r="L4" s="12" t="e">
        <f>#REF!</f>
        <v>#REF!</v>
      </c>
      <c r="M4" s="7" t="s">
        <v>7</v>
      </c>
      <c r="W4" s="13">
        <v>1</v>
      </c>
    </row>
    <row r="5" spans="1:23" ht="12.4" customHeight="1" x14ac:dyDescent="0.5">
      <c r="N5" s="12"/>
      <c r="W5" s="13"/>
    </row>
    <row r="6" spans="1:23" x14ac:dyDescent="0.5">
      <c r="J6" s="20"/>
      <c r="M6" s="20"/>
      <c r="N6" s="14"/>
      <c r="W6" s="13"/>
    </row>
    <row r="7" spans="1:23" x14ac:dyDescent="0.5">
      <c r="G7" s="14"/>
      <c r="H7" s="44"/>
      <c r="I7" s="57"/>
      <c r="J7" s="57"/>
      <c r="K7" s="35">
        <f>630%*L3</f>
        <v>3150000</v>
      </c>
      <c r="L7" s="27"/>
      <c r="M7" s="27"/>
      <c r="N7" s="12"/>
      <c r="W7" s="13"/>
    </row>
    <row r="8" spans="1:23" x14ac:dyDescent="0.5">
      <c r="G8" s="14"/>
      <c r="H8" s="35">
        <f>525%*L3</f>
        <v>2625000</v>
      </c>
      <c r="I8" s="56"/>
      <c r="J8" s="46"/>
      <c r="K8" s="47"/>
      <c r="L8" s="47"/>
      <c r="M8" s="58"/>
      <c r="N8" s="12"/>
      <c r="W8" s="13"/>
    </row>
    <row r="9" spans="1:23" x14ac:dyDescent="0.5">
      <c r="G9" s="20">
        <f>420%*L3</f>
        <v>2100000</v>
      </c>
      <c r="H9" s="45"/>
      <c r="I9" s="46"/>
      <c r="J9" s="46"/>
      <c r="K9" s="47"/>
      <c r="L9" s="47"/>
      <c r="M9" s="49"/>
      <c r="N9" s="12"/>
      <c r="W9" s="13"/>
    </row>
    <row r="10" spans="1:23" x14ac:dyDescent="0.5">
      <c r="F10" s="18">
        <f>315%*$L$3</f>
        <v>1575000</v>
      </c>
      <c r="G10" s="48"/>
      <c r="H10" s="47"/>
      <c r="I10" s="47"/>
      <c r="J10" s="47"/>
      <c r="K10" s="47"/>
      <c r="L10" s="47"/>
      <c r="M10" s="49"/>
      <c r="N10" s="12"/>
      <c r="W10" s="13"/>
    </row>
    <row r="11" spans="1:23" x14ac:dyDescent="0.5">
      <c r="E11" s="18">
        <f>210%*$L$3</f>
        <v>1050000</v>
      </c>
      <c r="F11" s="48"/>
      <c r="G11" s="50"/>
      <c r="H11" s="51"/>
      <c r="I11" s="47"/>
      <c r="J11" s="47"/>
      <c r="K11" s="47"/>
      <c r="L11" s="47"/>
      <c r="M11" s="49"/>
      <c r="N11" s="12"/>
      <c r="W11" s="13"/>
    </row>
    <row r="12" spans="1:23" ht="24" x14ac:dyDescent="0.55000000000000004">
      <c r="A12" s="404" t="s">
        <v>19</v>
      </c>
      <c r="B12" s="404"/>
      <c r="C12" s="404"/>
      <c r="D12" s="18">
        <f>105%*$L$3</f>
        <v>525000</v>
      </c>
      <c r="E12" s="48"/>
      <c r="F12" s="51"/>
      <c r="G12" s="51"/>
      <c r="H12" s="52"/>
      <c r="I12" s="47"/>
      <c r="J12" s="47"/>
      <c r="K12" s="47"/>
      <c r="L12" s="47"/>
      <c r="M12" s="49"/>
    </row>
    <row r="13" spans="1:23" x14ac:dyDescent="0.5">
      <c r="A13" s="402" t="s">
        <v>21</v>
      </c>
      <c r="B13" s="402"/>
      <c r="C13" s="403"/>
      <c r="D13" s="55"/>
      <c r="E13" s="53"/>
      <c r="F13" s="53"/>
      <c r="G13" s="53"/>
      <c r="H13" s="53"/>
      <c r="I13" s="53"/>
      <c r="J13" s="53"/>
      <c r="K13" s="53"/>
      <c r="L13" s="53"/>
      <c r="M13" s="54"/>
      <c r="N13" s="14"/>
      <c r="O13" s="14"/>
      <c r="P13" s="14"/>
      <c r="Q13" s="14"/>
    </row>
    <row r="14" spans="1:23" ht="22.5" thickBot="1" x14ac:dyDescent="0.55000000000000004">
      <c r="C14" s="11" t="s">
        <v>13</v>
      </c>
      <c r="D14" s="15">
        <v>1</v>
      </c>
      <c r="E14" s="15">
        <v>2</v>
      </c>
      <c r="F14" s="15">
        <v>3</v>
      </c>
      <c r="G14" s="15">
        <v>4</v>
      </c>
      <c r="H14" s="15">
        <v>5</v>
      </c>
      <c r="I14" s="15">
        <v>6</v>
      </c>
      <c r="J14" s="15">
        <v>7</v>
      </c>
      <c r="K14" s="15">
        <v>8</v>
      </c>
      <c r="L14" s="15">
        <v>9</v>
      </c>
      <c r="M14" s="15">
        <v>10</v>
      </c>
      <c r="N14" s="15"/>
      <c r="O14" s="15"/>
      <c r="P14" s="15"/>
      <c r="Q14" s="15"/>
    </row>
    <row r="15" spans="1:23" ht="22.5" thickBot="1" x14ac:dyDescent="0.55000000000000004">
      <c r="C15" s="10" t="s">
        <v>37</v>
      </c>
      <c r="D15" s="34">
        <f>5%*$L$3</f>
        <v>25000</v>
      </c>
      <c r="E15" s="34">
        <f t="shared" ref="E15:L15" si="0">5%*$L$3</f>
        <v>25000</v>
      </c>
      <c r="F15" s="34">
        <f t="shared" si="0"/>
        <v>25000</v>
      </c>
      <c r="G15" s="34">
        <f t="shared" si="0"/>
        <v>25000</v>
      </c>
      <c r="H15" s="34">
        <f t="shared" si="0"/>
        <v>25000</v>
      </c>
      <c r="I15" s="34">
        <f t="shared" si="0"/>
        <v>25000</v>
      </c>
      <c r="J15" s="34">
        <f t="shared" si="0"/>
        <v>25000</v>
      </c>
      <c r="K15" s="34">
        <f t="shared" si="0"/>
        <v>25000</v>
      </c>
      <c r="L15" s="34">
        <f t="shared" si="0"/>
        <v>25000</v>
      </c>
      <c r="M15" s="15"/>
      <c r="N15" s="15"/>
      <c r="O15" s="15"/>
      <c r="P15" s="15"/>
      <c r="Q15" s="15"/>
    </row>
    <row r="16" spans="1:23" ht="17.649999999999999" customHeight="1" x14ac:dyDescent="0.5">
      <c r="D16" s="20"/>
      <c r="E16" s="20"/>
      <c r="F16" s="20"/>
      <c r="G16" s="20"/>
      <c r="H16" s="20"/>
      <c r="I16" s="20"/>
      <c r="J16" s="20"/>
      <c r="K16" s="20"/>
      <c r="L16" s="20"/>
      <c r="M16" s="20"/>
      <c r="N16" s="12"/>
      <c r="O16" s="12"/>
      <c r="P16" s="12"/>
      <c r="Q16" s="12"/>
    </row>
    <row r="17" spans="1:13" x14ac:dyDescent="0.5">
      <c r="K17" s="10" t="s">
        <v>40</v>
      </c>
      <c r="L17" s="24">
        <f>L3*630%</f>
        <v>3150000</v>
      </c>
      <c r="M17" s="28" t="s">
        <v>7</v>
      </c>
    </row>
    <row r="18" spans="1:13" x14ac:dyDescent="0.5">
      <c r="K18" s="10"/>
      <c r="L18" s="24"/>
      <c r="M18" s="11"/>
    </row>
    <row r="19" spans="1:13" x14ac:dyDescent="0.5">
      <c r="B19" s="14" t="s">
        <v>23</v>
      </c>
      <c r="D19" s="14"/>
      <c r="E19" s="14"/>
      <c r="F19" s="14"/>
      <c r="G19" s="405" t="e">
        <f>#REF!</f>
        <v>#REF!</v>
      </c>
      <c r="H19" s="406"/>
      <c r="I19" s="19" t="s">
        <v>7</v>
      </c>
      <c r="J19" s="14"/>
      <c r="K19" s="14"/>
      <c r="L19" s="20"/>
      <c r="M19" s="14"/>
    </row>
    <row r="20" spans="1:13" x14ac:dyDescent="0.5">
      <c r="B20" s="22" t="s">
        <v>27</v>
      </c>
      <c r="D20" s="21"/>
      <c r="E20" s="21"/>
      <c r="F20" s="14"/>
      <c r="G20" s="405" t="e">
        <f>#REF!</f>
        <v>#REF!</v>
      </c>
      <c r="H20" s="405"/>
      <c r="I20" s="19" t="s">
        <v>7</v>
      </c>
      <c r="J20" s="14"/>
      <c r="K20" s="15" t="s">
        <v>24</v>
      </c>
      <c r="L20" s="14"/>
      <c r="M20" s="14" t="e">
        <f>#REF!</f>
        <v>#REF!</v>
      </c>
    </row>
    <row r="21" spans="1:13" x14ac:dyDescent="0.5">
      <c r="B21" s="7" t="s">
        <v>41</v>
      </c>
      <c r="D21" s="21"/>
      <c r="E21" s="21"/>
      <c r="F21" s="14"/>
      <c r="G21" s="405">
        <f>L3*675%</f>
        <v>3375000</v>
      </c>
      <c r="H21" s="405"/>
      <c r="I21" s="19" t="s">
        <v>7</v>
      </c>
      <c r="J21" s="14"/>
      <c r="K21" s="15"/>
      <c r="L21" s="14"/>
      <c r="M21" s="14"/>
    </row>
    <row r="22" spans="1:13" x14ac:dyDescent="0.5">
      <c r="B22" s="7" t="s">
        <v>28</v>
      </c>
      <c r="G22" s="395" t="e">
        <f>G21+G20-G19</f>
        <v>#REF!</v>
      </c>
      <c r="H22" s="396"/>
      <c r="I22" s="19" t="s">
        <v>7</v>
      </c>
      <c r="J22" s="14"/>
      <c r="K22" s="15" t="s">
        <v>11</v>
      </c>
      <c r="L22" s="14"/>
      <c r="M22" s="23" t="e">
        <f>#REF!</f>
        <v>#REF!</v>
      </c>
    </row>
    <row r="25" spans="1:13" x14ac:dyDescent="0.5">
      <c r="A25" s="16" t="s">
        <v>10</v>
      </c>
      <c r="B25" s="398" t="s">
        <v>9</v>
      </c>
      <c r="C25" s="399"/>
      <c r="D25" s="400"/>
      <c r="E25" s="401"/>
    </row>
  </sheetData>
  <mergeCells count="9">
    <mergeCell ref="G22:H22"/>
    <mergeCell ref="A1:N1"/>
    <mergeCell ref="B25:C25"/>
    <mergeCell ref="D25:E25"/>
    <mergeCell ref="A13:C13"/>
    <mergeCell ref="A12:C12"/>
    <mergeCell ref="G19:H19"/>
    <mergeCell ref="G20:H20"/>
    <mergeCell ref="G21:H21"/>
  </mergeCells>
  <phoneticPr fontId="14" type="noConversion"/>
  <hyperlinks>
    <hyperlink ref="A25" location="หน้าแรก!A1" display="หน้าแรก!A1"/>
    <hyperlink ref="B25:C25" location="ตารางแสดงผลประโยชน์!A1" display="แสดงผลประโยชน์"/>
  </hyperlinks>
  <pageMargins left="0.35433070866141736" right="0.35433070866141736" top="0.71" bottom="0.75" header="0.43" footer="0.42"/>
  <pageSetup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74"/>
  <sheetViews>
    <sheetView workbookViewId="0">
      <selection activeCell="G27" sqref="G27"/>
    </sheetView>
  </sheetViews>
  <sheetFormatPr defaultRowHeight="21.75" x14ac:dyDescent="0.5"/>
  <cols>
    <col min="1" max="3" width="9.140625" style="4"/>
    <col min="9" max="9" width="11.140625" bestFit="1" customWidth="1"/>
    <col min="11" max="13" width="0" hidden="1" customWidth="1"/>
    <col min="23" max="23" width="13" customWidth="1"/>
    <col min="24" max="24" width="13.140625" customWidth="1"/>
    <col min="25" max="25" width="12.140625" customWidth="1"/>
    <col min="26" max="26" width="12.42578125" customWidth="1"/>
    <col min="28" max="29" width="11.85546875" customWidth="1"/>
  </cols>
  <sheetData>
    <row r="1" spans="1:29" x14ac:dyDescent="0.5">
      <c r="A1" s="124" t="s">
        <v>147</v>
      </c>
    </row>
    <row r="2" spans="1:29" ht="22.5" thickBot="1" x14ac:dyDescent="0.55000000000000004">
      <c r="A2" s="69" t="s">
        <v>49</v>
      </c>
      <c r="F2">
        <f>หน้าแรก!H3</f>
        <v>1</v>
      </c>
      <c r="K2" s="410" t="s">
        <v>0</v>
      </c>
      <c r="L2" s="412" t="s">
        <v>114</v>
      </c>
      <c r="M2" s="413"/>
      <c r="O2" s="410" t="s">
        <v>0</v>
      </c>
      <c r="P2" s="412" t="s">
        <v>114</v>
      </c>
      <c r="Q2" s="413"/>
      <c r="V2" s="408" t="s">
        <v>50</v>
      </c>
      <c r="W2" s="407" t="s">
        <v>107</v>
      </c>
      <c r="X2" s="407"/>
      <c r="Y2" s="407" t="s">
        <v>108</v>
      </c>
      <c r="Z2" s="407"/>
      <c r="AA2" s="408" t="s">
        <v>50</v>
      </c>
      <c r="AB2" s="407" t="s">
        <v>109</v>
      </c>
      <c r="AC2" s="407"/>
    </row>
    <row r="3" spans="1:29" ht="22.5" thickBot="1" x14ac:dyDescent="0.55000000000000004">
      <c r="A3" s="70" t="s">
        <v>50</v>
      </c>
      <c r="B3" s="70" t="s">
        <v>51</v>
      </c>
      <c r="C3" s="70" t="s">
        <v>52</v>
      </c>
      <c r="F3">
        <f>หน้าแรก!H9</f>
        <v>40</v>
      </c>
      <c r="K3" s="411"/>
      <c r="L3" s="135" t="s">
        <v>115</v>
      </c>
      <c r="M3" s="136" t="s">
        <v>116</v>
      </c>
      <c r="O3" s="411"/>
      <c r="P3" s="135" t="s">
        <v>115</v>
      </c>
      <c r="Q3" s="136" t="s">
        <v>116</v>
      </c>
      <c r="V3" s="409"/>
      <c r="W3" s="114" t="s">
        <v>110</v>
      </c>
      <c r="X3" s="114" t="s">
        <v>111</v>
      </c>
      <c r="Y3" s="114" t="s">
        <v>110</v>
      </c>
      <c r="Z3" s="114" t="s">
        <v>111</v>
      </c>
      <c r="AA3" s="409"/>
      <c r="AB3" s="114" t="s">
        <v>110</v>
      </c>
      <c r="AC3" s="114" t="s">
        <v>111</v>
      </c>
    </row>
    <row r="4" spans="1:29" ht="22.5" thickBot="1" x14ac:dyDescent="0.55000000000000004">
      <c r="A4" s="71">
        <v>0</v>
      </c>
      <c r="B4" s="132"/>
      <c r="C4" s="132"/>
      <c r="F4">
        <f>ROUND(VLOOKUP(F3,$A$4:$C$74,IF(F2=1,2,3),0)*H4,2)</f>
        <v>67.16</v>
      </c>
      <c r="H4" s="215">
        <f>VLOOKUP(H5,H16:I19,2,FALSE)</f>
        <v>1</v>
      </c>
      <c r="K4" s="115">
        <v>20</v>
      </c>
      <c r="L4" s="137">
        <v>297.18</v>
      </c>
      <c r="M4" s="137">
        <v>323.32</v>
      </c>
      <c r="O4">
        <v>20</v>
      </c>
      <c r="P4">
        <v>56.6</v>
      </c>
      <c r="Q4">
        <v>61.06</v>
      </c>
      <c r="V4" s="115">
        <v>0</v>
      </c>
      <c r="W4" s="116">
        <v>15.58</v>
      </c>
      <c r="X4" s="116">
        <v>11.86</v>
      </c>
      <c r="Y4" s="116">
        <v>39.909999999999997</v>
      </c>
      <c r="Z4" s="116">
        <v>35.71</v>
      </c>
      <c r="AA4" s="115">
        <v>0</v>
      </c>
      <c r="AB4" s="117">
        <v>1.8479525997010748E-2</v>
      </c>
      <c r="AC4" s="118">
        <v>1.9766728302558212E-2</v>
      </c>
    </row>
    <row r="5" spans="1:29" ht="22.5" thickBot="1" x14ac:dyDescent="0.55000000000000004">
      <c r="A5" s="71">
        <v>1</v>
      </c>
      <c r="B5" s="132"/>
      <c r="C5" s="132"/>
      <c r="H5" s="215">
        <f>หน้าแรก!H11</f>
        <v>12</v>
      </c>
      <c r="K5" s="115">
        <v>21</v>
      </c>
      <c r="L5" s="137">
        <v>306.62</v>
      </c>
      <c r="M5" s="137">
        <v>333.31</v>
      </c>
      <c r="O5">
        <v>21</v>
      </c>
      <c r="P5">
        <v>59.17</v>
      </c>
      <c r="Q5">
        <v>63.79</v>
      </c>
      <c r="V5" s="119">
        <v>1</v>
      </c>
      <c r="W5" s="116">
        <v>15.9</v>
      </c>
      <c r="X5" s="116">
        <v>12.09</v>
      </c>
      <c r="Y5" s="116">
        <v>40.25</v>
      </c>
      <c r="Z5" s="116">
        <v>35.950000000000003</v>
      </c>
      <c r="AA5" s="119">
        <v>1</v>
      </c>
      <c r="AB5" s="117">
        <v>1.8594534307877497E-2</v>
      </c>
      <c r="AC5" s="118">
        <v>1.991759189848441E-2</v>
      </c>
    </row>
    <row r="6" spans="1:29" ht="22.5" thickBot="1" x14ac:dyDescent="0.55000000000000004">
      <c r="A6" s="71">
        <v>2</v>
      </c>
      <c r="B6" s="132"/>
      <c r="C6" s="132"/>
      <c r="K6" s="115">
        <v>22</v>
      </c>
      <c r="L6" s="137">
        <v>316.36</v>
      </c>
      <c r="M6" s="137">
        <v>343.62</v>
      </c>
      <c r="O6">
        <v>22</v>
      </c>
      <c r="P6">
        <v>61.88</v>
      </c>
      <c r="Q6">
        <v>66.680000000000007</v>
      </c>
      <c r="V6" s="119">
        <v>2</v>
      </c>
      <c r="W6" s="116">
        <v>16.47</v>
      </c>
      <c r="X6" s="116">
        <v>12.51</v>
      </c>
      <c r="Y6" s="116">
        <v>40.89</v>
      </c>
      <c r="Z6" s="116">
        <v>36.42</v>
      </c>
      <c r="AA6" s="119">
        <v>2</v>
      </c>
      <c r="AB6" s="117">
        <v>1.8625887410001596E-2</v>
      </c>
      <c r="AC6" s="118">
        <v>1.999740653137061E-2</v>
      </c>
    </row>
    <row r="7" spans="1:29" ht="22.5" thickBot="1" x14ac:dyDescent="0.55000000000000004">
      <c r="A7" s="71">
        <v>3</v>
      </c>
      <c r="B7" s="132"/>
      <c r="C7" s="132"/>
      <c r="K7" s="115">
        <v>23</v>
      </c>
      <c r="L7" s="137">
        <v>326.42</v>
      </c>
      <c r="M7" s="137">
        <v>354.25</v>
      </c>
      <c r="O7">
        <v>23</v>
      </c>
      <c r="P7">
        <v>64.760000000000005</v>
      </c>
      <c r="Q7">
        <v>69.75</v>
      </c>
      <c r="V7" s="119">
        <v>3</v>
      </c>
      <c r="W7" s="116">
        <v>17.059999999999999</v>
      </c>
      <c r="X7" s="116">
        <v>12.95</v>
      </c>
      <c r="Y7" s="116">
        <v>41.56</v>
      </c>
      <c r="Z7" s="116">
        <v>36.92</v>
      </c>
      <c r="AA7" s="119">
        <v>3</v>
      </c>
      <c r="AB7" s="117">
        <v>1.8652263712422457E-2</v>
      </c>
      <c r="AC7" s="118">
        <v>2.0071351509835855E-2</v>
      </c>
    </row>
    <row r="8" spans="1:29" ht="22.5" thickBot="1" x14ac:dyDescent="0.55000000000000004">
      <c r="A8" s="71">
        <v>4</v>
      </c>
      <c r="B8" s="132"/>
      <c r="C8" s="132"/>
      <c r="K8" s="115">
        <v>24</v>
      </c>
      <c r="L8" s="137">
        <v>336.8</v>
      </c>
      <c r="M8" s="137">
        <v>365.22</v>
      </c>
      <c r="O8">
        <v>24</v>
      </c>
      <c r="P8">
        <v>67.819999999999993</v>
      </c>
      <c r="Q8">
        <v>73</v>
      </c>
      <c r="V8" s="119">
        <v>4</v>
      </c>
      <c r="W8" s="116">
        <v>17.68</v>
      </c>
      <c r="X8" s="116">
        <v>13.41</v>
      </c>
      <c r="Y8" s="116">
        <v>42.25</v>
      </c>
      <c r="Z8" s="116">
        <v>37.44</v>
      </c>
      <c r="AA8" s="119">
        <v>4</v>
      </c>
      <c r="AB8" s="117">
        <v>1.8676679761601145E-2</v>
      </c>
      <c r="AC8" s="118">
        <v>2.014280208125907E-2</v>
      </c>
    </row>
    <row r="9" spans="1:29" ht="22.5" thickBot="1" x14ac:dyDescent="0.55000000000000004">
      <c r="A9" s="71">
        <v>5</v>
      </c>
      <c r="B9" s="132"/>
      <c r="C9" s="132"/>
      <c r="K9" s="115">
        <v>25</v>
      </c>
      <c r="L9" s="137">
        <v>347.53</v>
      </c>
      <c r="M9" s="137">
        <v>376.53</v>
      </c>
      <c r="O9">
        <v>25</v>
      </c>
      <c r="P9">
        <v>71.08</v>
      </c>
      <c r="Q9">
        <v>76.47</v>
      </c>
      <c r="V9" s="119">
        <v>5</v>
      </c>
      <c r="W9" s="116">
        <v>18.329999999999998</v>
      </c>
      <c r="X9" s="116">
        <v>13.89</v>
      </c>
      <c r="Y9" s="116">
        <v>42.98</v>
      </c>
      <c r="Z9" s="116">
        <v>37.97</v>
      </c>
      <c r="AA9" s="119">
        <v>5</v>
      </c>
      <c r="AB9" s="117">
        <v>1.8693534242187004E-2</v>
      </c>
      <c r="AC9" s="118">
        <v>2.0215112676584157E-2</v>
      </c>
    </row>
    <row r="10" spans="1:29" ht="22.5" thickBot="1" x14ac:dyDescent="0.55000000000000004">
      <c r="A10" s="71">
        <v>6</v>
      </c>
      <c r="B10" s="132"/>
      <c r="C10" s="132"/>
      <c r="K10" s="115">
        <v>26</v>
      </c>
      <c r="L10" s="137">
        <v>358.61</v>
      </c>
      <c r="M10" s="137">
        <v>388.21</v>
      </c>
      <c r="O10">
        <v>26</v>
      </c>
      <c r="P10">
        <v>74.540000000000006</v>
      </c>
      <c r="Q10">
        <v>80.16</v>
      </c>
      <c r="V10" s="119">
        <v>6</v>
      </c>
      <c r="W10" s="116">
        <v>19</v>
      </c>
      <c r="X10" s="116">
        <v>14.39</v>
      </c>
      <c r="Y10" s="116">
        <v>43.74</v>
      </c>
      <c r="Z10" s="116">
        <v>38.54</v>
      </c>
      <c r="AA10" s="119">
        <v>6</v>
      </c>
      <c r="AB10" s="117">
        <v>1.8705862808944262E-2</v>
      </c>
      <c r="AC10" s="118">
        <v>2.027870034806889E-2</v>
      </c>
    </row>
    <row r="11" spans="1:29" ht="22.5" thickBot="1" x14ac:dyDescent="0.55000000000000004">
      <c r="A11" s="71">
        <v>7</v>
      </c>
      <c r="B11" s="132"/>
      <c r="C11" s="132"/>
      <c r="K11" s="115">
        <v>27</v>
      </c>
      <c r="L11" s="137">
        <v>370.04</v>
      </c>
      <c r="M11" s="137">
        <v>400.25</v>
      </c>
      <c r="O11">
        <v>27</v>
      </c>
      <c r="P11">
        <v>78.239999999999995</v>
      </c>
      <c r="Q11">
        <v>84.09</v>
      </c>
      <c r="V11" s="119">
        <v>7</v>
      </c>
      <c r="W11" s="116">
        <v>19.7</v>
      </c>
      <c r="X11" s="116">
        <v>14.91</v>
      </c>
      <c r="Y11" s="116">
        <v>44.53</v>
      </c>
      <c r="Z11" s="116">
        <v>39.119999999999997</v>
      </c>
      <c r="AA11" s="119">
        <v>7</v>
      </c>
      <c r="AB11" s="117">
        <v>1.8713819639769591E-2</v>
      </c>
      <c r="AC11" s="118">
        <v>2.0343396809147096E-2</v>
      </c>
    </row>
    <row r="12" spans="1:29" ht="22.5" thickBot="1" x14ac:dyDescent="0.55000000000000004">
      <c r="A12" s="71">
        <v>8</v>
      </c>
      <c r="B12" s="132"/>
      <c r="C12" s="132"/>
      <c r="H12">
        <v>837</v>
      </c>
      <c r="I12" s="84">
        <f>1000*H13/H12</f>
        <v>119474.31302270012</v>
      </c>
      <c r="K12" s="115">
        <v>28</v>
      </c>
      <c r="L12" s="137">
        <v>381.86</v>
      </c>
      <c r="M12" s="137">
        <v>412.68</v>
      </c>
      <c r="O12">
        <v>28</v>
      </c>
      <c r="P12">
        <v>82.2</v>
      </c>
      <c r="Q12">
        <v>88.3</v>
      </c>
      <c r="V12" s="119">
        <v>8</v>
      </c>
      <c r="W12" s="116">
        <v>20.440000000000001</v>
      </c>
      <c r="X12" s="116">
        <v>15.45</v>
      </c>
      <c r="Y12" s="116">
        <v>45.35</v>
      </c>
      <c r="Z12" s="116">
        <v>39.729999999999997</v>
      </c>
      <c r="AA12" s="119">
        <v>8</v>
      </c>
      <c r="AB12" s="117">
        <v>1.8717559309016529E-2</v>
      </c>
      <c r="AC12" s="118">
        <v>2.0402886581297741E-2</v>
      </c>
    </row>
    <row r="13" spans="1:29" ht="22.5" thickBot="1" x14ac:dyDescent="0.55000000000000004">
      <c r="A13" s="71">
        <v>9</v>
      </c>
      <c r="B13" s="132"/>
      <c r="C13" s="132"/>
      <c r="H13">
        <v>100000</v>
      </c>
      <c r="I13" s="92">
        <f>I12*2</f>
        <v>238948.62604540025</v>
      </c>
      <c r="K13" s="115">
        <v>29</v>
      </c>
      <c r="L13" s="137">
        <v>394.05</v>
      </c>
      <c r="M13" s="137">
        <v>425.5</v>
      </c>
      <c r="O13">
        <v>29</v>
      </c>
      <c r="P13">
        <v>86.43</v>
      </c>
      <c r="Q13">
        <v>92.8</v>
      </c>
      <c r="V13" s="119">
        <v>9</v>
      </c>
      <c r="W13" s="116">
        <v>21.2</v>
      </c>
      <c r="X13" s="116">
        <v>16.010000000000002</v>
      </c>
      <c r="Y13" s="116">
        <v>46.21</v>
      </c>
      <c r="Z13" s="116">
        <v>40.369999999999997</v>
      </c>
      <c r="AA13" s="119">
        <v>9</v>
      </c>
      <c r="AB13" s="117">
        <v>1.8714446505671001E-2</v>
      </c>
      <c r="AC13" s="118">
        <v>2.0457331221421571E-2</v>
      </c>
    </row>
    <row r="14" spans="1:29" ht="22.5" thickBot="1" x14ac:dyDescent="0.55000000000000004">
      <c r="A14" s="71">
        <v>10</v>
      </c>
      <c r="B14" s="132"/>
      <c r="C14" s="132"/>
      <c r="K14" s="115">
        <v>30</v>
      </c>
      <c r="L14" s="137">
        <v>406.65</v>
      </c>
      <c r="M14" s="137">
        <v>438.72</v>
      </c>
      <c r="O14">
        <v>30</v>
      </c>
      <c r="P14">
        <v>90.98</v>
      </c>
      <c r="Q14">
        <v>97.63</v>
      </c>
      <c r="V14" s="119">
        <v>10</v>
      </c>
      <c r="W14" s="116">
        <v>22</v>
      </c>
      <c r="X14" s="116">
        <v>16.600000000000001</v>
      </c>
      <c r="Y14" s="116">
        <v>47.12</v>
      </c>
      <c r="Z14" s="116">
        <v>41.03</v>
      </c>
      <c r="AA14" s="119">
        <v>10</v>
      </c>
      <c r="AB14" s="117">
        <v>1.8701916751372893E-2</v>
      </c>
      <c r="AC14" s="118">
        <v>2.0510085298346636E-2</v>
      </c>
    </row>
    <row r="15" spans="1:29" ht="22.5" thickBot="1" x14ac:dyDescent="0.55000000000000004">
      <c r="A15" s="71">
        <v>11</v>
      </c>
      <c r="B15" s="132"/>
      <c r="C15" s="132"/>
      <c r="E15" t="s">
        <v>138</v>
      </c>
      <c r="K15" s="119">
        <v>31</v>
      </c>
      <c r="L15" s="137">
        <v>419.66</v>
      </c>
      <c r="M15" s="137">
        <v>452.37</v>
      </c>
      <c r="O15">
        <v>31</v>
      </c>
      <c r="P15">
        <v>95.86</v>
      </c>
      <c r="Q15">
        <v>102.82</v>
      </c>
      <c r="V15" s="119">
        <v>11</v>
      </c>
      <c r="W15" s="116">
        <v>22.83</v>
      </c>
      <c r="X15" s="116">
        <v>17.21</v>
      </c>
      <c r="Y15" s="116">
        <v>48.06</v>
      </c>
      <c r="Z15" s="116">
        <v>41.71</v>
      </c>
      <c r="AA15" s="119">
        <v>11</v>
      </c>
      <c r="AB15" s="117">
        <v>1.8685737822386139E-2</v>
      </c>
      <c r="AC15" s="118">
        <v>2.0561286300323722E-2</v>
      </c>
    </row>
    <row r="16" spans="1:29" ht="22.5" thickBot="1" x14ac:dyDescent="0.55000000000000004">
      <c r="A16" s="71">
        <v>12</v>
      </c>
      <c r="B16" s="132"/>
      <c r="C16" s="132"/>
      <c r="E16" t="s">
        <v>139</v>
      </c>
      <c r="G16" t="s">
        <v>32</v>
      </c>
      <c r="H16">
        <v>1</v>
      </c>
      <c r="I16">
        <v>0.09</v>
      </c>
      <c r="K16" s="119">
        <v>32</v>
      </c>
      <c r="L16" s="137">
        <v>433.09</v>
      </c>
      <c r="M16" s="137">
        <v>466.45</v>
      </c>
      <c r="O16">
        <v>32</v>
      </c>
      <c r="P16">
        <v>101.11</v>
      </c>
      <c r="Q16">
        <v>108.4</v>
      </c>
      <c r="V16" s="119">
        <v>12</v>
      </c>
      <c r="W16" s="116">
        <v>23.68</v>
      </c>
      <c r="X16" s="116">
        <v>17.829999999999998</v>
      </c>
      <c r="Y16" s="116">
        <v>49.03</v>
      </c>
      <c r="Z16" s="116">
        <v>42.42</v>
      </c>
      <c r="AA16" s="119">
        <v>12</v>
      </c>
      <c r="AB16" s="117">
        <v>1.8666059866761175E-2</v>
      </c>
      <c r="AC16" s="118">
        <v>2.0607908947149589E-2</v>
      </c>
    </row>
    <row r="17" spans="1:29" ht="22.5" thickBot="1" x14ac:dyDescent="0.55000000000000004">
      <c r="A17" s="71">
        <v>13</v>
      </c>
      <c r="B17" s="132"/>
      <c r="C17" s="132"/>
      <c r="E17" t="s">
        <v>140</v>
      </c>
      <c r="G17" t="s">
        <v>141</v>
      </c>
      <c r="H17">
        <v>3</v>
      </c>
      <c r="I17">
        <v>0.27</v>
      </c>
      <c r="K17" s="119">
        <v>33</v>
      </c>
      <c r="L17" s="137">
        <v>446.95</v>
      </c>
      <c r="M17" s="137">
        <v>480.97</v>
      </c>
      <c r="O17">
        <v>33</v>
      </c>
      <c r="P17">
        <v>106.79</v>
      </c>
      <c r="Q17">
        <v>114.45</v>
      </c>
      <c r="V17" s="119">
        <v>13</v>
      </c>
      <c r="W17" s="116">
        <v>24.55</v>
      </c>
      <c r="X17" s="116">
        <v>18.48</v>
      </c>
      <c r="Y17" s="116">
        <v>50.02</v>
      </c>
      <c r="Z17" s="116">
        <v>43.16</v>
      </c>
      <c r="AA17" s="119">
        <v>13</v>
      </c>
      <c r="AB17" s="117">
        <v>1.8645743173943297E-2</v>
      </c>
      <c r="AC17" s="118">
        <v>2.0650129765121816E-2</v>
      </c>
    </row>
    <row r="18" spans="1:29" ht="22.5" thickBot="1" x14ac:dyDescent="0.55000000000000004">
      <c r="A18" s="71">
        <v>14</v>
      </c>
      <c r="B18" s="132"/>
      <c r="C18" s="132"/>
      <c r="E18" t="s">
        <v>142</v>
      </c>
      <c r="G18" t="s">
        <v>136</v>
      </c>
      <c r="H18">
        <v>6</v>
      </c>
      <c r="I18">
        <v>0.52</v>
      </c>
      <c r="K18" s="119">
        <v>34</v>
      </c>
      <c r="L18" s="137">
        <v>461.26</v>
      </c>
      <c r="M18" s="137">
        <v>495.94</v>
      </c>
      <c r="O18">
        <v>34</v>
      </c>
      <c r="P18">
        <v>112.94</v>
      </c>
      <c r="Q18">
        <v>120.99</v>
      </c>
      <c r="V18" s="119">
        <v>14</v>
      </c>
      <c r="W18" s="116">
        <v>25.43</v>
      </c>
      <c r="X18" s="116">
        <v>19.16</v>
      </c>
      <c r="Y18" s="116">
        <v>51.01</v>
      </c>
      <c r="Z18" s="116">
        <v>43.92</v>
      </c>
      <c r="AA18" s="119">
        <v>14</v>
      </c>
      <c r="AB18" s="117">
        <v>1.8630268642759962E-2</v>
      </c>
      <c r="AC18" s="118">
        <v>2.069126694074841E-2</v>
      </c>
    </row>
    <row r="19" spans="1:29" ht="22.5" thickBot="1" x14ac:dyDescent="0.55000000000000004">
      <c r="A19" s="71">
        <v>15</v>
      </c>
      <c r="B19" s="132"/>
      <c r="C19" s="132"/>
      <c r="E19" t="s">
        <v>143</v>
      </c>
      <c r="G19" t="s">
        <v>29</v>
      </c>
      <c r="H19">
        <v>12</v>
      </c>
      <c r="I19">
        <v>1</v>
      </c>
      <c r="K19" s="119">
        <v>35</v>
      </c>
      <c r="L19" s="137">
        <v>476.03</v>
      </c>
      <c r="M19" s="137">
        <v>511.39</v>
      </c>
      <c r="O19">
        <v>35</v>
      </c>
      <c r="P19">
        <v>119.6</v>
      </c>
      <c r="Q19">
        <v>128.11000000000001</v>
      </c>
      <c r="V19" s="119">
        <v>15</v>
      </c>
      <c r="W19" s="116">
        <v>26.31</v>
      </c>
      <c r="X19" s="116">
        <v>19.86</v>
      </c>
      <c r="Y19" s="116">
        <v>52.02</v>
      </c>
      <c r="Z19" s="116">
        <v>44.71</v>
      </c>
      <c r="AA19" s="119">
        <v>15</v>
      </c>
      <c r="AB19" s="117">
        <v>1.8614261798658438E-2</v>
      </c>
      <c r="AC19" s="118">
        <v>2.072833728551382E-2</v>
      </c>
    </row>
    <row r="20" spans="1:29" ht="22.5" thickBot="1" x14ac:dyDescent="0.55000000000000004">
      <c r="A20" s="71">
        <v>16</v>
      </c>
      <c r="B20" s="132"/>
      <c r="C20" s="132"/>
      <c r="K20" s="119">
        <v>36</v>
      </c>
      <c r="L20" s="137">
        <v>491.26</v>
      </c>
      <c r="M20" s="137">
        <v>527.32000000000005</v>
      </c>
      <c r="O20">
        <v>36</v>
      </c>
      <c r="P20">
        <v>126.87</v>
      </c>
      <c r="Q20">
        <v>135.87</v>
      </c>
      <c r="V20" s="119">
        <v>16</v>
      </c>
      <c r="W20" s="116">
        <v>27.21</v>
      </c>
      <c r="X20" s="116">
        <v>20.58</v>
      </c>
      <c r="Y20" s="116">
        <v>53.04</v>
      </c>
      <c r="Z20" s="116">
        <v>45.52</v>
      </c>
      <c r="AA20" s="119">
        <v>16</v>
      </c>
      <c r="AB20" s="117">
        <v>1.8600475936195959E-2</v>
      </c>
      <c r="AC20" s="118">
        <v>2.0764635724045188E-2</v>
      </c>
    </row>
    <row r="21" spans="1:29" ht="22.5" thickBot="1" x14ac:dyDescent="0.55000000000000004">
      <c r="A21" s="71">
        <v>17</v>
      </c>
      <c r="B21" s="132"/>
      <c r="C21" s="132"/>
      <c r="K21" s="119">
        <v>37</v>
      </c>
      <c r="L21" s="137">
        <v>506.97</v>
      </c>
      <c r="M21" s="137">
        <v>543.75</v>
      </c>
      <c r="O21">
        <v>37</v>
      </c>
      <c r="P21">
        <v>134.82</v>
      </c>
      <c r="Q21">
        <v>144.36000000000001</v>
      </c>
      <c r="V21" s="119">
        <v>17</v>
      </c>
      <c r="W21" s="116">
        <v>28.12</v>
      </c>
      <c r="X21" s="116">
        <v>21.33</v>
      </c>
      <c r="Y21" s="116">
        <v>54.06</v>
      </c>
      <c r="Z21" s="116">
        <v>46.36</v>
      </c>
      <c r="AA21" s="119">
        <v>17</v>
      </c>
      <c r="AB21" s="117">
        <v>1.8591605953042434E-2</v>
      </c>
      <c r="AC21" s="118">
        <v>2.079720651924255E-2</v>
      </c>
    </row>
    <row r="22" spans="1:29" ht="22.5" thickBot="1" x14ac:dyDescent="0.55000000000000004">
      <c r="A22" s="71">
        <v>18</v>
      </c>
      <c r="B22" s="132"/>
      <c r="C22" s="132"/>
      <c r="K22" s="119">
        <v>38</v>
      </c>
      <c r="L22" s="137">
        <v>523.16999999999996</v>
      </c>
      <c r="M22" s="137">
        <v>560.69000000000005</v>
      </c>
      <c r="O22">
        <v>38</v>
      </c>
      <c r="P22">
        <v>143.55000000000001</v>
      </c>
      <c r="Q22">
        <v>153.69</v>
      </c>
      <c r="V22" s="119">
        <v>18</v>
      </c>
      <c r="W22" s="116">
        <v>29.04</v>
      </c>
      <c r="X22" s="116">
        <v>22.1</v>
      </c>
      <c r="Y22" s="116">
        <v>55.11</v>
      </c>
      <c r="Z22" s="116">
        <v>47.24</v>
      </c>
      <c r="AA22" s="119">
        <v>18</v>
      </c>
      <c r="AB22" s="117">
        <v>1.8579741998783428E-2</v>
      </c>
      <c r="AC22" s="118">
        <v>2.0823147895132621E-2</v>
      </c>
    </row>
    <row r="23" spans="1:29" ht="22.5" thickBot="1" x14ac:dyDescent="0.55000000000000004">
      <c r="A23" s="71">
        <v>19</v>
      </c>
      <c r="B23" s="132"/>
      <c r="C23" s="132"/>
      <c r="K23" s="119">
        <v>39</v>
      </c>
      <c r="L23" s="137">
        <v>539.87</v>
      </c>
      <c r="M23" s="137">
        <v>578.14</v>
      </c>
      <c r="O23">
        <v>39</v>
      </c>
      <c r="P23">
        <v>153.18</v>
      </c>
      <c r="Q23">
        <v>164</v>
      </c>
      <c r="V23" s="119">
        <v>19</v>
      </c>
      <c r="W23" s="116">
        <v>29.97</v>
      </c>
      <c r="X23" s="116">
        <v>22.9</v>
      </c>
      <c r="Y23" s="116">
        <v>56.17</v>
      </c>
      <c r="Z23" s="116">
        <v>48.14</v>
      </c>
      <c r="AA23" s="119">
        <v>19</v>
      </c>
      <c r="AB23" s="117">
        <v>1.8570264394453417E-2</v>
      </c>
      <c r="AC23" s="118">
        <v>2.0848829039131767E-2</v>
      </c>
    </row>
    <row r="24" spans="1:29" ht="22.5" thickBot="1" x14ac:dyDescent="0.55000000000000004">
      <c r="A24" s="71">
        <v>20</v>
      </c>
      <c r="B24" s="154">
        <v>21.71</v>
      </c>
      <c r="C24" s="154">
        <v>23.8</v>
      </c>
      <c r="K24" s="138">
        <v>40</v>
      </c>
      <c r="L24" s="139">
        <v>557.08000000000004</v>
      </c>
      <c r="M24" s="139">
        <v>596.13</v>
      </c>
      <c r="O24">
        <v>40</v>
      </c>
      <c r="P24">
        <v>163.86</v>
      </c>
      <c r="Q24">
        <v>175.43</v>
      </c>
      <c r="V24" s="119">
        <v>20</v>
      </c>
      <c r="W24" s="116">
        <v>30.93</v>
      </c>
      <c r="X24" s="116">
        <v>23.74</v>
      </c>
      <c r="Y24" s="116">
        <v>57.25</v>
      </c>
      <c r="Z24" s="116">
        <v>49.08</v>
      </c>
      <c r="AA24" s="119">
        <v>20</v>
      </c>
      <c r="AB24" s="117">
        <v>1.8560609820132745E-2</v>
      </c>
      <c r="AC24" s="118">
        <v>2.0868277779229061E-2</v>
      </c>
    </row>
    <row r="25" spans="1:29" ht="22.5" thickBot="1" x14ac:dyDescent="0.55000000000000004">
      <c r="A25" s="71">
        <v>21</v>
      </c>
      <c r="B25" s="154">
        <v>22.75</v>
      </c>
      <c r="C25" s="154">
        <v>24.91</v>
      </c>
      <c r="K25" s="119">
        <v>41</v>
      </c>
      <c r="L25" s="137">
        <v>574.79999999999995</v>
      </c>
      <c r="M25" s="137">
        <v>614.70000000000005</v>
      </c>
      <c r="O25">
        <v>41</v>
      </c>
      <c r="P25">
        <v>175.75</v>
      </c>
      <c r="Q25">
        <v>188.21</v>
      </c>
      <c r="V25" s="119">
        <v>21</v>
      </c>
      <c r="W25" s="116">
        <v>31.91</v>
      </c>
      <c r="X25" s="116">
        <v>24.6</v>
      </c>
      <c r="Y25" s="116">
        <v>58.36</v>
      </c>
      <c r="Z25" s="116">
        <v>50.06</v>
      </c>
      <c r="AA25" s="119">
        <v>21</v>
      </c>
      <c r="AB25" s="117">
        <v>1.8548262937398974E-2</v>
      </c>
      <c r="AC25" s="118">
        <v>2.0881721450411561E-2</v>
      </c>
    </row>
    <row r="26" spans="1:29" ht="22.5" thickBot="1" x14ac:dyDescent="0.55000000000000004">
      <c r="A26" s="71">
        <v>22</v>
      </c>
      <c r="B26" s="154">
        <v>23.86</v>
      </c>
      <c r="C26" s="154">
        <v>26.1</v>
      </c>
      <c r="K26" s="119">
        <v>42</v>
      </c>
      <c r="L26" s="137">
        <v>593.05999999999995</v>
      </c>
      <c r="M26" s="137">
        <v>633.95000000000005</v>
      </c>
      <c r="O26">
        <v>42</v>
      </c>
      <c r="P26">
        <v>189.1</v>
      </c>
      <c r="Q26">
        <v>202.67</v>
      </c>
      <c r="V26" s="119">
        <v>22</v>
      </c>
      <c r="W26" s="116">
        <v>32.92</v>
      </c>
      <c r="X26" s="116">
        <v>25.49</v>
      </c>
      <c r="Y26" s="116">
        <v>59.5</v>
      </c>
      <c r="Z26" s="116">
        <v>51.07</v>
      </c>
      <c r="AA26" s="119">
        <v>22</v>
      </c>
      <c r="AB26" s="117">
        <v>1.8533344262888107E-2</v>
      </c>
      <c r="AC26" s="118">
        <v>2.0892414455573549E-2</v>
      </c>
    </row>
    <row r="27" spans="1:29" ht="22.5" thickBot="1" x14ac:dyDescent="0.55000000000000004">
      <c r="A27" s="71">
        <v>23</v>
      </c>
      <c r="B27" s="154">
        <v>25.04</v>
      </c>
      <c r="C27" s="154">
        <v>27.36</v>
      </c>
      <c r="K27" s="119">
        <v>43</v>
      </c>
      <c r="L27" s="137">
        <v>611.89</v>
      </c>
      <c r="M27" s="137">
        <v>653.94000000000005</v>
      </c>
      <c r="O27">
        <v>43</v>
      </c>
      <c r="P27">
        <v>204.17</v>
      </c>
      <c r="Q27">
        <v>218.97</v>
      </c>
      <c r="V27" s="119">
        <v>23</v>
      </c>
      <c r="W27" s="116">
        <v>33.97</v>
      </c>
      <c r="X27" s="116">
        <v>26.42</v>
      </c>
      <c r="Y27" s="116">
        <v>60.68</v>
      </c>
      <c r="Z27" s="116">
        <v>52.11</v>
      </c>
      <c r="AA27" s="119">
        <v>23</v>
      </c>
      <c r="AB27" s="117">
        <v>1.8513390165779242E-2</v>
      </c>
      <c r="AC27" s="118">
        <v>2.0900537707581712E-2</v>
      </c>
    </row>
    <row r="28" spans="1:29" ht="22.5" thickBot="1" x14ac:dyDescent="0.55000000000000004">
      <c r="A28" s="71">
        <v>24</v>
      </c>
      <c r="B28" s="154">
        <v>26.3</v>
      </c>
      <c r="C28" s="154">
        <v>28.71</v>
      </c>
      <c r="K28" s="119">
        <v>44</v>
      </c>
      <c r="L28" s="137">
        <v>631.48</v>
      </c>
      <c r="M28" s="137">
        <v>674.78</v>
      </c>
      <c r="O28">
        <v>44</v>
      </c>
      <c r="P28">
        <v>221.36</v>
      </c>
      <c r="Q28">
        <v>237.43</v>
      </c>
      <c r="V28" s="119">
        <v>24</v>
      </c>
      <c r="W28" s="116">
        <v>35.049999999999997</v>
      </c>
      <c r="X28" s="116">
        <v>27.39</v>
      </c>
      <c r="Y28" s="116">
        <v>61.9</v>
      </c>
      <c r="Z28" s="116">
        <v>53.2</v>
      </c>
      <c r="AA28" s="119">
        <v>24</v>
      </c>
      <c r="AB28" s="117">
        <v>1.8488547852549386E-2</v>
      </c>
      <c r="AC28" s="118">
        <v>2.0900276119529382E-2</v>
      </c>
    </row>
    <row r="29" spans="1:29" ht="22.5" thickBot="1" x14ac:dyDescent="0.55000000000000004">
      <c r="A29" s="71">
        <v>25</v>
      </c>
      <c r="B29" s="154">
        <v>27.63</v>
      </c>
      <c r="C29" s="154">
        <v>30.13</v>
      </c>
      <c r="K29" s="119">
        <v>45</v>
      </c>
      <c r="L29" s="137">
        <v>651.92999999999995</v>
      </c>
      <c r="M29" s="137">
        <v>696.64</v>
      </c>
      <c r="O29">
        <v>45</v>
      </c>
      <c r="P29">
        <v>241.29</v>
      </c>
      <c r="Q29">
        <v>258.49</v>
      </c>
      <c r="V29" s="119">
        <v>25</v>
      </c>
      <c r="W29" s="116">
        <v>36.18</v>
      </c>
      <c r="X29" s="116">
        <v>28.39</v>
      </c>
      <c r="Y29" s="116">
        <v>63.17</v>
      </c>
      <c r="Z29" s="116">
        <v>54.33</v>
      </c>
      <c r="AA29" s="119">
        <v>25</v>
      </c>
      <c r="AB29" s="117">
        <v>1.8456401992554827E-2</v>
      </c>
      <c r="AC29" s="118">
        <v>2.0894878587594423E-2</v>
      </c>
    </row>
    <row r="30" spans="1:29" ht="22.5" thickBot="1" x14ac:dyDescent="0.55000000000000004">
      <c r="A30" s="71">
        <v>26</v>
      </c>
      <c r="B30" s="154">
        <v>29.07</v>
      </c>
      <c r="C30" s="154">
        <v>31.66</v>
      </c>
      <c r="K30" s="119">
        <v>46</v>
      </c>
      <c r="L30" s="137">
        <v>673.42</v>
      </c>
      <c r="M30" s="137">
        <v>719.96</v>
      </c>
      <c r="O30">
        <v>46</v>
      </c>
      <c r="P30">
        <v>264.52999999999997</v>
      </c>
      <c r="Q30">
        <v>282.73</v>
      </c>
      <c r="V30" s="119">
        <v>26</v>
      </c>
      <c r="W30" s="116">
        <v>37.340000000000003</v>
      </c>
      <c r="X30" s="116">
        <v>29.43</v>
      </c>
      <c r="Y30" s="116">
        <v>64.489999999999995</v>
      </c>
      <c r="Z30" s="116">
        <v>55.5</v>
      </c>
      <c r="AA30" s="119">
        <v>26</v>
      </c>
      <c r="AB30" s="117">
        <v>1.8417124672609919E-2</v>
      </c>
      <c r="AC30" s="118">
        <v>2.0884563191487571E-2</v>
      </c>
    </row>
    <row r="31" spans="1:29" ht="22.5" thickBot="1" x14ac:dyDescent="0.55000000000000004">
      <c r="A31" s="71">
        <v>27</v>
      </c>
      <c r="B31" s="154">
        <v>30.61</v>
      </c>
      <c r="C31" s="154">
        <v>33.299999999999997</v>
      </c>
      <c r="K31" s="119">
        <v>47</v>
      </c>
      <c r="L31" s="137">
        <v>696.3</v>
      </c>
      <c r="M31" s="137">
        <v>745.43</v>
      </c>
      <c r="O31">
        <v>47</v>
      </c>
      <c r="P31">
        <v>291.58</v>
      </c>
      <c r="Q31">
        <v>310.89</v>
      </c>
      <c r="V31" s="119">
        <v>27</v>
      </c>
      <c r="W31" s="116">
        <v>38.56</v>
      </c>
      <c r="X31" s="116">
        <v>30.51</v>
      </c>
      <c r="Y31" s="116">
        <v>65.86</v>
      </c>
      <c r="Z31" s="116">
        <v>56.72</v>
      </c>
      <c r="AA31" s="119">
        <v>27</v>
      </c>
      <c r="AB31" s="117">
        <v>1.8370881813460471E-2</v>
      </c>
      <c r="AC31" s="118">
        <v>2.0866594710365671E-2</v>
      </c>
    </row>
    <row r="32" spans="1:29" ht="22.5" thickBot="1" x14ac:dyDescent="0.55000000000000004">
      <c r="A32" s="71">
        <v>28</v>
      </c>
      <c r="B32" s="154">
        <v>32.25</v>
      </c>
      <c r="C32" s="154">
        <v>35.049999999999997</v>
      </c>
      <c r="K32" s="119">
        <v>48</v>
      </c>
      <c r="L32" s="137">
        <v>721.48</v>
      </c>
      <c r="M32" s="137">
        <v>771.83</v>
      </c>
      <c r="O32">
        <v>48</v>
      </c>
      <c r="P32">
        <v>323.42</v>
      </c>
      <c r="Q32">
        <v>344</v>
      </c>
      <c r="V32" s="119">
        <v>28</v>
      </c>
      <c r="W32" s="116">
        <v>39.82</v>
      </c>
      <c r="X32" s="116">
        <v>31.63</v>
      </c>
      <c r="Y32" s="116">
        <v>67.28</v>
      </c>
      <c r="Z32" s="116">
        <v>57.98</v>
      </c>
      <c r="AA32" s="119">
        <v>28</v>
      </c>
      <c r="AB32" s="117">
        <v>1.8317831685827901E-2</v>
      </c>
      <c r="AC32" s="118">
        <v>2.0844162008371248E-2</v>
      </c>
    </row>
    <row r="33" spans="1:29" ht="22.5" thickBot="1" x14ac:dyDescent="0.55000000000000004">
      <c r="A33" s="71">
        <v>29</v>
      </c>
      <c r="B33" s="154">
        <v>34.020000000000003</v>
      </c>
      <c r="C33" s="154">
        <v>36.93</v>
      </c>
      <c r="K33" s="119">
        <v>49</v>
      </c>
      <c r="L33" s="137">
        <v>749.92</v>
      </c>
      <c r="M33" s="137">
        <v>799.19</v>
      </c>
      <c r="O33">
        <v>49</v>
      </c>
      <c r="P33">
        <v>361.41</v>
      </c>
      <c r="Q33">
        <v>383.45</v>
      </c>
      <c r="V33" s="119">
        <v>29</v>
      </c>
      <c r="W33" s="116">
        <v>41.13</v>
      </c>
      <c r="X33" s="116">
        <v>32.79</v>
      </c>
      <c r="Y33" s="116">
        <v>68.77</v>
      </c>
      <c r="Z33" s="116">
        <v>59.3</v>
      </c>
      <c r="AA33" s="119">
        <v>29</v>
      </c>
      <c r="AB33" s="117">
        <v>1.825310664527735E-2</v>
      </c>
      <c r="AC33" s="118">
        <v>2.0811634378921529E-2</v>
      </c>
    </row>
    <row r="34" spans="1:29" ht="22.5" thickBot="1" x14ac:dyDescent="0.55000000000000004">
      <c r="A34" s="71">
        <v>30</v>
      </c>
      <c r="B34" s="154">
        <v>35.92</v>
      </c>
      <c r="C34" s="154">
        <v>38.94</v>
      </c>
      <c r="K34" s="119">
        <v>50</v>
      </c>
      <c r="L34" s="137">
        <v>779.52</v>
      </c>
      <c r="M34" s="137">
        <v>827.54</v>
      </c>
      <c r="O34">
        <v>50</v>
      </c>
      <c r="P34">
        <v>407.49</v>
      </c>
      <c r="Q34">
        <v>431.23</v>
      </c>
      <c r="V34" s="119">
        <v>30</v>
      </c>
      <c r="W34" s="116">
        <v>42.49</v>
      </c>
      <c r="X34" s="116">
        <v>34</v>
      </c>
      <c r="Y34" s="116">
        <v>70.3</v>
      </c>
      <c r="Z34" s="116">
        <v>60.66</v>
      </c>
      <c r="AA34" s="119">
        <v>30</v>
      </c>
      <c r="AB34" s="117">
        <v>1.818440775893615E-2</v>
      </c>
      <c r="AC34" s="118">
        <v>2.0775102426076053E-2</v>
      </c>
    </row>
    <row r="35" spans="1:29" ht="22.5" thickBot="1" x14ac:dyDescent="0.55000000000000004">
      <c r="A35" s="71">
        <v>31</v>
      </c>
      <c r="B35" s="154">
        <v>37.979999999999997</v>
      </c>
      <c r="C35" s="154">
        <v>41.12</v>
      </c>
      <c r="K35" s="119">
        <v>51</v>
      </c>
      <c r="L35" s="137">
        <v>810.32</v>
      </c>
      <c r="M35" s="137">
        <v>856.9</v>
      </c>
      <c r="O35">
        <v>51</v>
      </c>
      <c r="P35">
        <v>464.5</v>
      </c>
      <c r="Q35">
        <v>490.23</v>
      </c>
      <c r="V35" s="119">
        <v>31</v>
      </c>
      <c r="W35" s="116">
        <v>43.91</v>
      </c>
      <c r="X35" s="116">
        <v>35.26</v>
      </c>
      <c r="Y35" s="116">
        <v>71.900000000000006</v>
      </c>
      <c r="Z35" s="116">
        <v>62.08</v>
      </c>
      <c r="AA35" s="119">
        <v>31</v>
      </c>
      <c r="AB35" s="117">
        <v>1.8104374634728027E-2</v>
      </c>
      <c r="AC35" s="118">
        <v>2.072898458159278E-2</v>
      </c>
    </row>
    <row r="36" spans="1:29" ht="22.5" thickBot="1" x14ac:dyDescent="0.55000000000000004">
      <c r="A36" s="71">
        <v>32</v>
      </c>
      <c r="B36" s="154">
        <v>40.200000000000003</v>
      </c>
      <c r="C36" s="154">
        <v>43.47</v>
      </c>
      <c r="K36" s="119">
        <v>52</v>
      </c>
      <c r="L36" s="137">
        <v>842.32</v>
      </c>
      <c r="M36" s="137">
        <v>887.28</v>
      </c>
      <c r="O36">
        <v>52</v>
      </c>
      <c r="P36">
        <v>536.76</v>
      </c>
      <c r="Q36">
        <v>564.88</v>
      </c>
      <c r="V36" s="119">
        <v>32</v>
      </c>
      <c r="W36" s="116">
        <v>45.37</v>
      </c>
      <c r="X36" s="116">
        <v>36.56</v>
      </c>
      <c r="Y36" s="116">
        <v>73.56</v>
      </c>
      <c r="Z36" s="116">
        <v>63.55</v>
      </c>
      <c r="AA36" s="119">
        <v>32</v>
      </c>
      <c r="AB36" s="117">
        <v>1.8015665716542451E-2</v>
      </c>
      <c r="AC36" s="118">
        <v>2.0676419326046247E-2</v>
      </c>
    </row>
    <row r="37" spans="1:29" ht="22.5" thickBot="1" x14ac:dyDescent="0.55000000000000004">
      <c r="A37" s="71">
        <v>33</v>
      </c>
      <c r="B37" s="154">
        <v>42.61</v>
      </c>
      <c r="C37" s="154">
        <v>46.02</v>
      </c>
      <c r="K37" s="119">
        <v>53</v>
      </c>
      <c r="L37" s="137">
        <v>875.53</v>
      </c>
      <c r="M37" s="137">
        <v>918.72</v>
      </c>
      <c r="O37">
        <v>53</v>
      </c>
      <c r="P37">
        <v>631.25</v>
      </c>
      <c r="Q37">
        <v>662.3</v>
      </c>
      <c r="V37" s="119">
        <v>33</v>
      </c>
      <c r="W37" s="116">
        <v>46.88</v>
      </c>
      <c r="X37" s="116">
        <v>37.92</v>
      </c>
      <c r="Y37" s="116">
        <v>75.27</v>
      </c>
      <c r="Z37" s="116">
        <v>65.08</v>
      </c>
      <c r="AA37" s="119">
        <v>33</v>
      </c>
      <c r="AB37" s="117">
        <v>1.7920872024297152E-2</v>
      </c>
      <c r="AC37" s="118">
        <v>2.0614767643336807E-2</v>
      </c>
    </row>
    <row r="38" spans="1:29" ht="22.5" thickBot="1" x14ac:dyDescent="0.55000000000000004">
      <c r="A38" s="71">
        <v>34</v>
      </c>
      <c r="B38" s="154">
        <v>45.22</v>
      </c>
      <c r="C38" s="154">
        <v>48.78</v>
      </c>
      <c r="K38" s="138">
        <v>54</v>
      </c>
      <c r="L38" s="139">
        <v>909.95</v>
      </c>
      <c r="M38" s="139">
        <v>951.21</v>
      </c>
      <c r="O38">
        <v>54</v>
      </c>
      <c r="P38">
        <v>760</v>
      </c>
      <c r="Q38">
        <v>794.67</v>
      </c>
      <c r="V38" s="119">
        <v>34</v>
      </c>
      <c r="W38" s="116">
        <v>48.45</v>
      </c>
      <c r="X38" s="116">
        <v>39.32</v>
      </c>
      <c r="Y38" s="116">
        <v>77.040000000000006</v>
      </c>
      <c r="Z38" s="116">
        <v>66.66</v>
      </c>
      <c r="AA38" s="119">
        <v>34</v>
      </c>
      <c r="AB38" s="117">
        <v>1.7817627290993787E-2</v>
      </c>
      <c r="AC38" s="118">
        <v>2.0547108215467125E-2</v>
      </c>
    </row>
    <row r="39" spans="1:29" ht="22.5" thickBot="1" x14ac:dyDescent="0.55000000000000004">
      <c r="A39" s="71">
        <v>35</v>
      </c>
      <c r="B39" s="154">
        <v>48.07</v>
      </c>
      <c r="C39" s="154">
        <v>51.78</v>
      </c>
      <c r="O39">
        <v>55</v>
      </c>
      <c r="P39">
        <v>945.56</v>
      </c>
      <c r="Q39">
        <v>984.76</v>
      </c>
      <c r="V39" s="119">
        <v>35</v>
      </c>
      <c r="W39" s="116">
        <v>50.07</v>
      </c>
      <c r="X39" s="116">
        <v>40.78</v>
      </c>
      <c r="Y39" s="116">
        <v>78.87</v>
      </c>
      <c r="Z39" s="116">
        <v>68.31</v>
      </c>
      <c r="AA39" s="119">
        <v>35</v>
      </c>
      <c r="AB39" s="117">
        <v>1.7706027875509012E-2</v>
      </c>
      <c r="AC39" s="118">
        <v>2.0467988369333057E-2</v>
      </c>
    </row>
    <row r="40" spans="1:29" ht="22.5" thickBot="1" x14ac:dyDescent="0.55000000000000004">
      <c r="A40" s="71">
        <v>36</v>
      </c>
      <c r="B40" s="154">
        <v>51.19</v>
      </c>
      <c r="C40" s="154">
        <v>55.06</v>
      </c>
      <c r="O40">
        <v>56</v>
      </c>
      <c r="P40">
        <v>1235.8900000000001</v>
      </c>
      <c r="Q40">
        <v>1280.6199999999999</v>
      </c>
      <c r="V40" s="119">
        <v>36</v>
      </c>
      <c r="W40" s="116">
        <v>51.74</v>
      </c>
      <c r="X40" s="116">
        <v>42.29</v>
      </c>
      <c r="Y40" s="116">
        <v>80.760000000000005</v>
      </c>
      <c r="Z40" s="116">
        <v>70.02</v>
      </c>
      <c r="AA40" s="119">
        <v>36</v>
      </c>
      <c r="AB40" s="117">
        <v>1.758614832195371E-2</v>
      </c>
      <c r="AC40" s="118">
        <v>2.0380468447630973E-2</v>
      </c>
    </row>
    <row r="41" spans="1:29" ht="22.5" thickBot="1" x14ac:dyDescent="0.55000000000000004">
      <c r="A41" s="71">
        <v>37</v>
      </c>
      <c r="B41" s="154">
        <v>54.61</v>
      </c>
      <c r="C41" s="154">
        <v>58.66</v>
      </c>
      <c r="O41">
        <v>57</v>
      </c>
      <c r="P41">
        <v>1754.11</v>
      </c>
      <c r="Q41">
        <v>1804.16</v>
      </c>
      <c r="V41" s="119">
        <v>37</v>
      </c>
      <c r="W41" s="116">
        <v>53.46</v>
      </c>
      <c r="X41" s="116">
        <v>43.85</v>
      </c>
      <c r="Y41" s="116">
        <v>82.71</v>
      </c>
      <c r="Z41" s="116">
        <v>71.78</v>
      </c>
      <c r="AA41" s="119">
        <v>37</v>
      </c>
      <c r="AB41" s="117">
        <v>1.7458039388140945E-2</v>
      </c>
      <c r="AC41" s="118">
        <v>2.0287523274948649E-2</v>
      </c>
    </row>
    <row r="42" spans="1:29" ht="22.5" thickBot="1" x14ac:dyDescent="0.55000000000000004">
      <c r="A42" s="71">
        <v>38</v>
      </c>
      <c r="B42" s="154">
        <v>58.37</v>
      </c>
      <c r="C42" s="154">
        <v>62.6</v>
      </c>
      <c r="O42">
        <v>58</v>
      </c>
      <c r="P42">
        <v>2940.58</v>
      </c>
      <c r="Q42">
        <v>2981.45</v>
      </c>
      <c r="V42" s="119">
        <v>38</v>
      </c>
      <c r="W42" s="116">
        <v>55.24</v>
      </c>
      <c r="X42" s="116">
        <v>45.48</v>
      </c>
      <c r="Y42" s="116">
        <v>84.73</v>
      </c>
      <c r="Z42" s="116">
        <v>73.62</v>
      </c>
      <c r="AA42" s="119">
        <v>38</v>
      </c>
      <c r="AB42" s="117">
        <v>1.7319326220725184E-2</v>
      </c>
      <c r="AC42" s="118">
        <v>2.0180966228806163E-2</v>
      </c>
    </row>
    <row r="43" spans="1:29" ht="22.5" thickBot="1" x14ac:dyDescent="0.55000000000000004">
      <c r="A43" s="71">
        <v>39</v>
      </c>
      <c r="B43" s="154">
        <v>62.53</v>
      </c>
      <c r="C43" s="154">
        <v>66.959999999999994</v>
      </c>
      <c r="V43" s="119">
        <v>39</v>
      </c>
      <c r="W43" s="116">
        <v>57.07</v>
      </c>
      <c r="X43" s="116">
        <v>47.16</v>
      </c>
      <c r="Y43" s="116">
        <v>86.81</v>
      </c>
      <c r="Z43" s="116">
        <v>75.510000000000005</v>
      </c>
      <c r="AA43" s="119">
        <v>39</v>
      </c>
      <c r="AB43" s="117">
        <v>1.7172425575405992E-2</v>
      </c>
      <c r="AC43" s="118">
        <v>2.0069294197230025E-2</v>
      </c>
    </row>
    <row r="44" spans="1:29" ht="22.5" thickBot="1" x14ac:dyDescent="0.55000000000000004">
      <c r="A44" s="71">
        <v>40</v>
      </c>
      <c r="B44" s="154">
        <v>67.16</v>
      </c>
      <c r="C44" s="154">
        <v>71.8</v>
      </c>
      <c r="V44" s="120">
        <v>40</v>
      </c>
      <c r="W44" s="121">
        <v>58.97</v>
      </c>
      <c r="X44" s="121">
        <v>48.89</v>
      </c>
      <c r="Y44" s="121">
        <v>88.96</v>
      </c>
      <c r="Z44" s="121">
        <v>77.48</v>
      </c>
      <c r="AA44" s="120">
        <v>40</v>
      </c>
      <c r="AB44" s="122">
        <v>1.7014921981178821E-2</v>
      </c>
      <c r="AC44" s="123">
        <v>1.9944357634002596E-2</v>
      </c>
    </row>
    <row r="45" spans="1:29" ht="22.5" thickBot="1" x14ac:dyDescent="0.55000000000000004">
      <c r="A45" s="71">
        <v>41</v>
      </c>
      <c r="B45" s="154">
        <v>72.31</v>
      </c>
      <c r="C45" s="154">
        <v>77.180000000000007</v>
      </c>
      <c r="V45" s="119">
        <v>41</v>
      </c>
      <c r="W45" s="116">
        <v>60.92</v>
      </c>
      <c r="X45" s="116">
        <v>50.69</v>
      </c>
      <c r="Y45" s="116">
        <v>91.17</v>
      </c>
      <c r="Z45" s="116">
        <v>79.510000000000005</v>
      </c>
      <c r="AA45" s="119">
        <v>41</v>
      </c>
      <c r="AB45" s="117">
        <v>1.6849144701591712E-2</v>
      </c>
      <c r="AC45" s="118">
        <v>1.981177846849258E-2</v>
      </c>
    </row>
    <row r="46" spans="1:29" ht="22.5" thickBot="1" x14ac:dyDescent="0.55000000000000004">
      <c r="A46" s="71">
        <v>42</v>
      </c>
      <c r="B46" s="154">
        <v>78.08</v>
      </c>
      <c r="C46" s="154">
        <v>83.21</v>
      </c>
      <c r="V46" s="119">
        <v>42</v>
      </c>
      <c r="W46" s="116">
        <v>62.94</v>
      </c>
      <c r="X46" s="116">
        <v>52.55</v>
      </c>
      <c r="Y46" s="116">
        <v>93.46</v>
      </c>
      <c r="Z46" s="116">
        <v>81.61</v>
      </c>
      <c r="AA46" s="119">
        <v>42</v>
      </c>
      <c r="AB46" s="117">
        <v>1.6670260830049299E-2</v>
      </c>
      <c r="AC46" s="118">
        <v>1.9668894070106635E-2</v>
      </c>
    </row>
    <row r="47" spans="1:29" ht="22.5" thickBot="1" x14ac:dyDescent="0.55000000000000004">
      <c r="A47" s="71">
        <v>43</v>
      </c>
      <c r="B47" s="154">
        <v>84.61</v>
      </c>
      <c r="C47" s="154">
        <v>89.99</v>
      </c>
      <c r="V47" s="119">
        <v>43</v>
      </c>
      <c r="W47" s="116">
        <v>65.02</v>
      </c>
      <c r="X47" s="116">
        <v>54.47</v>
      </c>
      <c r="Y47" s="116">
        <v>95.82</v>
      </c>
      <c r="Z47" s="116">
        <v>83.79</v>
      </c>
      <c r="AA47" s="119">
        <v>43</v>
      </c>
      <c r="AB47" s="117">
        <v>1.648052446522219E-2</v>
      </c>
      <c r="AC47" s="118">
        <v>1.9513055835281179E-2</v>
      </c>
    </row>
    <row r="48" spans="1:29" ht="22.5" thickBot="1" x14ac:dyDescent="0.55000000000000004">
      <c r="A48" s="71">
        <v>44</v>
      </c>
      <c r="B48" s="154">
        <v>92.03</v>
      </c>
      <c r="C48" s="154">
        <v>97.7</v>
      </c>
      <c r="V48" s="119">
        <v>44</v>
      </c>
      <c r="W48" s="116">
        <v>67.16</v>
      </c>
      <c r="X48" s="116">
        <v>56.46</v>
      </c>
      <c r="Y48" s="116">
        <v>98.26</v>
      </c>
      <c r="Z48" s="116">
        <v>86.03</v>
      </c>
      <c r="AA48" s="119">
        <v>44</v>
      </c>
      <c r="AB48" s="117">
        <v>1.6277412488822307E-2</v>
      </c>
      <c r="AC48" s="118">
        <v>1.9349689182388996E-2</v>
      </c>
    </row>
    <row r="49" spans="1:29" ht="22.5" thickBot="1" x14ac:dyDescent="0.55000000000000004">
      <c r="A49" s="71">
        <v>45</v>
      </c>
      <c r="B49" s="154">
        <v>100.49</v>
      </c>
      <c r="C49" s="154">
        <v>106.49</v>
      </c>
      <c r="V49" s="119">
        <v>45</v>
      </c>
      <c r="W49" s="116">
        <v>69.37</v>
      </c>
      <c r="X49" s="116">
        <v>58.51</v>
      </c>
      <c r="Y49" s="116">
        <v>100.76</v>
      </c>
      <c r="Z49" s="116">
        <v>88.36</v>
      </c>
      <c r="AA49" s="119">
        <v>45</v>
      </c>
      <c r="AB49" s="117">
        <v>1.6065401892941145E-2</v>
      </c>
      <c r="AC49" s="118">
        <v>1.9170684766653956E-2</v>
      </c>
    </row>
    <row r="50" spans="1:29" ht="22.5" thickBot="1" x14ac:dyDescent="0.55000000000000004">
      <c r="A50" s="71">
        <v>46</v>
      </c>
      <c r="B50" s="154">
        <v>110.3</v>
      </c>
      <c r="C50" s="154">
        <v>116.62</v>
      </c>
      <c r="V50" s="119">
        <v>46</v>
      </c>
      <c r="W50" s="116">
        <v>71.64</v>
      </c>
      <c r="X50" s="116">
        <v>60.64</v>
      </c>
      <c r="Y50" s="116">
        <v>103.35</v>
      </c>
      <c r="Z50" s="116">
        <v>90.76</v>
      </c>
      <c r="AA50" s="119">
        <v>46</v>
      </c>
      <c r="AB50" s="117">
        <v>1.5837175542531723E-2</v>
      </c>
      <c r="AC50" s="118">
        <v>1.898135454851535E-2</v>
      </c>
    </row>
    <row r="51" spans="1:29" ht="22.5" thickBot="1" x14ac:dyDescent="0.55000000000000004">
      <c r="A51" s="71">
        <v>47</v>
      </c>
      <c r="B51" s="154">
        <v>121.73</v>
      </c>
      <c r="C51" s="154">
        <v>128.44</v>
      </c>
      <c r="V51" s="119">
        <v>47</v>
      </c>
      <c r="W51" s="116">
        <v>73.98</v>
      </c>
      <c r="X51" s="116">
        <v>62.83</v>
      </c>
      <c r="Y51" s="116">
        <v>106.01</v>
      </c>
      <c r="Z51" s="116">
        <v>93.24</v>
      </c>
      <c r="AA51" s="119">
        <v>47</v>
      </c>
      <c r="AB51" s="117">
        <v>1.5597077475783871E-2</v>
      </c>
      <c r="AC51" s="118">
        <v>1.8778889013961741E-2</v>
      </c>
    </row>
    <row r="52" spans="1:29" ht="22.5" thickBot="1" x14ac:dyDescent="0.55000000000000004">
      <c r="A52" s="71">
        <v>48</v>
      </c>
      <c r="B52" s="154">
        <v>135.19</v>
      </c>
      <c r="C52" s="154">
        <v>142.34</v>
      </c>
      <c r="V52" s="119">
        <v>48</v>
      </c>
      <c r="W52" s="116">
        <v>76.38</v>
      </c>
      <c r="X52" s="116">
        <v>65.099999999999994</v>
      </c>
      <c r="Y52" s="116">
        <v>108.75</v>
      </c>
      <c r="Z52" s="116">
        <v>95.81</v>
      </c>
      <c r="AA52" s="119">
        <v>48</v>
      </c>
      <c r="AB52" s="117">
        <v>1.5342350792588944E-2</v>
      </c>
      <c r="AC52" s="118">
        <v>1.8560446128166541E-2</v>
      </c>
    </row>
    <row r="53" spans="1:29" ht="22.5" thickBot="1" x14ac:dyDescent="0.55000000000000004">
      <c r="A53" s="71">
        <v>49</v>
      </c>
      <c r="B53" s="154">
        <v>151.35</v>
      </c>
      <c r="C53" s="154">
        <v>158.96</v>
      </c>
      <c r="V53" s="119">
        <v>49</v>
      </c>
      <c r="W53" s="116">
        <v>78.86</v>
      </c>
      <c r="X53" s="116">
        <v>67.44</v>
      </c>
      <c r="Y53" s="116">
        <v>111.56</v>
      </c>
      <c r="Z53" s="116">
        <v>98.47</v>
      </c>
      <c r="AA53" s="119">
        <v>49</v>
      </c>
      <c r="AB53" s="117">
        <v>1.5074827933859281E-2</v>
      </c>
      <c r="AC53" s="118">
        <v>1.8325782576693594E-2</v>
      </c>
    </row>
    <row r="54" spans="1:29" ht="22.5" thickBot="1" x14ac:dyDescent="0.55000000000000004">
      <c r="A54" s="71">
        <v>50</v>
      </c>
      <c r="B54" s="154">
        <v>170.98</v>
      </c>
      <c r="C54" s="154">
        <v>179.13</v>
      </c>
      <c r="V54" s="120">
        <v>50</v>
      </c>
      <c r="W54" s="121">
        <v>81.400000000000006</v>
      </c>
      <c r="X54" s="121">
        <v>69.87</v>
      </c>
      <c r="Y54" s="121">
        <v>114.46</v>
      </c>
      <c r="Z54" s="121">
        <v>101.22</v>
      </c>
      <c r="AA54" s="120">
        <v>50</v>
      </c>
      <c r="AB54" s="122">
        <v>1.4789253240782951E-2</v>
      </c>
      <c r="AC54" s="123">
        <v>1.8074564605986998E-2</v>
      </c>
    </row>
    <row r="55" spans="1:29" ht="22.5" thickBot="1" x14ac:dyDescent="0.55000000000000004">
      <c r="A55" s="71">
        <v>51</v>
      </c>
      <c r="B55" s="154">
        <v>195.38</v>
      </c>
      <c r="C55" s="154">
        <v>204.06</v>
      </c>
      <c r="V55" s="119">
        <v>51</v>
      </c>
      <c r="W55" s="116">
        <v>84.01</v>
      </c>
      <c r="X55" s="116">
        <v>72.37</v>
      </c>
      <c r="Y55" s="116">
        <v>117.44</v>
      </c>
      <c r="Z55" s="116">
        <v>104.06</v>
      </c>
      <c r="AA55" s="119">
        <v>51</v>
      </c>
      <c r="AB55" s="117">
        <v>1.448726016697055E-2</v>
      </c>
      <c r="AC55" s="118">
        <v>1.7806357666318551E-2</v>
      </c>
    </row>
    <row r="56" spans="1:29" ht="22.5" thickBot="1" x14ac:dyDescent="0.55000000000000004">
      <c r="A56" s="71">
        <v>52</v>
      </c>
      <c r="B56" s="154">
        <v>226.42</v>
      </c>
      <c r="C56" s="154">
        <v>235.77</v>
      </c>
      <c r="V56" s="119">
        <v>52</v>
      </c>
      <c r="W56" s="116">
        <v>86.69</v>
      </c>
      <c r="X56" s="116">
        <v>74.959999999999994</v>
      </c>
      <c r="Y56" s="116">
        <v>120.51</v>
      </c>
      <c r="Z56" s="116">
        <v>107</v>
      </c>
      <c r="AA56" s="119">
        <v>52</v>
      </c>
      <c r="AB56" s="117">
        <v>1.4165695253244959E-2</v>
      </c>
      <c r="AC56" s="118">
        <v>1.7517975516798012E-2</v>
      </c>
    </row>
    <row r="57" spans="1:29" ht="22.5" thickBot="1" x14ac:dyDescent="0.55000000000000004">
      <c r="A57" s="71">
        <v>53</v>
      </c>
      <c r="B57" s="154">
        <v>267.25</v>
      </c>
      <c r="C57" s="154">
        <v>277.23</v>
      </c>
      <c r="V57" s="119">
        <v>53</v>
      </c>
      <c r="W57" s="116">
        <v>89.45</v>
      </c>
      <c r="X57" s="116">
        <v>77.64</v>
      </c>
      <c r="Y57" s="116">
        <v>123.67</v>
      </c>
      <c r="Z57" s="116">
        <v>110.03</v>
      </c>
      <c r="AA57" s="119">
        <v>53</v>
      </c>
      <c r="AB57" s="117">
        <v>1.38235933212838E-2</v>
      </c>
      <c r="AC57" s="118">
        <v>1.721138418343493E-2</v>
      </c>
    </row>
    <row r="58" spans="1:29" ht="22.5" thickBot="1" x14ac:dyDescent="0.55000000000000004">
      <c r="A58" s="71">
        <v>54</v>
      </c>
      <c r="B58" s="154">
        <v>323.17</v>
      </c>
      <c r="C58" s="154">
        <v>333.89</v>
      </c>
      <c r="V58" s="119">
        <v>54</v>
      </c>
      <c r="W58" s="116">
        <v>92.29</v>
      </c>
      <c r="X58" s="116">
        <v>80.400000000000006</v>
      </c>
      <c r="Y58" s="116">
        <v>126.92</v>
      </c>
      <c r="Z58" s="116">
        <v>113.17</v>
      </c>
      <c r="AA58" s="119">
        <v>54</v>
      </c>
      <c r="AB58" s="117">
        <v>1.3459827254614254E-2</v>
      </c>
      <c r="AC58" s="118">
        <v>1.6880481898348121E-2</v>
      </c>
    </row>
    <row r="59" spans="1:29" ht="22.5" thickBot="1" x14ac:dyDescent="0.55000000000000004">
      <c r="A59" s="71">
        <v>55</v>
      </c>
      <c r="B59" s="155">
        <v>404.64</v>
      </c>
      <c r="C59" s="155">
        <v>415.68</v>
      </c>
      <c r="V59" s="119">
        <v>55</v>
      </c>
      <c r="W59" s="116">
        <v>95.21</v>
      </c>
      <c r="X59" s="116">
        <v>83.24</v>
      </c>
      <c r="Y59" s="116">
        <v>130.27000000000001</v>
      </c>
      <c r="Z59" s="116">
        <v>116.41</v>
      </c>
      <c r="AA59" s="119">
        <v>55</v>
      </c>
      <c r="AB59" s="117">
        <v>1.3070730798860453E-2</v>
      </c>
      <c r="AC59" s="118">
        <v>1.6526908747723557E-2</v>
      </c>
    </row>
    <row r="60" spans="1:29" ht="22.5" thickBot="1" x14ac:dyDescent="0.55000000000000004">
      <c r="A60" s="71">
        <v>56</v>
      </c>
      <c r="B60" s="155">
        <v>533.89</v>
      </c>
      <c r="C60" s="155">
        <v>544.15</v>
      </c>
      <c r="V60" s="119">
        <v>56</v>
      </c>
      <c r="W60" s="116">
        <v>98.22</v>
      </c>
      <c r="X60" s="116">
        <v>86.18</v>
      </c>
      <c r="Y60" s="116">
        <v>133.72</v>
      </c>
      <c r="Z60" s="116">
        <v>119.76</v>
      </c>
      <c r="AA60" s="119">
        <v>56</v>
      </c>
      <c r="AB60" s="117">
        <v>1.2654751284127741E-2</v>
      </c>
      <c r="AC60" s="118">
        <v>1.6146819314990735E-2</v>
      </c>
    </row>
    <row r="61" spans="1:29" ht="22.5" thickBot="1" x14ac:dyDescent="0.55000000000000004">
      <c r="A61" s="71">
        <v>57</v>
      </c>
      <c r="B61" s="155">
        <v>771.38</v>
      </c>
      <c r="C61" s="155">
        <v>775.54</v>
      </c>
      <c r="V61" s="119">
        <v>57</v>
      </c>
      <c r="W61" s="116">
        <v>101.32</v>
      </c>
      <c r="X61" s="116">
        <v>89.21</v>
      </c>
      <c r="Y61" s="116">
        <v>137.29</v>
      </c>
      <c r="Z61" s="116">
        <v>123.21</v>
      </c>
      <c r="AA61" s="119">
        <v>57</v>
      </c>
      <c r="AB61" s="117">
        <v>1.2205327080902828E-2</v>
      </c>
      <c r="AC61" s="118">
        <v>1.5741424583701535E-2</v>
      </c>
    </row>
    <row r="62" spans="1:29" ht="22.5" thickBot="1" x14ac:dyDescent="0.55000000000000004">
      <c r="A62" s="71">
        <v>58</v>
      </c>
      <c r="B62" s="155">
        <v>1365.78</v>
      </c>
      <c r="C62" s="155">
        <v>1321.66</v>
      </c>
      <c r="V62" s="119">
        <v>58</v>
      </c>
      <c r="W62" s="116">
        <v>104.51</v>
      </c>
      <c r="X62" s="116">
        <v>92.33</v>
      </c>
      <c r="Y62" s="116">
        <v>140.96</v>
      </c>
      <c r="Z62" s="116">
        <v>126.77</v>
      </c>
      <c r="AA62" s="119">
        <v>58</v>
      </c>
      <c r="AB62" s="117">
        <v>1.1725049983428715E-2</v>
      </c>
      <c r="AC62" s="118">
        <v>1.530636760651527E-2</v>
      </c>
    </row>
    <row r="63" spans="1:29" ht="22.5" thickBot="1" x14ac:dyDescent="0.55000000000000004">
      <c r="A63" s="71">
        <v>59</v>
      </c>
      <c r="B63" s="155"/>
      <c r="C63" s="155"/>
      <c r="V63" s="119">
        <v>59</v>
      </c>
      <c r="W63" s="116">
        <v>107.79</v>
      </c>
      <c r="X63" s="116">
        <v>95.54</v>
      </c>
      <c r="Y63" s="116">
        <v>144.76</v>
      </c>
      <c r="Z63" s="116">
        <v>130.44999999999999</v>
      </c>
      <c r="AA63" s="119">
        <v>59</v>
      </c>
      <c r="AB63" s="117">
        <v>1.1204234518303213E-2</v>
      </c>
      <c r="AC63" s="118">
        <v>1.4836937264623096E-2</v>
      </c>
    </row>
    <row r="64" spans="1:29" ht="22.5" thickBot="1" x14ac:dyDescent="0.55000000000000004">
      <c r="A64" s="71">
        <v>60</v>
      </c>
      <c r="B64" s="132"/>
      <c r="C64" s="132"/>
      <c r="V64" s="119">
        <v>60</v>
      </c>
      <c r="W64" s="116">
        <v>111.17</v>
      </c>
      <c r="X64" s="116">
        <v>98.86</v>
      </c>
      <c r="Y64" s="116">
        <v>148.68</v>
      </c>
      <c r="Z64" s="116">
        <v>134.24</v>
      </c>
      <c r="AA64" s="119">
        <v>60</v>
      </c>
      <c r="AB64" s="117">
        <v>1.0642264579971306E-2</v>
      </c>
      <c r="AC64" s="118">
        <v>1.4333380085519654E-2</v>
      </c>
    </row>
    <row r="65" spans="1:29" ht="22.5" thickBot="1" x14ac:dyDescent="0.55000000000000004">
      <c r="A65" s="71"/>
      <c r="B65" s="72"/>
      <c r="C65" s="72"/>
      <c r="V65" s="119">
        <v>61</v>
      </c>
      <c r="W65" s="116">
        <v>114.65</v>
      </c>
      <c r="X65" s="116">
        <v>102.27</v>
      </c>
      <c r="Y65" s="116">
        <v>152.72999999999999</v>
      </c>
      <c r="Z65" s="116">
        <v>138.16999999999999</v>
      </c>
      <c r="AA65" s="119">
        <v>61</v>
      </c>
      <c r="AB65" s="117">
        <v>1.0033185219578522E-2</v>
      </c>
      <c r="AC65" s="118">
        <v>1.3784705295156963E-2</v>
      </c>
    </row>
    <row r="66" spans="1:29" ht="22.5" thickBot="1" x14ac:dyDescent="0.55000000000000004">
      <c r="A66" s="71"/>
      <c r="B66" s="72"/>
      <c r="C66" s="72"/>
      <c r="V66" s="119">
        <v>62</v>
      </c>
      <c r="W66" s="116">
        <v>118.23</v>
      </c>
      <c r="X66" s="116">
        <v>105.8</v>
      </c>
      <c r="Y66" s="116">
        <v>156.91</v>
      </c>
      <c r="Z66" s="116">
        <v>142.22</v>
      </c>
      <c r="AA66" s="119">
        <v>62</v>
      </c>
      <c r="AB66" s="117">
        <v>9.3728038119098578E-3</v>
      </c>
      <c r="AC66" s="118">
        <v>1.3192822625749168E-2</v>
      </c>
    </row>
    <row r="67" spans="1:29" ht="22.5" thickBot="1" x14ac:dyDescent="0.55000000000000004">
      <c r="A67" s="71"/>
      <c r="B67" s="72"/>
      <c r="C67" s="72"/>
      <c r="V67" s="119">
        <v>63</v>
      </c>
      <c r="W67" s="116">
        <v>121.91</v>
      </c>
      <c r="X67" s="116">
        <v>109.44</v>
      </c>
      <c r="Y67" s="116">
        <v>161.22999999999999</v>
      </c>
      <c r="Z67" s="116">
        <v>146.41999999999999</v>
      </c>
      <c r="AA67" s="119">
        <v>63</v>
      </c>
      <c r="AB67" s="117">
        <v>8.6536767428950778E-3</v>
      </c>
      <c r="AC67" s="118">
        <v>1.2545350233597707E-2</v>
      </c>
    </row>
    <row r="68" spans="1:29" ht="22.5" thickBot="1" x14ac:dyDescent="0.55000000000000004">
      <c r="A68" s="71"/>
      <c r="B68" s="72"/>
      <c r="C68" s="72"/>
      <c r="V68" s="119">
        <v>64</v>
      </c>
      <c r="W68" s="116">
        <v>125.7</v>
      </c>
      <c r="X68" s="116">
        <v>113.2</v>
      </c>
      <c r="Y68" s="116">
        <v>165.69</v>
      </c>
      <c r="Z68" s="116">
        <v>150.77000000000001</v>
      </c>
      <c r="AA68" s="119">
        <v>64</v>
      </c>
      <c r="AB68" s="117">
        <v>7.8698618422803346E-3</v>
      </c>
      <c r="AC68" s="118">
        <v>1.1837152608205948E-2</v>
      </c>
    </row>
    <row r="69" spans="1:29" ht="22.5" thickBot="1" x14ac:dyDescent="0.55000000000000004">
      <c r="A69" s="71"/>
      <c r="B69" s="72"/>
      <c r="C69" s="72"/>
      <c r="V69" s="119">
        <v>65</v>
      </c>
      <c r="W69" s="116">
        <v>129.6</v>
      </c>
      <c r="X69" s="116">
        <v>117.08</v>
      </c>
      <c r="Y69" s="116">
        <v>170.31</v>
      </c>
      <c r="Z69" s="116">
        <v>155.29</v>
      </c>
      <c r="AA69" s="119">
        <v>65</v>
      </c>
      <c r="AB69" s="117">
        <v>7.0091575723669752E-3</v>
      </c>
      <c r="AC69" s="118">
        <v>1.1056420027126368E-2</v>
      </c>
    </row>
    <row r="70" spans="1:29" ht="22.5" thickBot="1" x14ac:dyDescent="0.55000000000000004">
      <c r="A70" s="71"/>
      <c r="B70" s="72"/>
      <c r="C70" s="72"/>
      <c r="V70" s="119">
        <v>66</v>
      </c>
      <c r="W70" s="116">
        <v>133.63</v>
      </c>
      <c r="X70" s="116">
        <v>121.1</v>
      </c>
      <c r="Y70" s="116">
        <v>175.1</v>
      </c>
      <c r="Z70" s="116">
        <v>159.99</v>
      </c>
      <c r="AA70" s="119">
        <v>66</v>
      </c>
      <c r="AB70" s="117">
        <v>6.0602724124332319E-3</v>
      </c>
      <c r="AC70" s="118">
        <v>1.01926499670002E-2</v>
      </c>
    </row>
    <row r="71" spans="1:29" ht="22.5" thickBot="1" x14ac:dyDescent="0.55000000000000004">
      <c r="A71" s="71"/>
      <c r="B71" s="72"/>
      <c r="C71" s="72"/>
      <c r="V71" s="119">
        <v>67</v>
      </c>
      <c r="W71" s="116">
        <v>137.79</v>
      </c>
      <c r="X71" s="116">
        <v>125.27</v>
      </c>
      <c r="Y71" s="116">
        <v>180.09</v>
      </c>
      <c r="Z71" s="116">
        <v>164.88</v>
      </c>
      <c r="AA71" s="119">
        <v>67</v>
      </c>
      <c r="AB71" s="117">
        <v>5.0046587690240063E-3</v>
      </c>
      <c r="AC71" s="118">
        <v>9.2335569427961506E-3</v>
      </c>
    </row>
    <row r="72" spans="1:29" ht="22.5" thickBot="1" x14ac:dyDescent="0.55000000000000004">
      <c r="A72" s="71"/>
      <c r="B72" s="72"/>
      <c r="C72" s="72"/>
      <c r="V72" s="119">
        <v>68</v>
      </c>
      <c r="W72" s="116">
        <v>142.1</v>
      </c>
      <c r="X72" s="116">
        <v>129.58000000000001</v>
      </c>
      <c r="Y72" s="116">
        <v>185.28</v>
      </c>
      <c r="Z72" s="116">
        <v>169.98</v>
      </c>
      <c r="AA72" s="119">
        <v>68</v>
      </c>
      <c r="AB72" s="117">
        <v>3.829040445830767E-3</v>
      </c>
      <c r="AC72" s="118">
        <v>8.1616517335272309E-3</v>
      </c>
    </row>
    <row r="73" spans="1:29" ht="22.5" thickBot="1" x14ac:dyDescent="0.55000000000000004">
      <c r="A73" s="71"/>
      <c r="B73" s="72"/>
      <c r="C73" s="72"/>
      <c r="V73" s="119">
        <v>69</v>
      </c>
      <c r="W73" s="116">
        <v>146.56</v>
      </c>
      <c r="X73" s="116">
        <v>134.04</v>
      </c>
      <c r="Y73" s="116">
        <v>190.7</v>
      </c>
      <c r="Z73" s="116">
        <v>175.3</v>
      </c>
      <c r="AA73" s="119">
        <v>69</v>
      </c>
      <c r="AB73" s="117">
        <v>2.5089091678274222E-3</v>
      </c>
      <c r="AC73" s="118">
        <v>6.9593930611966393E-3</v>
      </c>
    </row>
    <row r="74" spans="1:29" ht="22.5" thickBot="1" x14ac:dyDescent="0.55000000000000004">
      <c r="A74" s="71"/>
      <c r="B74" s="72"/>
      <c r="C74" s="72"/>
      <c r="V74" s="119">
        <v>70</v>
      </c>
      <c r="W74" s="116">
        <v>151.18</v>
      </c>
      <c r="X74" s="116">
        <v>138.66999999999999</v>
      </c>
      <c r="Y74" s="116">
        <v>196.37</v>
      </c>
      <c r="Z74" s="116">
        <v>180.84</v>
      </c>
      <c r="AA74" s="119">
        <v>70</v>
      </c>
      <c r="AB74" s="117">
        <v>1.0180565570943045E-3</v>
      </c>
      <c r="AC74" s="118">
        <v>5.6086377862589742E-3</v>
      </c>
    </row>
  </sheetData>
  <mergeCells count="9">
    <mergeCell ref="AB2:AC2"/>
    <mergeCell ref="AA2:AA3"/>
    <mergeCell ref="K2:K3"/>
    <mergeCell ref="L2:M2"/>
    <mergeCell ref="V2:V3"/>
    <mergeCell ref="W2:X2"/>
    <mergeCell ref="Y2:Z2"/>
    <mergeCell ref="O2:O3"/>
    <mergeCell ref="P2:Q2"/>
  </mergeCells>
  <conditionalFormatting sqref="V74:Z74 AB74:AC74">
    <cfRule type="cellIs" dxfId="16" priority="7" operator="equal">
      <formula>""""""</formula>
    </cfRule>
  </conditionalFormatting>
  <conditionalFormatting sqref="AB4:AC14">
    <cfRule type="cellIs" dxfId="15" priority="13" operator="lessThan">
      <formula>0</formula>
    </cfRule>
  </conditionalFormatting>
  <conditionalFormatting sqref="AB15:AC67">
    <cfRule type="cellIs" dxfId="14" priority="12" operator="lessThan">
      <formula>0</formula>
    </cfRule>
  </conditionalFormatting>
  <conditionalFormatting sqref="V4:Z67 AB4:AC67">
    <cfRule type="cellIs" dxfId="13" priority="11" operator="equal">
      <formula>""""""</formula>
    </cfRule>
  </conditionalFormatting>
  <conditionalFormatting sqref="AB68:AC73">
    <cfRule type="cellIs" dxfId="12" priority="10" operator="lessThan">
      <formula>0</formula>
    </cfRule>
  </conditionalFormatting>
  <conditionalFormatting sqref="V68:Z73 AB68:AC73">
    <cfRule type="cellIs" dxfId="11" priority="9" operator="equal">
      <formula>""""""</formula>
    </cfRule>
  </conditionalFormatting>
  <conditionalFormatting sqref="AB74:AC74">
    <cfRule type="cellIs" dxfId="10" priority="8" operator="lessThan">
      <formula>0</formula>
    </cfRule>
  </conditionalFormatting>
  <conditionalFormatting sqref="AA74">
    <cfRule type="cellIs" dxfId="9" priority="4" operator="equal">
      <formula>""""""</formula>
    </cfRule>
  </conditionalFormatting>
  <conditionalFormatting sqref="AA4:AA67">
    <cfRule type="cellIs" dxfId="8" priority="6" operator="equal">
      <formula>""""""</formula>
    </cfRule>
  </conditionalFormatting>
  <conditionalFormatting sqref="AA68:AA73">
    <cfRule type="cellIs" dxfId="7" priority="5" operator="equal">
      <formula>""""""</formula>
    </cfRule>
  </conditionalFormatting>
  <conditionalFormatting sqref="K20:M38">
    <cfRule type="cellIs" dxfId="6" priority="3" operator="equal">
      <formula>""""""</formula>
    </cfRule>
  </conditionalFormatting>
  <conditionalFormatting sqref="K14:M19">
    <cfRule type="cellIs" dxfId="5" priority="2" operator="equal">
      <formula>""""""</formula>
    </cfRule>
  </conditionalFormatting>
  <conditionalFormatting sqref="K4:M13">
    <cfRule type="cellIs" dxfId="4" priority="1" operator="equal">
      <formula>""""""</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X7670"/>
  <sheetViews>
    <sheetView workbookViewId="0">
      <pane ySplit="2" topLeftCell="A3" activePane="bottomLeft" state="frozen"/>
      <selection pane="bottomLeft" activeCell="F7" sqref="F7"/>
    </sheetView>
  </sheetViews>
  <sheetFormatPr defaultColWidth="10.42578125" defaultRowHeight="21.75" x14ac:dyDescent="0.5"/>
  <cols>
    <col min="1" max="7" width="10.42578125" style="75"/>
    <col min="8" max="8" width="8.5703125" style="37" customWidth="1"/>
    <col min="9" max="9" width="9" style="37"/>
    <col min="10" max="10" width="10.42578125" style="37"/>
    <col min="11" max="11" width="10.5703125" style="37" customWidth="1"/>
    <col min="12" max="12" width="9"/>
    <col min="13" max="13" width="10.42578125" style="75"/>
    <col min="14" max="18" width="0" hidden="1" customWidth="1"/>
    <col min="19" max="19" width="10.42578125" style="75"/>
    <col min="24" max="24" width="10.140625" bestFit="1" customWidth="1"/>
    <col min="25" max="16384" width="10.42578125" style="75"/>
  </cols>
  <sheetData>
    <row r="1" spans="1:24" x14ac:dyDescent="0.5">
      <c r="A1" s="74" t="s">
        <v>53</v>
      </c>
      <c r="B1" s="74"/>
      <c r="C1" s="74" t="s">
        <v>54</v>
      </c>
      <c r="D1" s="74" t="s">
        <v>55</v>
      </c>
      <c r="E1" s="74" t="s">
        <v>56</v>
      </c>
      <c r="H1" s="37" t="s">
        <v>97</v>
      </c>
      <c r="I1" s="37" t="s">
        <v>98</v>
      </c>
      <c r="J1" s="37" t="s">
        <v>98</v>
      </c>
      <c r="K1" s="37" t="s">
        <v>99</v>
      </c>
      <c r="L1" s="39" t="s">
        <v>26</v>
      </c>
      <c r="N1" s="37" t="s">
        <v>97</v>
      </c>
      <c r="O1" s="37" t="s">
        <v>98</v>
      </c>
      <c r="P1" s="37" t="s">
        <v>98</v>
      </c>
      <c r="Q1" s="37" t="s">
        <v>99</v>
      </c>
      <c r="R1" s="39" t="s">
        <v>38</v>
      </c>
      <c r="T1" t="s">
        <v>97</v>
      </c>
      <c r="U1" t="s">
        <v>98</v>
      </c>
      <c r="V1" t="s">
        <v>98</v>
      </c>
      <c r="W1" t="s">
        <v>99</v>
      </c>
      <c r="X1" t="s">
        <v>38</v>
      </c>
    </row>
    <row r="2" spans="1:24" x14ac:dyDescent="0.5">
      <c r="A2" s="74" t="s">
        <v>57</v>
      </c>
      <c r="B2" s="74" t="s">
        <v>58</v>
      </c>
      <c r="C2" s="74" t="s">
        <v>59</v>
      </c>
      <c r="D2" s="74" t="s">
        <v>60</v>
      </c>
      <c r="E2" s="74" t="s">
        <v>38</v>
      </c>
      <c r="H2" s="37">
        <v>1</v>
      </c>
      <c r="I2" s="37">
        <v>0</v>
      </c>
      <c r="J2" s="37">
        <v>0</v>
      </c>
      <c r="K2" s="37">
        <v>0</v>
      </c>
      <c r="L2" s="42">
        <v>865</v>
      </c>
      <c r="N2">
        <v>2</v>
      </c>
      <c r="O2">
        <v>15</v>
      </c>
      <c r="P2">
        <v>15</v>
      </c>
      <c r="Q2">
        <v>1</v>
      </c>
      <c r="R2">
        <v>55</v>
      </c>
      <c r="T2">
        <v>2</v>
      </c>
      <c r="U2">
        <v>20</v>
      </c>
      <c r="V2">
        <v>20</v>
      </c>
      <c r="W2">
        <v>1</v>
      </c>
      <c r="X2" s="6">
        <v>0</v>
      </c>
    </row>
    <row r="3" spans="1:24" x14ac:dyDescent="0.5">
      <c r="A3" s="75" t="s">
        <v>61</v>
      </c>
      <c r="H3" s="37">
        <v>1</v>
      </c>
      <c r="I3" s="37">
        <v>0</v>
      </c>
      <c r="J3" s="37">
        <v>0</v>
      </c>
      <c r="K3" s="37">
        <v>1</v>
      </c>
      <c r="L3" s="42">
        <v>866</v>
      </c>
      <c r="N3">
        <v>2</v>
      </c>
      <c r="O3">
        <v>15</v>
      </c>
      <c r="P3">
        <v>15</v>
      </c>
      <c r="Q3">
        <v>2</v>
      </c>
      <c r="R3">
        <v>214</v>
      </c>
      <c r="T3">
        <v>2</v>
      </c>
      <c r="U3">
        <v>20</v>
      </c>
      <c r="V3">
        <v>20</v>
      </c>
      <c r="W3">
        <v>2</v>
      </c>
      <c r="X3" s="6">
        <v>28</v>
      </c>
    </row>
    <row r="4" spans="1:24" x14ac:dyDescent="0.5">
      <c r="A4" s="75">
        <v>2</v>
      </c>
      <c r="B4">
        <v>20</v>
      </c>
      <c r="C4">
        <v>20</v>
      </c>
      <c r="D4">
        <v>1</v>
      </c>
      <c r="E4">
        <v>0</v>
      </c>
      <c r="H4" s="37">
        <v>1</v>
      </c>
      <c r="I4" s="37">
        <v>0</v>
      </c>
      <c r="J4" s="37">
        <v>0</v>
      </c>
      <c r="K4" s="37">
        <v>2</v>
      </c>
      <c r="L4" s="42">
        <v>866</v>
      </c>
      <c r="N4">
        <v>2</v>
      </c>
      <c r="O4">
        <v>15</v>
      </c>
      <c r="P4">
        <v>15</v>
      </c>
      <c r="Q4">
        <v>3</v>
      </c>
      <c r="R4">
        <v>544</v>
      </c>
      <c r="T4">
        <v>2</v>
      </c>
      <c r="U4">
        <v>20</v>
      </c>
      <c r="V4">
        <v>20</v>
      </c>
      <c r="W4">
        <v>3</v>
      </c>
      <c r="X4" s="6">
        <v>84</v>
      </c>
    </row>
    <row r="5" spans="1:24" x14ac:dyDescent="0.5">
      <c r="A5" s="75">
        <v>2</v>
      </c>
      <c r="B5">
        <v>20</v>
      </c>
      <c r="C5">
        <v>20</v>
      </c>
      <c r="D5">
        <v>2</v>
      </c>
      <c r="E5">
        <v>12</v>
      </c>
      <c r="H5" s="37">
        <v>1</v>
      </c>
      <c r="I5" s="37">
        <v>0</v>
      </c>
      <c r="J5" s="37">
        <v>0</v>
      </c>
      <c r="K5" s="37">
        <v>3</v>
      </c>
      <c r="L5" s="42">
        <v>867</v>
      </c>
      <c r="N5">
        <v>2</v>
      </c>
      <c r="O5">
        <v>15</v>
      </c>
      <c r="P5">
        <v>15</v>
      </c>
      <c r="Q5">
        <v>4</v>
      </c>
      <c r="R5">
        <v>846</v>
      </c>
      <c r="T5">
        <v>2</v>
      </c>
      <c r="U5">
        <v>20</v>
      </c>
      <c r="V5">
        <v>20</v>
      </c>
      <c r="W5">
        <v>4</v>
      </c>
      <c r="X5" s="6">
        <v>146</v>
      </c>
    </row>
    <row r="6" spans="1:24" x14ac:dyDescent="0.5">
      <c r="A6" s="75">
        <v>2</v>
      </c>
      <c r="B6">
        <v>20</v>
      </c>
      <c r="C6">
        <v>20</v>
      </c>
      <c r="D6">
        <v>3</v>
      </c>
      <c r="E6">
        <v>37</v>
      </c>
      <c r="H6" s="37">
        <v>1</v>
      </c>
      <c r="I6" s="37">
        <v>0</v>
      </c>
      <c r="J6" s="37">
        <v>0</v>
      </c>
      <c r="K6" s="37">
        <v>4</v>
      </c>
      <c r="L6" s="42">
        <v>868</v>
      </c>
      <c r="N6">
        <v>2</v>
      </c>
      <c r="O6">
        <v>15</v>
      </c>
      <c r="P6">
        <v>15</v>
      </c>
      <c r="Q6">
        <v>5</v>
      </c>
      <c r="R6">
        <v>1208</v>
      </c>
      <c r="T6">
        <v>2</v>
      </c>
      <c r="U6">
        <v>20</v>
      </c>
      <c r="V6">
        <v>20</v>
      </c>
      <c r="W6">
        <v>5</v>
      </c>
      <c r="X6" s="6">
        <v>209</v>
      </c>
    </row>
    <row r="7" spans="1:24" x14ac:dyDescent="0.5">
      <c r="A7" s="75">
        <v>2</v>
      </c>
      <c r="B7">
        <v>20</v>
      </c>
      <c r="C7">
        <v>20</v>
      </c>
      <c r="D7">
        <v>4</v>
      </c>
      <c r="E7">
        <v>63</v>
      </c>
      <c r="H7" s="37">
        <v>1</v>
      </c>
      <c r="I7" s="37">
        <v>0</v>
      </c>
      <c r="J7" s="37">
        <v>0</v>
      </c>
      <c r="K7" s="37">
        <v>5</v>
      </c>
      <c r="L7" s="42">
        <v>869</v>
      </c>
      <c r="N7">
        <v>2</v>
      </c>
      <c r="O7">
        <v>15</v>
      </c>
      <c r="P7">
        <v>15</v>
      </c>
      <c r="Q7">
        <v>6</v>
      </c>
      <c r="R7">
        <v>1244</v>
      </c>
      <c r="T7">
        <v>2</v>
      </c>
      <c r="U7">
        <v>20</v>
      </c>
      <c r="V7">
        <v>20</v>
      </c>
      <c r="W7">
        <v>6</v>
      </c>
      <c r="X7" s="6">
        <v>279</v>
      </c>
    </row>
    <row r="8" spans="1:24" x14ac:dyDescent="0.5">
      <c r="A8" s="75">
        <v>2</v>
      </c>
      <c r="B8">
        <v>20</v>
      </c>
      <c r="C8">
        <v>20</v>
      </c>
      <c r="D8">
        <v>5</v>
      </c>
      <c r="E8">
        <v>91</v>
      </c>
      <c r="H8" s="37">
        <v>1</v>
      </c>
      <c r="I8" s="37">
        <v>0</v>
      </c>
      <c r="J8" s="37">
        <v>0</v>
      </c>
      <c r="K8" s="37">
        <v>6</v>
      </c>
      <c r="L8" s="42">
        <v>869</v>
      </c>
      <c r="N8">
        <v>2</v>
      </c>
      <c r="O8">
        <v>15</v>
      </c>
      <c r="P8">
        <v>15</v>
      </c>
      <c r="Q8">
        <v>7</v>
      </c>
      <c r="R8">
        <v>1281</v>
      </c>
      <c r="T8">
        <v>2</v>
      </c>
      <c r="U8">
        <v>20</v>
      </c>
      <c r="V8">
        <v>20</v>
      </c>
      <c r="W8">
        <v>7</v>
      </c>
      <c r="X8" s="6">
        <v>358</v>
      </c>
    </row>
    <row r="9" spans="1:24" x14ac:dyDescent="0.5">
      <c r="A9" s="75">
        <v>2</v>
      </c>
      <c r="B9">
        <v>20</v>
      </c>
      <c r="C9">
        <v>20</v>
      </c>
      <c r="D9">
        <v>6</v>
      </c>
      <c r="E9">
        <v>122</v>
      </c>
      <c r="H9" s="37">
        <v>1</v>
      </c>
      <c r="I9" s="37">
        <v>0</v>
      </c>
      <c r="J9" s="37">
        <v>0</v>
      </c>
      <c r="K9" s="37">
        <v>7</v>
      </c>
      <c r="L9" s="42">
        <v>870</v>
      </c>
      <c r="N9">
        <v>2</v>
      </c>
      <c r="O9">
        <v>15</v>
      </c>
      <c r="P9">
        <v>15</v>
      </c>
      <c r="Q9">
        <v>8</v>
      </c>
      <c r="R9">
        <v>1320</v>
      </c>
      <c r="T9">
        <v>2</v>
      </c>
      <c r="U9">
        <v>20</v>
      </c>
      <c r="V9">
        <v>20</v>
      </c>
      <c r="W9">
        <v>8</v>
      </c>
      <c r="X9" s="6">
        <v>425</v>
      </c>
    </row>
    <row r="10" spans="1:24" x14ac:dyDescent="0.5">
      <c r="A10" s="75">
        <v>2</v>
      </c>
      <c r="B10">
        <v>20</v>
      </c>
      <c r="C10">
        <v>20</v>
      </c>
      <c r="D10">
        <v>7</v>
      </c>
      <c r="E10">
        <v>156</v>
      </c>
      <c r="H10" s="37">
        <v>1</v>
      </c>
      <c r="I10" s="37">
        <v>0</v>
      </c>
      <c r="J10" s="37">
        <v>0</v>
      </c>
      <c r="K10" s="37">
        <v>8</v>
      </c>
      <c r="L10" s="42">
        <v>871</v>
      </c>
      <c r="N10">
        <v>2</v>
      </c>
      <c r="O10">
        <v>15</v>
      </c>
      <c r="P10">
        <v>15</v>
      </c>
      <c r="Q10">
        <v>9</v>
      </c>
      <c r="R10">
        <v>1359</v>
      </c>
      <c r="T10">
        <v>2</v>
      </c>
      <c r="U10">
        <v>20</v>
      </c>
      <c r="V10">
        <v>20</v>
      </c>
      <c r="W10">
        <v>9</v>
      </c>
      <c r="X10" s="6">
        <v>493</v>
      </c>
    </row>
    <row r="11" spans="1:24" x14ac:dyDescent="0.5">
      <c r="A11" s="75">
        <v>2</v>
      </c>
      <c r="B11">
        <v>20</v>
      </c>
      <c r="C11">
        <v>20</v>
      </c>
      <c r="D11">
        <v>8</v>
      </c>
      <c r="E11">
        <v>185</v>
      </c>
      <c r="H11" s="37">
        <v>1</v>
      </c>
      <c r="I11" s="37">
        <v>0</v>
      </c>
      <c r="J11" s="37">
        <v>0</v>
      </c>
      <c r="K11" s="37">
        <v>9</v>
      </c>
      <c r="L11" s="42">
        <v>872</v>
      </c>
      <c r="N11">
        <v>2</v>
      </c>
      <c r="O11">
        <v>15</v>
      </c>
      <c r="P11">
        <v>15</v>
      </c>
      <c r="Q11">
        <v>10</v>
      </c>
      <c r="R11">
        <v>1400</v>
      </c>
      <c r="T11">
        <v>2</v>
      </c>
      <c r="U11">
        <v>20</v>
      </c>
      <c r="V11">
        <v>20</v>
      </c>
      <c r="W11">
        <v>10</v>
      </c>
      <c r="X11" s="6">
        <v>563</v>
      </c>
    </row>
    <row r="12" spans="1:24" x14ac:dyDescent="0.5">
      <c r="A12" s="75">
        <v>2</v>
      </c>
      <c r="B12">
        <v>20</v>
      </c>
      <c r="C12">
        <v>20</v>
      </c>
      <c r="D12">
        <v>9</v>
      </c>
      <c r="E12">
        <v>215</v>
      </c>
      <c r="H12" s="37">
        <v>1</v>
      </c>
      <c r="I12" s="37">
        <v>0</v>
      </c>
      <c r="J12" s="37">
        <v>0</v>
      </c>
      <c r="K12" s="37">
        <v>10</v>
      </c>
      <c r="L12" s="42">
        <v>873</v>
      </c>
      <c r="N12">
        <v>2</v>
      </c>
      <c r="O12">
        <v>15</v>
      </c>
      <c r="P12">
        <v>15</v>
      </c>
      <c r="Q12">
        <v>11</v>
      </c>
      <c r="R12">
        <v>1442</v>
      </c>
      <c r="T12">
        <v>2</v>
      </c>
      <c r="U12">
        <v>20</v>
      </c>
      <c r="V12">
        <v>20</v>
      </c>
      <c r="W12">
        <v>11</v>
      </c>
      <c r="X12" s="6">
        <v>635</v>
      </c>
    </row>
    <row r="13" spans="1:24" x14ac:dyDescent="0.5">
      <c r="A13" s="75">
        <v>2</v>
      </c>
      <c r="B13">
        <v>20</v>
      </c>
      <c r="C13">
        <v>20</v>
      </c>
      <c r="D13">
        <v>10</v>
      </c>
      <c r="E13">
        <v>246</v>
      </c>
      <c r="H13" s="37">
        <v>1</v>
      </c>
      <c r="I13" s="37">
        <v>0</v>
      </c>
      <c r="J13" s="37">
        <v>0</v>
      </c>
      <c r="K13" s="37">
        <v>11</v>
      </c>
      <c r="L13" s="42">
        <v>874</v>
      </c>
      <c r="N13">
        <v>2</v>
      </c>
      <c r="O13">
        <v>15</v>
      </c>
      <c r="P13">
        <v>15</v>
      </c>
      <c r="Q13">
        <v>12</v>
      </c>
      <c r="R13">
        <v>1485</v>
      </c>
      <c r="T13">
        <v>2</v>
      </c>
      <c r="U13">
        <v>20</v>
      </c>
      <c r="V13">
        <v>20</v>
      </c>
      <c r="W13">
        <v>12</v>
      </c>
      <c r="X13" s="6">
        <v>710</v>
      </c>
    </row>
    <row r="14" spans="1:24" x14ac:dyDescent="0.5">
      <c r="A14" s="75">
        <v>2</v>
      </c>
      <c r="B14">
        <v>20</v>
      </c>
      <c r="C14">
        <v>20</v>
      </c>
      <c r="D14">
        <v>11</v>
      </c>
      <c r="E14">
        <v>278</v>
      </c>
      <c r="H14" s="37">
        <v>1</v>
      </c>
      <c r="I14" s="37">
        <v>0</v>
      </c>
      <c r="J14" s="37">
        <v>0</v>
      </c>
      <c r="K14" s="37">
        <v>12</v>
      </c>
      <c r="L14" s="42">
        <v>875</v>
      </c>
      <c r="N14">
        <v>2</v>
      </c>
      <c r="O14">
        <v>15</v>
      </c>
      <c r="P14">
        <v>15</v>
      </c>
      <c r="Q14">
        <v>13</v>
      </c>
      <c r="R14">
        <v>1530</v>
      </c>
      <c r="T14">
        <v>2</v>
      </c>
      <c r="U14">
        <v>20</v>
      </c>
      <c r="V14">
        <v>20</v>
      </c>
      <c r="W14">
        <v>13</v>
      </c>
      <c r="X14" s="6">
        <v>786</v>
      </c>
    </row>
    <row r="15" spans="1:24" x14ac:dyDescent="0.5">
      <c r="A15" s="75">
        <v>2</v>
      </c>
      <c r="B15">
        <v>20</v>
      </c>
      <c r="C15">
        <v>20</v>
      </c>
      <c r="D15">
        <v>12</v>
      </c>
      <c r="E15">
        <v>311</v>
      </c>
      <c r="H15" s="37">
        <v>1</v>
      </c>
      <c r="I15" s="37">
        <v>0</v>
      </c>
      <c r="J15" s="37">
        <v>0</v>
      </c>
      <c r="K15" s="37">
        <v>13</v>
      </c>
      <c r="L15" s="42">
        <v>876</v>
      </c>
      <c r="N15">
        <v>2</v>
      </c>
      <c r="O15">
        <v>15</v>
      </c>
      <c r="P15">
        <v>15</v>
      </c>
      <c r="Q15">
        <v>14</v>
      </c>
      <c r="R15">
        <v>1576</v>
      </c>
      <c r="T15">
        <v>2</v>
      </c>
      <c r="U15">
        <v>20</v>
      </c>
      <c r="V15">
        <v>20</v>
      </c>
      <c r="W15">
        <v>14</v>
      </c>
      <c r="X15" s="6">
        <v>865</v>
      </c>
    </row>
    <row r="16" spans="1:24" x14ac:dyDescent="0.5">
      <c r="A16" s="75">
        <v>2</v>
      </c>
      <c r="B16">
        <v>20</v>
      </c>
      <c r="C16">
        <v>20</v>
      </c>
      <c r="D16">
        <v>13</v>
      </c>
      <c r="E16">
        <v>345</v>
      </c>
      <c r="H16" s="37">
        <v>1</v>
      </c>
      <c r="I16" s="37">
        <v>0</v>
      </c>
      <c r="J16" s="37">
        <v>0</v>
      </c>
      <c r="K16" s="37">
        <v>14</v>
      </c>
      <c r="L16" s="42">
        <v>877</v>
      </c>
      <c r="N16">
        <v>2</v>
      </c>
      <c r="O16">
        <v>15</v>
      </c>
      <c r="P16">
        <v>15</v>
      </c>
      <c r="Q16">
        <v>15</v>
      </c>
      <c r="R16">
        <v>1623</v>
      </c>
      <c r="T16">
        <v>2</v>
      </c>
      <c r="U16">
        <v>20</v>
      </c>
      <c r="V16">
        <v>20</v>
      </c>
      <c r="W16">
        <v>15</v>
      </c>
      <c r="X16" s="6">
        <v>947</v>
      </c>
    </row>
    <row r="17" spans="1:24" x14ac:dyDescent="0.5">
      <c r="A17" s="75">
        <v>2</v>
      </c>
      <c r="B17">
        <v>20</v>
      </c>
      <c r="C17">
        <v>20</v>
      </c>
      <c r="D17">
        <v>14</v>
      </c>
      <c r="E17">
        <v>380</v>
      </c>
      <c r="H17" s="37">
        <v>1</v>
      </c>
      <c r="I17" s="37">
        <v>0</v>
      </c>
      <c r="J17" s="37">
        <v>0</v>
      </c>
      <c r="K17" s="37">
        <v>15</v>
      </c>
      <c r="L17" s="42">
        <v>878</v>
      </c>
      <c r="N17">
        <v>2</v>
      </c>
      <c r="O17">
        <v>15</v>
      </c>
      <c r="P17">
        <v>15</v>
      </c>
      <c r="Q17">
        <v>16</v>
      </c>
      <c r="R17">
        <v>1672</v>
      </c>
      <c r="T17">
        <v>2</v>
      </c>
      <c r="U17">
        <v>20</v>
      </c>
      <c r="V17">
        <v>20</v>
      </c>
      <c r="W17">
        <v>16</v>
      </c>
      <c r="X17" s="6">
        <v>1031</v>
      </c>
    </row>
    <row r="18" spans="1:24" x14ac:dyDescent="0.5">
      <c r="A18" s="75">
        <v>2</v>
      </c>
      <c r="B18">
        <v>20</v>
      </c>
      <c r="C18">
        <v>20</v>
      </c>
      <c r="D18">
        <v>15</v>
      </c>
      <c r="E18">
        <v>416</v>
      </c>
      <c r="H18" s="37">
        <v>1</v>
      </c>
      <c r="I18" s="37">
        <v>0</v>
      </c>
      <c r="J18" s="37">
        <v>0</v>
      </c>
      <c r="K18" s="37">
        <v>16</v>
      </c>
      <c r="L18" s="42">
        <v>879</v>
      </c>
      <c r="N18">
        <v>2</v>
      </c>
      <c r="O18">
        <v>15</v>
      </c>
      <c r="P18">
        <v>15</v>
      </c>
      <c r="Q18">
        <v>17</v>
      </c>
      <c r="R18">
        <v>1722</v>
      </c>
      <c r="T18">
        <v>2</v>
      </c>
      <c r="U18">
        <v>20</v>
      </c>
      <c r="V18">
        <v>20</v>
      </c>
      <c r="W18">
        <v>17</v>
      </c>
      <c r="X18" s="6">
        <v>1117</v>
      </c>
    </row>
    <row r="19" spans="1:24" x14ac:dyDescent="0.5">
      <c r="A19" s="75">
        <v>2</v>
      </c>
      <c r="B19">
        <v>20</v>
      </c>
      <c r="C19">
        <v>20</v>
      </c>
      <c r="D19">
        <v>16</v>
      </c>
      <c r="E19">
        <v>454</v>
      </c>
      <c r="H19" s="37">
        <v>1</v>
      </c>
      <c r="I19" s="37">
        <v>0</v>
      </c>
      <c r="J19" s="37">
        <v>0</v>
      </c>
      <c r="K19" s="37">
        <v>17</v>
      </c>
      <c r="L19" s="42">
        <v>880</v>
      </c>
      <c r="N19">
        <v>2</v>
      </c>
      <c r="O19">
        <v>15</v>
      </c>
      <c r="P19">
        <v>15</v>
      </c>
      <c r="Q19">
        <v>18</v>
      </c>
      <c r="R19">
        <v>1774</v>
      </c>
      <c r="T19">
        <v>2</v>
      </c>
      <c r="U19">
        <v>20</v>
      </c>
      <c r="V19">
        <v>20</v>
      </c>
      <c r="W19">
        <v>18</v>
      </c>
      <c r="X19" s="6">
        <v>1206</v>
      </c>
    </row>
    <row r="20" spans="1:24" x14ac:dyDescent="0.5">
      <c r="A20" s="75">
        <v>2</v>
      </c>
      <c r="B20">
        <v>20</v>
      </c>
      <c r="C20">
        <v>20</v>
      </c>
      <c r="D20">
        <v>17</v>
      </c>
      <c r="E20">
        <v>492</v>
      </c>
      <c r="H20" s="37">
        <v>1</v>
      </c>
      <c r="I20" s="37">
        <v>0</v>
      </c>
      <c r="J20" s="37">
        <v>0</v>
      </c>
      <c r="K20" s="37">
        <v>18</v>
      </c>
      <c r="L20" s="42">
        <v>881</v>
      </c>
      <c r="N20">
        <v>2</v>
      </c>
      <c r="O20">
        <v>15</v>
      </c>
      <c r="P20">
        <v>15</v>
      </c>
      <c r="Q20">
        <v>19</v>
      </c>
      <c r="R20">
        <v>1827</v>
      </c>
      <c r="T20">
        <v>2</v>
      </c>
      <c r="U20">
        <v>20</v>
      </c>
      <c r="V20">
        <v>20</v>
      </c>
      <c r="W20">
        <v>19</v>
      </c>
      <c r="X20" s="6">
        <v>1298</v>
      </c>
    </row>
    <row r="21" spans="1:24" x14ac:dyDescent="0.5">
      <c r="A21" s="75">
        <v>2</v>
      </c>
      <c r="B21">
        <v>20</v>
      </c>
      <c r="C21">
        <v>20</v>
      </c>
      <c r="D21">
        <v>18</v>
      </c>
      <c r="E21">
        <v>532</v>
      </c>
      <c r="H21" s="37">
        <v>1</v>
      </c>
      <c r="I21" s="37">
        <v>0</v>
      </c>
      <c r="J21" s="37">
        <v>0</v>
      </c>
      <c r="K21" s="37">
        <v>19</v>
      </c>
      <c r="L21" s="42">
        <v>882</v>
      </c>
      <c r="N21">
        <v>2</v>
      </c>
      <c r="O21">
        <v>15</v>
      </c>
      <c r="P21">
        <v>15</v>
      </c>
      <c r="Q21">
        <v>20</v>
      </c>
      <c r="R21">
        <v>1882</v>
      </c>
      <c r="T21">
        <v>2</v>
      </c>
      <c r="U21">
        <v>20</v>
      </c>
      <c r="V21">
        <v>20</v>
      </c>
      <c r="W21">
        <v>20</v>
      </c>
      <c r="X21" s="6">
        <v>1392</v>
      </c>
    </row>
    <row r="22" spans="1:24" x14ac:dyDescent="0.5">
      <c r="A22" s="75">
        <v>2</v>
      </c>
      <c r="B22">
        <v>20</v>
      </c>
      <c r="C22">
        <v>20</v>
      </c>
      <c r="D22">
        <v>19</v>
      </c>
      <c r="E22">
        <v>573</v>
      </c>
      <c r="H22" s="37">
        <v>1</v>
      </c>
      <c r="I22" s="37">
        <v>0</v>
      </c>
      <c r="J22" s="37">
        <v>0</v>
      </c>
      <c r="K22" s="37">
        <v>20</v>
      </c>
      <c r="L22" s="42">
        <v>883</v>
      </c>
      <c r="N22">
        <v>2</v>
      </c>
      <c r="O22">
        <v>15</v>
      </c>
      <c r="P22">
        <v>15</v>
      </c>
      <c r="Q22">
        <v>21</v>
      </c>
      <c r="R22">
        <v>1939</v>
      </c>
      <c r="T22">
        <v>2</v>
      </c>
      <c r="U22">
        <v>20</v>
      </c>
      <c r="V22">
        <v>20</v>
      </c>
      <c r="W22">
        <v>21</v>
      </c>
      <c r="X22" s="6">
        <v>1489</v>
      </c>
    </row>
    <row r="23" spans="1:24" x14ac:dyDescent="0.5">
      <c r="A23" s="75">
        <v>2</v>
      </c>
      <c r="B23">
        <v>20</v>
      </c>
      <c r="C23">
        <v>20</v>
      </c>
      <c r="D23">
        <v>20</v>
      </c>
      <c r="E23">
        <v>615</v>
      </c>
      <c r="H23" s="37">
        <v>1</v>
      </c>
      <c r="I23" s="37">
        <v>0</v>
      </c>
      <c r="J23" s="37">
        <v>0</v>
      </c>
      <c r="K23" s="37">
        <v>21</v>
      </c>
      <c r="L23" s="42">
        <v>884</v>
      </c>
      <c r="N23">
        <v>2</v>
      </c>
      <c r="O23">
        <v>15</v>
      </c>
      <c r="P23">
        <v>15</v>
      </c>
      <c r="Q23">
        <v>22</v>
      </c>
      <c r="R23">
        <v>1998</v>
      </c>
      <c r="T23">
        <v>2</v>
      </c>
      <c r="U23">
        <v>20</v>
      </c>
      <c r="V23">
        <v>20</v>
      </c>
      <c r="W23">
        <v>22</v>
      </c>
      <c r="X23" s="6">
        <v>1590</v>
      </c>
    </row>
    <row r="24" spans="1:24" x14ac:dyDescent="0.5">
      <c r="A24" s="75">
        <v>2</v>
      </c>
      <c r="B24">
        <v>20</v>
      </c>
      <c r="C24">
        <v>20</v>
      </c>
      <c r="D24">
        <v>21</v>
      </c>
      <c r="E24">
        <v>659</v>
      </c>
      <c r="H24" s="37">
        <v>1</v>
      </c>
      <c r="I24" s="37">
        <v>0</v>
      </c>
      <c r="J24" s="37">
        <v>0</v>
      </c>
      <c r="K24" s="37">
        <v>22</v>
      </c>
      <c r="L24" s="42">
        <v>885</v>
      </c>
      <c r="N24">
        <v>2</v>
      </c>
      <c r="O24">
        <v>15</v>
      </c>
      <c r="P24">
        <v>15</v>
      </c>
      <c r="Q24">
        <v>23</v>
      </c>
      <c r="R24">
        <v>2058</v>
      </c>
      <c r="T24">
        <v>2</v>
      </c>
      <c r="U24">
        <v>20</v>
      </c>
      <c r="V24">
        <v>20</v>
      </c>
      <c r="W24">
        <v>23</v>
      </c>
      <c r="X24" s="6">
        <v>1693</v>
      </c>
    </row>
    <row r="25" spans="1:24" x14ac:dyDescent="0.5">
      <c r="A25" s="75">
        <v>2</v>
      </c>
      <c r="B25">
        <v>20</v>
      </c>
      <c r="C25">
        <v>20</v>
      </c>
      <c r="D25">
        <v>22</v>
      </c>
      <c r="E25">
        <v>704</v>
      </c>
      <c r="H25" s="37">
        <v>1</v>
      </c>
      <c r="I25" s="37">
        <v>0</v>
      </c>
      <c r="J25" s="37">
        <v>0</v>
      </c>
      <c r="K25" s="37">
        <v>23</v>
      </c>
      <c r="L25" s="42">
        <v>886</v>
      </c>
      <c r="N25">
        <v>2</v>
      </c>
      <c r="O25">
        <v>15</v>
      </c>
      <c r="P25">
        <v>15</v>
      </c>
      <c r="Q25">
        <v>24</v>
      </c>
      <c r="R25">
        <v>2120</v>
      </c>
      <c r="T25">
        <v>2</v>
      </c>
      <c r="U25">
        <v>20</v>
      </c>
      <c r="V25">
        <v>20</v>
      </c>
      <c r="W25">
        <v>24</v>
      </c>
      <c r="X25" s="6">
        <v>1800</v>
      </c>
    </row>
    <row r="26" spans="1:24" x14ac:dyDescent="0.5">
      <c r="A26" s="75">
        <v>2</v>
      </c>
      <c r="B26">
        <v>20</v>
      </c>
      <c r="C26">
        <v>20</v>
      </c>
      <c r="D26">
        <v>23</v>
      </c>
      <c r="E26">
        <v>751</v>
      </c>
      <c r="H26" s="37">
        <v>1</v>
      </c>
      <c r="I26" s="37">
        <v>0</v>
      </c>
      <c r="J26" s="37">
        <v>0</v>
      </c>
      <c r="K26" s="37">
        <v>24</v>
      </c>
      <c r="L26" s="42">
        <v>887</v>
      </c>
      <c r="N26">
        <v>2</v>
      </c>
      <c r="O26">
        <v>15</v>
      </c>
      <c r="P26">
        <v>15</v>
      </c>
      <c r="Q26">
        <v>25</v>
      </c>
      <c r="R26">
        <v>2184</v>
      </c>
      <c r="T26">
        <v>2</v>
      </c>
      <c r="U26">
        <v>20</v>
      </c>
      <c r="V26">
        <v>20</v>
      </c>
      <c r="W26">
        <v>25</v>
      </c>
      <c r="X26" s="6">
        <v>1909</v>
      </c>
    </row>
    <row r="27" spans="1:24" x14ac:dyDescent="0.5">
      <c r="A27" s="75">
        <v>2</v>
      </c>
      <c r="B27">
        <v>20</v>
      </c>
      <c r="C27">
        <v>20</v>
      </c>
      <c r="D27">
        <v>24</v>
      </c>
      <c r="E27">
        <v>799</v>
      </c>
      <c r="H27" s="37">
        <v>1</v>
      </c>
      <c r="I27" s="37">
        <v>0</v>
      </c>
      <c r="J27" s="37">
        <v>0</v>
      </c>
      <c r="K27" s="37">
        <v>25</v>
      </c>
      <c r="L27" s="42">
        <v>888</v>
      </c>
      <c r="N27">
        <v>2</v>
      </c>
      <c r="O27">
        <v>15</v>
      </c>
      <c r="P27">
        <v>15</v>
      </c>
      <c r="Q27">
        <v>26</v>
      </c>
      <c r="R27">
        <v>2250</v>
      </c>
      <c r="T27">
        <v>2</v>
      </c>
      <c r="U27">
        <v>20</v>
      </c>
      <c r="V27">
        <v>20</v>
      </c>
      <c r="W27">
        <v>26</v>
      </c>
      <c r="X27" s="6">
        <v>2023</v>
      </c>
    </row>
    <row r="28" spans="1:24" x14ac:dyDescent="0.5">
      <c r="A28" s="75">
        <v>2</v>
      </c>
      <c r="B28">
        <v>20</v>
      </c>
      <c r="C28">
        <v>20</v>
      </c>
      <c r="D28">
        <v>25</v>
      </c>
      <c r="E28">
        <v>849</v>
      </c>
      <c r="H28" s="37">
        <v>1</v>
      </c>
      <c r="I28" s="37">
        <v>0</v>
      </c>
      <c r="J28" s="37">
        <v>0</v>
      </c>
      <c r="K28" s="37">
        <v>26</v>
      </c>
      <c r="L28" s="42">
        <v>890</v>
      </c>
      <c r="N28">
        <v>2</v>
      </c>
      <c r="O28">
        <v>15</v>
      </c>
      <c r="P28">
        <v>15</v>
      </c>
      <c r="Q28">
        <v>27</v>
      </c>
      <c r="R28">
        <v>2319</v>
      </c>
      <c r="T28">
        <v>2</v>
      </c>
      <c r="U28">
        <v>20</v>
      </c>
      <c r="V28">
        <v>20</v>
      </c>
      <c r="W28">
        <v>27</v>
      </c>
      <c r="X28" s="6">
        <v>2139</v>
      </c>
    </row>
    <row r="29" spans="1:24" x14ac:dyDescent="0.5">
      <c r="A29" s="75">
        <v>2</v>
      </c>
      <c r="B29">
        <v>20</v>
      </c>
      <c r="C29">
        <v>20</v>
      </c>
      <c r="D29">
        <v>26</v>
      </c>
      <c r="E29">
        <v>901</v>
      </c>
      <c r="H29" s="37">
        <v>1</v>
      </c>
      <c r="I29" s="37">
        <v>0</v>
      </c>
      <c r="J29" s="37">
        <v>0</v>
      </c>
      <c r="K29" s="37">
        <v>27</v>
      </c>
      <c r="L29" s="42">
        <v>891</v>
      </c>
      <c r="N29">
        <v>2</v>
      </c>
      <c r="O29">
        <v>15</v>
      </c>
      <c r="P29">
        <v>15</v>
      </c>
      <c r="Q29">
        <v>28</v>
      </c>
      <c r="R29">
        <v>2389</v>
      </c>
      <c r="T29">
        <v>2</v>
      </c>
      <c r="U29">
        <v>20</v>
      </c>
      <c r="V29">
        <v>20</v>
      </c>
      <c r="W29">
        <v>28</v>
      </c>
      <c r="X29" s="6">
        <v>2260</v>
      </c>
    </row>
    <row r="30" spans="1:24" x14ac:dyDescent="0.5">
      <c r="A30" s="75">
        <v>2</v>
      </c>
      <c r="B30">
        <v>20</v>
      </c>
      <c r="C30">
        <v>20</v>
      </c>
      <c r="D30">
        <v>27</v>
      </c>
      <c r="E30">
        <v>954</v>
      </c>
      <c r="H30" s="37">
        <v>1</v>
      </c>
      <c r="I30" s="37">
        <v>0</v>
      </c>
      <c r="J30" s="37">
        <v>0</v>
      </c>
      <c r="K30" s="37">
        <v>28</v>
      </c>
      <c r="L30" s="42">
        <v>892</v>
      </c>
      <c r="N30">
        <v>2</v>
      </c>
      <c r="O30">
        <v>15</v>
      </c>
      <c r="P30">
        <v>15</v>
      </c>
      <c r="Q30">
        <v>29</v>
      </c>
      <c r="R30">
        <v>2462</v>
      </c>
      <c r="T30">
        <v>2</v>
      </c>
      <c r="U30">
        <v>20</v>
      </c>
      <c r="V30">
        <v>20</v>
      </c>
      <c r="W30">
        <v>29</v>
      </c>
      <c r="X30" s="6">
        <v>2384</v>
      </c>
    </row>
    <row r="31" spans="1:24" x14ac:dyDescent="0.5">
      <c r="A31" s="75">
        <v>2</v>
      </c>
      <c r="B31">
        <v>20</v>
      </c>
      <c r="C31">
        <v>20</v>
      </c>
      <c r="D31">
        <v>28</v>
      </c>
      <c r="E31">
        <v>1009</v>
      </c>
      <c r="H31" s="37">
        <v>1</v>
      </c>
      <c r="I31" s="37">
        <v>0</v>
      </c>
      <c r="J31" s="37">
        <v>0</v>
      </c>
      <c r="K31" s="37">
        <v>29</v>
      </c>
      <c r="L31" s="42">
        <v>894</v>
      </c>
      <c r="N31">
        <v>2</v>
      </c>
      <c r="O31">
        <v>15</v>
      </c>
      <c r="P31">
        <v>15</v>
      </c>
      <c r="Q31">
        <v>30</v>
      </c>
      <c r="R31">
        <v>2537</v>
      </c>
      <c r="T31">
        <v>2</v>
      </c>
      <c r="U31">
        <v>20</v>
      </c>
      <c r="V31">
        <v>20</v>
      </c>
      <c r="W31">
        <v>30</v>
      </c>
      <c r="X31" s="6">
        <v>2512</v>
      </c>
    </row>
    <row r="32" spans="1:24" x14ac:dyDescent="0.5">
      <c r="A32" s="75">
        <v>2</v>
      </c>
      <c r="B32">
        <v>20</v>
      </c>
      <c r="C32">
        <v>20</v>
      </c>
      <c r="D32">
        <v>29</v>
      </c>
      <c r="E32">
        <v>1066</v>
      </c>
      <c r="H32" s="37">
        <v>1</v>
      </c>
      <c r="I32" s="37">
        <v>0</v>
      </c>
      <c r="J32" s="37">
        <v>0</v>
      </c>
      <c r="K32" s="37">
        <v>30</v>
      </c>
      <c r="L32" s="42">
        <v>895</v>
      </c>
      <c r="N32">
        <v>2</v>
      </c>
      <c r="O32">
        <v>15</v>
      </c>
      <c r="P32">
        <v>15</v>
      </c>
      <c r="Q32">
        <v>31</v>
      </c>
      <c r="R32">
        <v>2615</v>
      </c>
      <c r="T32">
        <v>2</v>
      </c>
      <c r="U32">
        <v>20</v>
      </c>
      <c r="V32">
        <v>20</v>
      </c>
      <c r="W32">
        <v>31</v>
      </c>
      <c r="X32" s="6">
        <v>2644</v>
      </c>
    </row>
    <row r="33" spans="1:24" x14ac:dyDescent="0.5">
      <c r="A33" s="75">
        <v>2</v>
      </c>
      <c r="B33">
        <v>20</v>
      </c>
      <c r="C33">
        <v>20</v>
      </c>
      <c r="D33">
        <v>30</v>
      </c>
      <c r="E33">
        <v>1124</v>
      </c>
      <c r="H33" s="37">
        <v>1</v>
      </c>
      <c r="I33" s="37">
        <v>0</v>
      </c>
      <c r="J33" s="37">
        <v>0</v>
      </c>
      <c r="K33" s="37">
        <v>31</v>
      </c>
      <c r="L33" s="42">
        <v>897</v>
      </c>
      <c r="N33">
        <v>2</v>
      </c>
      <c r="O33">
        <v>15</v>
      </c>
      <c r="P33">
        <v>15</v>
      </c>
      <c r="Q33">
        <v>32</v>
      </c>
      <c r="R33">
        <v>2695</v>
      </c>
      <c r="T33">
        <v>2</v>
      </c>
      <c r="U33">
        <v>20</v>
      </c>
      <c r="V33">
        <v>20</v>
      </c>
      <c r="W33">
        <v>32</v>
      </c>
      <c r="X33" s="6">
        <v>2781</v>
      </c>
    </row>
    <row r="34" spans="1:24" x14ac:dyDescent="0.5">
      <c r="A34" s="75">
        <v>2</v>
      </c>
      <c r="B34">
        <v>20</v>
      </c>
      <c r="C34">
        <v>20</v>
      </c>
      <c r="D34">
        <v>31</v>
      </c>
      <c r="E34">
        <v>1185</v>
      </c>
      <c r="H34" s="37">
        <v>1</v>
      </c>
      <c r="I34" s="37">
        <v>0</v>
      </c>
      <c r="J34" s="37">
        <v>0</v>
      </c>
      <c r="K34" s="37">
        <v>32</v>
      </c>
      <c r="L34" s="42">
        <v>898</v>
      </c>
      <c r="N34">
        <v>2</v>
      </c>
      <c r="O34">
        <v>15</v>
      </c>
      <c r="P34">
        <v>15</v>
      </c>
      <c r="Q34">
        <v>33</v>
      </c>
      <c r="R34">
        <v>2778</v>
      </c>
      <c r="T34">
        <v>2</v>
      </c>
      <c r="U34">
        <v>20</v>
      </c>
      <c r="V34">
        <v>20</v>
      </c>
      <c r="W34">
        <v>33</v>
      </c>
      <c r="X34" s="6">
        <v>2922</v>
      </c>
    </row>
    <row r="35" spans="1:24" x14ac:dyDescent="0.5">
      <c r="A35" s="75">
        <v>2</v>
      </c>
      <c r="B35">
        <v>20</v>
      </c>
      <c r="C35">
        <v>20</v>
      </c>
      <c r="D35">
        <v>32</v>
      </c>
      <c r="E35">
        <v>1248</v>
      </c>
      <c r="H35" s="37">
        <v>1</v>
      </c>
      <c r="I35" s="37">
        <v>0</v>
      </c>
      <c r="J35" s="37">
        <v>0</v>
      </c>
      <c r="K35" s="37">
        <v>33</v>
      </c>
      <c r="L35" s="42">
        <v>900</v>
      </c>
      <c r="N35">
        <v>2</v>
      </c>
      <c r="O35">
        <v>15</v>
      </c>
      <c r="P35">
        <v>15</v>
      </c>
      <c r="Q35">
        <v>34</v>
      </c>
      <c r="R35">
        <v>2864</v>
      </c>
      <c r="T35">
        <v>2</v>
      </c>
      <c r="U35">
        <v>20</v>
      </c>
      <c r="V35">
        <v>20</v>
      </c>
      <c r="W35">
        <v>34</v>
      </c>
      <c r="X35" s="6">
        <v>3068</v>
      </c>
    </row>
    <row r="36" spans="1:24" x14ac:dyDescent="0.5">
      <c r="A36" s="75">
        <v>2</v>
      </c>
      <c r="B36">
        <v>20</v>
      </c>
      <c r="C36">
        <v>20</v>
      </c>
      <c r="D36">
        <v>33</v>
      </c>
      <c r="E36">
        <v>1313</v>
      </c>
      <c r="H36" s="37">
        <v>1</v>
      </c>
      <c r="I36" s="37">
        <v>0</v>
      </c>
      <c r="J36" s="37">
        <v>0</v>
      </c>
      <c r="K36" s="37">
        <v>34</v>
      </c>
      <c r="L36" s="42">
        <v>901</v>
      </c>
      <c r="N36">
        <v>2</v>
      </c>
      <c r="O36">
        <v>15</v>
      </c>
      <c r="P36">
        <v>15</v>
      </c>
      <c r="Q36">
        <v>35</v>
      </c>
      <c r="R36">
        <v>2953</v>
      </c>
      <c r="T36">
        <v>2</v>
      </c>
      <c r="U36">
        <v>20</v>
      </c>
      <c r="V36">
        <v>20</v>
      </c>
      <c r="W36">
        <v>35</v>
      </c>
      <c r="X36" s="6">
        <v>3219</v>
      </c>
    </row>
    <row r="37" spans="1:24" x14ac:dyDescent="0.5">
      <c r="A37" s="75">
        <v>2</v>
      </c>
      <c r="B37">
        <v>20</v>
      </c>
      <c r="C37">
        <v>20</v>
      </c>
      <c r="D37">
        <v>34</v>
      </c>
      <c r="E37">
        <v>1381</v>
      </c>
      <c r="H37" s="37">
        <v>1</v>
      </c>
      <c r="I37" s="37">
        <v>0</v>
      </c>
      <c r="J37" s="37">
        <v>0</v>
      </c>
      <c r="K37" s="37">
        <v>35</v>
      </c>
      <c r="L37" s="42">
        <v>903</v>
      </c>
      <c r="N37">
        <v>2</v>
      </c>
      <c r="O37">
        <v>15</v>
      </c>
      <c r="P37">
        <v>15</v>
      </c>
      <c r="Q37">
        <v>36</v>
      </c>
      <c r="R37">
        <v>3045</v>
      </c>
      <c r="T37">
        <v>2</v>
      </c>
      <c r="U37">
        <v>20</v>
      </c>
      <c r="V37">
        <v>20</v>
      </c>
      <c r="W37">
        <v>36</v>
      </c>
      <c r="X37" s="6">
        <v>3375</v>
      </c>
    </row>
    <row r="38" spans="1:24" x14ac:dyDescent="0.5">
      <c r="A38" s="75">
        <v>2</v>
      </c>
      <c r="B38">
        <v>20</v>
      </c>
      <c r="C38">
        <v>20</v>
      </c>
      <c r="D38">
        <v>35</v>
      </c>
      <c r="E38">
        <v>1450</v>
      </c>
      <c r="H38" s="37">
        <v>1</v>
      </c>
      <c r="I38" s="37">
        <v>0</v>
      </c>
      <c r="J38" s="37">
        <v>0</v>
      </c>
      <c r="K38" s="37">
        <v>36</v>
      </c>
      <c r="L38" s="42">
        <v>905</v>
      </c>
      <c r="N38">
        <v>2</v>
      </c>
      <c r="O38">
        <v>15</v>
      </c>
      <c r="P38">
        <v>15</v>
      </c>
      <c r="Q38">
        <v>37</v>
      </c>
      <c r="R38">
        <v>3141</v>
      </c>
      <c r="T38">
        <v>2</v>
      </c>
      <c r="U38">
        <v>20</v>
      </c>
      <c r="V38">
        <v>20</v>
      </c>
      <c r="W38">
        <v>37</v>
      </c>
      <c r="X38" s="6">
        <v>3536</v>
      </c>
    </row>
    <row r="39" spans="1:24" x14ac:dyDescent="0.5">
      <c r="A39" s="75">
        <v>2</v>
      </c>
      <c r="B39">
        <v>20</v>
      </c>
      <c r="C39">
        <v>20</v>
      </c>
      <c r="D39">
        <v>36</v>
      </c>
      <c r="E39">
        <v>1523</v>
      </c>
      <c r="H39" s="37">
        <v>1</v>
      </c>
      <c r="I39" s="37">
        <v>0</v>
      </c>
      <c r="J39" s="37">
        <v>0</v>
      </c>
      <c r="K39" s="37">
        <v>37</v>
      </c>
      <c r="L39" s="42">
        <v>906</v>
      </c>
      <c r="N39">
        <v>2</v>
      </c>
      <c r="O39">
        <v>15</v>
      </c>
      <c r="P39">
        <v>15</v>
      </c>
      <c r="Q39">
        <v>38</v>
      </c>
      <c r="R39">
        <v>3240</v>
      </c>
      <c r="T39">
        <v>2</v>
      </c>
      <c r="U39">
        <v>20</v>
      </c>
      <c r="V39">
        <v>20</v>
      </c>
      <c r="W39">
        <v>38</v>
      </c>
      <c r="X39" s="6">
        <v>3703</v>
      </c>
    </row>
    <row r="40" spans="1:24" x14ac:dyDescent="0.5">
      <c r="A40" s="75">
        <v>2</v>
      </c>
      <c r="B40">
        <v>20</v>
      </c>
      <c r="C40">
        <v>20</v>
      </c>
      <c r="D40">
        <v>37</v>
      </c>
      <c r="E40">
        <v>1598</v>
      </c>
      <c r="H40" s="37">
        <v>1</v>
      </c>
      <c r="I40" s="37">
        <v>0</v>
      </c>
      <c r="J40" s="37">
        <v>0</v>
      </c>
      <c r="K40" s="37">
        <v>38</v>
      </c>
      <c r="L40" s="42">
        <v>908</v>
      </c>
      <c r="N40">
        <v>2</v>
      </c>
      <c r="O40">
        <v>15</v>
      </c>
      <c r="P40">
        <v>15</v>
      </c>
      <c r="Q40">
        <v>39</v>
      </c>
      <c r="R40">
        <v>3343</v>
      </c>
      <c r="T40">
        <v>2</v>
      </c>
      <c r="U40">
        <v>20</v>
      </c>
      <c r="V40">
        <v>20</v>
      </c>
      <c r="W40">
        <v>39</v>
      </c>
      <c r="X40" s="6">
        <v>3877</v>
      </c>
    </row>
    <row r="41" spans="1:24" x14ac:dyDescent="0.5">
      <c r="A41" s="75">
        <v>2</v>
      </c>
      <c r="B41">
        <v>20</v>
      </c>
      <c r="C41">
        <v>20</v>
      </c>
      <c r="D41">
        <v>38</v>
      </c>
      <c r="E41">
        <v>1676</v>
      </c>
      <c r="H41" s="37">
        <v>1</v>
      </c>
      <c r="I41" s="37">
        <v>0</v>
      </c>
      <c r="J41" s="37">
        <v>0</v>
      </c>
      <c r="K41" s="37">
        <v>39</v>
      </c>
      <c r="L41" s="42">
        <v>910</v>
      </c>
      <c r="N41">
        <v>2</v>
      </c>
      <c r="O41">
        <v>15</v>
      </c>
      <c r="P41">
        <v>15</v>
      </c>
      <c r="Q41">
        <v>40</v>
      </c>
      <c r="R41">
        <v>3450</v>
      </c>
      <c r="T41">
        <v>2</v>
      </c>
      <c r="U41">
        <v>20</v>
      </c>
      <c r="V41">
        <v>20</v>
      </c>
      <c r="W41">
        <v>40</v>
      </c>
      <c r="X41" s="6">
        <v>3817</v>
      </c>
    </row>
    <row r="42" spans="1:24" x14ac:dyDescent="0.5">
      <c r="A42" s="75">
        <v>2</v>
      </c>
      <c r="B42">
        <v>20</v>
      </c>
      <c r="C42">
        <v>20</v>
      </c>
      <c r="D42">
        <v>39</v>
      </c>
      <c r="E42">
        <v>1757</v>
      </c>
      <c r="H42" s="37">
        <v>1</v>
      </c>
      <c r="I42" s="37">
        <v>0</v>
      </c>
      <c r="J42" s="37">
        <v>0</v>
      </c>
      <c r="K42" s="37">
        <v>40</v>
      </c>
      <c r="L42" s="42">
        <v>912</v>
      </c>
      <c r="N42">
        <v>2</v>
      </c>
      <c r="O42">
        <v>15</v>
      </c>
      <c r="P42">
        <v>15</v>
      </c>
      <c r="Q42">
        <v>41</v>
      </c>
      <c r="R42">
        <v>3561</v>
      </c>
      <c r="T42">
        <v>2</v>
      </c>
      <c r="U42">
        <v>21</v>
      </c>
      <c r="V42">
        <v>21</v>
      </c>
      <c r="W42">
        <v>1</v>
      </c>
      <c r="X42" s="6">
        <v>0</v>
      </c>
    </row>
    <row r="43" spans="1:24" x14ac:dyDescent="0.5">
      <c r="A43" s="75">
        <v>2</v>
      </c>
      <c r="B43">
        <v>20</v>
      </c>
      <c r="C43">
        <v>20</v>
      </c>
      <c r="D43">
        <v>40</v>
      </c>
      <c r="E43">
        <v>1841</v>
      </c>
      <c r="H43" s="37">
        <v>1</v>
      </c>
      <c r="I43" s="37">
        <v>0</v>
      </c>
      <c r="J43" s="37">
        <v>0</v>
      </c>
      <c r="K43" s="37">
        <v>41</v>
      </c>
      <c r="L43" s="42">
        <v>914</v>
      </c>
      <c r="N43">
        <v>2</v>
      </c>
      <c r="O43">
        <v>15</v>
      </c>
      <c r="P43">
        <v>15</v>
      </c>
      <c r="Q43">
        <v>42</v>
      </c>
      <c r="R43">
        <v>3677</v>
      </c>
      <c r="T43">
        <v>2</v>
      </c>
      <c r="U43">
        <v>21</v>
      </c>
      <c r="V43">
        <v>21</v>
      </c>
      <c r="W43">
        <v>2</v>
      </c>
      <c r="X43" s="6">
        <v>30</v>
      </c>
    </row>
    <row r="44" spans="1:24" x14ac:dyDescent="0.5">
      <c r="A44" s="75">
        <v>2</v>
      </c>
      <c r="B44">
        <v>21</v>
      </c>
      <c r="C44">
        <v>21</v>
      </c>
      <c r="D44">
        <v>1</v>
      </c>
      <c r="E44">
        <v>0</v>
      </c>
      <c r="H44" s="37">
        <v>1</v>
      </c>
      <c r="I44" s="37">
        <v>0</v>
      </c>
      <c r="J44" s="37">
        <v>0</v>
      </c>
      <c r="K44" s="37">
        <v>42</v>
      </c>
      <c r="L44" s="42">
        <v>916</v>
      </c>
      <c r="N44">
        <v>2</v>
      </c>
      <c r="O44">
        <v>15</v>
      </c>
      <c r="P44">
        <v>15</v>
      </c>
      <c r="Q44">
        <v>43</v>
      </c>
      <c r="R44">
        <v>3798</v>
      </c>
      <c r="T44">
        <v>2</v>
      </c>
      <c r="U44">
        <v>21</v>
      </c>
      <c r="V44">
        <v>21</v>
      </c>
      <c r="W44">
        <v>3</v>
      </c>
      <c r="X44" s="6">
        <v>89</v>
      </c>
    </row>
    <row r="45" spans="1:24" x14ac:dyDescent="0.5">
      <c r="A45" s="75">
        <v>2</v>
      </c>
      <c r="B45">
        <v>21</v>
      </c>
      <c r="C45">
        <v>21</v>
      </c>
      <c r="D45">
        <v>2</v>
      </c>
      <c r="E45">
        <v>13</v>
      </c>
      <c r="H45" s="37">
        <v>1</v>
      </c>
      <c r="I45" s="37">
        <v>0</v>
      </c>
      <c r="J45" s="37">
        <v>0</v>
      </c>
      <c r="K45" s="37">
        <v>43</v>
      </c>
      <c r="L45" s="42">
        <v>918</v>
      </c>
      <c r="N45">
        <v>2</v>
      </c>
      <c r="O45">
        <v>15</v>
      </c>
      <c r="P45">
        <v>15</v>
      </c>
      <c r="Q45">
        <v>44</v>
      </c>
      <c r="R45">
        <v>3924</v>
      </c>
      <c r="T45">
        <v>2</v>
      </c>
      <c r="U45">
        <v>21</v>
      </c>
      <c r="V45">
        <v>21</v>
      </c>
      <c r="W45">
        <v>4</v>
      </c>
      <c r="X45" s="6">
        <v>153</v>
      </c>
    </row>
    <row r="46" spans="1:24" x14ac:dyDescent="0.5">
      <c r="A46" s="75">
        <v>2</v>
      </c>
      <c r="B46">
        <v>21</v>
      </c>
      <c r="C46">
        <v>21</v>
      </c>
      <c r="D46">
        <v>3</v>
      </c>
      <c r="E46">
        <v>38</v>
      </c>
      <c r="H46" s="37">
        <v>1</v>
      </c>
      <c r="I46" s="37">
        <v>0</v>
      </c>
      <c r="J46" s="37">
        <v>0</v>
      </c>
      <c r="K46" s="37">
        <v>44</v>
      </c>
      <c r="L46" s="42">
        <v>920</v>
      </c>
      <c r="N46">
        <v>2</v>
      </c>
      <c r="O46">
        <v>15</v>
      </c>
      <c r="P46">
        <v>15</v>
      </c>
      <c r="Q46">
        <v>45</v>
      </c>
      <c r="R46">
        <v>3817</v>
      </c>
      <c r="T46">
        <v>2</v>
      </c>
      <c r="U46">
        <v>21</v>
      </c>
      <c r="V46">
        <v>21</v>
      </c>
      <c r="W46">
        <v>5</v>
      </c>
      <c r="X46" s="6">
        <v>219</v>
      </c>
    </row>
    <row r="47" spans="1:24" x14ac:dyDescent="0.5">
      <c r="A47" s="75">
        <v>2</v>
      </c>
      <c r="B47">
        <v>21</v>
      </c>
      <c r="C47">
        <v>21</v>
      </c>
      <c r="D47">
        <v>4</v>
      </c>
      <c r="E47">
        <v>66</v>
      </c>
      <c r="H47" s="37">
        <v>1</v>
      </c>
      <c r="I47" s="37">
        <v>0</v>
      </c>
      <c r="J47" s="37">
        <v>0</v>
      </c>
      <c r="K47" s="37">
        <v>45</v>
      </c>
      <c r="L47" s="42">
        <v>922</v>
      </c>
      <c r="N47">
        <v>2</v>
      </c>
      <c r="O47">
        <v>15</v>
      </c>
      <c r="P47">
        <v>15</v>
      </c>
      <c r="Q47">
        <v>46</v>
      </c>
      <c r="R47">
        <v>0</v>
      </c>
      <c r="T47">
        <v>2</v>
      </c>
      <c r="U47">
        <v>21</v>
      </c>
      <c r="V47">
        <v>21</v>
      </c>
      <c r="W47">
        <v>6</v>
      </c>
      <c r="X47" s="6">
        <v>293</v>
      </c>
    </row>
    <row r="48" spans="1:24" x14ac:dyDescent="0.5">
      <c r="A48" s="75">
        <v>2</v>
      </c>
      <c r="B48">
        <v>21</v>
      </c>
      <c r="C48">
        <v>21</v>
      </c>
      <c r="D48">
        <v>5</v>
      </c>
      <c r="E48">
        <v>95</v>
      </c>
      <c r="H48" s="37">
        <v>1</v>
      </c>
      <c r="I48" s="37">
        <v>0</v>
      </c>
      <c r="J48" s="37">
        <v>0</v>
      </c>
      <c r="K48" s="37">
        <v>46</v>
      </c>
      <c r="L48" s="42">
        <v>924</v>
      </c>
      <c r="N48">
        <v>2</v>
      </c>
      <c r="O48">
        <v>15</v>
      </c>
      <c r="P48">
        <v>15</v>
      </c>
      <c r="Q48">
        <v>47</v>
      </c>
      <c r="R48">
        <v>0</v>
      </c>
      <c r="T48">
        <v>2</v>
      </c>
      <c r="U48">
        <v>21</v>
      </c>
      <c r="V48">
        <v>21</v>
      </c>
      <c r="W48">
        <v>7</v>
      </c>
      <c r="X48" s="6">
        <v>376</v>
      </c>
    </row>
    <row r="49" spans="1:24" x14ac:dyDescent="0.5">
      <c r="A49" s="75">
        <v>2</v>
      </c>
      <c r="B49">
        <v>21</v>
      </c>
      <c r="C49">
        <v>21</v>
      </c>
      <c r="D49">
        <v>6</v>
      </c>
      <c r="E49">
        <v>127</v>
      </c>
      <c r="H49" s="37">
        <v>1</v>
      </c>
      <c r="I49" s="37">
        <v>0</v>
      </c>
      <c r="J49" s="37">
        <v>0</v>
      </c>
      <c r="K49" s="37">
        <v>47</v>
      </c>
      <c r="L49" s="42">
        <v>927</v>
      </c>
      <c r="N49">
        <v>2</v>
      </c>
      <c r="O49">
        <v>15</v>
      </c>
      <c r="P49">
        <v>15</v>
      </c>
      <c r="Q49">
        <v>48</v>
      </c>
      <c r="R49">
        <v>0</v>
      </c>
      <c r="T49">
        <v>2</v>
      </c>
      <c r="U49">
        <v>21</v>
      </c>
      <c r="V49">
        <v>21</v>
      </c>
      <c r="W49">
        <v>8</v>
      </c>
      <c r="X49" s="6">
        <v>445</v>
      </c>
    </row>
    <row r="50" spans="1:24" x14ac:dyDescent="0.5">
      <c r="A50" s="75">
        <v>2</v>
      </c>
      <c r="B50">
        <v>21</v>
      </c>
      <c r="C50">
        <v>21</v>
      </c>
      <c r="D50">
        <v>7</v>
      </c>
      <c r="E50">
        <v>164</v>
      </c>
      <c r="H50" s="37">
        <v>1</v>
      </c>
      <c r="I50" s="37">
        <v>0</v>
      </c>
      <c r="J50" s="37">
        <v>0</v>
      </c>
      <c r="K50" s="37">
        <v>48</v>
      </c>
      <c r="L50" s="42">
        <v>929</v>
      </c>
      <c r="N50">
        <v>2</v>
      </c>
      <c r="O50">
        <v>15</v>
      </c>
      <c r="P50">
        <v>15</v>
      </c>
      <c r="Q50">
        <v>49</v>
      </c>
      <c r="R50">
        <v>0</v>
      </c>
      <c r="T50">
        <v>2</v>
      </c>
      <c r="U50">
        <v>21</v>
      </c>
      <c r="V50">
        <v>21</v>
      </c>
      <c r="W50">
        <v>9</v>
      </c>
      <c r="X50" s="6">
        <v>516</v>
      </c>
    </row>
    <row r="51" spans="1:24" x14ac:dyDescent="0.5">
      <c r="A51" s="75">
        <v>2</v>
      </c>
      <c r="B51">
        <v>21</v>
      </c>
      <c r="C51">
        <v>21</v>
      </c>
      <c r="D51">
        <v>8</v>
      </c>
      <c r="E51">
        <v>194</v>
      </c>
      <c r="H51" s="37">
        <v>1</v>
      </c>
      <c r="I51" s="37">
        <v>0</v>
      </c>
      <c r="J51" s="37">
        <v>0</v>
      </c>
      <c r="K51" s="37">
        <v>49</v>
      </c>
      <c r="L51" s="42">
        <v>931</v>
      </c>
      <c r="N51">
        <v>2</v>
      </c>
      <c r="O51">
        <v>15</v>
      </c>
      <c r="P51">
        <v>15</v>
      </c>
      <c r="Q51">
        <v>50</v>
      </c>
      <c r="R51">
        <v>0</v>
      </c>
      <c r="T51">
        <v>2</v>
      </c>
      <c r="U51">
        <v>21</v>
      </c>
      <c r="V51">
        <v>21</v>
      </c>
      <c r="W51">
        <v>10</v>
      </c>
      <c r="X51" s="6">
        <v>589</v>
      </c>
    </row>
    <row r="52" spans="1:24" x14ac:dyDescent="0.5">
      <c r="A52" s="75">
        <v>2</v>
      </c>
      <c r="B52">
        <v>21</v>
      </c>
      <c r="C52">
        <v>21</v>
      </c>
      <c r="D52">
        <v>9</v>
      </c>
      <c r="E52">
        <v>225</v>
      </c>
      <c r="H52" s="37">
        <v>1</v>
      </c>
      <c r="I52" s="37">
        <v>0</v>
      </c>
      <c r="J52" s="37">
        <v>0</v>
      </c>
      <c r="K52" s="37">
        <v>50</v>
      </c>
      <c r="L52" s="42">
        <v>934</v>
      </c>
      <c r="N52">
        <v>2</v>
      </c>
      <c r="O52">
        <v>15</v>
      </c>
      <c r="P52">
        <v>15</v>
      </c>
      <c r="Q52">
        <v>51</v>
      </c>
      <c r="R52">
        <v>0</v>
      </c>
      <c r="T52">
        <v>2</v>
      </c>
      <c r="U52">
        <v>21</v>
      </c>
      <c r="V52">
        <v>21</v>
      </c>
      <c r="W52">
        <v>11</v>
      </c>
      <c r="X52" s="6">
        <v>665</v>
      </c>
    </row>
    <row r="53" spans="1:24" x14ac:dyDescent="0.5">
      <c r="A53" s="75">
        <v>2</v>
      </c>
      <c r="B53">
        <v>21</v>
      </c>
      <c r="C53">
        <v>21</v>
      </c>
      <c r="D53">
        <v>10</v>
      </c>
      <c r="E53">
        <v>258</v>
      </c>
      <c r="H53" s="37">
        <v>1</v>
      </c>
      <c r="I53" s="37">
        <v>0</v>
      </c>
      <c r="J53" s="37">
        <v>0</v>
      </c>
      <c r="K53" s="37">
        <v>51</v>
      </c>
      <c r="L53" s="42">
        <v>936</v>
      </c>
      <c r="N53">
        <v>2</v>
      </c>
      <c r="O53">
        <v>15</v>
      </c>
      <c r="P53">
        <v>15</v>
      </c>
      <c r="Q53">
        <v>52</v>
      </c>
      <c r="R53">
        <v>0</v>
      </c>
      <c r="T53">
        <v>2</v>
      </c>
      <c r="U53">
        <v>21</v>
      </c>
      <c r="V53">
        <v>21</v>
      </c>
      <c r="W53">
        <v>12</v>
      </c>
      <c r="X53" s="6">
        <v>743</v>
      </c>
    </row>
    <row r="54" spans="1:24" x14ac:dyDescent="0.5">
      <c r="A54" s="75">
        <v>2</v>
      </c>
      <c r="B54">
        <v>21</v>
      </c>
      <c r="C54">
        <v>21</v>
      </c>
      <c r="D54">
        <v>11</v>
      </c>
      <c r="E54">
        <v>291</v>
      </c>
      <c r="H54" s="37">
        <v>1</v>
      </c>
      <c r="I54" s="37">
        <v>0</v>
      </c>
      <c r="J54" s="37">
        <v>0</v>
      </c>
      <c r="K54" s="37">
        <v>52</v>
      </c>
      <c r="L54" s="42">
        <v>939</v>
      </c>
      <c r="N54">
        <v>2</v>
      </c>
      <c r="O54">
        <v>15</v>
      </c>
      <c r="P54">
        <v>15</v>
      </c>
      <c r="Q54">
        <v>53</v>
      </c>
      <c r="R54">
        <v>0</v>
      </c>
      <c r="T54">
        <v>2</v>
      </c>
      <c r="U54">
        <v>21</v>
      </c>
      <c r="V54">
        <v>21</v>
      </c>
      <c r="W54">
        <v>13</v>
      </c>
      <c r="X54" s="6">
        <v>823</v>
      </c>
    </row>
    <row r="55" spans="1:24" x14ac:dyDescent="0.5">
      <c r="A55" s="75">
        <v>2</v>
      </c>
      <c r="B55">
        <v>21</v>
      </c>
      <c r="C55">
        <v>21</v>
      </c>
      <c r="D55">
        <v>12</v>
      </c>
      <c r="E55">
        <v>326</v>
      </c>
      <c r="H55" s="37">
        <v>1</v>
      </c>
      <c r="I55" s="37">
        <v>0</v>
      </c>
      <c r="J55" s="37">
        <v>0</v>
      </c>
      <c r="K55" s="37">
        <v>53</v>
      </c>
      <c r="L55" s="42">
        <v>941</v>
      </c>
      <c r="N55">
        <v>2</v>
      </c>
      <c r="O55">
        <v>15</v>
      </c>
      <c r="P55">
        <v>15</v>
      </c>
      <c r="Q55">
        <v>54</v>
      </c>
      <c r="R55">
        <v>0</v>
      </c>
      <c r="T55">
        <v>2</v>
      </c>
      <c r="U55">
        <v>21</v>
      </c>
      <c r="V55">
        <v>21</v>
      </c>
      <c r="W55">
        <v>14</v>
      </c>
      <c r="X55" s="6">
        <v>905</v>
      </c>
    </row>
    <row r="56" spans="1:24" x14ac:dyDescent="0.5">
      <c r="A56" s="75">
        <v>2</v>
      </c>
      <c r="B56">
        <v>21</v>
      </c>
      <c r="C56">
        <v>21</v>
      </c>
      <c r="D56">
        <v>13</v>
      </c>
      <c r="E56">
        <v>361</v>
      </c>
      <c r="H56" s="37">
        <v>1</v>
      </c>
      <c r="I56" s="37">
        <v>0</v>
      </c>
      <c r="J56" s="37">
        <v>0</v>
      </c>
      <c r="K56" s="37">
        <v>54</v>
      </c>
      <c r="L56" s="42">
        <v>944</v>
      </c>
      <c r="N56">
        <v>2</v>
      </c>
      <c r="O56">
        <v>15</v>
      </c>
      <c r="P56">
        <v>15</v>
      </c>
      <c r="Q56">
        <v>55</v>
      </c>
      <c r="R56">
        <v>0</v>
      </c>
      <c r="T56">
        <v>2</v>
      </c>
      <c r="U56">
        <v>21</v>
      </c>
      <c r="V56">
        <v>21</v>
      </c>
      <c r="W56">
        <v>15</v>
      </c>
      <c r="X56" s="6">
        <v>990</v>
      </c>
    </row>
    <row r="57" spans="1:24" x14ac:dyDescent="0.5">
      <c r="A57" s="75">
        <v>2</v>
      </c>
      <c r="B57">
        <v>21</v>
      </c>
      <c r="C57">
        <v>21</v>
      </c>
      <c r="D57">
        <v>14</v>
      </c>
      <c r="E57">
        <v>398</v>
      </c>
      <c r="H57" s="37">
        <v>1</v>
      </c>
      <c r="I57" s="37">
        <v>0</v>
      </c>
      <c r="J57" s="37">
        <v>0</v>
      </c>
      <c r="K57" s="37">
        <v>55</v>
      </c>
      <c r="L57" s="42">
        <v>946</v>
      </c>
      <c r="N57">
        <v>2</v>
      </c>
      <c r="O57">
        <v>15</v>
      </c>
      <c r="P57">
        <v>15</v>
      </c>
      <c r="Q57">
        <v>56</v>
      </c>
      <c r="R57">
        <v>0</v>
      </c>
      <c r="T57">
        <v>2</v>
      </c>
      <c r="U57">
        <v>21</v>
      </c>
      <c r="V57">
        <v>21</v>
      </c>
      <c r="W57">
        <v>16</v>
      </c>
      <c r="X57" s="6">
        <v>1078</v>
      </c>
    </row>
    <row r="58" spans="1:24" x14ac:dyDescent="0.5">
      <c r="A58" s="75">
        <v>2</v>
      </c>
      <c r="B58">
        <v>21</v>
      </c>
      <c r="C58">
        <v>21</v>
      </c>
      <c r="D58">
        <v>15</v>
      </c>
      <c r="E58">
        <v>436</v>
      </c>
      <c r="H58" s="37">
        <v>1</v>
      </c>
      <c r="I58" s="37">
        <v>0</v>
      </c>
      <c r="J58" s="37">
        <v>0</v>
      </c>
      <c r="K58" s="37">
        <v>56</v>
      </c>
      <c r="L58" s="42">
        <v>949</v>
      </c>
      <c r="N58">
        <v>2</v>
      </c>
      <c r="O58">
        <v>15</v>
      </c>
      <c r="P58">
        <v>15</v>
      </c>
      <c r="Q58">
        <v>57</v>
      </c>
      <c r="R58">
        <v>0</v>
      </c>
      <c r="T58">
        <v>2</v>
      </c>
      <c r="U58">
        <v>21</v>
      </c>
      <c r="V58">
        <v>21</v>
      </c>
      <c r="W58">
        <v>17</v>
      </c>
      <c r="X58" s="6">
        <v>1168</v>
      </c>
    </row>
    <row r="59" spans="1:24" x14ac:dyDescent="0.5">
      <c r="A59" s="75">
        <v>2</v>
      </c>
      <c r="B59">
        <v>21</v>
      </c>
      <c r="C59">
        <v>21</v>
      </c>
      <c r="D59">
        <v>16</v>
      </c>
      <c r="E59">
        <v>475</v>
      </c>
      <c r="H59" s="37">
        <v>1</v>
      </c>
      <c r="I59" s="37">
        <v>0</v>
      </c>
      <c r="J59" s="37">
        <v>0</v>
      </c>
      <c r="K59" s="37">
        <v>57</v>
      </c>
      <c r="L59" s="42">
        <v>952</v>
      </c>
      <c r="N59">
        <v>2</v>
      </c>
      <c r="O59">
        <v>15</v>
      </c>
      <c r="P59">
        <v>15</v>
      </c>
      <c r="Q59">
        <v>58</v>
      </c>
      <c r="R59">
        <v>0</v>
      </c>
      <c r="T59">
        <v>2</v>
      </c>
      <c r="U59">
        <v>21</v>
      </c>
      <c r="V59">
        <v>21</v>
      </c>
      <c r="W59">
        <v>18</v>
      </c>
      <c r="X59" s="6">
        <v>1261</v>
      </c>
    </row>
    <row r="60" spans="1:24" x14ac:dyDescent="0.5">
      <c r="A60" s="75">
        <v>2</v>
      </c>
      <c r="B60">
        <v>21</v>
      </c>
      <c r="C60">
        <v>21</v>
      </c>
      <c r="D60">
        <v>17</v>
      </c>
      <c r="E60">
        <v>515</v>
      </c>
      <c r="H60" s="37">
        <v>1</v>
      </c>
      <c r="I60" s="37">
        <v>0</v>
      </c>
      <c r="J60" s="37">
        <v>0</v>
      </c>
      <c r="K60" s="37">
        <v>58</v>
      </c>
      <c r="L60" s="42">
        <v>954</v>
      </c>
      <c r="N60">
        <v>2</v>
      </c>
      <c r="O60">
        <v>15</v>
      </c>
      <c r="P60">
        <v>15</v>
      </c>
      <c r="Q60">
        <v>59</v>
      </c>
      <c r="R60">
        <v>0</v>
      </c>
      <c r="T60">
        <v>2</v>
      </c>
      <c r="U60">
        <v>21</v>
      </c>
      <c r="V60">
        <v>21</v>
      </c>
      <c r="W60">
        <v>19</v>
      </c>
      <c r="X60" s="6">
        <v>1357</v>
      </c>
    </row>
    <row r="61" spans="1:24" x14ac:dyDescent="0.5">
      <c r="A61" s="75">
        <v>2</v>
      </c>
      <c r="B61">
        <v>21</v>
      </c>
      <c r="C61">
        <v>21</v>
      </c>
      <c r="D61">
        <v>18</v>
      </c>
      <c r="E61">
        <v>557</v>
      </c>
      <c r="H61" s="37">
        <v>1</v>
      </c>
      <c r="I61" s="37">
        <v>0</v>
      </c>
      <c r="J61" s="37">
        <v>0</v>
      </c>
      <c r="K61" s="37">
        <v>59</v>
      </c>
      <c r="L61" s="42">
        <v>957</v>
      </c>
      <c r="N61">
        <v>2</v>
      </c>
      <c r="O61">
        <v>15</v>
      </c>
      <c r="P61">
        <v>15</v>
      </c>
      <c r="Q61">
        <v>60</v>
      </c>
      <c r="R61">
        <v>0</v>
      </c>
      <c r="T61">
        <v>2</v>
      </c>
      <c r="U61">
        <v>21</v>
      </c>
      <c r="V61">
        <v>21</v>
      </c>
      <c r="W61">
        <v>20</v>
      </c>
      <c r="X61" s="6">
        <v>1456</v>
      </c>
    </row>
    <row r="62" spans="1:24" x14ac:dyDescent="0.5">
      <c r="A62" s="75">
        <v>2</v>
      </c>
      <c r="B62">
        <v>21</v>
      </c>
      <c r="C62">
        <v>21</v>
      </c>
      <c r="D62">
        <v>19</v>
      </c>
      <c r="E62">
        <v>600</v>
      </c>
      <c r="H62" s="37">
        <v>1</v>
      </c>
      <c r="I62" s="37">
        <v>0</v>
      </c>
      <c r="J62" s="37">
        <v>0</v>
      </c>
      <c r="K62" s="37">
        <v>60</v>
      </c>
      <c r="L62" s="42">
        <v>960</v>
      </c>
      <c r="N62">
        <v>2</v>
      </c>
      <c r="O62">
        <v>15</v>
      </c>
      <c r="P62">
        <v>15</v>
      </c>
      <c r="Q62">
        <v>61</v>
      </c>
      <c r="R62">
        <v>0</v>
      </c>
      <c r="T62">
        <v>2</v>
      </c>
      <c r="U62">
        <v>21</v>
      </c>
      <c r="V62">
        <v>21</v>
      </c>
      <c r="W62">
        <v>21</v>
      </c>
      <c r="X62" s="6">
        <v>1557</v>
      </c>
    </row>
    <row r="63" spans="1:24" x14ac:dyDescent="0.5">
      <c r="A63" s="75">
        <v>2</v>
      </c>
      <c r="B63">
        <v>21</v>
      </c>
      <c r="C63">
        <v>21</v>
      </c>
      <c r="D63">
        <v>20</v>
      </c>
      <c r="E63">
        <v>645</v>
      </c>
      <c r="H63" s="37">
        <v>1</v>
      </c>
      <c r="I63" s="37">
        <v>0</v>
      </c>
      <c r="J63" s="37">
        <v>0</v>
      </c>
      <c r="K63" s="37">
        <v>61</v>
      </c>
      <c r="L63" s="42">
        <v>963</v>
      </c>
      <c r="N63">
        <v>2</v>
      </c>
      <c r="O63">
        <v>15</v>
      </c>
      <c r="P63">
        <v>15</v>
      </c>
      <c r="Q63">
        <v>62</v>
      </c>
      <c r="R63">
        <v>0</v>
      </c>
      <c r="T63">
        <v>2</v>
      </c>
      <c r="U63">
        <v>21</v>
      </c>
      <c r="V63">
        <v>21</v>
      </c>
      <c r="W63">
        <v>22</v>
      </c>
      <c r="X63" s="6">
        <v>1662</v>
      </c>
    </row>
    <row r="64" spans="1:24" x14ac:dyDescent="0.5">
      <c r="A64" s="75">
        <v>2</v>
      </c>
      <c r="B64">
        <v>21</v>
      </c>
      <c r="C64">
        <v>21</v>
      </c>
      <c r="D64">
        <v>21</v>
      </c>
      <c r="E64">
        <v>691</v>
      </c>
      <c r="H64" s="37">
        <v>1</v>
      </c>
      <c r="I64" s="37">
        <v>0</v>
      </c>
      <c r="J64" s="37">
        <v>0</v>
      </c>
      <c r="K64" s="37">
        <v>62</v>
      </c>
      <c r="L64" s="42">
        <v>966</v>
      </c>
      <c r="N64">
        <v>2</v>
      </c>
      <c r="O64">
        <v>15</v>
      </c>
      <c r="P64">
        <v>15</v>
      </c>
      <c r="Q64">
        <v>63</v>
      </c>
      <c r="R64">
        <v>0</v>
      </c>
      <c r="T64">
        <v>2</v>
      </c>
      <c r="U64">
        <v>21</v>
      </c>
      <c r="V64">
        <v>21</v>
      </c>
      <c r="W64">
        <v>23</v>
      </c>
      <c r="X64" s="6">
        <v>1770</v>
      </c>
    </row>
    <row r="65" spans="1:24" x14ac:dyDescent="0.5">
      <c r="A65" s="75">
        <v>2</v>
      </c>
      <c r="B65">
        <v>21</v>
      </c>
      <c r="C65">
        <v>21</v>
      </c>
      <c r="D65">
        <v>22</v>
      </c>
      <c r="E65">
        <v>738</v>
      </c>
      <c r="H65" s="37">
        <v>1</v>
      </c>
      <c r="I65" s="37">
        <v>0</v>
      </c>
      <c r="J65" s="37">
        <v>0</v>
      </c>
      <c r="K65" s="37">
        <v>63</v>
      </c>
      <c r="L65" s="42">
        <v>968</v>
      </c>
      <c r="N65">
        <v>2</v>
      </c>
      <c r="O65">
        <v>15</v>
      </c>
      <c r="P65">
        <v>15</v>
      </c>
      <c r="Q65">
        <v>64</v>
      </c>
      <c r="R65">
        <v>0</v>
      </c>
      <c r="T65">
        <v>2</v>
      </c>
      <c r="U65">
        <v>21</v>
      </c>
      <c r="V65">
        <v>21</v>
      </c>
      <c r="W65">
        <v>24</v>
      </c>
      <c r="X65" s="6">
        <v>1882</v>
      </c>
    </row>
    <row r="66" spans="1:24" x14ac:dyDescent="0.5">
      <c r="A66" s="75">
        <v>2</v>
      </c>
      <c r="B66">
        <v>21</v>
      </c>
      <c r="C66">
        <v>21</v>
      </c>
      <c r="D66">
        <v>23</v>
      </c>
      <c r="E66">
        <v>787</v>
      </c>
      <c r="H66" s="37">
        <v>1</v>
      </c>
      <c r="I66" s="37">
        <v>0</v>
      </c>
      <c r="J66" s="37">
        <v>0</v>
      </c>
      <c r="K66" s="37">
        <v>64</v>
      </c>
      <c r="L66" s="42">
        <v>971</v>
      </c>
      <c r="N66">
        <v>2</v>
      </c>
      <c r="O66">
        <v>15</v>
      </c>
      <c r="P66">
        <v>15</v>
      </c>
      <c r="Q66">
        <v>65</v>
      </c>
      <c r="R66">
        <v>0</v>
      </c>
      <c r="T66">
        <v>2</v>
      </c>
      <c r="U66">
        <v>21</v>
      </c>
      <c r="V66">
        <v>21</v>
      </c>
      <c r="W66">
        <v>25</v>
      </c>
      <c r="X66" s="6">
        <v>1996</v>
      </c>
    </row>
    <row r="67" spans="1:24" x14ac:dyDescent="0.5">
      <c r="A67" s="75">
        <v>2</v>
      </c>
      <c r="B67">
        <v>21</v>
      </c>
      <c r="C67">
        <v>21</v>
      </c>
      <c r="D67">
        <v>24</v>
      </c>
      <c r="E67">
        <v>837</v>
      </c>
      <c r="H67" s="37">
        <v>1</v>
      </c>
      <c r="I67" s="37">
        <v>0</v>
      </c>
      <c r="J67" s="37">
        <v>0</v>
      </c>
      <c r="K67" s="37">
        <v>65</v>
      </c>
      <c r="L67" s="42">
        <v>974</v>
      </c>
      <c r="N67">
        <v>2</v>
      </c>
      <c r="O67">
        <v>15</v>
      </c>
      <c r="P67">
        <v>15</v>
      </c>
      <c r="Q67">
        <v>66</v>
      </c>
      <c r="R67">
        <v>0</v>
      </c>
      <c r="T67">
        <v>2</v>
      </c>
      <c r="U67">
        <v>21</v>
      </c>
      <c r="V67">
        <v>21</v>
      </c>
      <c r="W67">
        <v>26</v>
      </c>
      <c r="X67" s="6">
        <v>2115</v>
      </c>
    </row>
    <row r="68" spans="1:24" x14ac:dyDescent="0.5">
      <c r="A68" s="75">
        <v>2</v>
      </c>
      <c r="B68">
        <v>21</v>
      </c>
      <c r="C68">
        <v>21</v>
      </c>
      <c r="D68">
        <v>25</v>
      </c>
      <c r="E68">
        <v>890</v>
      </c>
      <c r="H68" s="37">
        <v>1</v>
      </c>
      <c r="I68" s="37">
        <v>0</v>
      </c>
      <c r="J68" s="37">
        <v>0</v>
      </c>
      <c r="K68" s="37">
        <v>66</v>
      </c>
      <c r="L68" s="42">
        <v>977</v>
      </c>
      <c r="N68">
        <v>2</v>
      </c>
      <c r="O68">
        <v>15</v>
      </c>
      <c r="P68">
        <v>15</v>
      </c>
      <c r="Q68">
        <v>67</v>
      </c>
      <c r="R68">
        <v>0</v>
      </c>
      <c r="T68">
        <v>2</v>
      </c>
      <c r="U68">
        <v>21</v>
      </c>
      <c r="V68">
        <v>21</v>
      </c>
      <c r="W68">
        <v>27</v>
      </c>
      <c r="X68" s="6">
        <v>2237</v>
      </c>
    </row>
    <row r="69" spans="1:24" x14ac:dyDescent="0.5">
      <c r="A69" s="75">
        <v>2</v>
      </c>
      <c r="B69">
        <v>21</v>
      </c>
      <c r="C69">
        <v>21</v>
      </c>
      <c r="D69">
        <v>26</v>
      </c>
      <c r="E69">
        <v>944</v>
      </c>
      <c r="H69" s="37">
        <v>1</v>
      </c>
      <c r="I69" s="37">
        <v>0</v>
      </c>
      <c r="J69" s="37">
        <v>0</v>
      </c>
      <c r="K69" s="37">
        <v>67</v>
      </c>
      <c r="L69" s="42">
        <v>980</v>
      </c>
      <c r="N69">
        <v>2</v>
      </c>
      <c r="O69">
        <v>15</v>
      </c>
      <c r="P69">
        <v>15</v>
      </c>
      <c r="Q69">
        <v>68</v>
      </c>
      <c r="R69">
        <v>0</v>
      </c>
      <c r="T69">
        <v>2</v>
      </c>
      <c r="U69">
        <v>21</v>
      </c>
      <c r="V69">
        <v>21</v>
      </c>
      <c r="W69">
        <v>28</v>
      </c>
      <c r="X69" s="6">
        <v>2363</v>
      </c>
    </row>
    <row r="70" spans="1:24" x14ac:dyDescent="0.5">
      <c r="A70" s="75">
        <v>2</v>
      </c>
      <c r="B70">
        <v>21</v>
      </c>
      <c r="C70">
        <v>21</v>
      </c>
      <c r="D70">
        <v>27</v>
      </c>
      <c r="E70">
        <v>999</v>
      </c>
      <c r="H70" s="37">
        <v>1</v>
      </c>
      <c r="I70" s="37">
        <v>0</v>
      </c>
      <c r="J70" s="37">
        <v>0</v>
      </c>
      <c r="K70" s="37">
        <v>68</v>
      </c>
      <c r="L70" s="42">
        <v>982</v>
      </c>
      <c r="N70">
        <v>2</v>
      </c>
      <c r="O70">
        <v>15</v>
      </c>
      <c r="P70">
        <v>15</v>
      </c>
      <c r="Q70">
        <v>69</v>
      </c>
      <c r="R70">
        <v>0</v>
      </c>
      <c r="T70">
        <v>2</v>
      </c>
      <c r="U70">
        <v>21</v>
      </c>
      <c r="V70">
        <v>21</v>
      </c>
      <c r="W70">
        <v>29</v>
      </c>
      <c r="X70" s="6">
        <v>2493</v>
      </c>
    </row>
    <row r="71" spans="1:24" x14ac:dyDescent="0.5">
      <c r="A71" s="75">
        <v>2</v>
      </c>
      <c r="B71">
        <v>21</v>
      </c>
      <c r="C71">
        <v>21</v>
      </c>
      <c r="D71">
        <v>28</v>
      </c>
      <c r="E71">
        <v>1057</v>
      </c>
      <c r="H71" s="37">
        <v>1</v>
      </c>
      <c r="I71" s="37">
        <v>0</v>
      </c>
      <c r="J71" s="37">
        <v>0</v>
      </c>
      <c r="K71" s="37">
        <v>69</v>
      </c>
      <c r="L71" s="42">
        <v>985</v>
      </c>
      <c r="N71">
        <v>2</v>
      </c>
      <c r="O71">
        <v>15</v>
      </c>
      <c r="P71">
        <v>15</v>
      </c>
      <c r="Q71">
        <v>70</v>
      </c>
      <c r="R71">
        <v>0</v>
      </c>
      <c r="T71">
        <v>2</v>
      </c>
      <c r="U71">
        <v>21</v>
      </c>
      <c r="V71">
        <v>21</v>
      </c>
      <c r="W71">
        <v>30</v>
      </c>
      <c r="X71" s="6">
        <v>2627</v>
      </c>
    </row>
    <row r="72" spans="1:24" x14ac:dyDescent="0.5">
      <c r="A72" s="75">
        <v>2</v>
      </c>
      <c r="B72">
        <v>21</v>
      </c>
      <c r="C72">
        <v>21</v>
      </c>
      <c r="D72">
        <v>29</v>
      </c>
      <c r="E72">
        <v>1116</v>
      </c>
      <c r="H72" s="37">
        <v>1</v>
      </c>
      <c r="I72" s="37">
        <v>0</v>
      </c>
      <c r="J72" s="37">
        <v>0</v>
      </c>
      <c r="K72" s="37">
        <v>70</v>
      </c>
      <c r="L72" s="42">
        <v>987</v>
      </c>
      <c r="N72">
        <v>2</v>
      </c>
      <c r="O72">
        <v>15</v>
      </c>
      <c r="P72">
        <v>15</v>
      </c>
      <c r="Q72">
        <v>71</v>
      </c>
      <c r="R72">
        <v>0</v>
      </c>
      <c r="T72">
        <v>2</v>
      </c>
      <c r="U72">
        <v>21</v>
      </c>
      <c r="V72">
        <v>21</v>
      </c>
      <c r="W72">
        <v>31</v>
      </c>
      <c r="X72" s="6">
        <v>2765</v>
      </c>
    </row>
    <row r="73" spans="1:24" x14ac:dyDescent="0.5">
      <c r="A73" s="75">
        <v>2</v>
      </c>
      <c r="B73">
        <v>21</v>
      </c>
      <c r="C73">
        <v>21</v>
      </c>
      <c r="D73">
        <v>30</v>
      </c>
      <c r="E73">
        <v>1178</v>
      </c>
      <c r="H73" s="37">
        <v>1</v>
      </c>
      <c r="I73" s="37">
        <v>0</v>
      </c>
      <c r="J73" s="37">
        <v>0</v>
      </c>
      <c r="K73" s="37">
        <v>71</v>
      </c>
      <c r="L73" s="42">
        <v>990</v>
      </c>
      <c r="N73">
        <v>2</v>
      </c>
      <c r="O73">
        <v>15</v>
      </c>
      <c r="P73">
        <v>15</v>
      </c>
      <c r="Q73">
        <v>72</v>
      </c>
      <c r="R73">
        <v>0</v>
      </c>
      <c r="T73">
        <v>2</v>
      </c>
      <c r="U73">
        <v>21</v>
      </c>
      <c r="V73">
        <v>21</v>
      </c>
      <c r="W73">
        <v>32</v>
      </c>
      <c r="X73" s="6">
        <v>2908</v>
      </c>
    </row>
    <row r="74" spans="1:24" x14ac:dyDescent="0.5">
      <c r="A74" s="75">
        <v>2</v>
      </c>
      <c r="B74">
        <v>21</v>
      </c>
      <c r="C74">
        <v>21</v>
      </c>
      <c r="D74">
        <v>31</v>
      </c>
      <c r="E74">
        <v>1242</v>
      </c>
      <c r="H74" s="37">
        <v>1</v>
      </c>
      <c r="I74" s="37">
        <v>0</v>
      </c>
      <c r="J74" s="37">
        <v>0</v>
      </c>
      <c r="K74" s="37">
        <v>72</v>
      </c>
      <c r="L74" s="42">
        <v>992</v>
      </c>
      <c r="N74">
        <v>2</v>
      </c>
      <c r="O74">
        <v>15</v>
      </c>
      <c r="P74">
        <v>15</v>
      </c>
      <c r="Q74">
        <v>73</v>
      </c>
      <c r="R74">
        <v>0</v>
      </c>
      <c r="T74">
        <v>2</v>
      </c>
      <c r="U74">
        <v>21</v>
      </c>
      <c r="V74">
        <v>21</v>
      </c>
      <c r="W74">
        <v>33</v>
      </c>
      <c r="X74" s="6">
        <v>3056</v>
      </c>
    </row>
    <row r="75" spans="1:24" x14ac:dyDescent="0.5">
      <c r="A75" s="75">
        <v>2</v>
      </c>
      <c r="B75">
        <v>21</v>
      </c>
      <c r="C75">
        <v>21</v>
      </c>
      <c r="D75">
        <v>32</v>
      </c>
      <c r="E75">
        <v>1308</v>
      </c>
      <c r="H75" s="37">
        <v>1</v>
      </c>
      <c r="I75" s="37">
        <v>0</v>
      </c>
      <c r="J75" s="37">
        <v>0</v>
      </c>
      <c r="K75" s="37">
        <v>73</v>
      </c>
      <c r="L75" s="42">
        <v>994</v>
      </c>
      <c r="N75">
        <v>2</v>
      </c>
      <c r="O75">
        <v>15</v>
      </c>
      <c r="P75">
        <v>15</v>
      </c>
      <c r="Q75">
        <v>74</v>
      </c>
      <c r="R75">
        <v>0</v>
      </c>
      <c r="T75">
        <v>2</v>
      </c>
      <c r="U75">
        <v>21</v>
      </c>
      <c r="V75">
        <v>21</v>
      </c>
      <c r="W75">
        <v>34</v>
      </c>
      <c r="X75" s="6">
        <v>3208</v>
      </c>
    </row>
    <row r="76" spans="1:24" x14ac:dyDescent="0.5">
      <c r="A76" s="75">
        <v>2</v>
      </c>
      <c r="B76">
        <v>21</v>
      </c>
      <c r="C76">
        <v>21</v>
      </c>
      <c r="D76">
        <v>33</v>
      </c>
      <c r="E76">
        <v>1376</v>
      </c>
      <c r="H76" s="37">
        <v>1</v>
      </c>
      <c r="I76" s="37">
        <v>0</v>
      </c>
      <c r="J76" s="37">
        <v>0</v>
      </c>
      <c r="K76" s="37">
        <v>74</v>
      </c>
      <c r="L76" s="42">
        <v>996</v>
      </c>
      <c r="N76">
        <v>2</v>
      </c>
      <c r="O76">
        <v>15</v>
      </c>
      <c r="P76">
        <v>15</v>
      </c>
      <c r="Q76">
        <v>75</v>
      </c>
      <c r="R76">
        <v>0</v>
      </c>
      <c r="T76">
        <v>2</v>
      </c>
      <c r="U76">
        <v>21</v>
      </c>
      <c r="V76">
        <v>21</v>
      </c>
      <c r="W76">
        <v>35</v>
      </c>
      <c r="X76" s="6">
        <v>3366</v>
      </c>
    </row>
    <row r="77" spans="1:24" x14ac:dyDescent="0.5">
      <c r="A77" s="75">
        <v>2</v>
      </c>
      <c r="B77">
        <v>21</v>
      </c>
      <c r="C77">
        <v>21</v>
      </c>
      <c r="D77">
        <v>34</v>
      </c>
      <c r="E77">
        <v>1447</v>
      </c>
      <c r="H77" s="37">
        <v>1</v>
      </c>
      <c r="I77" s="37">
        <v>0</v>
      </c>
      <c r="J77" s="37">
        <v>0</v>
      </c>
      <c r="K77" s="37">
        <v>75</v>
      </c>
      <c r="L77" s="42">
        <v>998</v>
      </c>
      <c r="N77">
        <v>2</v>
      </c>
      <c r="O77">
        <v>16</v>
      </c>
      <c r="P77">
        <v>16</v>
      </c>
      <c r="Q77">
        <v>1</v>
      </c>
      <c r="R77">
        <v>57</v>
      </c>
      <c r="T77">
        <v>2</v>
      </c>
      <c r="U77">
        <v>21</v>
      </c>
      <c r="V77">
        <v>21</v>
      </c>
      <c r="W77">
        <v>36</v>
      </c>
      <c r="X77" s="6">
        <v>3530</v>
      </c>
    </row>
    <row r="78" spans="1:24" x14ac:dyDescent="0.5">
      <c r="A78" s="75">
        <v>2</v>
      </c>
      <c r="B78">
        <v>21</v>
      </c>
      <c r="C78">
        <v>21</v>
      </c>
      <c r="D78">
        <v>35</v>
      </c>
      <c r="E78">
        <v>1520</v>
      </c>
      <c r="H78" s="37">
        <v>1</v>
      </c>
      <c r="I78" s="37">
        <v>0</v>
      </c>
      <c r="J78" s="37">
        <v>0</v>
      </c>
      <c r="K78" s="37">
        <v>76</v>
      </c>
      <c r="L78" s="42">
        <v>999</v>
      </c>
      <c r="N78">
        <v>2</v>
      </c>
      <c r="O78">
        <v>16</v>
      </c>
      <c r="P78">
        <v>16</v>
      </c>
      <c r="Q78">
        <v>2</v>
      </c>
      <c r="R78">
        <v>221</v>
      </c>
      <c r="T78">
        <v>2</v>
      </c>
      <c r="U78">
        <v>21</v>
      </c>
      <c r="V78">
        <v>21</v>
      </c>
      <c r="W78">
        <v>37</v>
      </c>
      <c r="X78" s="6">
        <v>3699</v>
      </c>
    </row>
    <row r="79" spans="1:24" x14ac:dyDescent="0.5">
      <c r="A79" s="75">
        <v>2</v>
      </c>
      <c r="B79">
        <v>21</v>
      </c>
      <c r="C79">
        <v>21</v>
      </c>
      <c r="D79">
        <v>36</v>
      </c>
      <c r="E79">
        <v>1596</v>
      </c>
      <c r="H79" s="37">
        <v>1</v>
      </c>
      <c r="I79" s="37">
        <v>0</v>
      </c>
      <c r="J79" s="37">
        <v>0</v>
      </c>
      <c r="K79" s="37">
        <v>77</v>
      </c>
      <c r="L79" s="42">
        <v>1000</v>
      </c>
      <c r="N79">
        <v>2</v>
      </c>
      <c r="O79">
        <v>16</v>
      </c>
      <c r="P79">
        <v>16</v>
      </c>
      <c r="Q79">
        <v>3</v>
      </c>
      <c r="R79">
        <v>562</v>
      </c>
      <c r="T79">
        <v>2</v>
      </c>
      <c r="U79">
        <v>21</v>
      </c>
      <c r="V79">
        <v>21</v>
      </c>
      <c r="W79">
        <v>38</v>
      </c>
      <c r="X79" s="6">
        <v>3874</v>
      </c>
    </row>
    <row r="80" spans="1:24" x14ac:dyDescent="0.5">
      <c r="A80" s="75">
        <v>2</v>
      </c>
      <c r="B80">
        <v>21</v>
      </c>
      <c r="C80">
        <v>21</v>
      </c>
      <c r="D80">
        <v>37</v>
      </c>
      <c r="E80">
        <v>1675</v>
      </c>
      <c r="H80" s="37">
        <v>1</v>
      </c>
      <c r="I80" s="37">
        <v>0</v>
      </c>
      <c r="J80" s="37">
        <v>0</v>
      </c>
      <c r="K80" s="37">
        <v>78</v>
      </c>
      <c r="L80" s="42">
        <v>1000</v>
      </c>
      <c r="N80">
        <v>2</v>
      </c>
      <c r="O80">
        <v>16</v>
      </c>
      <c r="P80">
        <v>16</v>
      </c>
      <c r="Q80">
        <v>4</v>
      </c>
      <c r="R80">
        <v>873</v>
      </c>
      <c r="T80">
        <v>2</v>
      </c>
      <c r="U80">
        <v>21</v>
      </c>
      <c r="V80">
        <v>21</v>
      </c>
      <c r="W80">
        <v>39</v>
      </c>
      <c r="X80" s="6">
        <v>3817</v>
      </c>
    </row>
    <row r="81" spans="1:24" x14ac:dyDescent="0.5">
      <c r="A81" s="75">
        <v>2</v>
      </c>
      <c r="B81">
        <v>21</v>
      </c>
      <c r="C81">
        <v>21</v>
      </c>
      <c r="D81">
        <v>38</v>
      </c>
      <c r="E81">
        <v>1757</v>
      </c>
      <c r="H81" s="37">
        <v>1</v>
      </c>
      <c r="I81" s="37">
        <v>0</v>
      </c>
      <c r="J81" s="37">
        <v>0</v>
      </c>
      <c r="K81" s="37">
        <v>79</v>
      </c>
      <c r="L81" s="42">
        <v>1001</v>
      </c>
      <c r="N81">
        <v>2</v>
      </c>
      <c r="O81">
        <v>16</v>
      </c>
      <c r="P81">
        <v>16</v>
      </c>
      <c r="Q81">
        <v>5</v>
      </c>
      <c r="R81">
        <v>1245</v>
      </c>
      <c r="T81">
        <v>2</v>
      </c>
      <c r="U81">
        <v>22</v>
      </c>
      <c r="V81">
        <v>22</v>
      </c>
      <c r="W81">
        <v>1</v>
      </c>
      <c r="X81" s="6">
        <v>0</v>
      </c>
    </row>
    <row r="82" spans="1:24" x14ac:dyDescent="0.5">
      <c r="A82" s="75">
        <v>2</v>
      </c>
      <c r="B82">
        <v>21</v>
      </c>
      <c r="C82">
        <v>21</v>
      </c>
      <c r="D82">
        <v>39</v>
      </c>
      <c r="E82">
        <v>1843</v>
      </c>
      <c r="H82" s="37">
        <v>1</v>
      </c>
      <c r="I82" s="37">
        <v>0</v>
      </c>
      <c r="J82" s="37">
        <v>0</v>
      </c>
      <c r="K82" s="37">
        <v>80</v>
      </c>
      <c r="L82" s="42">
        <v>1030</v>
      </c>
      <c r="N82">
        <v>2</v>
      </c>
      <c r="O82">
        <v>16</v>
      </c>
      <c r="P82">
        <v>16</v>
      </c>
      <c r="Q82">
        <v>6</v>
      </c>
      <c r="R82">
        <v>1283</v>
      </c>
      <c r="T82">
        <v>2</v>
      </c>
      <c r="U82">
        <v>22</v>
      </c>
      <c r="V82">
        <v>22</v>
      </c>
      <c r="W82">
        <v>2</v>
      </c>
      <c r="X82" s="6">
        <v>32</v>
      </c>
    </row>
    <row r="83" spans="1:24" x14ac:dyDescent="0.5">
      <c r="A83" s="75">
        <v>2</v>
      </c>
      <c r="B83">
        <v>22</v>
      </c>
      <c r="C83">
        <v>22</v>
      </c>
      <c r="D83">
        <v>1</v>
      </c>
      <c r="E83">
        <v>0</v>
      </c>
      <c r="H83" s="37">
        <v>1</v>
      </c>
      <c r="I83" s="37">
        <v>1</v>
      </c>
      <c r="J83" s="37">
        <v>1</v>
      </c>
      <c r="K83" s="37">
        <v>0</v>
      </c>
      <c r="L83" s="42">
        <v>866</v>
      </c>
      <c r="N83">
        <v>2</v>
      </c>
      <c r="O83">
        <v>16</v>
      </c>
      <c r="P83">
        <v>16</v>
      </c>
      <c r="Q83">
        <v>7</v>
      </c>
      <c r="R83">
        <v>1321</v>
      </c>
      <c r="T83">
        <v>2</v>
      </c>
      <c r="U83">
        <v>22</v>
      </c>
      <c r="V83">
        <v>22</v>
      </c>
      <c r="W83">
        <v>3</v>
      </c>
      <c r="X83" s="6">
        <v>95</v>
      </c>
    </row>
    <row r="84" spans="1:24" x14ac:dyDescent="0.5">
      <c r="A84" s="75">
        <v>2</v>
      </c>
      <c r="B84">
        <v>22</v>
      </c>
      <c r="C84">
        <v>22</v>
      </c>
      <c r="D84">
        <v>2</v>
      </c>
      <c r="E84">
        <v>13</v>
      </c>
      <c r="H84" s="37">
        <v>1</v>
      </c>
      <c r="I84" s="37">
        <v>1</v>
      </c>
      <c r="J84" s="37">
        <v>1</v>
      </c>
      <c r="K84" s="37">
        <v>1</v>
      </c>
      <c r="L84" s="42">
        <v>866</v>
      </c>
      <c r="N84">
        <v>2</v>
      </c>
      <c r="O84">
        <v>16</v>
      </c>
      <c r="P84">
        <v>16</v>
      </c>
      <c r="Q84">
        <v>8</v>
      </c>
      <c r="R84">
        <v>1361</v>
      </c>
      <c r="T84">
        <v>2</v>
      </c>
      <c r="U84">
        <v>22</v>
      </c>
      <c r="V84">
        <v>22</v>
      </c>
      <c r="W84">
        <v>4</v>
      </c>
      <c r="X84" s="6">
        <v>162</v>
      </c>
    </row>
    <row r="85" spans="1:24" x14ac:dyDescent="0.5">
      <c r="A85" s="75">
        <v>2</v>
      </c>
      <c r="B85">
        <v>22</v>
      </c>
      <c r="C85">
        <v>22</v>
      </c>
      <c r="D85">
        <v>3</v>
      </c>
      <c r="E85">
        <v>40</v>
      </c>
      <c r="H85" s="37">
        <v>1</v>
      </c>
      <c r="I85" s="37">
        <v>1</v>
      </c>
      <c r="J85" s="37">
        <v>1</v>
      </c>
      <c r="K85" s="37">
        <v>2</v>
      </c>
      <c r="L85" s="42">
        <v>867</v>
      </c>
      <c r="N85">
        <v>2</v>
      </c>
      <c r="O85">
        <v>16</v>
      </c>
      <c r="P85">
        <v>16</v>
      </c>
      <c r="Q85">
        <v>9</v>
      </c>
      <c r="R85">
        <v>1401</v>
      </c>
      <c r="T85">
        <v>2</v>
      </c>
      <c r="U85">
        <v>22</v>
      </c>
      <c r="V85">
        <v>22</v>
      </c>
      <c r="W85">
        <v>5</v>
      </c>
      <c r="X85" s="6">
        <v>231</v>
      </c>
    </row>
    <row r="86" spans="1:24" x14ac:dyDescent="0.5">
      <c r="A86" s="75">
        <v>2</v>
      </c>
      <c r="B86">
        <v>22</v>
      </c>
      <c r="C86">
        <v>22</v>
      </c>
      <c r="D86">
        <v>4</v>
      </c>
      <c r="E86">
        <v>69</v>
      </c>
      <c r="H86" s="37">
        <v>1</v>
      </c>
      <c r="I86" s="37">
        <v>1</v>
      </c>
      <c r="J86" s="37">
        <v>1</v>
      </c>
      <c r="K86" s="37">
        <v>3</v>
      </c>
      <c r="L86" s="42">
        <v>868</v>
      </c>
      <c r="N86">
        <v>2</v>
      </c>
      <c r="O86">
        <v>16</v>
      </c>
      <c r="P86">
        <v>16</v>
      </c>
      <c r="Q86">
        <v>10</v>
      </c>
      <c r="R86">
        <v>1443</v>
      </c>
      <c r="T86">
        <v>2</v>
      </c>
      <c r="U86">
        <v>22</v>
      </c>
      <c r="V86">
        <v>22</v>
      </c>
      <c r="W86">
        <v>6</v>
      </c>
      <c r="X86" s="6">
        <v>309</v>
      </c>
    </row>
    <row r="87" spans="1:24" x14ac:dyDescent="0.5">
      <c r="A87" s="75">
        <v>2</v>
      </c>
      <c r="B87">
        <v>22</v>
      </c>
      <c r="C87">
        <v>22</v>
      </c>
      <c r="D87">
        <v>5</v>
      </c>
      <c r="E87">
        <v>100</v>
      </c>
      <c r="H87" s="37">
        <v>1</v>
      </c>
      <c r="I87" s="37">
        <v>1</v>
      </c>
      <c r="J87" s="37">
        <v>1</v>
      </c>
      <c r="K87" s="37">
        <v>4</v>
      </c>
      <c r="L87" s="42">
        <v>869</v>
      </c>
      <c r="N87">
        <v>2</v>
      </c>
      <c r="O87">
        <v>16</v>
      </c>
      <c r="P87">
        <v>16</v>
      </c>
      <c r="Q87">
        <v>11</v>
      </c>
      <c r="R87">
        <v>1487</v>
      </c>
      <c r="T87">
        <v>2</v>
      </c>
      <c r="U87">
        <v>22</v>
      </c>
      <c r="V87">
        <v>22</v>
      </c>
      <c r="W87">
        <v>7</v>
      </c>
      <c r="X87" s="6">
        <v>395</v>
      </c>
    </row>
    <row r="88" spans="1:24" x14ac:dyDescent="0.5">
      <c r="A88" s="75">
        <v>2</v>
      </c>
      <c r="B88">
        <v>22</v>
      </c>
      <c r="C88">
        <v>22</v>
      </c>
      <c r="D88">
        <v>6</v>
      </c>
      <c r="E88">
        <v>134</v>
      </c>
      <c r="H88" s="37">
        <v>1</v>
      </c>
      <c r="I88" s="37">
        <v>1</v>
      </c>
      <c r="J88" s="37">
        <v>1</v>
      </c>
      <c r="K88" s="37">
        <v>5</v>
      </c>
      <c r="L88" s="42">
        <v>869</v>
      </c>
      <c r="N88">
        <v>2</v>
      </c>
      <c r="O88">
        <v>16</v>
      </c>
      <c r="P88">
        <v>16</v>
      </c>
      <c r="Q88">
        <v>12</v>
      </c>
      <c r="R88">
        <v>1531</v>
      </c>
      <c r="T88">
        <v>2</v>
      </c>
      <c r="U88">
        <v>22</v>
      </c>
      <c r="V88">
        <v>22</v>
      </c>
      <c r="W88">
        <v>8</v>
      </c>
      <c r="X88" s="6">
        <v>467</v>
      </c>
    </row>
    <row r="89" spans="1:24" x14ac:dyDescent="0.5">
      <c r="A89" s="75">
        <v>2</v>
      </c>
      <c r="B89">
        <v>22</v>
      </c>
      <c r="C89">
        <v>22</v>
      </c>
      <c r="D89">
        <v>7</v>
      </c>
      <c r="E89">
        <v>172</v>
      </c>
      <c r="H89" s="37">
        <v>1</v>
      </c>
      <c r="I89" s="37">
        <v>1</v>
      </c>
      <c r="J89" s="37">
        <v>1</v>
      </c>
      <c r="K89" s="37">
        <v>6</v>
      </c>
      <c r="L89" s="42">
        <v>870</v>
      </c>
      <c r="N89">
        <v>2</v>
      </c>
      <c r="O89">
        <v>16</v>
      </c>
      <c r="P89">
        <v>16</v>
      </c>
      <c r="Q89">
        <v>13</v>
      </c>
      <c r="R89">
        <v>1577</v>
      </c>
      <c r="T89">
        <v>2</v>
      </c>
      <c r="U89">
        <v>22</v>
      </c>
      <c r="V89">
        <v>22</v>
      </c>
      <c r="W89">
        <v>9</v>
      </c>
      <c r="X89" s="6">
        <v>542</v>
      </c>
    </row>
    <row r="90" spans="1:24" x14ac:dyDescent="0.5">
      <c r="A90" s="75">
        <v>2</v>
      </c>
      <c r="B90">
        <v>22</v>
      </c>
      <c r="C90">
        <v>22</v>
      </c>
      <c r="D90">
        <v>8</v>
      </c>
      <c r="E90">
        <v>203</v>
      </c>
      <c r="H90" s="37">
        <v>1</v>
      </c>
      <c r="I90" s="37">
        <v>1</v>
      </c>
      <c r="J90" s="37">
        <v>1</v>
      </c>
      <c r="K90" s="37">
        <v>7</v>
      </c>
      <c r="L90" s="42">
        <v>871</v>
      </c>
      <c r="N90">
        <v>2</v>
      </c>
      <c r="O90">
        <v>16</v>
      </c>
      <c r="P90">
        <v>16</v>
      </c>
      <c r="Q90">
        <v>14</v>
      </c>
      <c r="R90">
        <v>1625</v>
      </c>
      <c r="T90">
        <v>2</v>
      </c>
      <c r="U90">
        <v>22</v>
      </c>
      <c r="V90">
        <v>22</v>
      </c>
      <c r="W90">
        <v>10</v>
      </c>
      <c r="X90" s="6">
        <v>618</v>
      </c>
    </row>
    <row r="91" spans="1:24" x14ac:dyDescent="0.5">
      <c r="A91" s="75">
        <v>2</v>
      </c>
      <c r="B91">
        <v>22</v>
      </c>
      <c r="C91">
        <v>22</v>
      </c>
      <c r="D91">
        <v>9</v>
      </c>
      <c r="E91">
        <v>236</v>
      </c>
      <c r="H91" s="37">
        <v>1</v>
      </c>
      <c r="I91" s="37">
        <v>1</v>
      </c>
      <c r="J91" s="37">
        <v>1</v>
      </c>
      <c r="K91" s="37">
        <v>8</v>
      </c>
      <c r="L91" s="42">
        <v>872</v>
      </c>
      <c r="N91">
        <v>2</v>
      </c>
      <c r="O91">
        <v>16</v>
      </c>
      <c r="P91">
        <v>16</v>
      </c>
      <c r="Q91">
        <v>15</v>
      </c>
      <c r="R91">
        <v>1673</v>
      </c>
      <c r="T91">
        <v>2</v>
      </c>
      <c r="U91">
        <v>22</v>
      </c>
      <c r="V91">
        <v>22</v>
      </c>
      <c r="W91">
        <v>11</v>
      </c>
      <c r="X91" s="6">
        <v>697</v>
      </c>
    </row>
    <row r="92" spans="1:24" x14ac:dyDescent="0.5">
      <c r="A92" s="75">
        <v>2</v>
      </c>
      <c r="B92">
        <v>22</v>
      </c>
      <c r="C92">
        <v>22</v>
      </c>
      <c r="D92">
        <v>10</v>
      </c>
      <c r="E92">
        <v>270</v>
      </c>
      <c r="H92" s="37">
        <v>1</v>
      </c>
      <c r="I92" s="37">
        <v>1</v>
      </c>
      <c r="J92" s="37">
        <v>1</v>
      </c>
      <c r="K92" s="37">
        <v>9</v>
      </c>
      <c r="L92" s="42">
        <v>873</v>
      </c>
      <c r="N92">
        <v>2</v>
      </c>
      <c r="O92">
        <v>16</v>
      </c>
      <c r="P92">
        <v>16</v>
      </c>
      <c r="Q92">
        <v>16</v>
      </c>
      <c r="R92">
        <v>1724</v>
      </c>
      <c r="T92">
        <v>2</v>
      </c>
      <c r="U92">
        <v>22</v>
      </c>
      <c r="V92">
        <v>22</v>
      </c>
      <c r="W92">
        <v>12</v>
      </c>
      <c r="X92" s="6">
        <v>779</v>
      </c>
    </row>
    <row r="93" spans="1:24" x14ac:dyDescent="0.5">
      <c r="A93" s="75">
        <v>2</v>
      </c>
      <c r="B93">
        <v>22</v>
      </c>
      <c r="C93">
        <v>22</v>
      </c>
      <c r="D93">
        <v>11</v>
      </c>
      <c r="E93">
        <v>305</v>
      </c>
      <c r="H93" s="37">
        <v>1</v>
      </c>
      <c r="I93" s="37">
        <v>1</v>
      </c>
      <c r="J93" s="37">
        <v>1</v>
      </c>
      <c r="K93" s="37">
        <v>10</v>
      </c>
      <c r="L93" s="42">
        <v>874</v>
      </c>
      <c r="N93">
        <v>2</v>
      </c>
      <c r="O93">
        <v>16</v>
      </c>
      <c r="P93">
        <v>16</v>
      </c>
      <c r="Q93">
        <v>17</v>
      </c>
      <c r="R93">
        <v>1775</v>
      </c>
      <c r="T93">
        <v>2</v>
      </c>
      <c r="U93">
        <v>22</v>
      </c>
      <c r="V93">
        <v>22</v>
      </c>
      <c r="W93">
        <v>13</v>
      </c>
      <c r="X93" s="6">
        <v>862</v>
      </c>
    </row>
    <row r="94" spans="1:24" x14ac:dyDescent="0.5">
      <c r="A94" s="75">
        <v>2</v>
      </c>
      <c r="B94">
        <v>22</v>
      </c>
      <c r="C94">
        <v>22</v>
      </c>
      <c r="D94">
        <v>12</v>
      </c>
      <c r="E94">
        <v>341</v>
      </c>
      <c r="H94" s="37">
        <v>1</v>
      </c>
      <c r="I94" s="37">
        <v>1</v>
      </c>
      <c r="J94" s="37">
        <v>1</v>
      </c>
      <c r="K94" s="37">
        <v>11</v>
      </c>
      <c r="L94" s="42">
        <v>875</v>
      </c>
      <c r="N94">
        <v>2</v>
      </c>
      <c r="O94">
        <v>16</v>
      </c>
      <c r="P94">
        <v>16</v>
      </c>
      <c r="Q94">
        <v>18</v>
      </c>
      <c r="R94">
        <v>1829</v>
      </c>
      <c r="T94">
        <v>2</v>
      </c>
      <c r="U94">
        <v>22</v>
      </c>
      <c r="V94">
        <v>22</v>
      </c>
      <c r="W94">
        <v>14</v>
      </c>
      <c r="X94" s="6">
        <v>949</v>
      </c>
    </row>
    <row r="95" spans="1:24" x14ac:dyDescent="0.5">
      <c r="A95" s="75">
        <v>2</v>
      </c>
      <c r="B95">
        <v>22</v>
      </c>
      <c r="C95">
        <v>22</v>
      </c>
      <c r="D95">
        <v>13</v>
      </c>
      <c r="E95">
        <v>379</v>
      </c>
      <c r="H95" s="37">
        <v>1</v>
      </c>
      <c r="I95" s="37">
        <v>1</v>
      </c>
      <c r="J95" s="37">
        <v>1</v>
      </c>
      <c r="K95" s="37">
        <v>12</v>
      </c>
      <c r="L95" s="42">
        <v>876</v>
      </c>
      <c r="N95">
        <v>2</v>
      </c>
      <c r="O95">
        <v>16</v>
      </c>
      <c r="P95">
        <v>16</v>
      </c>
      <c r="Q95">
        <v>19</v>
      </c>
      <c r="R95">
        <v>1884</v>
      </c>
      <c r="T95">
        <v>2</v>
      </c>
      <c r="U95">
        <v>22</v>
      </c>
      <c r="V95">
        <v>22</v>
      </c>
      <c r="W95">
        <v>15</v>
      </c>
      <c r="X95" s="6">
        <v>1038</v>
      </c>
    </row>
    <row r="96" spans="1:24" x14ac:dyDescent="0.5">
      <c r="A96" s="75">
        <v>2</v>
      </c>
      <c r="B96">
        <v>22</v>
      </c>
      <c r="C96">
        <v>22</v>
      </c>
      <c r="D96">
        <v>14</v>
      </c>
      <c r="E96">
        <v>417</v>
      </c>
      <c r="H96" s="37">
        <v>1</v>
      </c>
      <c r="I96" s="37">
        <v>1</v>
      </c>
      <c r="J96" s="37">
        <v>1</v>
      </c>
      <c r="K96" s="37">
        <v>13</v>
      </c>
      <c r="L96" s="42">
        <v>877</v>
      </c>
      <c r="N96">
        <v>2</v>
      </c>
      <c r="O96">
        <v>16</v>
      </c>
      <c r="P96">
        <v>16</v>
      </c>
      <c r="Q96">
        <v>20</v>
      </c>
      <c r="R96">
        <v>1941</v>
      </c>
      <c r="T96">
        <v>2</v>
      </c>
      <c r="U96">
        <v>22</v>
      </c>
      <c r="V96">
        <v>22</v>
      </c>
      <c r="W96">
        <v>16</v>
      </c>
      <c r="X96" s="6">
        <v>1129</v>
      </c>
    </row>
    <row r="97" spans="1:24" x14ac:dyDescent="0.5">
      <c r="A97" s="75">
        <v>2</v>
      </c>
      <c r="B97">
        <v>22</v>
      </c>
      <c r="C97">
        <v>22</v>
      </c>
      <c r="D97">
        <v>15</v>
      </c>
      <c r="E97">
        <v>457</v>
      </c>
      <c r="H97" s="37">
        <v>1</v>
      </c>
      <c r="I97" s="37">
        <v>1</v>
      </c>
      <c r="J97" s="37">
        <v>1</v>
      </c>
      <c r="K97" s="37">
        <v>14</v>
      </c>
      <c r="L97" s="42">
        <v>878</v>
      </c>
      <c r="N97">
        <v>2</v>
      </c>
      <c r="O97">
        <v>16</v>
      </c>
      <c r="P97">
        <v>16</v>
      </c>
      <c r="Q97">
        <v>21</v>
      </c>
      <c r="R97">
        <v>1999</v>
      </c>
      <c r="T97">
        <v>2</v>
      </c>
      <c r="U97">
        <v>22</v>
      </c>
      <c r="V97">
        <v>22</v>
      </c>
      <c r="W97">
        <v>17</v>
      </c>
      <c r="X97" s="6">
        <v>1224</v>
      </c>
    </row>
    <row r="98" spans="1:24" x14ac:dyDescent="0.5">
      <c r="A98" s="75">
        <v>2</v>
      </c>
      <c r="B98">
        <v>22</v>
      </c>
      <c r="C98">
        <v>22</v>
      </c>
      <c r="D98">
        <v>16</v>
      </c>
      <c r="E98">
        <v>498</v>
      </c>
      <c r="H98" s="37">
        <v>1</v>
      </c>
      <c r="I98" s="37">
        <v>1</v>
      </c>
      <c r="J98" s="37">
        <v>1</v>
      </c>
      <c r="K98" s="37">
        <v>15</v>
      </c>
      <c r="L98" s="42">
        <v>879</v>
      </c>
      <c r="N98">
        <v>2</v>
      </c>
      <c r="O98">
        <v>16</v>
      </c>
      <c r="P98">
        <v>16</v>
      </c>
      <c r="Q98">
        <v>22</v>
      </c>
      <c r="R98">
        <v>2059</v>
      </c>
      <c r="T98">
        <v>2</v>
      </c>
      <c r="U98">
        <v>22</v>
      </c>
      <c r="V98">
        <v>22</v>
      </c>
      <c r="W98">
        <v>18</v>
      </c>
      <c r="X98" s="6">
        <v>1321</v>
      </c>
    </row>
    <row r="99" spans="1:24" x14ac:dyDescent="0.5">
      <c r="A99" s="75">
        <v>2</v>
      </c>
      <c r="B99">
        <v>22</v>
      </c>
      <c r="C99">
        <v>22</v>
      </c>
      <c r="D99">
        <v>17</v>
      </c>
      <c r="E99">
        <v>540</v>
      </c>
      <c r="H99" s="37">
        <v>1</v>
      </c>
      <c r="I99" s="37">
        <v>1</v>
      </c>
      <c r="J99" s="37">
        <v>1</v>
      </c>
      <c r="K99" s="37">
        <v>16</v>
      </c>
      <c r="L99" s="42">
        <v>880</v>
      </c>
      <c r="N99">
        <v>2</v>
      </c>
      <c r="O99">
        <v>16</v>
      </c>
      <c r="P99">
        <v>16</v>
      </c>
      <c r="Q99">
        <v>23</v>
      </c>
      <c r="R99">
        <v>2122</v>
      </c>
      <c r="T99">
        <v>2</v>
      </c>
      <c r="U99">
        <v>22</v>
      </c>
      <c r="V99">
        <v>22</v>
      </c>
      <c r="W99">
        <v>19</v>
      </c>
      <c r="X99" s="6">
        <v>1421</v>
      </c>
    </row>
    <row r="100" spans="1:24" x14ac:dyDescent="0.5">
      <c r="A100" s="75">
        <v>2</v>
      </c>
      <c r="B100">
        <v>22</v>
      </c>
      <c r="C100">
        <v>22</v>
      </c>
      <c r="D100">
        <v>18</v>
      </c>
      <c r="E100">
        <v>584</v>
      </c>
      <c r="H100" s="37">
        <v>1</v>
      </c>
      <c r="I100" s="37">
        <v>1</v>
      </c>
      <c r="J100" s="37">
        <v>1</v>
      </c>
      <c r="K100" s="37">
        <v>17</v>
      </c>
      <c r="L100" s="42">
        <v>881</v>
      </c>
      <c r="N100">
        <v>2</v>
      </c>
      <c r="O100">
        <v>16</v>
      </c>
      <c r="P100">
        <v>16</v>
      </c>
      <c r="Q100">
        <v>24</v>
      </c>
      <c r="R100">
        <v>2186</v>
      </c>
      <c r="T100">
        <v>2</v>
      </c>
      <c r="U100">
        <v>22</v>
      </c>
      <c r="V100">
        <v>22</v>
      </c>
      <c r="W100">
        <v>20</v>
      </c>
      <c r="X100" s="6">
        <v>1524</v>
      </c>
    </row>
    <row r="101" spans="1:24" x14ac:dyDescent="0.5">
      <c r="A101" s="75">
        <v>2</v>
      </c>
      <c r="B101">
        <v>22</v>
      </c>
      <c r="C101">
        <v>22</v>
      </c>
      <c r="D101">
        <v>19</v>
      </c>
      <c r="E101">
        <v>629</v>
      </c>
      <c r="H101" s="37">
        <v>1</v>
      </c>
      <c r="I101" s="37">
        <v>1</v>
      </c>
      <c r="J101" s="37">
        <v>1</v>
      </c>
      <c r="K101" s="37">
        <v>18</v>
      </c>
      <c r="L101" s="42">
        <v>882</v>
      </c>
      <c r="N101">
        <v>2</v>
      </c>
      <c r="O101">
        <v>16</v>
      </c>
      <c r="P101">
        <v>16</v>
      </c>
      <c r="Q101">
        <v>25</v>
      </c>
      <c r="R101">
        <v>2252</v>
      </c>
      <c r="T101">
        <v>2</v>
      </c>
      <c r="U101">
        <v>22</v>
      </c>
      <c r="V101">
        <v>22</v>
      </c>
      <c r="W101">
        <v>21</v>
      </c>
      <c r="X101" s="6">
        <v>1630</v>
      </c>
    </row>
    <row r="102" spans="1:24" x14ac:dyDescent="0.5">
      <c r="A102" s="75">
        <v>2</v>
      </c>
      <c r="B102">
        <v>22</v>
      </c>
      <c r="C102">
        <v>22</v>
      </c>
      <c r="D102">
        <v>20</v>
      </c>
      <c r="E102">
        <v>676</v>
      </c>
      <c r="H102" s="37">
        <v>1</v>
      </c>
      <c r="I102" s="37">
        <v>1</v>
      </c>
      <c r="J102" s="37">
        <v>1</v>
      </c>
      <c r="K102" s="37">
        <v>19</v>
      </c>
      <c r="L102" s="42">
        <v>883</v>
      </c>
      <c r="N102">
        <v>2</v>
      </c>
      <c r="O102">
        <v>16</v>
      </c>
      <c r="P102">
        <v>16</v>
      </c>
      <c r="Q102">
        <v>26</v>
      </c>
      <c r="R102">
        <v>2320</v>
      </c>
      <c r="T102">
        <v>2</v>
      </c>
      <c r="U102">
        <v>22</v>
      </c>
      <c r="V102">
        <v>22</v>
      </c>
      <c r="W102">
        <v>22</v>
      </c>
      <c r="X102" s="6">
        <v>1740</v>
      </c>
    </row>
    <row r="103" spans="1:24" x14ac:dyDescent="0.5">
      <c r="A103" s="75">
        <v>2</v>
      </c>
      <c r="B103">
        <v>22</v>
      </c>
      <c r="C103">
        <v>22</v>
      </c>
      <c r="D103">
        <v>21</v>
      </c>
      <c r="E103">
        <v>724</v>
      </c>
      <c r="H103" s="37">
        <v>1</v>
      </c>
      <c r="I103" s="37">
        <v>1</v>
      </c>
      <c r="J103" s="37">
        <v>1</v>
      </c>
      <c r="K103" s="37">
        <v>20</v>
      </c>
      <c r="L103" s="42">
        <v>884</v>
      </c>
      <c r="N103">
        <v>2</v>
      </c>
      <c r="O103">
        <v>16</v>
      </c>
      <c r="P103">
        <v>16</v>
      </c>
      <c r="Q103">
        <v>27</v>
      </c>
      <c r="R103">
        <v>2391</v>
      </c>
      <c r="T103">
        <v>2</v>
      </c>
      <c r="U103">
        <v>22</v>
      </c>
      <c r="V103">
        <v>22</v>
      </c>
      <c r="W103">
        <v>23</v>
      </c>
      <c r="X103" s="6">
        <v>1853</v>
      </c>
    </row>
    <row r="104" spans="1:24" x14ac:dyDescent="0.5">
      <c r="A104" s="75">
        <v>2</v>
      </c>
      <c r="B104">
        <v>22</v>
      </c>
      <c r="C104">
        <v>22</v>
      </c>
      <c r="D104">
        <v>22</v>
      </c>
      <c r="E104">
        <v>774</v>
      </c>
      <c r="H104" s="37">
        <v>1</v>
      </c>
      <c r="I104" s="37">
        <v>1</v>
      </c>
      <c r="J104" s="37">
        <v>1</v>
      </c>
      <c r="K104" s="37">
        <v>21</v>
      </c>
      <c r="L104" s="42">
        <v>885</v>
      </c>
      <c r="N104">
        <v>2</v>
      </c>
      <c r="O104">
        <v>16</v>
      </c>
      <c r="P104">
        <v>16</v>
      </c>
      <c r="Q104">
        <v>28</v>
      </c>
      <c r="R104">
        <v>2463</v>
      </c>
      <c r="T104">
        <v>2</v>
      </c>
      <c r="U104">
        <v>22</v>
      </c>
      <c r="V104">
        <v>22</v>
      </c>
      <c r="W104">
        <v>24</v>
      </c>
      <c r="X104" s="6">
        <v>1969</v>
      </c>
    </row>
    <row r="105" spans="1:24" x14ac:dyDescent="0.5">
      <c r="A105" s="75">
        <v>2</v>
      </c>
      <c r="B105">
        <v>22</v>
      </c>
      <c r="C105">
        <v>22</v>
      </c>
      <c r="D105">
        <v>23</v>
      </c>
      <c r="E105">
        <v>825</v>
      </c>
      <c r="H105" s="37">
        <v>1</v>
      </c>
      <c r="I105" s="37">
        <v>1</v>
      </c>
      <c r="J105" s="37">
        <v>1</v>
      </c>
      <c r="K105" s="37">
        <v>22</v>
      </c>
      <c r="L105" s="42">
        <v>886</v>
      </c>
      <c r="N105">
        <v>2</v>
      </c>
      <c r="O105">
        <v>16</v>
      </c>
      <c r="P105">
        <v>16</v>
      </c>
      <c r="Q105">
        <v>29</v>
      </c>
      <c r="R105">
        <v>2539</v>
      </c>
      <c r="T105">
        <v>2</v>
      </c>
      <c r="U105">
        <v>22</v>
      </c>
      <c r="V105">
        <v>22</v>
      </c>
      <c r="W105">
        <v>25</v>
      </c>
      <c r="X105" s="6">
        <v>2089</v>
      </c>
    </row>
    <row r="106" spans="1:24" x14ac:dyDescent="0.5">
      <c r="A106" s="75">
        <v>2</v>
      </c>
      <c r="B106">
        <v>22</v>
      </c>
      <c r="C106">
        <v>22</v>
      </c>
      <c r="D106">
        <v>24</v>
      </c>
      <c r="E106">
        <v>878</v>
      </c>
      <c r="H106" s="37">
        <v>1</v>
      </c>
      <c r="I106" s="37">
        <v>1</v>
      </c>
      <c r="J106" s="37">
        <v>1</v>
      </c>
      <c r="K106" s="37">
        <v>23</v>
      </c>
      <c r="L106" s="42">
        <v>887</v>
      </c>
      <c r="N106">
        <v>2</v>
      </c>
      <c r="O106">
        <v>16</v>
      </c>
      <c r="P106">
        <v>16</v>
      </c>
      <c r="Q106">
        <v>30</v>
      </c>
      <c r="R106">
        <v>2616</v>
      </c>
      <c r="T106">
        <v>2</v>
      </c>
      <c r="U106">
        <v>22</v>
      </c>
      <c r="V106">
        <v>22</v>
      </c>
      <c r="W106">
        <v>26</v>
      </c>
      <c r="X106" s="6">
        <v>2213</v>
      </c>
    </row>
    <row r="107" spans="1:24" x14ac:dyDescent="0.5">
      <c r="A107" s="75">
        <v>2</v>
      </c>
      <c r="B107">
        <v>22</v>
      </c>
      <c r="C107">
        <v>22</v>
      </c>
      <c r="D107">
        <v>25</v>
      </c>
      <c r="E107">
        <v>933</v>
      </c>
      <c r="H107" s="37">
        <v>1</v>
      </c>
      <c r="I107" s="37">
        <v>1</v>
      </c>
      <c r="J107" s="37">
        <v>1</v>
      </c>
      <c r="K107" s="37">
        <v>24</v>
      </c>
      <c r="L107" s="42">
        <v>888</v>
      </c>
      <c r="N107">
        <v>2</v>
      </c>
      <c r="O107">
        <v>16</v>
      </c>
      <c r="P107">
        <v>16</v>
      </c>
      <c r="Q107">
        <v>31</v>
      </c>
      <c r="R107">
        <v>2697</v>
      </c>
      <c r="T107">
        <v>2</v>
      </c>
      <c r="U107">
        <v>22</v>
      </c>
      <c r="V107">
        <v>22</v>
      </c>
      <c r="W107">
        <v>27</v>
      </c>
      <c r="X107" s="6">
        <v>2341</v>
      </c>
    </row>
    <row r="108" spans="1:24" x14ac:dyDescent="0.5">
      <c r="A108" s="75">
        <v>2</v>
      </c>
      <c r="B108">
        <v>22</v>
      </c>
      <c r="C108">
        <v>22</v>
      </c>
      <c r="D108">
        <v>26</v>
      </c>
      <c r="E108">
        <v>989</v>
      </c>
      <c r="H108" s="37">
        <v>1</v>
      </c>
      <c r="I108" s="37">
        <v>1</v>
      </c>
      <c r="J108" s="37">
        <v>1</v>
      </c>
      <c r="K108" s="37">
        <v>25</v>
      </c>
      <c r="L108" s="42">
        <v>890</v>
      </c>
      <c r="N108">
        <v>2</v>
      </c>
      <c r="O108">
        <v>16</v>
      </c>
      <c r="P108">
        <v>16</v>
      </c>
      <c r="Q108">
        <v>32</v>
      </c>
      <c r="R108">
        <v>2780</v>
      </c>
      <c r="T108">
        <v>2</v>
      </c>
      <c r="U108">
        <v>22</v>
      </c>
      <c r="V108">
        <v>22</v>
      </c>
      <c r="W108">
        <v>28</v>
      </c>
      <c r="X108" s="6">
        <v>2472</v>
      </c>
    </row>
    <row r="109" spans="1:24" x14ac:dyDescent="0.5">
      <c r="A109" s="75">
        <v>2</v>
      </c>
      <c r="B109">
        <v>22</v>
      </c>
      <c r="C109">
        <v>22</v>
      </c>
      <c r="D109">
        <v>27</v>
      </c>
      <c r="E109">
        <v>1048</v>
      </c>
      <c r="H109" s="37">
        <v>1</v>
      </c>
      <c r="I109" s="37">
        <v>1</v>
      </c>
      <c r="J109" s="37">
        <v>1</v>
      </c>
      <c r="K109" s="37">
        <v>26</v>
      </c>
      <c r="L109" s="42">
        <v>891</v>
      </c>
      <c r="N109">
        <v>2</v>
      </c>
      <c r="O109">
        <v>16</v>
      </c>
      <c r="P109">
        <v>16</v>
      </c>
      <c r="Q109">
        <v>33</v>
      </c>
      <c r="R109">
        <v>2866</v>
      </c>
      <c r="T109">
        <v>2</v>
      </c>
      <c r="U109">
        <v>22</v>
      </c>
      <c r="V109">
        <v>22</v>
      </c>
      <c r="W109">
        <v>29</v>
      </c>
      <c r="X109" s="6">
        <v>2608</v>
      </c>
    </row>
    <row r="110" spans="1:24" x14ac:dyDescent="0.5">
      <c r="A110" s="75">
        <v>2</v>
      </c>
      <c r="B110">
        <v>22</v>
      </c>
      <c r="C110">
        <v>22</v>
      </c>
      <c r="D110">
        <v>28</v>
      </c>
      <c r="E110">
        <v>1108</v>
      </c>
      <c r="H110" s="37">
        <v>1</v>
      </c>
      <c r="I110" s="37">
        <v>1</v>
      </c>
      <c r="J110" s="37">
        <v>1</v>
      </c>
      <c r="K110" s="37">
        <v>27</v>
      </c>
      <c r="L110" s="42">
        <v>892</v>
      </c>
      <c r="N110">
        <v>2</v>
      </c>
      <c r="O110">
        <v>16</v>
      </c>
      <c r="P110">
        <v>16</v>
      </c>
      <c r="Q110">
        <v>34</v>
      </c>
      <c r="R110">
        <v>2955</v>
      </c>
      <c r="T110">
        <v>2</v>
      </c>
      <c r="U110">
        <v>22</v>
      </c>
      <c r="V110">
        <v>22</v>
      </c>
      <c r="W110">
        <v>30</v>
      </c>
      <c r="X110" s="6">
        <v>2749</v>
      </c>
    </row>
    <row r="111" spans="1:24" x14ac:dyDescent="0.5">
      <c r="A111" s="75">
        <v>2</v>
      </c>
      <c r="B111">
        <v>22</v>
      </c>
      <c r="C111">
        <v>22</v>
      </c>
      <c r="D111">
        <v>29</v>
      </c>
      <c r="E111">
        <v>1171</v>
      </c>
      <c r="H111" s="37">
        <v>1</v>
      </c>
      <c r="I111" s="37">
        <v>1</v>
      </c>
      <c r="J111" s="37">
        <v>1</v>
      </c>
      <c r="K111" s="37">
        <v>28</v>
      </c>
      <c r="L111" s="42">
        <v>894</v>
      </c>
      <c r="N111">
        <v>2</v>
      </c>
      <c r="O111">
        <v>16</v>
      </c>
      <c r="P111">
        <v>16</v>
      </c>
      <c r="Q111">
        <v>35</v>
      </c>
      <c r="R111">
        <v>3047</v>
      </c>
      <c r="T111">
        <v>2</v>
      </c>
      <c r="U111">
        <v>22</v>
      </c>
      <c r="V111">
        <v>22</v>
      </c>
      <c r="W111">
        <v>31</v>
      </c>
      <c r="X111" s="6">
        <v>2893</v>
      </c>
    </row>
    <row r="112" spans="1:24" x14ac:dyDescent="0.5">
      <c r="A112" s="75">
        <v>2</v>
      </c>
      <c r="B112">
        <v>22</v>
      </c>
      <c r="C112">
        <v>22</v>
      </c>
      <c r="D112">
        <v>30</v>
      </c>
      <c r="E112">
        <v>1235</v>
      </c>
      <c r="H112" s="37">
        <v>1</v>
      </c>
      <c r="I112" s="37">
        <v>1</v>
      </c>
      <c r="J112" s="37">
        <v>1</v>
      </c>
      <c r="K112" s="37">
        <v>29</v>
      </c>
      <c r="L112" s="42">
        <v>895</v>
      </c>
      <c r="N112">
        <v>2</v>
      </c>
      <c r="O112">
        <v>16</v>
      </c>
      <c r="P112">
        <v>16</v>
      </c>
      <c r="Q112">
        <v>36</v>
      </c>
      <c r="R112">
        <v>3142</v>
      </c>
      <c r="T112">
        <v>2</v>
      </c>
      <c r="U112">
        <v>22</v>
      </c>
      <c r="V112">
        <v>22</v>
      </c>
      <c r="W112">
        <v>32</v>
      </c>
      <c r="X112" s="6">
        <v>3043</v>
      </c>
    </row>
    <row r="113" spans="1:24" x14ac:dyDescent="0.5">
      <c r="A113" s="75">
        <v>2</v>
      </c>
      <c r="B113">
        <v>22</v>
      </c>
      <c r="C113">
        <v>22</v>
      </c>
      <c r="D113">
        <v>31</v>
      </c>
      <c r="E113">
        <v>1302</v>
      </c>
      <c r="H113" s="37">
        <v>1</v>
      </c>
      <c r="I113" s="37">
        <v>1</v>
      </c>
      <c r="J113" s="37">
        <v>1</v>
      </c>
      <c r="K113" s="37">
        <v>30</v>
      </c>
      <c r="L113" s="42">
        <v>897</v>
      </c>
      <c r="N113">
        <v>2</v>
      </c>
      <c r="O113">
        <v>16</v>
      </c>
      <c r="P113">
        <v>16</v>
      </c>
      <c r="Q113">
        <v>37</v>
      </c>
      <c r="R113">
        <v>3241</v>
      </c>
      <c r="T113">
        <v>2</v>
      </c>
      <c r="U113">
        <v>22</v>
      </c>
      <c r="V113">
        <v>22</v>
      </c>
      <c r="W113">
        <v>33</v>
      </c>
      <c r="X113" s="6">
        <v>3198</v>
      </c>
    </row>
    <row r="114" spans="1:24" x14ac:dyDescent="0.5">
      <c r="A114" s="75">
        <v>2</v>
      </c>
      <c r="B114">
        <v>22</v>
      </c>
      <c r="C114">
        <v>22</v>
      </c>
      <c r="D114">
        <v>32</v>
      </c>
      <c r="E114">
        <v>1371</v>
      </c>
      <c r="H114" s="37">
        <v>1</v>
      </c>
      <c r="I114" s="37">
        <v>1</v>
      </c>
      <c r="J114" s="37">
        <v>1</v>
      </c>
      <c r="K114" s="37">
        <v>31</v>
      </c>
      <c r="L114" s="42">
        <v>898</v>
      </c>
      <c r="N114">
        <v>2</v>
      </c>
      <c r="O114">
        <v>16</v>
      </c>
      <c r="P114">
        <v>16</v>
      </c>
      <c r="Q114">
        <v>38</v>
      </c>
      <c r="R114">
        <v>3344</v>
      </c>
      <c r="T114">
        <v>2</v>
      </c>
      <c r="U114">
        <v>22</v>
      </c>
      <c r="V114">
        <v>22</v>
      </c>
      <c r="W114">
        <v>34</v>
      </c>
      <c r="X114" s="6">
        <v>3358</v>
      </c>
    </row>
    <row r="115" spans="1:24" x14ac:dyDescent="0.5">
      <c r="A115" s="75">
        <v>2</v>
      </c>
      <c r="B115">
        <v>22</v>
      </c>
      <c r="C115">
        <v>22</v>
      </c>
      <c r="D115">
        <v>33</v>
      </c>
      <c r="E115">
        <v>1443</v>
      </c>
      <c r="H115" s="37">
        <v>1</v>
      </c>
      <c r="I115" s="37">
        <v>1</v>
      </c>
      <c r="J115" s="37">
        <v>1</v>
      </c>
      <c r="K115" s="37">
        <v>32</v>
      </c>
      <c r="L115" s="42">
        <v>900</v>
      </c>
      <c r="N115">
        <v>2</v>
      </c>
      <c r="O115">
        <v>16</v>
      </c>
      <c r="P115">
        <v>16</v>
      </c>
      <c r="Q115">
        <v>39</v>
      </c>
      <c r="R115">
        <v>3451</v>
      </c>
      <c r="T115">
        <v>2</v>
      </c>
      <c r="U115">
        <v>22</v>
      </c>
      <c r="V115">
        <v>22</v>
      </c>
      <c r="W115">
        <v>35</v>
      </c>
      <c r="X115" s="6">
        <v>3523</v>
      </c>
    </row>
    <row r="116" spans="1:24" x14ac:dyDescent="0.5">
      <c r="A116" s="75">
        <v>2</v>
      </c>
      <c r="B116">
        <v>22</v>
      </c>
      <c r="C116">
        <v>22</v>
      </c>
      <c r="D116">
        <v>34</v>
      </c>
      <c r="E116">
        <v>1518</v>
      </c>
      <c r="H116" s="37">
        <v>1</v>
      </c>
      <c r="I116" s="37">
        <v>1</v>
      </c>
      <c r="J116" s="37">
        <v>1</v>
      </c>
      <c r="K116" s="37">
        <v>33</v>
      </c>
      <c r="L116" s="42">
        <v>901</v>
      </c>
      <c r="N116">
        <v>2</v>
      </c>
      <c r="O116">
        <v>16</v>
      </c>
      <c r="P116">
        <v>16</v>
      </c>
      <c r="Q116">
        <v>40</v>
      </c>
      <c r="R116">
        <v>3562</v>
      </c>
      <c r="T116">
        <v>2</v>
      </c>
      <c r="U116">
        <v>22</v>
      </c>
      <c r="V116">
        <v>22</v>
      </c>
      <c r="W116">
        <v>36</v>
      </c>
      <c r="X116" s="6">
        <v>3695</v>
      </c>
    </row>
    <row r="117" spans="1:24" x14ac:dyDescent="0.5">
      <c r="A117" s="75">
        <v>2</v>
      </c>
      <c r="B117">
        <v>22</v>
      </c>
      <c r="C117">
        <v>22</v>
      </c>
      <c r="D117">
        <v>35</v>
      </c>
      <c r="E117">
        <v>1595</v>
      </c>
      <c r="H117" s="37">
        <v>1</v>
      </c>
      <c r="I117" s="37">
        <v>1</v>
      </c>
      <c r="J117" s="37">
        <v>1</v>
      </c>
      <c r="K117" s="37">
        <v>34</v>
      </c>
      <c r="L117" s="42">
        <v>903</v>
      </c>
      <c r="N117">
        <v>2</v>
      </c>
      <c r="O117">
        <v>16</v>
      </c>
      <c r="P117">
        <v>16</v>
      </c>
      <c r="Q117">
        <v>41</v>
      </c>
      <c r="R117">
        <v>3678</v>
      </c>
      <c r="T117">
        <v>2</v>
      </c>
      <c r="U117">
        <v>22</v>
      </c>
      <c r="V117">
        <v>22</v>
      </c>
      <c r="W117">
        <v>37</v>
      </c>
      <c r="X117" s="6">
        <v>3872</v>
      </c>
    </row>
    <row r="118" spans="1:24" x14ac:dyDescent="0.5">
      <c r="A118" s="75">
        <v>2</v>
      </c>
      <c r="B118">
        <v>22</v>
      </c>
      <c r="C118">
        <v>22</v>
      </c>
      <c r="D118">
        <v>36</v>
      </c>
      <c r="E118">
        <v>1675</v>
      </c>
      <c r="H118" s="37">
        <v>1</v>
      </c>
      <c r="I118" s="37">
        <v>1</v>
      </c>
      <c r="J118" s="37">
        <v>1</v>
      </c>
      <c r="K118" s="37">
        <v>35</v>
      </c>
      <c r="L118" s="42">
        <v>905</v>
      </c>
      <c r="N118">
        <v>2</v>
      </c>
      <c r="O118">
        <v>16</v>
      </c>
      <c r="P118">
        <v>16</v>
      </c>
      <c r="Q118">
        <v>42</v>
      </c>
      <c r="R118">
        <v>3798</v>
      </c>
      <c r="T118">
        <v>2</v>
      </c>
      <c r="U118">
        <v>22</v>
      </c>
      <c r="V118">
        <v>22</v>
      </c>
      <c r="W118">
        <v>38</v>
      </c>
      <c r="X118" s="6">
        <v>3817</v>
      </c>
    </row>
    <row r="119" spans="1:24" x14ac:dyDescent="0.5">
      <c r="A119" s="75">
        <v>2</v>
      </c>
      <c r="B119">
        <v>22</v>
      </c>
      <c r="C119">
        <v>22</v>
      </c>
      <c r="D119">
        <v>37</v>
      </c>
      <c r="E119">
        <v>1758</v>
      </c>
      <c r="H119" s="37">
        <v>1</v>
      </c>
      <c r="I119" s="37">
        <v>1</v>
      </c>
      <c r="J119" s="37">
        <v>1</v>
      </c>
      <c r="K119" s="37">
        <v>36</v>
      </c>
      <c r="L119" s="42">
        <v>906</v>
      </c>
      <c r="N119">
        <v>2</v>
      </c>
      <c r="O119">
        <v>16</v>
      </c>
      <c r="P119">
        <v>16</v>
      </c>
      <c r="Q119">
        <v>43</v>
      </c>
      <c r="R119">
        <v>3925</v>
      </c>
      <c r="T119">
        <v>2</v>
      </c>
      <c r="U119">
        <v>23</v>
      </c>
      <c r="V119">
        <v>23</v>
      </c>
      <c r="W119">
        <v>1</v>
      </c>
      <c r="X119" s="6">
        <v>0</v>
      </c>
    </row>
    <row r="120" spans="1:24" x14ac:dyDescent="0.5">
      <c r="A120" s="75">
        <v>2</v>
      </c>
      <c r="B120">
        <v>22</v>
      </c>
      <c r="C120">
        <v>22</v>
      </c>
      <c r="D120">
        <v>38</v>
      </c>
      <c r="E120">
        <v>1844</v>
      </c>
      <c r="H120" s="37">
        <v>1</v>
      </c>
      <c r="I120" s="37">
        <v>1</v>
      </c>
      <c r="J120" s="37">
        <v>1</v>
      </c>
      <c r="K120" s="37">
        <v>37</v>
      </c>
      <c r="L120" s="42">
        <v>908</v>
      </c>
      <c r="N120">
        <v>2</v>
      </c>
      <c r="O120">
        <v>16</v>
      </c>
      <c r="P120">
        <v>16</v>
      </c>
      <c r="Q120">
        <v>44</v>
      </c>
      <c r="R120">
        <v>3817</v>
      </c>
      <c r="T120">
        <v>2</v>
      </c>
      <c r="U120">
        <v>23</v>
      </c>
      <c r="V120">
        <v>23</v>
      </c>
      <c r="W120">
        <v>2</v>
      </c>
      <c r="X120" s="6">
        <v>35</v>
      </c>
    </row>
    <row r="121" spans="1:24" x14ac:dyDescent="0.5">
      <c r="A121" s="75">
        <v>2</v>
      </c>
      <c r="B121">
        <v>23</v>
      </c>
      <c r="C121">
        <v>23</v>
      </c>
      <c r="D121">
        <v>1</v>
      </c>
      <c r="E121">
        <v>0</v>
      </c>
      <c r="H121" s="37">
        <v>1</v>
      </c>
      <c r="I121" s="37">
        <v>1</v>
      </c>
      <c r="J121" s="37">
        <v>1</v>
      </c>
      <c r="K121" s="37">
        <v>38</v>
      </c>
      <c r="L121" s="42">
        <v>910</v>
      </c>
      <c r="N121">
        <v>2</v>
      </c>
      <c r="O121">
        <v>16</v>
      </c>
      <c r="P121">
        <v>16</v>
      </c>
      <c r="Q121">
        <v>45</v>
      </c>
      <c r="R121">
        <v>0</v>
      </c>
      <c r="T121">
        <v>2</v>
      </c>
      <c r="U121">
        <v>23</v>
      </c>
      <c r="V121">
        <v>23</v>
      </c>
      <c r="W121">
        <v>3</v>
      </c>
      <c r="X121" s="6">
        <v>101</v>
      </c>
    </row>
    <row r="122" spans="1:24" x14ac:dyDescent="0.5">
      <c r="A122" s="75">
        <v>2</v>
      </c>
      <c r="B122">
        <v>23</v>
      </c>
      <c r="C122">
        <v>23</v>
      </c>
      <c r="D122">
        <v>2</v>
      </c>
      <c r="E122">
        <v>14</v>
      </c>
      <c r="H122" s="37">
        <v>1</v>
      </c>
      <c r="I122" s="37">
        <v>1</v>
      </c>
      <c r="J122" s="37">
        <v>1</v>
      </c>
      <c r="K122" s="37">
        <v>39</v>
      </c>
      <c r="L122" s="42">
        <v>912</v>
      </c>
      <c r="N122">
        <v>2</v>
      </c>
      <c r="O122">
        <v>16</v>
      </c>
      <c r="P122">
        <v>16</v>
      </c>
      <c r="Q122">
        <v>46</v>
      </c>
      <c r="R122">
        <v>0</v>
      </c>
      <c r="T122">
        <v>2</v>
      </c>
      <c r="U122">
        <v>23</v>
      </c>
      <c r="V122">
        <v>23</v>
      </c>
      <c r="W122">
        <v>4</v>
      </c>
      <c r="X122" s="6">
        <v>172</v>
      </c>
    </row>
    <row r="123" spans="1:24" x14ac:dyDescent="0.5">
      <c r="A123" s="75">
        <v>2</v>
      </c>
      <c r="B123">
        <v>23</v>
      </c>
      <c r="C123">
        <v>23</v>
      </c>
      <c r="D123">
        <v>3</v>
      </c>
      <c r="E123">
        <v>42</v>
      </c>
      <c r="H123" s="37">
        <v>1</v>
      </c>
      <c r="I123" s="37">
        <v>1</v>
      </c>
      <c r="J123" s="37">
        <v>1</v>
      </c>
      <c r="K123" s="37">
        <v>40</v>
      </c>
      <c r="L123" s="42">
        <v>914</v>
      </c>
      <c r="N123">
        <v>2</v>
      </c>
      <c r="O123">
        <v>16</v>
      </c>
      <c r="P123">
        <v>16</v>
      </c>
      <c r="Q123">
        <v>47</v>
      </c>
      <c r="R123">
        <v>0</v>
      </c>
      <c r="T123">
        <v>2</v>
      </c>
      <c r="U123">
        <v>23</v>
      </c>
      <c r="V123">
        <v>23</v>
      </c>
      <c r="W123">
        <v>5</v>
      </c>
      <c r="X123" s="6">
        <v>244</v>
      </c>
    </row>
    <row r="124" spans="1:24" x14ac:dyDescent="0.5">
      <c r="A124" s="75">
        <v>2</v>
      </c>
      <c r="B124">
        <v>23</v>
      </c>
      <c r="C124">
        <v>23</v>
      </c>
      <c r="D124">
        <v>4</v>
      </c>
      <c r="E124">
        <v>73</v>
      </c>
      <c r="H124" s="37">
        <v>1</v>
      </c>
      <c r="I124" s="37">
        <v>1</v>
      </c>
      <c r="J124" s="37">
        <v>1</v>
      </c>
      <c r="K124" s="37">
        <v>41</v>
      </c>
      <c r="L124" s="42">
        <v>916</v>
      </c>
      <c r="N124">
        <v>2</v>
      </c>
      <c r="O124">
        <v>16</v>
      </c>
      <c r="P124">
        <v>16</v>
      </c>
      <c r="Q124">
        <v>48</v>
      </c>
      <c r="R124">
        <v>0</v>
      </c>
      <c r="T124">
        <v>2</v>
      </c>
      <c r="U124">
        <v>23</v>
      </c>
      <c r="V124">
        <v>23</v>
      </c>
      <c r="W124">
        <v>6</v>
      </c>
      <c r="X124" s="6">
        <v>325</v>
      </c>
    </row>
    <row r="125" spans="1:24" x14ac:dyDescent="0.5">
      <c r="A125" s="75">
        <v>2</v>
      </c>
      <c r="B125">
        <v>23</v>
      </c>
      <c r="C125">
        <v>23</v>
      </c>
      <c r="D125">
        <v>5</v>
      </c>
      <c r="E125">
        <v>105</v>
      </c>
      <c r="H125" s="37">
        <v>1</v>
      </c>
      <c r="I125" s="37">
        <v>1</v>
      </c>
      <c r="J125" s="37">
        <v>1</v>
      </c>
      <c r="K125" s="37">
        <v>42</v>
      </c>
      <c r="L125" s="42">
        <v>918</v>
      </c>
      <c r="N125">
        <v>2</v>
      </c>
      <c r="O125">
        <v>16</v>
      </c>
      <c r="P125">
        <v>16</v>
      </c>
      <c r="Q125">
        <v>49</v>
      </c>
      <c r="R125">
        <v>0</v>
      </c>
      <c r="T125">
        <v>2</v>
      </c>
      <c r="U125">
        <v>23</v>
      </c>
      <c r="V125">
        <v>23</v>
      </c>
      <c r="W125">
        <v>7</v>
      </c>
      <c r="X125" s="6">
        <v>416</v>
      </c>
    </row>
    <row r="126" spans="1:24" x14ac:dyDescent="0.5">
      <c r="A126" s="75">
        <v>2</v>
      </c>
      <c r="B126">
        <v>23</v>
      </c>
      <c r="C126">
        <v>23</v>
      </c>
      <c r="D126">
        <v>6</v>
      </c>
      <c r="E126">
        <v>140</v>
      </c>
      <c r="H126" s="37">
        <v>1</v>
      </c>
      <c r="I126" s="37">
        <v>1</v>
      </c>
      <c r="J126" s="37">
        <v>1</v>
      </c>
      <c r="K126" s="37">
        <v>43</v>
      </c>
      <c r="L126" s="42">
        <v>920</v>
      </c>
      <c r="N126">
        <v>2</v>
      </c>
      <c r="O126">
        <v>16</v>
      </c>
      <c r="P126">
        <v>16</v>
      </c>
      <c r="Q126">
        <v>50</v>
      </c>
      <c r="R126">
        <v>0</v>
      </c>
      <c r="T126">
        <v>2</v>
      </c>
      <c r="U126">
        <v>23</v>
      </c>
      <c r="V126">
        <v>23</v>
      </c>
      <c r="W126">
        <v>8</v>
      </c>
      <c r="X126" s="6">
        <v>491</v>
      </c>
    </row>
    <row r="127" spans="1:24" x14ac:dyDescent="0.5">
      <c r="A127" s="75">
        <v>2</v>
      </c>
      <c r="B127">
        <v>23</v>
      </c>
      <c r="C127">
        <v>23</v>
      </c>
      <c r="D127">
        <v>7</v>
      </c>
      <c r="E127">
        <v>180</v>
      </c>
      <c r="H127" s="37">
        <v>1</v>
      </c>
      <c r="I127" s="37">
        <v>1</v>
      </c>
      <c r="J127" s="37">
        <v>1</v>
      </c>
      <c r="K127" s="37">
        <v>44</v>
      </c>
      <c r="L127" s="42">
        <v>922</v>
      </c>
      <c r="N127">
        <v>2</v>
      </c>
      <c r="O127">
        <v>16</v>
      </c>
      <c r="P127">
        <v>16</v>
      </c>
      <c r="Q127">
        <v>51</v>
      </c>
      <c r="R127">
        <v>0</v>
      </c>
      <c r="T127">
        <v>2</v>
      </c>
      <c r="U127">
        <v>23</v>
      </c>
      <c r="V127">
        <v>23</v>
      </c>
      <c r="W127">
        <v>9</v>
      </c>
      <c r="X127" s="6">
        <v>569</v>
      </c>
    </row>
    <row r="128" spans="1:24" x14ac:dyDescent="0.5">
      <c r="A128" s="75">
        <v>2</v>
      </c>
      <c r="B128">
        <v>23</v>
      </c>
      <c r="C128">
        <v>23</v>
      </c>
      <c r="D128">
        <v>8</v>
      </c>
      <c r="E128">
        <v>213</v>
      </c>
      <c r="H128" s="37">
        <v>1</v>
      </c>
      <c r="I128" s="37">
        <v>1</v>
      </c>
      <c r="J128" s="37">
        <v>1</v>
      </c>
      <c r="K128" s="37">
        <v>45</v>
      </c>
      <c r="L128" s="42">
        <v>924</v>
      </c>
      <c r="N128">
        <v>2</v>
      </c>
      <c r="O128">
        <v>16</v>
      </c>
      <c r="P128">
        <v>16</v>
      </c>
      <c r="Q128">
        <v>52</v>
      </c>
      <c r="R128">
        <v>0</v>
      </c>
      <c r="T128">
        <v>2</v>
      </c>
      <c r="U128">
        <v>23</v>
      </c>
      <c r="V128">
        <v>23</v>
      </c>
      <c r="W128">
        <v>10</v>
      </c>
      <c r="X128" s="6">
        <v>649</v>
      </c>
    </row>
    <row r="129" spans="1:24" x14ac:dyDescent="0.5">
      <c r="A129" s="75">
        <v>2</v>
      </c>
      <c r="B129">
        <v>23</v>
      </c>
      <c r="C129">
        <v>23</v>
      </c>
      <c r="D129">
        <v>9</v>
      </c>
      <c r="E129">
        <v>248</v>
      </c>
      <c r="H129" s="37">
        <v>1</v>
      </c>
      <c r="I129" s="37">
        <v>1</v>
      </c>
      <c r="J129" s="37">
        <v>1</v>
      </c>
      <c r="K129" s="37">
        <v>46</v>
      </c>
      <c r="L129" s="42">
        <v>927</v>
      </c>
      <c r="N129">
        <v>2</v>
      </c>
      <c r="O129">
        <v>16</v>
      </c>
      <c r="P129">
        <v>16</v>
      </c>
      <c r="Q129">
        <v>53</v>
      </c>
      <c r="R129">
        <v>0</v>
      </c>
      <c r="T129">
        <v>2</v>
      </c>
      <c r="U129">
        <v>23</v>
      </c>
      <c r="V129">
        <v>23</v>
      </c>
      <c r="W129">
        <v>11</v>
      </c>
      <c r="X129" s="6">
        <v>732</v>
      </c>
    </row>
    <row r="130" spans="1:24" x14ac:dyDescent="0.5">
      <c r="A130" s="75">
        <v>2</v>
      </c>
      <c r="B130">
        <v>23</v>
      </c>
      <c r="C130">
        <v>23</v>
      </c>
      <c r="D130">
        <v>10</v>
      </c>
      <c r="E130">
        <v>283</v>
      </c>
      <c r="H130" s="37">
        <v>1</v>
      </c>
      <c r="I130" s="37">
        <v>1</v>
      </c>
      <c r="J130" s="37">
        <v>1</v>
      </c>
      <c r="K130" s="37">
        <v>47</v>
      </c>
      <c r="L130" s="42">
        <v>929</v>
      </c>
      <c r="N130">
        <v>2</v>
      </c>
      <c r="O130">
        <v>16</v>
      </c>
      <c r="P130">
        <v>16</v>
      </c>
      <c r="Q130">
        <v>54</v>
      </c>
      <c r="R130">
        <v>0</v>
      </c>
      <c r="T130">
        <v>2</v>
      </c>
      <c r="U130">
        <v>23</v>
      </c>
      <c r="V130">
        <v>23</v>
      </c>
      <c r="W130">
        <v>12</v>
      </c>
      <c r="X130" s="6">
        <v>817</v>
      </c>
    </row>
    <row r="131" spans="1:24" x14ac:dyDescent="0.5">
      <c r="A131" s="75">
        <v>2</v>
      </c>
      <c r="B131">
        <v>23</v>
      </c>
      <c r="C131">
        <v>23</v>
      </c>
      <c r="D131">
        <v>11</v>
      </c>
      <c r="E131">
        <v>320</v>
      </c>
      <c r="H131" s="37">
        <v>1</v>
      </c>
      <c r="I131" s="37">
        <v>1</v>
      </c>
      <c r="J131" s="37">
        <v>1</v>
      </c>
      <c r="K131" s="37">
        <v>48</v>
      </c>
      <c r="L131" s="42">
        <v>931</v>
      </c>
      <c r="N131">
        <v>2</v>
      </c>
      <c r="O131">
        <v>16</v>
      </c>
      <c r="P131">
        <v>16</v>
      </c>
      <c r="Q131">
        <v>55</v>
      </c>
      <c r="R131">
        <v>0</v>
      </c>
      <c r="T131">
        <v>2</v>
      </c>
      <c r="U131">
        <v>23</v>
      </c>
      <c r="V131">
        <v>23</v>
      </c>
      <c r="W131">
        <v>13</v>
      </c>
      <c r="X131" s="6">
        <v>904</v>
      </c>
    </row>
    <row r="132" spans="1:24" x14ac:dyDescent="0.5">
      <c r="A132" s="75">
        <v>2</v>
      </c>
      <c r="B132">
        <v>23</v>
      </c>
      <c r="C132">
        <v>23</v>
      </c>
      <c r="D132">
        <v>12</v>
      </c>
      <c r="E132">
        <v>358</v>
      </c>
      <c r="H132" s="37">
        <v>1</v>
      </c>
      <c r="I132" s="37">
        <v>1</v>
      </c>
      <c r="J132" s="37">
        <v>1</v>
      </c>
      <c r="K132" s="37">
        <v>49</v>
      </c>
      <c r="L132" s="42">
        <v>934</v>
      </c>
      <c r="N132">
        <v>2</v>
      </c>
      <c r="O132">
        <v>16</v>
      </c>
      <c r="P132">
        <v>16</v>
      </c>
      <c r="Q132">
        <v>56</v>
      </c>
      <c r="R132">
        <v>0</v>
      </c>
      <c r="T132">
        <v>2</v>
      </c>
      <c r="U132">
        <v>23</v>
      </c>
      <c r="V132">
        <v>23</v>
      </c>
      <c r="W132">
        <v>14</v>
      </c>
      <c r="X132" s="6">
        <v>995</v>
      </c>
    </row>
    <row r="133" spans="1:24" x14ac:dyDescent="0.5">
      <c r="A133" s="75">
        <v>2</v>
      </c>
      <c r="B133">
        <v>23</v>
      </c>
      <c r="C133">
        <v>23</v>
      </c>
      <c r="D133">
        <v>13</v>
      </c>
      <c r="E133">
        <v>397</v>
      </c>
      <c r="H133" s="37">
        <v>1</v>
      </c>
      <c r="I133" s="37">
        <v>1</v>
      </c>
      <c r="J133" s="37">
        <v>1</v>
      </c>
      <c r="K133" s="37">
        <v>50</v>
      </c>
      <c r="L133" s="42">
        <v>936</v>
      </c>
      <c r="N133">
        <v>2</v>
      </c>
      <c r="O133">
        <v>16</v>
      </c>
      <c r="P133">
        <v>16</v>
      </c>
      <c r="Q133">
        <v>57</v>
      </c>
      <c r="R133">
        <v>0</v>
      </c>
      <c r="T133">
        <v>2</v>
      </c>
      <c r="U133">
        <v>23</v>
      </c>
      <c r="V133">
        <v>23</v>
      </c>
      <c r="W133">
        <v>15</v>
      </c>
      <c r="X133" s="6">
        <v>1088</v>
      </c>
    </row>
    <row r="134" spans="1:24" x14ac:dyDescent="0.5">
      <c r="A134" s="75">
        <v>2</v>
      </c>
      <c r="B134">
        <v>23</v>
      </c>
      <c r="C134">
        <v>23</v>
      </c>
      <c r="D134">
        <v>14</v>
      </c>
      <c r="E134">
        <v>438</v>
      </c>
      <c r="H134" s="37">
        <v>1</v>
      </c>
      <c r="I134" s="37">
        <v>1</v>
      </c>
      <c r="J134" s="37">
        <v>1</v>
      </c>
      <c r="K134" s="37">
        <v>51</v>
      </c>
      <c r="L134" s="42">
        <v>939</v>
      </c>
      <c r="N134">
        <v>2</v>
      </c>
      <c r="O134">
        <v>16</v>
      </c>
      <c r="P134">
        <v>16</v>
      </c>
      <c r="Q134">
        <v>58</v>
      </c>
      <c r="R134">
        <v>0</v>
      </c>
      <c r="T134">
        <v>2</v>
      </c>
      <c r="U134">
        <v>23</v>
      </c>
      <c r="V134">
        <v>23</v>
      </c>
      <c r="W134">
        <v>16</v>
      </c>
      <c r="X134" s="6">
        <v>1183</v>
      </c>
    </row>
    <row r="135" spans="1:24" x14ac:dyDescent="0.5">
      <c r="A135" s="75">
        <v>2</v>
      </c>
      <c r="B135">
        <v>23</v>
      </c>
      <c r="C135">
        <v>23</v>
      </c>
      <c r="D135">
        <v>15</v>
      </c>
      <c r="E135">
        <v>479</v>
      </c>
      <c r="H135" s="37">
        <v>1</v>
      </c>
      <c r="I135" s="37">
        <v>1</v>
      </c>
      <c r="J135" s="37">
        <v>1</v>
      </c>
      <c r="K135" s="37">
        <v>52</v>
      </c>
      <c r="L135" s="42">
        <v>941</v>
      </c>
      <c r="N135">
        <v>2</v>
      </c>
      <c r="O135">
        <v>16</v>
      </c>
      <c r="P135">
        <v>16</v>
      </c>
      <c r="Q135">
        <v>59</v>
      </c>
      <c r="R135">
        <v>0</v>
      </c>
      <c r="T135">
        <v>2</v>
      </c>
      <c r="U135">
        <v>23</v>
      </c>
      <c r="V135">
        <v>23</v>
      </c>
      <c r="W135">
        <v>17</v>
      </c>
      <c r="X135" s="6">
        <v>1282</v>
      </c>
    </row>
    <row r="136" spans="1:24" x14ac:dyDescent="0.5">
      <c r="A136" s="75">
        <v>2</v>
      </c>
      <c r="B136">
        <v>23</v>
      </c>
      <c r="C136">
        <v>23</v>
      </c>
      <c r="D136">
        <v>16</v>
      </c>
      <c r="E136">
        <v>522</v>
      </c>
      <c r="H136" s="37">
        <v>1</v>
      </c>
      <c r="I136" s="37">
        <v>1</v>
      </c>
      <c r="J136" s="37">
        <v>1</v>
      </c>
      <c r="K136" s="37">
        <v>53</v>
      </c>
      <c r="L136" s="42">
        <v>944</v>
      </c>
      <c r="N136">
        <v>2</v>
      </c>
      <c r="O136">
        <v>16</v>
      </c>
      <c r="P136">
        <v>16</v>
      </c>
      <c r="Q136">
        <v>60</v>
      </c>
      <c r="R136">
        <v>0</v>
      </c>
      <c r="T136">
        <v>2</v>
      </c>
      <c r="U136">
        <v>23</v>
      </c>
      <c r="V136">
        <v>23</v>
      </c>
      <c r="W136">
        <v>18</v>
      </c>
      <c r="X136" s="6">
        <v>1384</v>
      </c>
    </row>
    <row r="137" spans="1:24" x14ac:dyDescent="0.5">
      <c r="A137" s="75">
        <v>2</v>
      </c>
      <c r="B137">
        <v>23</v>
      </c>
      <c r="C137">
        <v>23</v>
      </c>
      <c r="D137">
        <v>17</v>
      </c>
      <c r="E137">
        <v>567</v>
      </c>
      <c r="H137" s="37">
        <v>1</v>
      </c>
      <c r="I137" s="37">
        <v>1</v>
      </c>
      <c r="J137" s="37">
        <v>1</v>
      </c>
      <c r="K137" s="37">
        <v>54</v>
      </c>
      <c r="L137" s="42">
        <v>946</v>
      </c>
      <c r="N137">
        <v>2</v>
      </c>
      <c r="O137">
        <v>16</v>
      </c>
      <c r="P137">
        <v>16</v>
      </c>
      <c r="Q137">
        <v>61</v>
      </c>
      <c r="R137">
        <v>0</v>
      </c>
      <c r="T137">
        <v>2</v>
      </c>
      <c r="U137">
        <v>23</v>
      </c>
      <c r="V137">
        <v>23</v>
      </c>
      <c r="W137">
        <v>19</v>
      </c>
      <c r="X137" s="6">
        <v>1488</v>
      </c>
    </row>
    <row r="138" spans="1:24" x14ac:dyDescent="0.5">
      <c r="A138" s="75">
        <v>2</v>
      </c>
      <c r="B138">
        <v>23</v>
      </c>
      <c r="C138">
        <v>23</v>
      </c>
      <c r="D138">
        <v>18</v>
      </c>
      <c r="E138">
        <v>613</v>
      </c>
      <c r="H138" s="37">
        <v>1</v>
      </c>
      <c r="I138" s="37">
        <v>1</v>
      </c>
      <c r="J138" s="37">
        <v>1</v>
      </c>
      <c r="K138" s="37">
        <v>55</v>
      </c>
      <c r="L138" s="42">
        <v>949</v>
      </c>
      <c r="N138">
        <v>2</v>
      </c>
      <c r="O138">
        <v>16</v>
      </c>
      <c r="P138">
        <v>16</v>
      </c>
      <c r="Q138">
        <v>62</v>
      </c>
      <c r="R138">
        <v>0</v>
      </c>
      <c r="T138">
        <v>2</v>
      </c>
      <c r="U138">
        <v>23</v>
      </c>
      <c r="V138">
        <v>23</v>
      </c>
      <c r="W138">
        <v>20</v>
      </c>
      <c r="X138" s="6">
        <v>1596</v>
      </c>
    </row>
    <row r="139" spans="1:24" x14ac:dyDescent="0.5">
      <c r="A139" s="75">
        <v>2</v>
      </c>
      <c r="B139">
        <v>23</v>
      </c>
      <c r="C139">
        <v>23</v>
      </c>
      <c r="D139">
        <v>19</v>
      </c>
      <c r="E139">
        <v>660</v>
      </c>
      <c r="H139" s="37">
        <v>1</v>
      </c>
      <c r="I139" s="37">
        <v>1</v>
      </c>
      <c r="J139" s="37">
        <v>1</v>
      </c>
      <c r="K139" s="37">
        <v>56</v>
      </c>
      <c r="L139" s="42">
        <v>952</v>
      </c>
      <c r="N139">
        <v>2</v>
      </c>
      <c r="O139">
        <v>16</v>
      </c>
      <c r="P139">
        <v>16</v>
      </c>
      <c r="Q139">
        <v>63</v>
      </c>
      <c r="R139">
        <v>0</v>
      </c>
      <c r="T139">
        <v>2</v>
      </c>
      <c r="U139">
        <v>23</v>
      </c>
      <c r="V139">
        <v>23</v>
      </c>
      <c r="W139">
        <v>21</v>
      </c>
      <c r="X139" s="6">
        <v>1707</v>
      </c>
    </row>
    <row r="140" spans="1:24" x14ac:dyDescent="0.5">
      <c r="A140" s="75">
        <v>2</v>
      </c>
      <c r="B140">
        <v>23</v>
      </c>
      <c r="C140">
        <v>23</v>
      </c>
      <c r="D140">
        <v>20</v>
      </c>
      <c r="E140">
        <v>709</v>
      </c>
      <c r="H140" s="37">
        <v>1</v>
      </c>
      <c r="I140" s="37">
        <v>1</v>
      </c>
      <c r="J140" s="37">
        <v>1</v>
      </c>
      <c r="K140" s="37">
        <v>57</v>
      </c>
      <c r="L140" s="42">
        <v>954</v>
      </c>
      <c r="N140">
        <v>2</v>
      </c>
      <c r="O140">
        <v>16</v>
      </c>
      <c r="P140">
        <v>16</v>
      </c>
      <c r="Q140">
        <v>64</v>
      </c>
      <c r="R140">
        <v>0</v>
      </c>
      <c r="T140">
        <v>2</v>
      </c>
      <c r="U140">
        <v>23</v>
      </c>
      <c r="V140">
        <v>23</v>
      </c>
      <c r="W140">
        <v>22</v>
      </c>
      <c r="X140" s="6">
        <v>1822</v>
      </c>
    </row>
    <row r="141" spans="1:24" x14ac:dyDescent="0.5">
      <c r="A141" s="75">
        <v>2</v>
      </c>
      <c r="B141">
        <v>23</v>
      </c>
      <c r="C141">
        <v>23</v>
      </c>
      <c r="D141">
        <v>21</v>
      </c>
      <c r="E141">
        <v>759</v>
      </c>
      <c r="H141" s="37">
        <v>1</v>
      </c>
      <c r="I141" s="37">
        <v>1</v>
      </c>
      <c r="J141" s="37">
        <v>1</v>
      </c>
      <c r="K141" s="37">
        <v>58</v>
      </c>
      <c r="L141" s="42">
        <v>957</v>
      </c>
      <c r="N141">
        <v>2</v>
      </c>
      <c r="O141">
        <v>16</v>
      </c>
      <c r="P141">
        <v>16</v>
      </c>
      <c r="Q141">
        <v>65</v>
      </c>
      <c r="R141">
        <v>0</v>
      </c>
      <c r="T141">
        <v>2</v>
      </c>
      <c r="U141">
        <v>23</v>
      </c>
      <c r="V141">
        <v>23</v>
      </c>
      <c r="W141">
        <v>23</v>
      </c>
      <c r="X141" s="6">
        <v>1940</v>
      </c>
    </row>
    <row r="142" spans="1:24" x14ac:dyDescent="0.5">
      <c r="A142" s="75">
        <v>2</v>
      </c>
      <c r="B142">
        <v>23</v>
      </c>
      <c r="C142">
        <v>23</v>
      </c>
      <c r="D142">
        <v>22</v>
      </c>
      <c r="E142">
        <v>811</v>
      </c>
      <c r="H142" s="37">
        <v>1</v>
      </c>
      <c r="I142" s="37">
        <v>1</v>
      </c>
      <c r="J142" s="37">
        <v>1</v>
      </c>
      <c r="K142" s="37">
        <v>59</v>
      </c>
      <c r="L142" s="42">
        <v>960</v>
      </c>
      <c r="N142">
        <v>2</v>
      </c>
      <c r="O142">
        <v>16</v>
      </c>
      <c r="P142">
        <v>16</v>
      </c>
      <c r="Q142">
        <v>66</v>
      </c>
      <c r="R142">
        <v>0</v>
      </c>
      <c r="T142">
        <v>2</v>
      </c>
      <c r="U142">
        <v>23</v>
      </c>
      <c r="V142">
        <v>23</v>
      </c>
      <c r="W142">
        <v>24</v>
      </c>
      <c r="X142" s="6">
        <v>2062</v>
      </c>
    </row>
    <row r="143" spans="1:24" x14ac:dyDescent="0.5">
      <c r="A143" s="75">
        <v>2</v>
      </c>
      <c r="B143">
        <v>23</v>
      </c>
      <c r="C143">
        <v>23</v>
      </c>
      <c r="D143">
        <v>23</v>
      </c>
      <c r="E143">
        <v>865</v>
      </c>
      <c r="H143" s="37">
        <v>1</v>
      </c>
      <c r="I143" s="37">
        <v>1</v>
      </c>
      <c r="J143" s="37">
        <v>1</v>
      </c>
      <c r="K143" s="37">
        <v>60</v>
      </c>
      <c r="L143" s="42">
        <v>963</v>
      </c>
      <c r="N143">
        <v>2</v>
      </c>
      <c r="O143">
        <v>16</v>
      </c>
      <c r="P143">
        <v>16</v>
      </c>
      <c r="Q143">
        <v>67</v>
      </c>
      <c r="R143">
        <v>0</v>
      </c>
      <c r="T143">
        <v>2</v>
      </c>
      <c r="U143">
        <v>23</v>
      </c>
      <c r="V143">
        <v>23</v>
      </c>
      <c r="W143">
        <v>25</v>
      </c>
      <c r="X143" s="6">
        <v>2188</v>
      </c>
    </row>
    <row r="144" spans="1:24" x14ac:dyDescent="0.5">
      <c r="A144" s="75">
        <v>2</v>
      </c>
      <c r="B144">
        <v>23</v>
      </c>
      <c r="C144">
        <v>23</v>
      </c>
      <c r="D144">
        <v>24</v>
      </c>
      <c r="E144">
        <v>921</v>
      </c>
      <c r="H144" s="37">
        <v>1</v>
      </c>
      <c r="I144" s="37">
        <v>1</v>
      </c>
      <c r="J144" s="37">
        <v>1</v>
      </c>
      <c r="K144" s="37">
        <v>61</v>
      </c>
      <c r="L144" s="42">
        <v>966</v>
      </c>
      <c r="N144">
        <v>2</v>
      </c>
      <c r="O144">
        <v>16</v>
      </c>
      <c r="P144">
        <v>16</v>
      </c>
      <c r="Q144">
        <v>68</v>
      </c>
      <c r="R144">
        <v>0</v>
      </c>
      <c r="T144">
        <v>2</v>
      </c>
      <c r="U144">
        <v>23</v>
      </c>
      <c r="V144">
        <v>23</v>
      </c>
      <c r="W144">
        <v>26</v>
      </c>
      <c r="X144" s="6">
        <v>2317</v>
      </c>
    </row>
    <row r="145" spans="1:24" x14ac:dyDescent="0.5">
      <c r="A145" s="75">
        <v>2</v>
      </c>
      <c r="B145">
        <v>23</v>
      </c>
      <c r="C145">
        <v>23</v>
      </c>
      <c r="D145">
        <v>25</v>
      </c>
      <c r="E145">
        <v>978</v>
      </c>
      <c r="H145" s="37">
        <v>1</v>
      </c>
      <c r="I145" s="37">
        <v>1</v>
      </c>
      <c r="J145" s="37">
        <v>1</v>
      </c>
      <c r="K145" s="37">
        <v>62</v>
      </c>
      <c r="L145" s="42">
        <v>968</v>
      </c>
      <c r="N145">
        <v>2</v>
      </c>
      <c r="O145">
        <v>16</v>
      </c>
      <c r="P145">
        <v>16</v>
      </c>
      <c r="Q145">
        <v>69</v>
      </c>
      <c r="R145">
        <v>0</v>
      </c>
      <c r="T145">
        <v>2</v>
      </c>
      <c r="U145">
        <v>23</v>
      </c>
      <c r="V145">
        <v>23</v>
      </c>
      <c r="W145">
        <v>27</v>
      </c>
      <c r="X145" s="6">
        <v>2451</v>
      </c>
    </row>
    <row r="146" spans="1:24" x14ac:dyDescent="0.5">
      <c r="A146" s="75">
        <v>2</v>
      </c>
      <c r="B146">
        <v>23</v>
      </c>
      <c r="C146">
        <v>23</v>
      </c>
      <c r="D146">
        <v>26</v>
      </c>
      <c r="E146">
        <v>1038</v>
      </c>
      <c r="H146" s="37">
        <v>1</v>
      </c>
      <c r="I146" s="37">
        <v>1</v>
      </c>
      <c r="J146" s="37">
        <v>1</v>
      </c>
      <c r="K146" s="37">
        <v>63</v>
      </c>
      <c r="L146" s="42">
        <v>971</v>
      </c>
      <c r="N146">
        <v>2</v>
      </c>
      <c r="O146">
        <v>16</v>
      </c>
      <c r="P146">
        <v>16</v>
      </c>
      <c r="Q146">
        <v>70</v>
      </c>
      <c r="R146">
        <v>0</v>
      </c>
      <c r="T146">
        <v>2</v>
      </c>
      <c r="U146">
        <v>23</v>
      </c>
      <c r="V146">
        <v>23</v>
      </c>
      <c r="W146">
        <v>28</v>
      </c>
      <c r="X146" s="6">
        <v>2589</v>
      </c>
    </row>
    <row r="147" spans="1:24" x14ac:dyDescent="0.5">
      <c r="A147" s="75">
        <v>2</v>
      </c>
      <c r="B147">
        <v>23</v>
      </c>
      <c r="C147">
        <v>23</v>
      </c>
      <c r="D147">
        <v>27</v>
      </c>
      <c r="E147">
        <v>1099</v>
      </c>
      <c r="H147" s="37">
        <v>1</v>
      </c>
      <c r="I147" s="37">
        <v>1</v>
      </c>
      <c r="J147" s="37">
        <v>1</v>
      </c>
      <c r="K147" s="37">
        <v>64</v>
      </c>
      <c r="L147" s="42">
        <v>974</v>
      </c>
      <c r="N147">
        <v>2</v>
      </c>
      <c r="O147">
        <v>16</v>
      </c>
      <c r="P147">
        <v>16</v>
      </c>
      <c r="Q147">
        <v>71</v>
      </c>
      <c r="R147">
        <v>0</v>
      </c>
      <c r="T147">
        <v>2</v>
      </c>
      <c r="U147">
        <v>23</v>
      </c>
      <c r="V147">
        <v>23</v>
      </c>
      <c r="W147">
        <v>29</v>
      </c>
      <c r="X147" s="6">
        <v>2731</v>
      </c>
    </row>
    <row r="148" spans="1:24" x14ac:dyDescent="0.5">
      <c r="A148" s="75">
        <v>2</v>
      </c>
      <c r="B148">
        <v>23</v>
      </c>
      <c r="C148">
        <v>23</v>
      </c>
      <c r="D148">
        <v>28</v>
      </c>
      <c r="E148">
        <v>1163</v>
      </c>
      <c r="H148" s="37">
        <v>1</v>
      </c>
      <c r="I148" s="37">
        <v>1</v>
      </c>
      <c r="J148" s="37">
        <v>1</v>
      </c>
      <c r="K148" s="37">
        <v>65</v>
      </c>
      <c r="L148" s="42">
        <v>977</v>
      </c>
      <c r="N148">
        <v>2</v>
      </c>
      <c r="O148">
        <v>16</v>
      </c>
      <c r="P148">
        <v>16</v>
      </c>
      <c r="Q148">
        <v>72</v>
      </c>
      <c r="R148">
        <v>0</v>
      </c>
      <c r="T148">
        <v>2</v>
      </c>
      <c r="U148">
        <v>23</v>
      </c>
      <c r="V148">
        <v>23</v>
      </c>
      <c r="W148">
        <v>30</v>
      </c>
      <c r="X148" s="6">
        <v>2878</v>
      </c>
    </row>
    <row r="149" spans="1:24" x14ac:dyDescent="0.5">
      <c r="A149" s="75">
        <v>2</v>
      </c>
      <c r="B149">
        <v>23</v>
      </c>
      <c r="C149">
        <v>23</v>
      </c>
      <c r="D149">
        <v>29</v>
      </c>
      <c r="E149">
        <v>1228</v>
      </c>
      <c r="H149" s="37">
        <v>1</v>
      </c>
      <c r="I149" s="37">
        <v>1</v>
      </c>
      <c r="J149" s="37">
        <v>1</v>
      </c>
      <c r="K149" s="37">
        <v>66</v>
      </c>
      <c r="L149" s="42">
        <v>980</v>
      </c>
      <c r="N149">
        <v>2</v>
      </c>
      <c r="O149">
        <v>16</v>
      </c>
      <c r="P149">
        <v>16</v>
      </c>
      <c r="Q149">
        <v>73</v>
      </c>
      <c r="R149">
        <v>0</v>
      </c>
      <c r="T149">
        <v>2</v>
      </c>
      <c r="U149">
        <v>23</v>
      </c>
      <c r="V149">
        <v>23</v>
      </c>
      <c r="W149">
        <v>31</v>
      </c>
      <c r="X149" s="6">
        <v>3030</v>
      </c>
    </row>
    <row r="150" spans="1:24" x14ac:dyDescent="0.5">
      <c r="A150" s="75">
        <v>2</v>
      </c>
      <c r="B150">
        <v>23</v>
      </c>
      <c r="C150">
        <v>23</v>
      </c>
      <c r="D150">
        <v>30</v>
      </c>
      <c r="E150">
        <v>1296</v>
      </c>
      <c r="H150" s="37">
        <v>1</v>
      </c>
      <c r="I150" s="37">
        <v>1</v>
      </c>
      <c r="J150" s="37">
        <v>1</v>
      </c>
      <c r="K150" s="37">
        <v>67</v>
      </c>
      <c r="L150" s="42">
        <v>982</v>
      </c>
      <c r="N150">
        <v>2</v>
      </c>
      <c r="O150">
        <v>16</v>
      </c>
      <c r="P150">
        <v>16</v>
      </c>
      <c r="Q150">
        <v>74</v>
      </c>
      <c r="R150">
        <v>0</v>
      </c>
      <c r="T150">
        <v>2</v>
      </c>
      <c r="U150">
        <v>23</v>
      </c>
      <c r="V150">
        <v>23</v>
      </c>
      <c r="W150">
        <v>32</v>
      </c>
      <c r="X150" s="6">
        <v>3186</v>
      </c>
    </row>
    <row r="151" spans="1:24" x14ac:dyDescent="0.5">
      <c r="A151" s="75">
        <v>2</v>
      </c>
      <c r="B151">
        <v>23</v>
      </c>
      <c r="C151">
        <v>23</v>
      </c>
      <c r="D151">
        <v>31</v>
      </c>
      <c r="E151">
        <v>1366</v>
      </c>
      <c r="H151" s="37">
        <v>1</v>
      </c>
      <c r="I151" s="37">
        <v>1</v>
      </c>
      <c r="J151" s="37">
        <v>1</v>
      </c>
      <c r="K151" s="37">
        <v>68</v>
      </c>
      <c r="L151" s="42">
        <v>985</v>
      </c>
      <c r="N151">
        <v>2</v>
      </c>
      <c r="O151">
        <v>17</v>
      </c>
      <c r="P151">
        <v>17</v>
      </c>
      <c r="Q151">
        <v>1</v>
      </c>
      <c r="R151">
        <v>59</v>
      </c>
      <c r="T151">
        <v>2</v>
      </c>
      <c r="U151">
        <v>23</v>
      </c>
      <c r="V151">
        <v>23</v>
      </c>
      <c r="W151">
        <v>33</v>
      </c>
      <c r="X151" s="6">
        <v>3349</v>
      </c>
    </row>
    <row r="152" spans="1:24" x14ac:dyDescent="0.5">
      <c r="A152" s="75">
        <v>2</v>
      </c>
      <c r="B152">
        <v>23</v>
      </c>
      <c r="C152">
        <v>23</v>
      </c>
      <c r="D152">
        <v>32</v>
      </c>
      <c r="E152">
        <v>1439</v>
      </c>
      <c r="H152" s="37">
        <v>1</v>
      </c>
      <c r="I152" s="37">
        <v>1</v>
      </c>
      <c r="J152" s="37">
        <v>1</v>
      </c>
      <c r="K152" s="37">
        <v>69</v>
      </c>
      <c r="L152" s="42">
        <v>987</v>
      </c>
      <c r="N152">
        <v>2</v>
      </c>
      <c r="O152">
        <v>17</v>
      </c>
      <c r="P152">
        <v>17</v>
      </c>
      <c r="Q152">
        <v>2</v>
      </c>
      <c r="R152">
        <v>228</v>
      </c>
      <c r="T152">
        <v>2</v>
      </c>
      <c r="U152">
        <v>23</v>
      </c>
      <c r="V152">
        <v>23</v>
      </c>
      <c r="W152">
        <v>34</v>
      </c>
      <c r="X152" s="6">
        <v>3516</v>
      </c>
    </row>
    <row r="153" spans="1:24" x14ac:dyDescent="0.5">
      <c r="A153" s="75">
        <v>2</v>
      </c>
      <c r="B153">
        <v>23</v>
      </c>
      <c r="C153">
        <v>23</v>
      </c>
      <c r="D153">
        <v>33</v>
      </c>
      <c r="E153">
        <v>1515</v>
      </c>
      <c r="H153" s="37">
        <v>1</v>
      </c>
      <c r="I153" s="37">
        <v>1</v>
      </c>
      <c r="J153" s="37">
        <v>1</v>
      </c>
      <c r="K153" s="37">
        <v>70</v>
      </c>
      <c r="L153" s="42">
        <v>990</v>
      </c>
      <c r="N153">
        <v>2</v>
      </c>
      <c r="O153">
        <v>17</v>
      </c>
      <c r="P153">
        <v>17</v>
      </c>
      <c r="Q153">
        <v>3</v>
      </c>
      <c r="R153">
        <v>580</v>
      </c>
      <c r="T153">
        <v>2</v>
      </c>
      <c r="U153">
        <v>23</v>
      </c>
      <c r="V153">
        <v>23</v>
      </c>
      <c r="W153">
        <v>35</v>
      </c>
      <c r="X153" s="6">
        <v>3690</v>
      </c>
    </row>
    <row r="154" spans="1:24" x14ac:dyDescent="0.5">
      <c r="A154" s="75">
        <v>2</v>
      </c>
      <c r="B154">
        <v>23</v>
      </c>
      <c r="C154">
        <v>23</v>
      </c>
      <c r="D154">
        <v>34</v>
      </c>
      <c r="E154">
        <v>1593</v>
      </c>
      <c r="H154" s="37">
        <v>1</v>
      </c>
      <c r="I154" s="37">
        <v>1</v>
      </c>
      <c r="J154" s="37">
        <v>1</v>
      </c>
      <c r="K154" s="37">
        <v>71</v>
      </c>
      <c r="L154" s="42">
        <v>992</v>
      </c>
      <c r="N154">
        <v>2</v>
      </c>
      <c r="O154">
        <v>17</v>
      </c>
      <c r="P154">
        <v>17</v>
      </c>
      <c r="Q154">
        <v>4</v>
      </c>
      <c r="R154">
        <v>900</v>
      </c>
      <c r="T154">
        <v>2</v>
      </c>
      <c r="U154">
        <v>23</v>
      </c>
      <c r="V154">
        <v>23</v>
      </c>
      <c r="W154">
        <v>36</v>
      </c>
      <c r="X154" s="6">
        <v>3870</v>
      </c>
    </row>
    <row r="155" spans="1:24" x14ac:dyDescent="0.5">
      <c r="A155" s="75">
        <v>2</v>
      </c>
      <c r="B155">
        <v>23</v>
      </c>
      <c r="C155">
        <v>23</v>
      </c>
      <c r="D155">
        <v>35</v>
      </c>
      <c r="E155">
        <v>1674</v>
      </c>
      <c r="H155" s="37">
        <v>1</v>
      </c>
      <c r="I155" s="37">
        <v>1</v>
      </c>
      <c r="J155" s="37">
        <v>1</v>
      </c>
      <c r="K155" s="37">
        <v>72</v>
      </c>
      <c r="L155" s="42">
        <v>994</v>
      </c>
      <c r="N155">
        <v>2</v>
      </c>
      <c r="O155">
        <v>17</v>
      </c>
      <c r="P155">
        <v>17</v>
      </c>
      <c r="Q155">
        <v>5</v>
      </c>
      <c r="R155">
        <v>1284</v>
      </c>
      <c r="T155">
        <v>2</v>
      </c>
      <c r="U155">
        <v>23</v>
      </c>
      <c r="V155">
        <v>23</v>
      </c>
      <c r="W155">
        <v>37</v>
      </c>
      <c r="X155" s="6">
        <v>3817</v>
      </c>
    </row>
    <row r="156" spans="1:24" x14ac:dyDescent="0.5">
      <c r="A156" s="75">
        <v>2</v>
      </c>
      <c r="B156">
        <v>23</v>
      </c>
      <c r="C156">
        <v>23</v>
      </c>
      <c r="D156">
        <v>36</v>
      </c>
      <c r="E156">
        <v>1758</v>
      </c>
      <c r="H156" s="37">
        <v>1</v>
      </c>
      <c r="I156" s="37">
        <v>1</v>
      </c>
      <c r="J156" s="37">
        <v>1</v>
      </c>
      <c r="K156" s="37">
        <v>73</v>
      </c>
      <c r="L156" s="42">
        <v>996</v>
      </c>
      <c r="N156">
        <v>2</v>
      </c>
      <c r="O156">
        <v>17</v>
      </c>
      <c r="P156">
        <v>17</v>
      </c>
      <c r="Q156">
        <v>6</v>
      </c>
      <c r="R156">
        <v>1322</v>
      </c>
      <c r="T156">
        <v>2</v>
      </c>
      <c r="U156">
        <v>24</v>
      </c>
      <c r="V156">
        <v>24</v>
      </c>
      <c r="W156">
        <v>1</v>
      </c>
      <c r="X156" s="6">
        <v>0</v>
      </c>
    </row>
    <row r="157" spans="1:24" x14ac:dyDescent="0.5">
      <c r="A157" s="75">
        <v>2</v>
      </c>
      <c r="B157">
        <v>23</v>
      </c>
      <c r="C157">
        <v>23</v>
      </c>
      <c r="D157">
        <v>37</v>
      </c>
      <c r="E157">
        <v>1846</v>
      </c>
      <c r="H157" s="37">
        <v>1</v>
      </c>
      <c r="I157" s="37">
        <v>1</v>
      </c>
      <c r="J157" s="37">
        <v>1</v>
      </c>
      <c r="K157" s="37">
        <v>74</v>
      </c>
      <c r="L157" s="42">
        <v>998</v>
      </c>
      <c r="N157">
        <v>2</v>
      </c>
      <c r="O157">
        <v>17</v>
      </c>
      <c r="P157">
        <v>17</v>
      </c>
      <c r="Q157">
        <v>7</v>
      </c>
      <c r="R157">
        <v>1362</v>
      </c>
      <c r="T157">
        <v>2</v>
      </c>
      <c r="U157">
        <v>24</v>
      </c>
      <c r="V157">
        <v>24</v>
      </c>
      <c r="W157">
        <v>2</v>
      </c>
      <c r="X157" s="6">
        <v>38</v>
      </c>
    </row>
    <row r="158" spans="1:24" x14ac:dyDescent="0.5">
      <c r="A158" s="75">
        <v>2</v>
      </c>
      <c r="B158">
        <v>24</v>
      </c>
      <c r="C158">
        <v>24</v>
      </c>
      <c r="D158">
        <v>1</v>
      </c>
      <c r="E158">
        <v>0</v>
      </c>
      <c r="H158" s="37">
        <v>1</v>
      </c>
      <c r="I158" s="37">
        <v>1</v>
      </c>
      <c r="J158" s="37">
        <v>1</v>
      </c>
      <c r="K158" s="37">
        <v>75</v>
      </c>
      <c r="L158" s="42">
        <v>999</v>
      </c>
      <c r="N158">
        <v>2</v>
      </c>
      <c r="O158">
        <v>17</v>
      </c>
      <c r="P158">
        <v>17</v>
      </c>
      <c r="Q158">
        <v>8</v>
      </c>
      <c r="R158">
        <v>1403</v>
      </c>
      <c r="T158">
        <v>2</v>
      </c>
      <c r="U158">
        <v>24</v>
      </c>
      <c r="V158">
        <v>24</v>
      </c>
      <c r="W158">
        <v>3</v>
      </c>
      <c r="X158" s="6">
        <v>108</v>
      </c>
    </row>
    <row r="159" spans="1:24" x14ac:dyDescent="0.5">
      <c r="A159" s="75">
        <v>2</v>
      </c>
      <c r="B159">
        <v>24</v>
      </c>
      <c r="C159">
        <v>24</v>
      </c>
      <c r="D159">
        <v>2</v>
      </c>
      <c r="E159">
        <v>15</v>
      </c>
      <c r="H159" s="37">
        <v>1</v>
      </c>
      <c r="I159" s="37">
        <v>1</v>
      </c>
      <c r="J159" s="37">
        <v>1</v>
      </c>
      <c r="K159" s="37">
        <v>76</v>
      </c>
      <c r="L159" s="42">
        <v>1000</v>
      </c>
      <c r="N159">
        <v>2</v>
      </c>
      <c r="O159">
        <v>17</v>
      </c>
      <c r="P159">
        <v>17</v>
      </c>
      <c r="Q159">
        <v>9</v>
      </c>
      <c r="R159">
        <v>1445</v>
      </c>
      <c r="T159">
        <v>2</v>
      </c>
      <c r="U159">
        <v>24</v>
      </c>
      <c r="V159">
        <v>24</v>
      </c>
      <c r="W159">
        <v>4</v>
      </c>
      <c r="X159" s="6">
        <v>182</v>
      </c>
    </row>
    <row r="160" spans="1:24" x14ac:dyDescent="0.5">
      <c r="A160" s="75">
        <v>2</v>
      </c>
      <c r="B160">
        <v>24</v>
      </c>
      <c r="C160">
        <v>24</v>
      </c>
      <c r="D160">
        <v>3</v>
      </c>
      <c r="E160">
        <v>44</v>
      </c>
      <c r="H160" s="37">
        <v>1</v>
      </c>
      <c r="I160" s="37">
        <v>1</v>
      </c>
      <c r="J160" s="37">
        <v>1</v>
      </c>
      <c r="K160" s="37">
        <v>77</v>
      </c>
      <c r="L160" s="42">
        <v>1000</v>
      </c>
      <c r="N160">
        <v>2</v>
      </c>
      <c r="O160">
        <v>17</v>
      </c>
      <c r="P160">
        <v>17</v>
      </c>
      <c r="Q160">
        <v>10</v>
      </c>
      <c r="R160">
        <v>1488</v>
      </c>
      <c r="T160">
        <v>2</v>
      </c>
      <c r="U160">
        <v>24</v>
      </c>
      <c r="V160">
        <v>24</v>
      </c>
      <c r="W160">
        <v>5</v>
      </c>
      <c r="X160" s="6">
        <v>258</v>
      </c>
    </row>
    <row r="161" spans="1:24" x14ac:dyDescent="0.5">
      <c r="A161" s="75">
        <v>2</v>
      </c>
      <c r="B161">
        <v>24</v>
      </c>
      <c r="C161">
        <v>24</v>
      </c>
      <c r="D161">
        <v>4</v>
      </c>
      <c r="E161">
        <v>76</v>
      </c>
      <c r="H161" s="37">
        <v>1</v>
      </c>
      <c r="I161" s="37">
        <v>1</v>
      </c>
      <c r="J161" s="37">
        <v>1</v>
      </c>
      <c r="K161" s="37">
        <v>78</v>
      </c>
      <c r="L161" s="42">
        <v>1001</v>
      </c>
      <c r="N161">
        <v>2</v>
      </c>
      <c r="O161">
        <v>17</v>
      </c>
      <c r="P161">
        <v>17</v>
      </c>
      <c r="Q161">
        <v>11</v>
      </c>
      <c r="R161">
        <v>1533</v>
      </c>
      <c r="T161">
        <v>2</v>
      </c>
      <c r="U161">
        <v>24</v>
      </c>
      <c r="V161">
        <v>24</v>
      </c>
      <c r="W161">
        <v>6</v>
      </c>
      <c r="X161" s="6">
        <v>343</v>
      </c>
    </row>
    <row r="162" spans="1:24" x14ac:dyDescent="0.5">
      <c r="A162" s="75">
        <v>2</v>
      </c>
      <c r="B162">
        <v>24</v>
      </c>
      <c r="C162">
        <v>24</v>
      </c>
      <c r="D162">
        <v>5</v>
      </c>
      <c r="E162">
        <v>110</v>
      </c>
      <c r="H162" s="37">
        <v>1</v>
      </c>
      <c r="I162" s="37">
        <v>1</v>
      </c>
      <c r="J162" s="37">
        <v>1</v>
      </c>
      <c r="K162" s="37">
        <v>79</v>
      </c>
      <c r="L162" s="42">
        <v>1030</v>
      </c>
      <c r="N162">
        <v>2</v>
      </c>
      <c r="O162">
        <v>17</v>
      </c>
      <c r="P162">
        <v>17</v>
      </c>
      <c r="Q162">
        <v>12</v>
      </c>
      <c r="R162">
        <v>1579</v>
      </c>
      <c r="T162">
        <v>2</v>
      </c>
      <c r="U162">
        <v>24</v>
      </c>
      <c r="V162">
        <v>24</v>
      </c>
      <c r="W162">
        <v>7</v>
      </c>
      <c r="X162" s="6">
        <v>438</v>
      </c>
    </row>
    <row r="163" spans="1:24" x14ac:dyDescent="0.5">
      <c r="A163" s="75">
        <v>2</v>
      </c>
      <c r="B163">
        <v>24</v>
      </c>
      <c r="C163">
        <v>24</v>
      </c>
      <c r="D163">
        <v>6</v>
      </c>
      <c r="E163">
        <v>147</v>
      </c>
      <c r="H163" s="37">
        <v>1</v>
      </c>
      <c r="I163" s="37">
        <v>2</v>
      </c>
      <c r="J163" s="37">
        <v>2</v>
      </c>
      <c r="K163" s="37">
        <v>0</v>
      </c>
      <c r="L163" s="42">
        <v>866</v>
      </c>
      <c r="N163">
        <v>2</v>
      </c>
      <c r="O163">
        <v>17</v>
      </c>
      <c r="P163">
        <v>17</v>
      </c>
      <c r="Q163">
        <v>13</v>
      </c>
      <c r="R163">
        <v>1626</v>
      </c>
      <c r="T163">
        <v>2</v>
      </c>
      <c r="U163">
        <v>24</v>
      </c>
      <c r="V163">
        <v>24</v>
      </c>
      <c r="W163">
        <v>8</v>
      </c>
      <c r="X163" s="6">
        <v>517</v>
      </c>
    </row>
    <row r="164" spans="1:24" x14ac:dyDescent="0.5">
      <c r="A164" s="75">
        <v>2</v>
      </c>
      <c r="B164">
        <v>24</v>
      </c>
      <c r="C164">
        <v>24</v>
      </c>
      <c r="D164">
        <v>7</v>
      </c>
      <c r="E164">
        <v>189</v>
      </c>
      <c r="H164" s="37">
        <v>1</v>
      </c>
      <c r="I164" s="37">
        <v>2</v>
      </c>
      <c r="J164" s="37">
        <v>2</v>
      </c>
      <c r="K164" s="37">
        <v>1</v>
      </c>
      <c r="L164" s="42">
        <v>867</v>
      </c>
      <c r="N164">
        <v>2</v>
      </c>
      <c r="O164">
        <v>17</v>
      </c>
      <c r="P164">
        <v>17</v>
      </c>
      <c r="Q164">
        <v>14</v>
      </c>
      <c r="R164">
        <v>1675</v>
      </c>
      <c r="T164">
        <v>2</v>
      </c>
      <c r="U164">
        <v>24</v>
      </c>
      <c r="V164">
        <v>24</v>
      </c>
      <c r="W164">
        <v>9</v>
      </c>
      <c r="X164" s="6">
        <v>598</v>
      </c>
    </row>
    <row r="165" spans="1:24" x14ac:dyDescent="0.5">
      <c r="A165" s="75">
        <v>2</v>
      </c>
      <c r="B165">
        <v>24</v>
      </c>
      <c r="C165">
        <v>24</v>
      </c>
      <c r="D165">
        <v>8</v>
      </c>
      <c r="E165">
        <v>224</v>
      </c>
      <c r="H165" s="37">
        <v>1</v>
      </c>
      <c r="I165" s="37">
        <v>2</v>
      </c>
      <c r="J165" s="37">
        <v>2</v>
      </c>
      <c r="K165" s="37">
        <v>2</v>
      </c>
      <c r="L165" s="42">
        <v>868</v>
      </c>
      <c r="N165">
        <v>2</v>
      </c>
      <c r="O165">
        <v>17</v>
      </c>
      <c r="P165">
        <v>17</v>
      </c>
      <c r="Q165">
        <v>15</v>
      </c>
      <c r="R165">
        <v>1725</v>
      </c>
      <c r="T165">
        <v>2</v>
      </c>
      <c r="U165">
        <v>24</v>
      </c>
      <c r="V165">
        <v>24</v>
      </c>
      <c r="W165">
        <v>10</v>
      </c>
      <c r="X165" s="6">
        <v>682</v>
      </c>
    </row>
    <row r="166" spans="1:24" x14ac:dyDescent="0.5">
      <c r="A166" s="75">
        <v>2</v>
      </c>
      <c r="B166">
        <v>24</v>
      </c>
      <c r="C166">
        <v>24</v>
      </c>
      <c r="D166">
        <v>9</v>
      </c>
      <c r="E166">
        <v>260</v>
      </c>
      <c r="H166" s="37">
        <v>1</v>
      </c>
      <c r="I166" s="37">
        <v>2</v>
      </c>
      <c r="J166" s="37">
        <v>2</v>
      </c>
      <c r="K166" s="37">
        <v>3</v>
      </c>
      <c r="L166" s="42">
        <v>869</v>
      </c>
      <c r="N166">
        <v>2</v>
      </c>
      <c r="O166">
        <v>17</v>
      </c>
      <c r="P166">
        <v>17</v>
      </c>
      <c r="Q166">
        <v>16</v>
      </c>
      <c r="R166">
        <v>1777</v>
      </c>
      <c r="T166">
        <v>2</v>
      </c>
      <c r="U166">
        <v>24</v>
      </c>
      <c r="V166">
        <v>24</v>
      </c>
      <c r="W166">
        <v>11</v>
      </c>
      <c r="X166" s="6">
        <v>768</v>
      </c>
    </row>
    <row r="167" spans="1:24" x14ac:dyDescent="0.5">
      <c r="A167" s="75">
        <v>2</v>
      </c>
      <c r="B167">
        <v>24</v>
      </c>
      <c r="C167">
        <v>24</v>
      </c>
      <c r="D167">
        <v>10</v>
      </c>
      <c r="E167">
        <v>297</v>
      </c>
      <c r="H167" s="37">
        <v>1</v>
      </c>
      <c r="I167" s="37">
        <v>2</v>
      </c>
      <c r="J167" s="37">
        <v>2</v>
      </c>
      <c r="K167" s="37">
        <v>4</v>
      </c>
      <c r="L167" s="42">
        <v>869</v>
      </c>
      <c r="N167">
        <v>2</v>
      </c>
      <c r="O167">
        <v>17</v>
      </c>
      <c r="P167">
        <v>17</v>
      </c>
      <c r="Q167">
        <v>17</v>
      </c>
      <c r="R167">
        <v>1830</v>
      </c>
      <c r="T167">
        <v>2</v>
      </c>
      <c r="U167">
        <v>24</v>
      </c>
      <c r="V167">
        <v>24</v>
      </c>
      <c r="W167">
        <v>12</v>
      </c>
      <c r="X167" s="6">
        <v>857</v>
      </c>
    </row>
    <row r="168" spans="1:24" x14ac:dyDescent="0.5">
      <c r="A168" s="75">
        <v>2</v>
      </c>
      <c r="B168">
        <v>24</v>
      </c>
      <c r="C168">
        <v>24</v>
      </c>
      <c r="D168">
        <v>11</v>
      </c>
      <c r="E168">
        <v>336</v>
      </c>
      <c r="H168" s="37">
        <v>1</v>
      </c>
      <c r="I168" s="37">
        <v>2</v>
      </c>
      <c r="J168" s="37">
        <v>2</v>
      </c>
      <c r="K168" s="37">
        <v>5</v>
      </c>
      <c r="L168" s="42">
        <v>870</v>
      </c>
      <c r="N168">
        <v>2</v>
      </c>
      <c r="O168">
        <v>17</v>
      </c>
      <c r="P168">
        <v>17</v>
      </c>
      <c r="Q168">
        <v>18</v>
      </c>
      <c r="R168">
        <v>1885</v>
      </c>
      <c r="T168">
        <v>2</v>
      </c>
      <c r="U168">
        <v>24</v>
      </c>
      <c r="V168">
        <v>24</v>
      </c>
      <c r="W168">
        <v>13</v>
      </c>
      <c r="X168" s="6">
        <v>949</v>
      </c>
    </row>
    <row r="169" spans="1:24" x14ac:dyDescent="0.5">
      <c r="A169" s="75">
        <v>2</v>
      </c>
      <c r="B169">
        <v>24</v>
      </c>
      <c r="C169">
        <v>24</v>
      </c>
      <c r="D169">
        <v>12</v>
      </c>
      <c r="E169">
        <v>376</v>
      </c>
      <c r="H169" s="37">
        <v>1</v>
      </c>
      <c r="I169" s="37">
        <v>2</v>
      </c>
      <c r="J169" s="37">
        <v>2</v>
      </c>
      <c r="K169" s="37">
        <v>6</v>
      </c>
      <c r="L169" s="42">
        <v>871</v>
      </c>
      <c r="N169">
        <v>2</v>
      </c>
      <c r="O169">
        <v>17</v>
      </c>
      <c r="P169">
        <v>17</v>
      </c>
      <c r="Q169">
        <v>19</v>
      </c>
      <c r="R169">
        <v>1942</v>
      </c>
      <c r="T169">
        <v>2</v>
      </c>
      <c r="U169">
        <v>24</v>
      </c>
      <c r="V169">
        <v>24</v>
      </c>
      <c r="W169">
        <v>14</v>
      </c>
      <c r="X169" s="6">
        <v>1043</v>
      </c>
    </row>
    <row r="170" spans="1:24" x14ac:dyDescent="0.5">
      <c r="A170" s="75">
        <v>2</v>
      </c>
      <c r="B170">
        <v>24</v>
      </c>
      <c r="C170">
        <v>24</v>
      </c>
      <c r="D170">
        <v>13</v>
      </c>
      <c r="E170">
        <v>417</v>
      </c>
      <c r="H170" s="37">
        <v>1</v>
      </c>
      <c r="I170" s="37">
        <v>2</v>
      </c>
      <c r="J170" s="37">
        <v>2</v>
      </c>
      <c r="K170" s="37">
        <v>7</v>
      </c>
      <c r="L170" s="42">
        <v>872</v>
      </c>
      <c r="N170">
        <v>2</v>
      </c>
      <c r="O170">
        <v>17</v>
      </c>
      <c r="P170">
        <v>17</v>
      </c>
      <c r="Q170">
        <v>20</v>
      </c>
      <c r="R170">
        <v>2001</v>
      </c>
      <c r="T170">
        <v>2</v>
      </c>
      <c r="U170">
        <v>24</v>
      </c>
      <c r="V170">
        <v>24</v>
      </c>
      <c r="W170">
        <v>15</v>
      </c>
      <c r="X170" s="6">
        <v>1141</v>
      </c>
    </row>
    <row r="171" spans="1:24" x14ac:dyDescent="0.5">
      <c r="A171" s="75">
        <v>2</v>
      </c>
      <c r="B171">
        <v>24</v>
      </c>
      <c r="C171">
        <v>24</v>
      </c>
      <c r="D171">
        <v>14</v>
      </c>
      <c r="E171">
        <v>459</v>
      </c>
      <c r="H171" s="37">
        <v>1</v>
      </c>
      <c r="I171" s="37">
        <v>2</v>
      </c>
      <c r="J171" s="37">
        <v>2</v>
      </c>
      <c r="K171" s="37">
        <v>8</v>
      </c>
      <c r="L171" s="42">
        <v>873</v>
      </c>
      <c r="N171">
        <v>2</v>
      </c>
      <c r="O171">
        <v>17</v>
      </c>
      <c r="P171">
        <v>17</v>
      </c>
      <c r="Q171">
        <v>21</v>
      </c>
      <c r="R171">
        <v>2061</v>
      </c>
      <c r="T171">
        <v>2</v>
      </c>
      <c r="U171">
        <v>24</v>
      </c>
      <c r="V171">
        <v>24</v>
      </c>
      <c r="W171">
        <v>16</v>
      </c>
      <c r="X171" s="6">
        <v>1241</v>
      </c>
    </row>
    <row r="172" spans="1:24" x14ac:dyDescent="0.5">
      <c r="A172" s="75">
        <v>2</v>
      </c>
      <c r="B172">
        <v>24</v>
      </c>
      <c r="C172">
        <v>24</v>
      </c>
      <c r="D172">
        <v>15</v>
      </c>
      <c r="E172">
        <v>503</v>
      </c>
      <c r="H172" s="37">
        <v>1</v>
      </c>
      <c r="I172" s="37">
        <v>2</v>
      </c>
      <c r="J172" s="37">
        <v>2</v>
      </c>
      <c r="K172" s="37">
        <v>9</v>
      </c>
      <c r="L172" s="42">
        <v>874</v>
      </c>
      <c r="N172">
        <v>2</v>
      </c>
      <c r="O172">
        <v>17</v>
      </c>
      <c r="P172">
        <v>17</v>
      </c>
      <c r="Q172">
        <v>22</v>
      </c>
      <c r="R172">
        <v>2123</v>
      </c>
      <c r="T172">
        <v>2</v>
      </c>
      <c r="U172">
        <v>24</v>
      </c>
      <c r="V172">
        <v>24</v>
      </c>
      <c r="W172">
        <v>17</v>
      </c>
      <c r="X172" s="6">
        <v>1344</v>
      </c>
    </row>
    <row r="173" spans="1:24" x14ac:dyDescent="0.5">
      <c r="A173" s="75">
        <v>2</v>
      </c>
      <c r="B173">
        <v>24</v>
      </c>
      <c r="C173">
        <v>24</v>
      </c>
      <c r="D173">
        <v>16</v>
      </c>
      <c r="E173">
        <v>548</v>
      </c>
      <c r="H173" s="37">
        <v>1</v>
      </c>
      <c r="I173" s="37">
        <v>2</v>
      </c>
      <c r="J173" s="37">
        <v>2</v>
      </c>
      <c r="K173" s="37">
        <v>10</v>
      </c>
      <c r="L173" s="42">
        <v>875</v>
      </c>
      <c r="N173">
        <v>2</v>
      </c>
      <c r="O173">
        <v>17</v>
      </c>
      <c r="P173">
        <v>17</v>
      </c>
      <c r="Q173">
        <v>23</v>
      </c>
      <c r="R173">
        <v>2187</v>
      </c>
      <c r="T173">
        <v>2</v>
      </c>
      <c r="U173">
        <v>24</v>
      </c>
      <c r="V173">
        <v>24</v>
      </c>
      <c r="W173">
        <v>18</v>
      </c>
      <c r="X173" s="6">
        <v>1451</v>
      </c>
    </row>
    <row r="174" spans="1:24" x14ac:dyDescent="0.5">
      <c r="A174" s="75">
        <v>2</v>
      </c>
      <c r="B174">
        <v>24</v>
      </c>
      <c r="C174">
        <v>24</v>
      </c>
      <c r="D174">
        <v>17</v>
      </c>
      <c r="E174">
        <v>595</v>
      </c>
      <c r="H174" s="37">
        <v>1</v>
      </c>
      <c r="I174" s="37">
        <v>2</v>
      </c>
      <c r="J174" s="37">
        <v>2</v>
      </c>
      <c r="K174" s="37">
        <v>11</v>
      </c>
      <c r="L174" s="42">
        <v>876</v>
      </c>
      <c r="N174">
        <v>2</v>
      </c>
      <c r="O174">
        <v>17</v>
      </c>
      <c r="P174">
        <v>17</v>
      </c>
      <c r="Q174">
        <v>24</v>
      </c>
      <c r="R174">
        <v>2253</v>
      </c>
      <c r="T174">
        <v>2</v>
      </c>
      <c r="U174">
        <v>24</v>
      </c>
      <c r="V174">
        <v>24</v>
      </c>
      <c r="W174">
        <v>19</v>
      </c>
      <c r="X174" s="6">
        <v>1560</v>
      </c>
    </row>
    <row r="175" spans="1:24" x14ac:dyDescent="0.5">
      <c r="A175" s="75">
        <v>2</v>
      </c>
      <c r="B175">
        <v>24</v>
      </c>
      <c r="C175">
        <v>24</v>
      </c>
      <c r="D175">
        <v>18</v>
      </c>
      <c r="E175">
        <v>643</v>
      </c>
      <c r="H175" s="37">
        <v>1</v>
      </c>
      <c r="I175" s="37">
        <v>2</v>
      </c>
      <c r="J175" s="37">
        <v>2</v>
      </c>
      <c r="K175" s="37">
        <v>12</v>
      </c>
      <c r="L175" s="42">
        <v>877</v>
      </c>
      <c r="N175">
        <v>2</v>
      </c>
      <c r="O175">
        <v>17</v>
      </c>
      <c r="P175">
        <v>17</v>
      </c>
      <c r="Q175">
        <v>25</v>
      </c>
      <c r="R175">
        <v>2322</v>
      </c>
      <c r="T175">
        <v>2</v>
      </c>
      <c r="U175">
        <v>24</v>
      </c>
      <c r="V175">
        <v>24</v>
      </c>
      <c r="W175">
        <v>20</v>
      </c>
      <c r="X175" s="6">
        <v>1673</v>
      </c>
    </row>
    <row r="176" spans="1:24" x14ac:dyDescent="0.5">
      <c r="A176" s="75">
        <v>2</v>
      </c>
      <c r="B176">
        <v>24</v>
      </c>
      <c r="C176">
        <v>24</v>
      </c>
      <c r="D176">
        <v>19</v>
      </c>
      <c r="E176">
        <v>693</v>
      </c>
      <c r="H176" s="37">
        <v>1</v>
      </c>
      <c r="I176" s="37">
        <v>2</v>
      </c>
      <c r="J176" s="37">
        <v>2</v>
      </c>
      <c r="K176" s="37">
        <v>13</v>
      </c>
      <c r="L176" s="42">
        <v>878</v>
      </c>
      <c r="N176">
        <v>2</v>
      </c>
      <c r="O176">
        <v>17</v>
      </c>
      <c r="P176">
        <v>17</v>
      </c>
      <c r="Q176">
        <v>26</v>
      </c>
      <c r="R176">
        <v>2392</v>
      </c>
      <c r="T176">
        <v>2</v>
      </c>
      <c r="U176">
        <v>24</v>
      </c>
      <c r="V176">
        <v>24</v>
      </c>
      <c r="W176">
        <v>21</v>
      </c>
      <c r="X176" s="6">
        <v>1789</v>
      </c>
    </row>
    <row r="177" spans="1:24" x14ac:dyDescent="0.5">
      <c r="A177" s="75">
        <v>2</v>
      </c>
      <c r="B177">
        <v>24</v>
      </c>
      <c r="C177">
        <v>24</v>
      </c>
      <c r="D177">
        <v>20</v>
      </c>
      <c r="E177">
        <v>744</v>
      </c>
      <c r="H177" s="37">
        <v>1</v>
      </c>
      <c r="I177" s="37">
        <v>2</v>
      </c>
      <c r="J177" s="37">
        <v>2</v>
      </c>
      <c r="K177" s="37">
        <v>14</v>
      </c>
      <c r="L177" s="42">
        <v>879</v>
      </c>
      <c r="N177">
        <v>2</v>
      </c>
      <c r="O177">
        <v>17</v>
      </c>
      <c r="P177">
        <v>17</v>
      </c>
      <c r="Q177">
        <v>27</v>
      </c>
      <c r="R177">
        <v>2465</v>
      </c>
      <c r="T177">
        <v>2</v>
      </c>
      <c r="U177">
        <v>24</v>
      </c>
      <c r="V177">
        <v>24</v>
      </c>
      <c r="W177">
        <v>22</v>
      </c>
      <c r="X177" s="6">
        <v>1909</v>
      </c>
    </row>
    <row r="178" spans="1:24" x14ac:dyDescent="0.5">
      <c r="A178" s="75">
        <v>2</v>
      </c>
      <c r="B178">
        <v>24</v>
      </c>
      <c r="C178">
        <v>24</v>
      </c>
      <c r="D178">
        <v>21</v>
      </c>
      <c r="E178">
        <v>797</v>
      </c>
      <c r="H178" s="37">
        <v>1</v>
      </c>
      <c r="I178" s="37">
        <v>2</v>
      </c>
      <c r="J178" s="37">
        <v>2</v>
      </c>
      <c r="K178" s="37">
        <v>15</v>
      </c>
      <c r="L178" s="42">
        <v>880</v>
      </c>
      <c r="N178">
        <v>2</v>
      </c>
      <c r="O178">
        <v>17</v>
      </c>
      <c r="P178">
        <v>17</v>
      </c>
      <c r="Q178">
        <v>28</v>
      </c>
      <c r="R178">
        <v>2540</v>
      </c>
      <c r="T178">
        <v>2</v>
      </c>
      <c r="U178">
        <v>24</v>
      </c>
      <c r="V178">
        <v>24</v>
      </c>
      <c r="W178">
        <v>23</v>
      </c>
      <c r="X178" s="6">
        <v>2033</v>
      </c>
    </row>
    <row r="179" spans="1:24" x14ac:dyDescent="0.5">
      <c r="A179" s="75">
        <v>2</v>
      </c>
      <c r="B179">
        <v>24</v>
      </c>
      <c r="C179">
        <v>24</v>
      </c>
      <c r="D179">
        <v>22</v>
      </c>
      <c r="E179">
        <v>852</v>
      </c>
      <c r="H179" s="37">
        <v>1</v>
      </c>
      <c r="I179" s="37">
        <v>2</v>
      </c>
      <c r="J179" s="37">
        <v>2</v>
      </c>
      <c r="K179" s="37">
        <v>16</v>
      </c>
      <c r="L179" s="42">
        <v>881</v>
      </c>
      <c r="N179">
        <v>2</v>
      </c>
      <c r="O179">
        <v>17</v>
      </c>
      <c r="P179">
        <v>17</v>
      </c>
      <c r="Q179">
        <v>29</v>
      </c>
      <c r="R179">
        <v>2618</v>
      </c>
      <c r="T179">
        <v>2</v>
      </c>
      <c r="U179">
        <v>24</v>
      </c>
      <c r="V179">
        <v>24</v>
      </c>
      <c r="W179">
        <v>24</v>
      </c>
      <c r="X179" s="6">
        <v>2161</v>
      </c>
    </row>
    <row r="180" spans="1:24" x14ac:dyDescent="0.5">
      <c r="A180" s="75">
        <v>2</v>
      </c>
      <c r="B180">
        <v>24</v>
      </c>
      <c r="C180">
        <v>24</v>
      </c>
      <c r="D180">
        <v>23</v>
      </c>
      <c r="E180">
        <v>908</v>
      </c>
      <c r="H180" s="37">
        <v>1</v>
      </c>
      <c r="I180" s="37">
        <v>2</v>
      </c>
      <c r="J180" s="37">
        <v>2</v>
      </c>
      <c r="K180" s="37">
        <v>17</v>
      </c>
      <c r="L180" s="42">
        <v>882</v>
      </c>
      <c r="N180">
        <v>2</v>
      </c>
      <c r="O180">
        <v>17</v>
      </c>
      <c r="P180">
        <v>17</v>
      </c>
      <c r="Q180">
        <v>30</v>
      </c>
      <c r="R180">
        <v>2698</v>
      </c>
      <c r="T180">
        <v>2</v>
      </c>
      <c r="U180">
        <v>24</v>
      </c>
      <c r="V180">
        <v>24</v>
      </c>
      <c r="W180">
        <v>25</v>
      </c>
      <c r="X180" s="6">
        <v>2292</v>
      </c>
    </row>
    <row r="181" spans="1:24" x14ac:dyDescent="0.5">
      <c r="A181" s="75">
        <v>2</v>
      </c>
      <c r="B181">
        <v>24</v>
      </c>
      <c r="C181">
        <v>24</v>
      </c>
      <c r="D181">
        <v>24</v>
      </c>
      <c r="E181">
        <v>967</v>
      </c>
      <c r="H181" s="37">
        <v>1</v>
      </c>
      <c r="I181" s="37">
        <v>2</v>
      </c>
      <c r="J181" s="37">
        <v>2</v>
      </c>
      <c r="K181" s="37">
        <v>18</v>
      </c>
      <c r="L181" s="42">
        <v>883</v>
      </c>
      <c r="N181">
        <v>2</v>
      </c>
      <c r="O181">
        <v>17</v>
      </c>
      <c r="P181">
        <v>17</v>
      </c>
      <c r="Q181">
        <v>31</v>
      </c>
      <c r="R181">
        <v>2781</v>
      </c>
      <c r="T181">
        <v>2</v>
      </c>
      <c r="U181">
        <v>24</v>
      </c>
      <c r="V181">
        <v>24</v>
      </c>
      <c r="W181">
        <v>26</v>
      </c>
      <c r="X181" s="6">
        <v>2428</v>
      </c>
    </row>
    <row r="182" spans="1:24" x14ac:dyDescent="0.5">
      <c r="A182" s="75">
        <v>2</v>
      </c>
      <c r="B182">
        <v>24</v>
      </c>
      <c r="C182">
        <v>24</v>
      </c>
      <c r="D182">
        <v>25</v>
      </c>
      <c r="E182">
        <v>1027</v>
      </c>
      <c r="H182" s="37">
        <v>1</v>
      </c>
      <c r="I182" s="37">
        <v>2</v>
      </c>
      <c r="J182" s="37">
        <v>2</v>
      </c>
      <c r="K182" s="37">
        <v>19</v>
      </c>
      <c r="L182" s="42">
        <v>884</v>
      </c>
      <c r="N182">
        <v>2</v>
      </c>
      <c r="O182">
        <v>17</v>
      </c>
      <c r="P182">
        <v>17</v>
      </c>
      <c r="Q182">
        <v>32</v>
      </c>
      <c r="R182">
        <v>2867</v>
      </c>
      <c r="T182">
        <v>2</v>
      </c>
      <c r="U182">
        <v>24</v>
      </c>
      <c r="V182">
        <v>24</v>
      </c>
      <c r="W182">
        <v>27</v>
      </c>
      <c r="X182" s="6">
        <v>2568</v>
      </c>
    </row>
    <row r="183" spans="1:24" x14ac:dyDescent="0.5">
      <c r="A183" s="75">
        <v>2</v>
      </c>
      <c r="B183">
        <v>24</v>
      </c>
      <c r="C183">
        <v>24</v>
      </c>
      <c r="D183">
        <v>26</v>
      </c>
      <c r="E183">
        <v>1089</v>
      </c>
      <c r="H183" s="37">
        <v>1</v>
      </c>
      <c r="I183" s="37">
        <v>2</v>
      </c>
      <c r="J183" s="37">
        <v>2</v>
      </c>
      <c r="K183" s="37">
        <v>20</v>
      </c>
      <c r="L183" s="42">
        <v>885</v>
      </c>
      <c r="N183">
        <v>2</v>
      </c>
      <c r="O183">
        <v>17</v>
      </c>
      <c r="P183">
        <v>17</v>
      </c>
      <c r="Q183">
        <v>33</v>
      </c>
      <c r="R183">
        <v>2956</v>
      </c>
      <c r="T183">
        <v>2</v>
      </c>
      <c r="U183">
        <v>24</v>
      </c>
      <c r="V183">
        <v>24</v>
      </c>
      <c r="W183">
        <v>28</v>
      </c>
      <c r="X183" s="6">
        <v>2712</v>
      </c>
    </row>
    <row r="184" spans="1:24" x14ac:dyDescent="0.5">
      <c r="A184" s="75">
        <v>2</v>
      </c>
      <c r="B184">
        <v>24</v>
      </c>
      <c r="C184">
        <v>24</v>
      </c>
      <c r="D184">
        <v>27</v>
      </c>
      <c r="E184">
        <v>1154</v>
      </c>
      <c r="H184" s="37">
        <v>1</v>
      </c>
      <c r="I184" s="37">
        <v>2</v>
      </c>
      <c r="J184" s="37">
        <v>2</v>
      </c>
      <c r="K184" s="37">
        <v>21</v>
      </c>
      <c r="L184" s="42">
        <v>886</v>
      </c>
      <c r="N184">
        <v>2</v>
      </c>
      <c r="O184">
        <v>17</v>
      </c>
      <c r="P184">
        <v>17</v>
      </c>
      <c r="Q184">
        <v>34</v>
      </c>
      <c r="R184">
        <v>3048</v>
      </c>
      <c r="T184">
        <v>2</v>
      </c>
      <c r="U184">
        <v>24</v>
      </c>
      <c r="V184">
        <v>24</v>
      </c>
      <c r="W184">
        <v>29</v>
      </c>
      <c r="X184" s="6">
        <v>2861</v>
      </c>
    </row>
    <row r="185" spans="1:24" x14ac:dyDescent="0.5">
      <c r="A185" s="75">
        <v>2</v>
      </c>
      <c r="B185">
        <v>24</v>
      </c>
      <c r="C185">
        <v>24</v>
      </c>
      <c r="D185">
        <v>28</v>
      </c>
      <c r="E185">
        <v>1221</v>
      </c>
      <c r="H185" s="37">
        <v>1</v>
      </c>
      <c r="I185" s="37">
        <v>2</v>
      </c>
      <c r="J185" s="37">
        <v>2</v>
      </c>
      <c r="K185" s="37">
        <v>22</v>
      </c>
      <c r="L185" s="42">
        <v>887</v>
      </c>
      <c r="N185">
        <v>2</v>
      </c>
      <c r="O185">
        <v>17</v>
      </c>
      <c r="P185">
        <v>17</v>
      </c>
      <c r="Q185">
        <v>35</v>
      </c>
      <c r="R185">
        <v>3144</v>
      </c>
      <c r="T185">
        <v>2</v>
      </c>
      <c r="U185">
        <v>24</v>
      </c>
      <c r="V185">
        <v>24</v>
      </c>
      <c r="W185">
        <v>30</v>
      </c>
      <c r="X185" s="6">
        <v>3015</v>
      </c>
    </row>
    <row r="186" spans="1:24" x14ac:dyDescent="0.5">
      <c r="A186" s="75">
        <v>2</v>
      </c>
      <c r="B186">
        <v>24</v>
      </c>
      <c r="C186">
        <v>24</v>
      </c>
      <c r="D186">
        <v>29</v>
      </c>
      <c r="E186">
        <v>1290</v>
      </c>
      <c r="H186" s="37">
        <v>1</v>
      </c>
      <c r="I186" s="37">
        <v>2</v>
      </c>
      <c r="J186" s="37">
        <v>2</v>
      </c>
      <c r="K186" s="37">
        <v>23</v>
      </c>
      <c r="L186" s="42">
        <v>888</v>
      </c>
      <c r="N186">
        <v>2</v>
      </c>
      <c r="O186">
        <v>17</v>
      </c>
      <c r="P186">
        <v>17</v>
      </c>
      <c r="Q186">
        <v>36</v>
      </c>
      <c r="R186">
        <v>3243</v>
      </c>
      <c r="T186">
        <v>2</v>
      </c>
      <c r="U186">
        <v>24</v>
      </c>
      <c r="V186">
        <v>24</v>
      </c>
      <c r="W186">
        <v>31</v>
      </c>
      <c r="X186" s="6">
        <v>3174</v>
      </c>
    </row>
    <row r="187" spans="1:24" x14ac:dyDescent="0.5">
      <c r="A187" s="75">
        <v>2</v>
      </c>
      <c r="B187">
        <v>24</v>
      </c>
      <c r="C187">
        <v>24</v>
      </c>
      <c r="D187">
        <v>30</v>
      </c>
      <c r="E187">
        <v>1361</v>
      </c>
      <c r="H187" s="37">
        <v>1</v>
      </c>
      <c r="I187" s="37">
        <v>2</v>
      </c>
      <c r="J187" s="37">
        <v>2</v>
      </c>
      <c r="K187" s="37">
        <v>24</v>
      </c>
      <c r="L187" s="42">
        <v>890</v>
      </c>
      <c r="N187">
        <v>2</v>
      </c>
      <c r="O187">
        <v>17</v>
      </c>
      <c r="P187">
        <v>17</v>
      </c>
      <c r="Q187">
        <v>37</v>
      </c>
      <c r="R187">
        <v>3345</v>
      </c>
      <c r="T187">
        <v>2</v>
      </c>
      <c r="U187">
        <v>24</v>
      </c>
      <c r="V187">
        <v>24</v>
      </c>
      <c r="W187">
        <v>32</v>
      </c>
      <c r="X187" s="6">
        <v>3339</v>
      </c>
    </row>
    <row r="188" spans="1:24" x14ac:dyDescent="0.5">
      <c r="A188" s="75">
        <v>2</v>
      </c>
      <c r="B188">
        <v>24</v>
      </c>
      <c r="C188">
        <v>24</v>
      </c>
      <c r="D188">
        <v>31</v>
      </c>
      <c r="E188">
        <v>1435</v>
      </c>
      <c r="H188" s="37">
        <v>1</v>
      </c>
      <c r="I188" s="37">
        <v>2</v>
      </c>
      <c r="J188" s="37">
        <v>2</v>
      </c>
      <c r="K188" s="37">
        <v>25</v>
      </c>
      <c r="L188" s="42">
        <v>891</v>
      </c>
      <c r="N188">
        <v>2</v>
      </c>
      <c r="O188">
        <v>17</v>
      </c>
      <c r="P188">
        <v>17</v>
      </c>
      <c r="Q188">
        <v>38</v>
      </c>
      <c r="R188">
        <v>3452</v>
      </c>
      <c r="T188">
        <v>2</v>
      </c>
      <c r="U188">
        <v>24</v>
      </c>
      <c r="V188">
        <v>24</v>
      </c>
      <c r="W188">
        <v>33</v>
      </c>
      <c r="X188" s="6">
        <v>3509</v>
      </c>
    </row>
    <row r="189" spans="1:24" x14ac:dyDescent="0.5">
      <c r="A189" s="75">
        <v>2</v>
      </c>
      <c r="B189">
        <v>24</v>
      </c>
      <c r="C189">
        <v>24</v>
      </c>
      <c r="D189">
        <v>32</v>
      </c>
      <c r="E189">
        <v>1512</v>
      </c>
      <c r="H189" s="37">
        <v>1</v>
      </c>
      <c r="I189" s="37">
        <v>2</v>
      </c>
      <c r="J189" s="37">
        <v>2</v>
      </c>
      <c r="K189" s="37">
        <v>26</v>
      </c>
      <c r="L189" s="42">
        <v>892</v>
      </c>
      <c r="N189">
        <v>2</v>
      </c>
      <c r="O189">
        <v>17</v>
      </c>
      <c r="P189">
        <v>17</v>
      </c>
      <c r="Q189">
        <v>39</v>
      </c>
      <c r="R189">
        <v>3563</v>
      </c>
      <c r="T189">
        <v>2</v>
      </c>
      <c r="U189">
        <v>24</v>
      </c>
      <c r="V189">
        <v>24</v>
      </c>
      <c r="W189">
        <v>34</v>
      </c>
      <c r="X189" s="6">
        <v>3685</v>
      </c>
    </row>
    <row r="190" spans="1:24" x14ac:dyDescent="0.5">
      <c r="A190" s="75">
        <v>2</v>
      </c>
      <c r="B190">
        <v>24</v>
      </c>
      <c r="C190">
        <v>24</v>
      </c>
      <c r="D190">
        <v>33</v>
      </c>
      <c r="E190">
        <v>1591</v>
      </c>
      <c r="H190" s="37">
        <v>1</v>
      </c>
      <c r="I190" s="37">
        <v>2</v>
      </c>
      <c r="J190" s="37">
        <v>2</v>
      </c>
      <c r="K190" s="37">
        <v>27</v>
      </c>
      <c r="L190" s="42">
        <v>894</v>
      </c>
      <c r="N190">
        <v>2</v>
      </c>
      <c r="O190">
        <v>17</v>
      </c>
      <c r="P190">
        <v>17</v>
      </c>
      <c r="Q190">
        <v>40</v>
      </c>
      <c r="R190">
        <v>3678</v>
      </c>
      <c r="T190">
        <v>2</v>
      </c>
      <c r="U190">
        <v>24</v>
      </c>
      <c r="V190">
        <v>24</v>
      </c>
      <c r="W190">
        <v>35</v>
      </c>
      <c r="X190" s="6">
        <v>3867</v>
      </c>
    </row>
    <row r="191" spans="1:24" x14ac:dyDescent="0.5">
      <c r="A191" s="75">
        <v>2</v>
      </c>
      <c r="B191">
        <v>24</v>
      </c>
      <c r="C191">
        <v>24</v>
      </c>
      <c r="D191">
        <v>34</v>
      </c>
      <c r="E191">
        <v>1673</v>
      </c>
      <c r="H191" s="37">
        <v>1</v>
      </c>
      <c r="I191" s="37">
        <v>2</v>
      </c>
      <c r="J191" s="37">
        <v>2</v>
      </c>
      <c r="K191" s="37">
        <v>28</v>
      </c>
      <c r="L191" s="42">
        <v>895</v>
      </c>
      <c r="N191">
        <v>2</v>
      </c>
      <c r="O191">
        <v>17</v>
      </c>
      <c r="P191">
        <v>17</v>
      </c>
      <c r="Q191">
        <v>41</v>
      </c>
      <c r="R191">
        <v>3799</v>
      </c>
      <c r="T191">
        <v>2</v>
      </c>
      <c r="U191">
        <v>24</v>
      </c>
      <c r="V191">
        <v>24</v>
      </c>
      <c r="W191">
        <v>36</v>
      </c>
      <c r="X191" s="6">
        <v>3817</v>
      </c>
    </row>
    <row r="192" spans="1:24" x14ac:dyDescent="0.5">
      <c r="A192" s="75">
        <v>2</v>
      </c>
      <c r="B192">
        <v>24</v>
      </c>
      <c r="C192">
        <v>24</v>
      </c>
      <c r="D192">
        <v>35</v>
      </c>
      <c r="E192">
        <v>1759</v>
      </c>
      <c r="H192" s="37">
        <v>1</v>
      </c>
      <c r="I192" s="37">
        <v>2</v>
      </c>
      <c r="J192" s="37">
        <v>2</v>
      </c>
      <c r="K192" s="37">
        <v>29</v>
      </c>
      <c r="L192" s="42">
        <v>897</v>
      </c>
      <c r="N192">
        <v>2</v>
      </c>
      <c r="O192">
        <v>17</v>
      </c>
      <c r="P192">
        <v>17</v>
      </c>
      <c r="Q192">
        <v>42</v>
      </c>
      <c r="R192">
        <v>3925</v>
      </c>
      <c r="T192">
        <v>2</v>
      </c>
      <c r="U192">
        <v>25</v>
      </c>
      <c r="V192">
        <v>25</v>
      </c>
      <c r="W192">
        <v>1</v>
      </c>
      <c r="X192" s="6">
        <v>0</v>
      </c>
    </row>
    <row r="193" spans="1:24" x14ac:dyDescent="0.5">
      <c r="A193" s="75">
        <v>2</v>
      </c>
      <c r="B193">
        <v>24</v>
      </c>
      <c r="C193">
        <v>24</v>
      </c>
      <c r="D193">
        <v>36</v>
      </c>
      <c r="E193">
        <v>1848</v>
      </c>
      <c r="H193" s="37">
        <v>1</v>
      </c>
      <c r="I193" s="37">
        <v>2</v>
      </c>
      <c r="J193" s="37">
        <v>2</v>
      </c>
      <c r="K193" s="37">
        <v>30</v>
      </c>
      <c r="L193" s="42">
        <v>898</v>
      </c>
      <c r="N193">
        <v>2</v>
      </c>
      <c r="O193">
        <v>17</v>
      </c>
      <c r="P193">
        <v>17</v>
      </c>
      <c r="Q193">
        <v>43</v>
      </c>
      <c r="R193">
        <v>3817</v>
      </c>
      <c r="T193">
        <v>2</v>
      </c>
      <c r="U193">
        <v>25</v>
      </c>
      <c r="V193">
        <v>25</v>
      </c>
      <c r="W193">
        <v>2</v>
      </c>
      <c r="X193" s="6">
        <v>41</v>
      </c>
    </row>
    <row r="194" spans="1:24" x14ac:dyDescent="0.5">
      <c r="A194" s="75">
        <v>2</v>
      </c>
      <c r="B194">
        <v>25</v>
      </c>
      <c r="C194">
        <v>25</v>
      </c>
      <c r="D194">
        <v>1</v>
      </c>
      <c r="E194">
        <v>0</v>
      </c>
      <c r="H194" s="37">
        <v>1</v>
      </c>
      <c r="I194" s="37">
        <v>2</v>
      </c>
      <c r="J194" s="37">
        <v>2</v>
      </c>
      <c r="K194" s="37">
        <v>31</v>
      </c>
      <c r="L194" s="42">
        <v>900</v>
      </c>
      <c r="N194">
        <v>2</v>
      </c>
      <c r="O194">
        <v>17</v>
      </c>
      <c r="P194">
        <v>17</v>
      </c>
      <c r="Q194">
        <v>44</v>
      </c>
      <c r="R194">
        <v>0</v>
      </c>
      <c r="T194">
        <v>2</v>
      </c>
      <c r="U194">
        <v>25</v>
      </c>
      <c r="V194">
        <v>25</v>
      </c>
      <c r="W194">
        <v>3</v>
      </c>
      <c r="X194" s="6">
        <v>115</v>
      </c>
    </row>
    <row r="195" spans="1:24" x14ac:dyDescent="0.5">
      <c r="A195" s="75">
        <v>2</v>
      </c>
      <c r="B195">
        <v>25</v>
      </c>
      <c r="C195">
        <v>25</v>
      </c>
      <c r="D195">
        <v>2</v>
      </c>
      <c r="E195">
        <v>15</v>
      </c>
      <c r="H195" s="37">
        <v>1</v>
      </c>
      <c r="I195" s="37">
        <v>2</v>
      </c>
      <c r="J195" s="37">
        <v>2</v>
      </c>
      <c r="K195" s="37">
        <v>32</v>
      </c>
      <c r="L195" s="42">
        <v>901</v>
      </c>
      <c r="N195">
        <v>2</v>
      </c>
      <c r="O195">
        <v>17</v>
      </c>
      <c r="P195">
        <v>17</v>
      </c>
      <c r="Q195">
        <v>45</v>
      </c>
      <c r="R195">
        <v>0</v>
      </c>
      <c r="T195">
        <v>2</v>
      </c>
      <c r="U195">
        <v>25</v>
      </c>
      <c r="V195">
        <v>25</v>
      </c>
      <c r="W195">
        <v>4</v>
      </c>
      <c r="X195" s="6">
        <v>193</v>
      </c>
    </row>
    <row r="196" spans="1:24" x14ac:dyDescent="0.5">
      <c r="A196" s="75">
        <v>2</v>
      </c>
      <c r="B196">
        <v>25</v>
      </c>
      <c r="C196">
        <v>25</v>
      </c>
      <c r="D196">
        <v>3</v>
      </c>
      <c r="E196">
        <v>47</v>
      </c>
      <c r="H196" s="37">
        <v>1</v>
      </c>
      <c r="I196" s="37">
        <v>2</v>
      </c>
      <c r="J196" s="37">
        <v>2</v>
      </c>
      <c r="K196" s="37">
        <v>33</v>
      </c>
      <c r="L196" s="42">
        <v>903</v>
      </c>
      <c r="N196">
        <v>2</v>
      </c>
      <c r="O196">
        <v>17</v>
      </c>
      <c r="P196">
        <v>17</v>
      </c>
      <c r="Q196">
        <v>46</v>
      </c>
      <c r="R196">
        <v>0</v>
      </c>
      <c r="T196">
        <v>2</v>
      </c>
      <c r="U196">
        <v>25</v>
      </c>
      <c r="V196">
        <v>25</v>
      </c>
      <c r="W196">
        <v>5</v>
      </c>
      <c r="X196" s="6">
        <v>272</v>
      </c>
    </row>
    <row r="197" spans="1:24" x14ac:dyDescent="0.5">
      <c r="A197" s="75">
        <v>2</v>
      </c>
      <c r="B197">
        <v>25</v>
      </c>
      <c r="C197">
        <v>25</v>
      </c>
      <c r="D197">
        <v>4</v>
      </c>
      <c r="E197">
        <v>80</v>
      </c>
      <c r="H197" s="37">
        <v>1</v>
      </c>
      <c r="I197" s="37">
        <v>2</v>
      </c>
      <c r="J197" s="37">
        <v>2</v>
      </c>
      <c r="K197" s="37">
        <v>34</v>
      </c>
      <c r="L197" s="42">
        <v>905</v>
      </c>
      <c r="N197">
        <v>2</v>
      </c>
      <c r="O197">
        <v>17</v>
      </c>
      <c r="P197">
        <v>17</v>
      </c>
      <c r="Q197">
        <v>47</v>
      </c>
      <c r="R197">
        <v>0</v>
      </c>
      <c r="T197">
        <v>2</v>
      </c>
      <c r="U197">
        <v>25</v>
      </c>
      <c r="V197">
        <v>25</v>
      </c>
      <c r="W197">
        <v>6</v>
      </c>
      <c r="X197" s="6">
        <v>361</v>
      </c>
    </row>
    <row r="198" spans="1:24" x14ac:dyDescent="0.5">
      <c r="A198" s="75">
        <v>2</v>
      </c>
      <c r="B198">
        <v>25</v>
      </c>
      <c r="C198">
        <v>25</v>
      </c>
      <c r="D198">
        <v>5</v>
      </c>
      <c r="E198">
        <v>115</v>
      </c>
      <c r="H198" s="37">
        <v>1</v>
      </c>
      <c r="I198" s="37">
        <v>2</v>
      </c>
      <c r="J198" s="37">
        <v>2</v>
      </c>
      <c r="K198" s="37">
        <v>35</v>
      </c>
      <c r="L198" s="42">
        <v>906</v>
      </c>
      <c r="N198">
        <v>2</v>
      </c>
      <c r="O198">
        <v>17</v>
      </c>
      <c r="P198">
        <v>17</v>
      </c>
      <c r="Q198">
        <v>48</v>
      </c>
      <c r="R198">
        <v>0</v>
      </c>
      <c r="T198">
        <v>2</v>
      </c>
      <c r="U198">
        <v>25</v>
      </c>
      <c r="V198">
        <v>25</v>
      </c>
      <c r="W198">
        <v>7</v>
      </c>
      <c r="X198" s="6">
        <v>461</v>
      </c>
    </row>
    <row r="199" spans="1:24" x14ac:dyDescent="0.5">
      <c r="A199" s="75">
        <v>2</v>
      </c>
      <c r="B199">
        <v>25</v>
      </c>
      <c r="C199">
        <v>25</v>
      </c>
      <c r="D199">
        <v>6</v>
      </c>
      <c r="E199">
        <v>155</v>
      </c>
      <c r="H199" s="37">
        <v>1</v>
      </c>
      <c r="I199" s="37">
        <v>2</v>
      </c>
      <c r="J199" s="37">
        <v>2</v>
      </c>
      <c r="K199" s="37">
        <v>36</v>
      </c>
      <c r="L199" s="42">
        <v>908</v>
      </c>
      <c r="N199">
        <v>2</v>
      </c>
      <c r="O199">
        <v>17</v>
      </c>
      <c r="P199">
        <v>17</v>
      </c>
      <c r="Q199">
        <v>49</v>
      </c>
      <c r="R199">
        <v>0</v>
      </c>
      <c r="T199">
        <v>2</v>
      </c>
      <c r="U199">
        <v>25</v>
      </c>
      <c r="V199">
        <v>25</v>
      </c>
      <c r="W199">
        <v>8</v>
      </c>
      <c r="X199" s="6">
        <v>544</v>
      </c>
    </row>
    <row r="200" spans="1:24" x14ac:dyDescent="0.5">
      <c r="A200" s="75">
        <v>2</v>
      </c>
      <c r="B200">
        <v>25</v>
      </c>
      <c r="C200">
        <v>25</v>
      </c>
      <c r="D200">
        <v>7</v>
      </c>
      <c r="E200">
        <v>198</v>
      </c>
      <c r="H200" s="37">
        <v>1</v>
      </c>
      <c r="I200" s="37">
        <v>2</v>
      </c>
      <c r="J200" s="37">
        <v>2</v>
      </c>
      <c r="K200" s="37">
        <v>37</v>
      </c>
      <c r="L200" s="42">
        <v>910</v>
      </c>
      <c r="N200">
        <v>2</v>
      </c>
      <c r="O200">
        <v>17</v>
      </c>
      <c r="P200">
        <v>17</v>
      </c>
      <c r="Q200">
        <v>50</v>
      </c>
      <c r="R200">
        <v>0</v>
      </c>
      <c r="T200">
        <v>2</v>
      </c>
      <c r="U200">
        <v>25</v>
      </c>
      <c r="V200">
        <v>25</v>
      </c>
      <c r="W200">
        <v>9</v>
      </c>
      <c r="X200" s="6">
        <v>629</v>
      </c>
    </row>
    <row r="201" spans="1:24" x14ac:dyDescent="0.5">
      <c r="A201" s="75">
        <v>2</v>
      </c>
      <c r="B201">
        <v>25</v>
      </c>
      <c r="C201">
        <v>25</v>
      </c>
      <c r="D201">
        <v>8</v>
      </c>
      <c r="E201">
        <v>235</v>
      </c>
      <c r="H201" s="37">
        <v>1</v>
      </c>
      <c r="I201" s="37">
        <v>2</v>
      </c>
      <c r="J201" s="37">
        <v>2</v>
      </c>
      <c r="K201" s="37">
        <v>38</v>
      </c>
      <c r="L201" s="42">
        <v>912</v>
      </c>
      <c r="N201">
        <v>2</v>
      </c>
      <c r="O201">
        <v>17</v>
      </c>
      <c r="P201">
        <v>17</v>
      </c>
      <c r="Q201">
        <v>51</v>
      </c>
      <c r="R201">
        <v>0</v>
      </c>
      <c r="T201">
        <v>2</v>
      </c>
      <c r="U201">
        <v>25</v>
      </c>
      <c r="V201">
        <v>25</v>
      </c>
      <c r="W201">
        <v>10</v>
      </c>
      <c r="X201" s="6">
        <v>717</v>
      </c>
    </row>
    <row r="202" spans="1:24" x14ac:dyDescent="0.5">
      <c r="A202" s="75">
        <v>2</v>
      </c>
      <c r="B202">
        <v>25</v>
      </c>
      <c r="C202">
        <v>25</v>
      </c>
      <c r="D202">
        <v>9</v>
      </c>
      <c r="E202">
        <v>273</v>
      </c>
      <c r="H202" s="37">
        <v>1</v>
      </c>
      <c r="I202" s="37">
        <v>2</v>
      </c>
      <c r="J202" s="37">
        <v>2</v>
      </c>
      <c r="K202" s="37">
        <v>39</v>
      </c>
      <c r="L202" s="42">
        <v>914</v>
      </c>
      <c r="N202">
        <v>2</v>
      </c>
      <c r="O202">
        <v>17</v>
      </c>
      <c r="P202">
        <v>17</v>
      </c>
      <c r="Q202">
        <v>52</v>
      </c>
      <c r="R202">
        <v>0</v>
      </c>
      <c r="T202">
        <v>2</v>
      </c>
      <c r="U202">
        <v>25</v>
      </c>
      <c r="V202">
        <v>25</v>
      </c>
      <c r="W202">
        <v>11</v>
      </c>
      <c r="X202" s="6">
        <v>807</v>
      </c>
    </row>
    <row r="203" spans="1:24" x14ac:dyDescent="0.5">
      <c r="A203" s="75">
        <v>2</v>
      </c>
      <c r="B203">
        <v>25</v>
      </c>
      <c r="C203">
        <v>25</v>
      </c>
      <c r="D203">
        <v>10</v>
      </c>
      <c r="E203">
        <v>312</v>
      </c>
      <c r="H203" s="37">
        <v>1</v>
      </c>
      <c r="I203" s="37">
        <v>2</v>
      </c>
      <c r="J203" s="37">
        <v>2</v>
      </c>
      <c r="K203" s="37">
        <v>40</v>
      </c>
      <c r="L203" s="42">
        <v>916</v>
      </c>
      <c r="N203">
        <v>2</v>
      </c>
      <c r="O203">
        <v>17</v>
      </c>
      <c r="P203">
        <v>17</v>
      </c>
      <c r="Q203">
        <v>53</v>
      </c>
      <c r="R203">
        <v>0</v>
      </c>
      <c r="T203">
        <v>2</v>
      </c>
      <c r="U203">
        <v>25</v>
      </c>
      <c r="V203">
        <v>25</v>
      </c>
      <c r="W203">
        <v>12</v>
      </c>
      <c r="X203" s="6">
        <v>900</v>
      </c>
    </row>
    <row r="204" spans="1:24" x14ac:dyDescent="0.5">
      <c r="A204" s="75">
        <v>2</v>
      </c>
      <c r="B204">
        <v>25</v>
      </c>
      <c r="C204">
        <v>25</v>
      </c>
      <c r="D204">
        <v>11</v>
      </c>
      <c r="E204">
        <v>353</v>
      </c>
      <c r="H204" s="37">
        <v>1</v>
      </c>
      <c r="I204" s="37">
        <v>2</v>
      </c>
      <c r="J204" s="37">
        <v>2</v>
      </c>
      <c r="K204" s="37">
        <v>41</v>
      </c>
      <c r="L204" s="42">
        <v>918</v>
      </c>
      <c r="N204">
        <v>2</v>
      </c>
      <c r="O204">
        <v>17</v>
      </c>
      <c r="P204">
        <v>17</v>
      </c>
      <c r="Q204">
        <v>54</v>
      </c>
      <c r="R204">
        <v>0</v>
      </c>
      <c r="T204">
        <v>2</v>
      </c>
      <c r="U204">
        <v>25</v>
      </c>
      <c r="V204">
        <v>25</v>
      </c>
      <c r="W204">
        <v>13</v>
      </c>
      <c r="X204" s="6">
        <v>996</v>
      </c>
    </row>
    <row r="205" spans="1:24" x14ac:dyDescent="0.5">
      <c r="A205" s="75">
        <v>2</v>
      </c>
      <c r="B205">
        <v>25</v>
      </c>
      <c r="C205">
        <v>25</v>
      </c>
      <c r="D205">
        <v>12</v>
      </c>
      <c r="E205">
        <v>395</v>
      </c>
      <c r="H205" s="37">
        <v>1</v>
      </c>
      <c r="I205" s="37">
        <v>2</v>
      </c>
      <c r="J205" s="37">
        <v>2</v>
      </c>
      <c r="K205" s="37">
        <v>42</v>
      </c>
      <c r="L205" s="42">
        <v>920</v>
      </c>
      <c r="N205">
        <v>2</v>
      </c>
      <c r="O205">
        <v>17</v>
      </c>
      <c r="P205">
        <v>17</v>
      </c>
      <c r="Q205">
        <v>55</v>
      </c>
      <c r="R205">
        <v>0</v>
      </c>
      <c r="T205">
        <v>2</v>
      </c>
      <c r="U205">
        <v>25</v>
      </c>
      <c r="V205">
        <v>25</v>
      </c>
      <c r="W205">
        <v>14</v>
      </c>
      <c r="X205" s="6">
        <v>1095</v>
      </c>
    </row>
    <row r="206" spans="1:24" x14ac:dyDescent="0.5">
      <c r="A206" s="75">
        <v>2</v>
      </c>
      <c r="B206">
        <v>25</v>
      </c>
      <c r="C206">
        <v>25</v>
      </c>
      <c r="D206">
        <v>13</v>
      </c>
      <c r="E206">
        <v>438</v>
      </c>
      <c r="H206" s="37">
        <v>1</v>
      </c>
      <c r="I206" s="37">
        <v>2</v>
      </c>
      <c r="J206" s="37">
        <v>2</v>
      </c>
      <c r="K206" s="37">
        <v>43</v>
      </c>
      <c r="L206" s="42">
        <v>922</v>
      </c>
      <c r="N206">
        <v>2</v>
      </c>
      <c r="O206">
        <v>17</v>
      </c>
      <c r="P206">
        <v>17</v>
      </c>
      <c r="Q206">
        <v>56</v>
      </c>
      <c r="R206">
        <v>0</v>
      </c>
      <c r="T206">
        <v>2</v>
      </c>
      <c r="U206">
        <v>25</v>
      </c>
      <c r="V206">
        <v>25</v>
      </c>
      <c r="W206">
        <v>15</v>
      </c>
      <c r="X206" s="6">
        <v>1197</v>
      </c>
    </row>
    <row r="207" spans="1:24" x14ac:dyDescent="0.5">
      <c r="A207" s="75">
        <v>2</v>
      </c>
      <c r="B207">
        <v>25</v>
      </c>
      <c r="C207">
        <v>25</v>
      </c>
      <c r="D207">
        <v>14</v>
      </c>
      <c r="E207">
        <v>483</v>
      </c>
      <c r="H207" s="37">
        <v>1</v>
      </c>
      <c r="I207" s="37">
        <v>2</v>
      </c>
      <c r="J207" s="37">
        <v>2</v>
      </c>
      <c r="K207" s="37">
        <v>44</v>
      </c>
      <c r="L207" s="42">
        <v>924</v>
      </c>
      <c r="N207">
        <v>2</v>
      </c>
      <c r="O207">
        <v>17</v>
      </c>
      <c r="P207">
        <v>17</v>
      </c>
      <c r="Q207">
        <v>57</v>
      </c>
      <c r="R207">
        <v>0</v>
      </c>
      <c r="T207">
        <v>2</v>
      </c>
      <c r="U207">
        <v>25</v>
      </c>
      <c r="V207">
        <v>25</v>
      </c>
      <c r="W207">
        <v>16</v>
      </c>
      <c r="X207" s="6">
        <v>1302</v>
      </c>
    </row>
    <row r="208" spans="1:24" x14ac:dyDescent="0.5">
      <c r="A208" s="75">
        <v>2</v>
      </c>
      <c r="B208">
        <v>25</v>
      </c>
      <c r="C208">
        <v>25</v>
      </c>
      <c r="D208">
        <v>15</v>
      </c>
      <c r="E208">
        <v>528</v>
      </c>
      <c r="H208" s="37">
        <v>1</v>
      </c>
      <c r="I208" s="37">
        <v>2</v>
      </c>
      <c r="J208" s="37">
        <v>2</v>
      </c>
      <c r="K208" s="37">
        <v>45</v>
      </c>
      <c r="L208" s="42">
        <v>927</v>
      </c>
      <c r="N208">
        <v>2</v>
      </c>
      <c r="O208">
        <v>17</v>
      </c>
      <c r="P208">
        <v>17</v>
      </c>
      <c r="Q208">
        <v>58</v>
      </c>
      <c r="R208">
        <v>0</v>
      </c>
      <c r="T208">
        <v>2</v>
      </c>
      <c r="U208">
        <v>25</v>
      </c>
      <c r="V208">
        <v>25</v>
      </c>
      <c r="W208">
        <v>17</v>
      </c>
      <c r="X208" s="6">
        <v>1410</v>
      </c>
    </row>
    <row r="209" spans="1:24" x14ac:dyDescent="0.5">
      <c r="A209" s="75">
        <v>2</v>
      </c>
      <c r="B209">
        <v>25</v>
      </c>
      <c r="C209">
        <v>25</v>
      </c>
      <c r="D209">
        <v>16</v>
      </c>
      <c r="E209">
        <v>576</v>
      </c>
      <c r="H209" s="37">
        <v>1</v>
      </c>
      <c r="I209" s="37">
        <v>2</v>
      </c>
      <c r="J209" s="37">
        <v>2</v>
      </c>
      <c r="K209" s="37">
        <v>46</v>
      </c>
      <c r="L209" s="42">
        <v>929</v>
      </c>
      <c r="N209">
        <v>2</v>
      </c>
      <c r="O209">
        <v>17</v>
      </c>
      <c r="P209">
        <v>17</v>
      </c>
      <c r="Q209">
        <v>59</v>
      </c>
      <c r="R209">
        <v>0</v>
      </c>
      <c r="T209">
        <v>2</v>
      </c>
      <c r="U209">
        <v>25</v>
      </c>
      <c r="V209">
        <v>25</v>
      </c>
      <c r="W209">
        <v>18</v>
      </c>
      <c r="X209" s="6">
        <v>1522</v>
      </c>
    </row>
    <row r="210" spans="1:24" x14ac:dyDescent="0.5">
      <c r="A210" s="75">
        <v>2</v>
      </c>
      <c r="B210">
        <v>25</v>
      </c>
      <c r="C210">
        <v>25</v>
      </c>
      <c r="D210">
        <v>17</v>
      </c>
      <c r="E210">
        <v>625</v>
      </c>
      <c r="H210" s="37">
        <v>1</v>
      </c>
      <c r="I210" s="37">
        <v>2</v>
      </c>
      <c r="J210" s="37">
        <v>2</v>
      </c>
      <c r="K210" s="37">
        <v>47</v>
      </c>
      <c r="L210" s="42">
        <v>931</v>
      </c>
      <c r="N210">
        <v>2</v>
      </c>
      <c r="O210">
        <v>17</v>
      </c>
      <c r="P210">
        <v>17</v>
      </c>
      <c r="Q210">
        <v>60</v>
      </c>
      <c r="R210">
        <v>0</v>
      </c>
      <c r="T210">
        <v>2</v>
      </c>
      <c r="U210">
        <v>25</v>
      </c>
      <c r="V210">
        <v>25</v>
      </c>
      <c r="W210">
        <v>19</v>
      </c>
      <c r="X210" s="6">
        <v>1636</v>
      </c>
    </row>
    <row r="211" spans="1:24" x14ac:dyDescent="0.5">
      <c r="A211" s="75">
        <v>2</v>
      </c>
      <c r="B211">
        <v>25</v>
      </c>
      <c r="C211">
        <v>25</v>
      </c>
      <c r="D211">
        <v>18</v>
      </c>
      <c r="E211">
        <v>675</v>
      </c>
      <c r="H211" s="37">
        <v>1</v>
      </c>
      <c r="I211" s="37">
        <v>2</v>
      </c>
      <c r="J211" s="37">
        <v>2</v>
      </c>
      <c r="K211" s="37">
        <v>48</v>
      </c>
      <c r="L211" s="42">
        <v>934</v>
      </c>
      <c r="N211">
        <v>2</v>
      </c>
      <c r="O211">
        <v>17</v>
      </c>
      <c r="P211">
        <v>17</v>
      </c>
      <c r="Q211">
        <v>61</v>
      </c>
      <c r="R211">
        <v>0</v>
      </c>
      <c r="T211">
        <v>2</v>
      </c>
      <c r="U211">
        <v>25</v>
      </c>
      <c r="V211">
        <v>25</v>
      </c>
      <c r="W211">
        <v>20</v>
      </c>
      <c r="X211" s="6">
        <v>1755</v>
      </c>
    </row>
    <row r="212" spans="1:24" x14ac:dyDescent="0.5">
      <c r="A212" s="75">
        <v>2</v>
      </c>
      <c r="B212">
        <v>25</v>
      </c>
      <c r="C212">
        <v>25</v>
      </c>
      <c r="D212">
        <v>19</v>
      </c>
      <c r="E212">
        <v>728</v>
      </c>
      <c r="H212" s="37">
        <v>1</v>
      </c>
      <c r="I212" s="37">
        <v>2</v>
      </c>
      <c r="J212" s="37">
        <v>2</v>
      </c>
      <c r="K212" s="37">
        <v>49</v>
      </c>
      <c r="L212" s="42">
        <v>936</v>
      </c>
      <c r="N212">
        <v>2</v>
      </c>
      <c r="O212">
        <v>17</v>
      </c>
      <c r="P212">
        <v>17</v>
      </c>
      <c r="Q212">
        <v>62</v>
      </c>
      <c r="R212">
        <v>0</v>
      </c>
      <c r="T212">
        <v>2</v>
      </c>
      <c r="U212">
        <v>25</v>
      </c>
      <c r="V212">
        <v>25</v>
      </c>
      <c r="W212">
        <v>21</v>
      </c>
      <c r="X212" s="6">
        <v>1877</v>
      </c>
    </row>
    <row r="213" spans="1:24" x14ac:dyDescent="0.5">
      <c r="A213" s="75">
        <v>2</v>
      </c>
      <c r="B213">
        <v>25</v>
      </c>
      <c r="C213">
        <v>25</v>
      </c>
      <c r="D213">
        <v>20</v>
      </c>
      <c r="E213">
        <v>782</v>
      </c>
      <c r="H213" s="37">
        <v>1</v>
      </c>
      <c r="I213" s="37">
        <v>2</v>
      </c>
      <c r="J213" s="37">
        <v>2</v>
      </c>
      <c r="K213" s="37">
        <v>50</v>
      </c>
      <c r="L213" s="42">
        <v>939</v>
      </c>
      <c r="N213">
        <v>2</v>
      </c>
      <c r="O213">
        <v>17</v>
      </c>
      <c r="P213">
        <v>17</v>
      </c>
      <c r="Q213">
        <v>63</v>
      </c>
      <c r="R213">
        <v>0</v>
      </c>
      <c r="T213">
        <v>2</v>
      </c>
      <c r="U213">
        <v>25</v>
      </c>
      <c r="V213">
        <v>25</v>
      </c>
      <c r="W213">
        <v>22</v>
      </c>
      <c r="X213" s="6">
        <v>2002</v>
      </c>
    </row>
    <row r="214" spans="1:24" x14ac:dyDescent="0.5">
      <c r="A214" s="75">
        <v>2</v>
      </c>
      <c r="B214">
        <v>25</v>
      </c>
      <c r="C214">
        <v>25</v>
      </c>
      <c r="D214">
        <v>21</v>
      </c>
      <c r="E214">
        <v>837</v>
      </c>
      <c r="H214" s="37">
        <v>1</v>
      </c>
      <c r="I214" s="37">
        <v>2</v>
      </c>
      <c r="J214" s="37">
        <v>2</v>
      </c>
      <c r="K214" s="37">
        <v>51</v>
      </c>
      <c r="L214" s="42">
        <v>941</v>
      </c>
      <c r="N214">
        <v>2</v>
      </c>
      <c r="O214">
        <v>17</v>
      </c>
      <c r="P214">
        <v>17</v>
      </c>
      <c r="Q214">
        <v>64</v>
      </c>
      <c r="R214">
        <v>0</v>
      </c>
      <c r="T214">
        <v>2</v>
      </c>
      <c r="U214">
        <v>25</v>
      </c>
      <c r="V214">
        <v>25</v>
      </c>
      <c r="W214">
        <v>23</v>
      </c>
      <c r="X214" s="6">
        <v>2132</v>
      </c>
    </row>
    <row r="215" spans="1:24" x14ac:dyDescent="0.5">
      <c r="A215" s="75">
        <v>2</v>
      </c>
      <c r="B215">
        <v>25</v>
      </c>
      <c r="C215">
        <v>25</v>
      </c>
      <c r="D215">
        <v>22</v>
      </c>
      <c r="E215">
        <v>895</v>
      </c>
      <c r="H215" s="37">
        <v>1</v>
      </c>
      <c r="I215" s="37">
        <v>2</v>
      </c>
      <c r="J215" s="37">
        <v>2</v>
      </c>
      <c r="K215" s="37">
        <v>52</v>
      </c>
      <c r="L215" s="42">
        <v>944</v>
      </c>
      <c r="N215">
        <v>2</v>
      </c>
      <c r="O215">
        <v>17</v>
      </c>
      <c r="P215">
        <v>17</v>
      </c>
      <c r="Q215">
        <v>65</v>
      </c>
      <c r="R215">
        <v>0</v>
      </c>
      <c r="T215">
        <v>2</v>
      </c>
      <c r="U215">
        <v>25</v>
      </c>
      <c r="V215">
        <v>25</v>
      </c>
      <c r="W215">
        <v>24</v>
      </c>
      <c r="X215" s="6">
        <v>2265</v>
      </c>
    </row>
    <row r="216" spans="1:24" x14ac:dyDescent="0.5">
      <c r="A216" s="75">
        <v>2</v>
      </c>
      <c r="B216">
        <v>25</v>
      </c>
      <c r="C216">
        <v>25</v>
      </c>
      <c r="D216">
        <v>23</v>
      </c>
      <c r="E216">
        <v>954</v>
      </c>
      <c r="H216" s="37">
        <v>1</v>
      </c>
      <c r="I216" s="37">
        <v>2</v>
      </c>
      <c r="J216" s="37">
        <v>2</v>
      </c>
      <c r="K216" s="37">
        <v>53</v>
      </c>
      <c r="L216" s="42">
        <v>946</v>
      </c>
      <c r="N216">
        <v>2</v>
      </c>
      <c r="O216">
        <v>17</v>
      </c>
      <c r="P216">
        <v>17</v>
      </c>
      <c r="Q216">
        <v>66</v>
      </c>
      <c r="R216">
        <v>0</v>
      </c>
      <c r="T216">
        <v>2</v>
      </c>
      <c r="U216">
        <v>25</v>
      </c>
      <c r="V216">
        <v>25</v>
      </c>
      <c r="W216">
        <v>25</v>
      </c>
      <c r="X216" s="6">
        <v>2403</v>
      </c>
    </row>
    <row r="217" spans="1:24" x14ac:dyDescent="0.5">
      <c r="A217" s="75">
        <v>2</v>
      </c>
      <c r="B217">
        <v>25</v>
      </c>
      <c r="C217">
        <v>25</v>
      </c>
      <c r="D217">
        <v>24</v>
      </c>
      <c r="E217">
        <v>1016</v>
      </c>
      <c r="H217" s="37">
        <v>1</v>
      </c>
      <c r="I217" s="37">
        <v>2</v>
      </c>
      <c r="J217" s="37">
        <v>2</v>
      </c>
      <c r="K217" s="37">
        <v>54</v>
      </c>
      <c r="L217" s="42">
        <v>949</v>
      </c>
      <c r="N217">
        <v>2</v>
      </c>
      <c r="O217">
        <v>17</v>
      </c>
      <c r="P217">
        <v>17</v>
      </c>
      <c r="Q217">
        <v>67</v>
      </c>
      <c r="R217">
        <v>0</v>
      </c>
      <c r="T217">
        <v>2</v>
      </c>
      <c r="U217">
        <v>25</v>
      </c>
      <c r="V217">
        <v>25</v>
      </c>
      <c r="W217">
        <v>26</v>
      </c>
      <c r="X217" s="6">
        <v>2545</v>
      </c>
    </row>
    <row r="218" spans="1:24" x14ac:dyDescent="0.5">
      <c r="A218" s="75">
        <v>2</v>
      </c>
      <c r="B218">
        <v>25</v>
      </c>
      <c r="C218">
        <v>25</v>
      </c>
      <c r="D218">
        <v>25</v>
      </c>
      <c r="E218">
        <v>1079</v>
      </c>
      <c r="H218" s="37">
        <v>1</v>
      </c>
      <c r="I218" s="37">
        <v>2</v>
      </c>
      <c r="J218" s="37">
        <v>2</v>
      </c>
      <c r="K218" s="37">
        <v>55</v>
      </c>
      <c r="L218" s="42">
        <v>952</v>
      </c>
      <c r="N218">
        <v>2</v>
      </c>
      <c r="O218">
        <v>17</v>
      </c>
      <c r="P218">
        <v>17</v>
      </c>
      <c r="Q218">
        <v>68</v>
      </c>
      <c r="R218">
        <v>0</v>
      </c>
      <c r="T218">
        <v>2</v>
      </c>
      <c r="U218">
        <v>25</v>
      </c>
      <c r="V218">
        <v>25</v>
      </c>
      <c r="W218">
        <v>27</v>
      </c>
      <c r="X218" s="6">
        <v>2692</v>
      </c>
    </row>
    <row r="219" spans="1:24" x14ac:dyDescent="0.5">
      <c r="A219" s="75">
        <v>2</v>
      </c>
      <c r="B219">
        <v>25</v>
      </c>
      <c r="C219">
        <v>25</v>
      </c>
      <c r="D219">
        <v>26</v>
      </c>
      <c r="E219">
        <v>1145</v>
      </c>
      <c r="H219" s="37">
        <v>1</v>
      </c>
      <c r="I219" s="37">
        <v>2</v>
      </c>
      <c r="J219" s="37">
        <v>2</v>
      </c>
      <c r="K219" s="37">
        <v>56</v>
      </c>
      <c r="L219" s="42">
        <v>954</v>
      </c>
      <c r="N219">
        <v>2</v>
      </c>
      <c r="O219">
        <v>17</v>
      </c>
      <c r="P219">
        <v>17</v>
      </c>
      <c r="Q219">
        <v>69</v>
      </c>
      <c r="R219">
        <v>0</v>
      </c>
      <c r="T219">
        <v>2</v>
      </c>
      <c r="U219">
        <v>25</v>
      </c>
      <c r="V219">
        <v>25</v>
      </c>
      <c r="W219">
        <v>28</v>
      </c>
      <c r="X219" s="6">
        <v>2844</v>
      </c>
    </row>
    <row r="220" spans="1:24" x14ac:dyDescent="0.5">
      <c r="A220" s="75">
        <v>2</v>
      </c>
      <c r="B220">
        <v>25</v>
      </c>
      <c r="C220">
        <v>25</v>
      </c>
      <c r="D220">
        <v>27</v>
      </c>
      <c r="E220">
        <v>1212</v>
      </c>
      <c r="H220" s="37">
        <v>1</v>
      </c>
      <c r="I220" s="37">
        <v>2</v>
      </c>
      <c r="J220" s="37">
        <v>2</v>
      </c>
      <c r="K220" s="37">
        <v>57</v>
      </c>
      <c r="L220" s="42">
        <v>957</v>
      </c>
      <c r="N220">
        <v>2</v>
      </c>
      <c r="O220">
        <v>17</v>
      </c>
      <c r="P220">
        <v>17</v>
      </c>
      <c r="Q220">
        <v>70</v>
      </c>
      <c r="R220">
        <v>0</v>
      </c>
      <c r="T220">
        <v>2</v>
      </c>
      <c r="U220">
        <v>25</v>
      </c>
      <c r="V220">
        <v>25</v>
      </c>
      <c r="W220">
        <v>29</v>
      </c>
      <c r="X220" s="6">
        <v>3000</v>
      </c>
    </row>
    <row r="221" spans="1:24" x14ac:dyDescent="0.5">
      <c r="A221" s="75">
        <v>2</v>
      </c>
      <c r="B221">
        <v>25</v>
      </c>
      <c r="C221">
        <v>25</v>
      </c>
      <c r="D221">
        <v>28</v>
      </c>
      <c r="E221">
        <v>1283</v>
      </c>
      <c r="H221" s="37">
        <v>1</v>
      </c>
      <c r="I221" s="37">
        <v>2</v>
      </c>
      <c r="J221" s="37">
        <v>2</v>
      </c>
      <c r="K221" s="37">
        <v>58</v>
      </c>
      <c r="L221" s="42">
        <v>960</v>
      </c>
      <c r="N221">
        <v>2</v>
      </c>
      <c r="O221">
        <v>17</v>
      </c>
      <c r="P221">
        <v>17</v>
      </c>
      <c r="Q221">
        <v>71</v>
      </c>
      <c r="R221">
        <v>0</v>
      </c>
      <c r="T221">
        <v>2</v>
      </c>
      <c r="U221">
        <v>25</v>
      </c>
      <c r="V221">
        <v>25</v>
      </c>
      <c r="W221">
        <v>30</v>
      </c>
      <c r="X221" s="6">
        <v>3161</v>
      </c>
    </row>
    <row r="222" spans="1:24" x14ac:dyDescent="0.5">
      <c r="A222" s="75">
        <v>2</v>
      </c>
      <c r="B222">
        <v>25</v>
      </c>
      <c r="C222">
        <v>25</v>
      </c>
      <c r="D222">
        <v>29</v>
      </c>
      <c r="E222">
        <v>1355</v>
      </c>
      <c r="H222" s="37">
        <v>1</v>
      </c>
      <c r="I222" s="37">
        <v>2</v>
      </c>
      <c r="J222" s="37">
        <v>2</v>
      </c>
      <c r="K222" s="37">
        <v>59</v>
      </c>
      <c r="L222" s="42">
        <v>963</v>
      </c>
      <c r="N222">
        <v>2</v>
      </c>
      <c r="O222">
        <v>17</v>
      </c>
      <c r="P222">
        <v>17</v>
      </c>
      <c r="Q222">
        <v>72</v>
      </c>
      <c r="R222">
        <v>0</v>
      </c>
      <c r="T222">
        <v>2</v>
      </c>
      <c r="U222">
        <v>25</v>
      </c>
      <c r="V222">
        <v>25</v>
      </c>
      <c r="W222">
        <v>31</v>
      </c>
      <c r="X222" s="6">
        <v>3328</v>
      </c>
    </row>
    <row r="223" spans="1:24" x14ac:dyDescent="0.5">
      <c r="A223" s="75">
        <v>2</v>
      </c>
      <c r="B223">
        <v>25</v>
      </c>
      <c r="C223">
        <v>25</v>
      </c>
      <c r="D223">
        <v>30</v>
      </c>
      <c r="E223">
        <v>1430</v>
      </c>
      <c r="H223" s="37">
        <v>1</v>
      </c>
      <c r="I223" s="37">
        <v>2</v>
      </c>
      <c r="J223" s="37">
        <v>2</v>
      </c>
      <c r="K223" s="37">
        <v>60</v>
      </c>
      <c r="L223" s="42">
        <v>966</v>
      </c>
      <c r="N223">
        <v>2</v>
      </c>
      <c r="O223">
        <v>17</v>
      </c>
      <c r="P223">
        <v>17</v>
      </c>
      <c r="Q223">
        <v>73</v>
      </c>
      <c r="R223">
        <v>0</v>
      </c>
      <c r="T223">
        <v>2</v>
      </c>
      <c r="U223">
        <v>25</v>
      </c>
      <c r="V223">
        <v>25</v>
      </c>
      <c r="W223">
        <v>32</v>
      </c>
      <c r="X223" s="6">
        <v>3501</v>
      </c>
    </row>
    <row r="224" spans="1:24" x14ac:dyDescent="0.5">
      <c r="A224" s="75">
        <v>2</v>
      </c>
      <c r="B224">
        <v>25</v>
      </c>
      <c r="C224">
        <v>25</v>
      </c>
      <c r="D224">
        <v>31</v>
      </c>
      <c r="E224">
        <v>1508</v>
      </c>
      <c r="H224" s="37">
        <v>1</v>
      </c>
      <c r="I224" s="37">
        <v>2</v>
      </c>
      <c r="J224" s="37">
        <v>2</v>
      </c>
      <c r="K224" s="37">
        <v>61</v>
      </c>
      <c r="L224" s="42">
        <v>968</v>
      </c>
      <c r="N224">
        <v>2</v>
      </c>
      <c r="O224">
        <v>18</v>
      </c>
      <c r="P224">
        <v>18</v>
      </c>
      <c r="Q224">
        <v>1</v>
      </c>
      <c r="R224">
        <v>61</v>
      </c>
      <c r="T224">
        <v>2</v>
      </c>
      <c r="U224">
        <v>25</v>
      </c>
      <c r="V224">
        <v>25</v>
      </c>
      <c r="W224">
        <v>33</v>
      </c>
      <c r="X224" s="6">
        <v>3680</v>
      </c>
    </row>
    <row r="225" spans="1:24" x14ac:dyDescent="0.5">
      <c r="A225" s="75">
        <v>2</v>
      </c>
      <c r="B225">
        <v>25</v>
      </c>
      <c r="C225">
        <v>25</v>
      </c>
      <c r="D225">
        <v>32</v>
      </c>
      <c r="E225">
        <v>1589</v>
      </c>
      <c r="H225" s="37">
        <v>1</v>
      </c>
      <c r="I225" s="37">
        <v>2</v>
      </c>
      <c r="J225" s="37">
        <v>2</v>
      </c>
      <c r="K225" s="37">
        <v>62</v>
      </c>
      <c r="L225" s="42">
        <v>971</v>
      </c>
      <c r="N225">
        <v>2</v>
      </c>
      <c r="O225">
        <v>18</v>
      </c>
      <c r="P225">
        <v>18</v>
      </c>
      <c r="Q225">
        <v>2</v>
      </c>
      <c r="R225">
        <v>236</v>
      </c>
      <c r="T225">
        <v>2</v>
      </c>
      <c r="U225">
        <v>25</v>
      </c>
      <c r="V225">
        <v>25</v>
      </c>
      <c r="W225">
        <v>34</v>
      </c>
      <c r="X225" s="6">
        <v>3865</v>
      </c>
    </row>
    <row r="226" spans="1:24" x14ac:dyDescent="0.5">
      <c r="A226" s="75">
        <v>2</v>
      </c>
      <c r="B226">
        <v>25</v>
      </c>
      <c r="C226">
        <v>25</v>
      </c>
      <c r="D226">
        <v>33</v>
      </c>
      <c r="E226">
        <v>1672</v>
      </c>
      <c r="H226" s="37">
        <v>1</v>
      </c>
      <c r="I226" s="37">
        <v>2</v>
      </c>
      <c r="J226" s="37">
        <v>2</v>
      </c>
      <c r="K226" s="37">
        <v>63</v>
      </c>
      <c r="L226" s="42">
        <v>974</v>
      </c>
      <c r="N226">
        <v>2</v>
      </c>
      <c r="O226">
        <v>18</v>
      </c>
      <c r="P226">
        <v>18</v>
      </c>
      <c r="Q226">
        <v>3</v>
      </c>
      <c r="R226">
        <v>598</v>
      </c>
      <c r="T226">
        <v>2</v>
      </c>
      <c r="U226">
        <v>25</v>
      </c>
      <c r="V226">
        <v>25</v>
      </c>
      <c r="W226">
        <v>35</v>
      </c>
      <c r="X226" s="6">
        <v>3817</v>
      </c>
    </row>
    <row r="227" spans="1:24" x14ac:dyDescent="0.5">
      <c r="A227" s="75">
        <v>2</v>
      </c>
      <c r="B227">
        <v>25</v>
      </c>
      <c r="C227">
        <v>25</v>
      </c>
      <c r="D227">
        <v>34</v>
      </c>
      <c r="E227">
        <v>1759</v>
      </c>
      <c r="H227" s="37">
        <v>1</v>
      </c>
      <c r="I227" s="37">
        <v>2</v>
      </c>
      <c r="J227" s="37">
        <v>2</v>
      </c>
      <c r="K227" s="37">
        <v>64</v>
      </c>
      <c r="L227" s="42">
        <v>977</v>
      </c>
      <c r="N227">
        <v>2</v>
      </c>
      <c r="O227">
        <v>18</v>
      </c>
      <c r="P227">
        <v>18</v>
      </c>
      <c r="Q227">
        <v>4</v>
      </c>
      <c r="R227">
        <v>928</v>
      </c>
      <c r="T227">
        <v>2</v>
      </c>
      <c r="U227">
        <v>26</v>
      </c>
      <c r="V227">
        <v>26</v>
      </c>
      <c r="W227">
        <v>1</v>
      </c>
      <c r="X227" s="6">
        <v>0</v>
      </c>
    </row>
    <row r="228" spans="1:24" x14ac:dyDescent="0.5">
      <c r="A228" s="75">
        <v>2</v>
      </c>
      <c r="B228">
        <v>25</v>
      </c>
      <c r="C228">
        <v>25</v>
      </c>
      <c r="D228">
        <v>35</v>
      </c>
      <c r="E228">
        <v>1850</v>
      </c>
      <c r="H228" s="37">
        <v>1</v>
      </c>
      <c r="I228" s="37">
        <v>2</v>
      </c>
      <c r="J228" s="37">
        <v>2</v>
      </c>
      <c r="K228" s="37">
        <v>65</v>
      </c>
      <c r="L228" s="42">
        <v>980</v>
      </c>
      <c r="N228">
        <v>2</v>
      </c>
      <c r="O228">
        <v>18</v>
      </c>
      <c r="P228">
        <v>18</v>
      </c>
      <c r="Q228">
        <v>5</v>
      </c>
      <c r="R228">
        <v>1323</v>
      </c>
      <c r="T228">
        <v>2</v>
      </c>
      <c r="U228">
        <v>26</v>
      </c>
      <c r="V228">
        <v>26</v>
      </c>
      <c r="W228">
        <v>2</v>
      </c>
      <c r="X228" s="6">
        <v>44</v>
      </c>
    </row>
    <row r="229" spans="1:24" x14ac:dyDescent="0.5">
      <c r="A229" s="75">
        <v>2</v>
      </c>
      <c r="B229">
        <v>26</v>
      </c>
      <c r="C229">
        <v>26</v>
      </c>
      <c r="D229">
        <v>1</v>
      </c>
      <c r="E229">
        <v>0</v>
      </c>
      <c r="H229" s="37">
        <v>1</v>
      </c>
      <c r="I229" s="37">
        <v>2</v>
      </c>
      <c r="J229" s="37">
        <v>2</v>
      </c>
      <c r="K229" s="37">
        <v>66</v>
      </c>
      <c r="L229" s="42">
        <v>982</v>
      </c>
      <c r="N229">
        <v>2</v>
      </c>
      <c r="O229">
        <v>18</v>
      </c>
      <c r="P229">
        <v>18</v>
      </c>
      <c r="Q229">
        <v>6</v>
      </c>
      <c r="R229">
        <v>1363</v>
      </c>
      <c r="T229">
        <v>2</v>
      </c>
      <c r="U229">
        <v>26</v>
      </c>
      <c r="V229">
        <v>26</v>
      </c>
      <c r="W229">
        <v>3</v>
      </c>
      <c r="X229" s="6">
        <v>122</v>
      </c>
    </row>
    <row r="230" spans="1:24" x14ac:dyDescent="0.5">
      <c r="A230" s="75">
        <v>2</v>
      </c>
      <c r="B230">
        <v>26</v>
      </c>
      <c r="C230">
        <v>26</v>
      </c>
      <c r="D230">
        <v>2</v>
      </c>
      <c r="E230">
        <v>16</v>
      </c>
      <c r="H230" s="37">
        <v>1</v>
      </c>
      <c r="I230" s="37">
        <v>2</v>
      </c>
      <c r="J230" s="37">
        <v>2</v>
      </c>
      <c r="K230" s="37">
        <v>67</v>
      </c>
      <c r="L230" s="42">
        <v>985</v>
      </c>
      <c r="N230">
        <v>2</v>
      </c>
      <c r="O230">
        <v>18</v>
      </c>
      <c r="P230">
        <v>18</v>
      </c>
      <c r="Q230">
        <v>7</v>
      </c>
      <c r="R230">
        <v>1404</v>
      </c>
      <c r="T230">
        <v>2</v>
      </c>
      <c r="U230">
        <v>26</v>
      </c>
      <c r="V230">
        <v>26</v>
      </c>
      <c r="W230">
        <v>4</v>
      </c>
      <c r="X230" s="6">
        <v>204</v>
      </c>
    </row>
    <row r="231" spans="1:24" x14ac:dyDescent="0.5">
      <c r="A231" s="75">
        <v>2</v>
      </c>
      <c r="B231">
        <v>26</v>
      </c>
      <c r="C231">
        <v>26</v>
      </c>
      <c r="D231">
        <v>3</v>
      </c>
      <c r="E231">
        <v>49</v>
      </c>
      <c r="H231" s="37">
        <v>1</v>
      </c>
      <c r="I231" s="37">
        <v>2</v>
      </c>
      <c r="J231" s="37">
        <v>2</v>
      </c>
      <c r="K231" s="37">
        <v>68</v>
      </c>
      <c r="L231" s="42">
        <v>987</v>
      </c>
      <c r="N231">
        <v>2</v>
      </c>
      <c r="O231">
        <v>18</v>
      </c>
      <c r="P231">
        <v>18</v>
      </c>
      <c r="Q231">
        <v>8</v>
      </c>
      <c r="R231">
        <v>1446</v>
      </c>
      <c r="T231">
        <v>2</v>
      </c>
      <c r="U231">
        <v>26</v>
      </c>
      <c r="V231">
        <v>26</v>
      </c>
      <c r="W231">
        <v>5</v>
      </c>
      <c r="X231" s="6">
        <v>288</v>
      </c>
    </row>
    <row r="232" spans="1:24" x14ac:dyDescent="0.5">
      <c r="A232" s="75">
        <v>2</v>
      </c>
      <c r="B232">
        <v>26</v>
      </c>
      <c r="C232">
        <v>26</v>
      </c>
      <c r="D232">
        <v>4</v>
      </c>
      <c r="E232">
        <v>84</v>
      </c>
      <c r="H232" s="37">
        <v>1</v>
      </c>
      <c r="I232" s="37">
        <v>2</v>
      </c>
      <c r="J232" s="37">
        <v>2</v>
      </c>
      <c r="K232" s="37">
        <v>69</v>
      </c>
      <c r="L232" s="42">
        <v>990</v>
      </c>
      <c r="N232">
        <v>2</v>
      </c>
      <c r="O232">
        <v>18</v>
      </c>
      <c r="P232">
        <v>18</v>
      </c>
      <c r="Q232">
        <v>9</v>
      </c>
      <c r="R232">
        <v>1489</v>
      </c>
      <c r="T232">
        <v>2</v>
      </c>
      <c r="U232">
        <v>26</v>
      </c>
      <c r="V232">
        <v>26</v>
      </c>
      <c r="W232">
        <v>6</v>
      </c>
      <c r="X232" s="6">
        <v>381</v>
      </c>
    </row>
    <row r="233" spans="1:24" x14ac:dyDescent="0.5">
      <c r="A233" s="75">
        <v>2</v>
      </c>
      <c r="B233">
        <v>26</v>
      </c>
      <c r="C233">
        <v>26</v>
      </c>
      <c r="D233">
        <v>5</v>
      </c>
      <c r="E233">
        <v>121</v>
      </c>
      <c r="H233" s="37">
        <v>1</v>
      </c>
      <c r="I233" s="37">
        <v>2</v>
      </c>
      <c r="J233" s="37">
        <v>2</v>
      </c>
      <c r="K233" s="37">
        <v>70</v>
      </c>
      <c r="L233" s="42">
        <v>992</v>
      </c>
      <c r="N233">
        <v>2</v>
      </c>
      <c r="O233">
        <v>18</v>
      </c>
      <c r="P233">
        <v>18</v>
      </c>
      <c r="Q233">
        <v>10</v>
      </c>
      <c r="R233">
        <v>1534</v>
      </c>
      <c r="T233">
        <v>2</v>
      </c>
      <c r="U233">
        <v>26</v>
      </c>
      <c r="V233">
        <v>26</v>
      </c>
      <c r="W233">
        <v>7</v>
      </c>
      <c r="X233" s="6">
        <v>486</v>
      </c>
    </row>
    <row r="234" spans="1:24" x14ac:dyDescent="0.5">
      <c r="A234" s="75">
        <v>2</v>
      </c>
      <c r="B234">
        <v>26</v>
      </c>
      <c r="C234">
        <v>26</v>
      </c>
      <c r="D234">
        <v>6</v>
      </c>
      <c r="E234">
        <v>162</v>
      </c>
      <c r="H234" s="37">
        <v>1</v>
      </c>
      <c r="I234" s="37">
        <v>2</v>
      </c>
      <c r="J234" s="37">
        <v>2</v>
      </c>
      <c r="K234" s="37">
        <v>71</v>
      </c>
      <c r="L234" s="42">
        <v>994</v>
      </c>
      <c r="N234">
        <v>2</v>
      </c>
      <c r="O234">
        <v>18</v>
      </c>
      <c r="P234">
        <v>18</v>
      </c>
      <c r="Q234">
        <v>11</v>
      </c>
      <c r="R234">
        <v>1580</v>
      </c>
      <c r="T234">
        <v>2</v>
      </c>
      <c r="U234">
        <v>26</v>
      </c>
      <c r="V234">
        <v>26</v>
      </c>
      <c r="W234">
        <v>8</v>
      </c>
      <c r="X234" s="6">
        <v>572</v>
      </c>
    </row>
    <row r="235" spans="1:24" x14ac:dyDescent="0.5">
      <c r="A235" s="75">
        <v>2</v>
      </c>
      <c r="B235">
        <v>26</v>
      </c>
      <c r="C235">
        <v>26</v>
      </c>
      <c r="D235">
        <v>7</v>
      </c>
      <c r="E235">
        <v>209</v>
      </c>
      <c r="H235" s="37">
        <v>1</v>
      </c>
      <c r="I235" s="37">
        <v>2</v>
      </c>
      <c r="J235" s="37">
        <v>2</v>
      </c>
      <c r="K235" s="37">
        <v>72</v>
      </c>
      <c r="L235" s="42">
        <v>996</v>
      </c>
      <c r="N235">
        <v>2</v>
      </c>
      <c r="O235">
        <v>18</v>
      </c>
      <c r="P235">
        <v>18</v>
      </c>
      <c r="Q235">
        <v>12</v>
      </c>
      <c r="R235">
        <v>1627</v>
      </c>
      <c r="T235">
        <v>2</v>
      </c>
      <c r="U235">
        <v>26</v>
      </c>
      <c r="V235">
        <v>26</v>
      </c>
      <c r="W235">
        <v>9</v>
      </c>
      <c r="X235" s="6">
        <v>662</v>
      </c>
    </row>
    <row r="236" spans="1:24" x14ac:dyDescent="0.5">
      <c r="A236" s="75">
        <v>2</v>
      </c>
      <c r="B236">
        <v>26</v>
      </c>
      <c r="C236">
        <v>26</v>
      </c>
      <c r="D236">
        <v>8</v>
      </c>
      <c r="E236">
        <v>247</v>
      </c>
      <c r="H236" s="37">
        <v>1</v>
      </c>
      <c r="I236" s="37">
        <v>2</v>
      </c>
      <c r="J236" s="37">
        <v>2</v>
      </c>
      <c r="K236" s="37">
        <v>73</v>
      </c>
      <c r="L236" s="42">
        <v>998</v>
      </c>
      <c r="N236">
        <v>2</v>
      </c>
      <c r="O236">
        <v>18</v>
      </c>
      <c r="P236">
        <v>18</v>
      </c>
      <c r="Q236">
        <v>13</v>
      </c>
      <c r="R236">
        <v>1676</v>
      </c>
      <c r="T236">
        <v>2</v>
      </c>
      <c r="U236">
        <v>26</v>
      </c>
      <c r="V236">
        <v>26</v>
      </c>
      <c r="W236">
        <v>10</v>
      </c>
      <c r="X236" s="6">
        <v>754</v>
      </c>
    </row>
    <row r="237" spans="1:24" x14ac:dyDescent="0.5">
      <c r="A237" s="75">
        <v>2</v>
      </c>
      <c r="B237">
        <v>26</v>
      </c>
      <c r="C237">
        <v>26</v>
      </c>
      <c r="D237">
        <v>9</v>
      </c>
      <c r="E237">
        <v>287</v>
      </c>
      <c r="H237" s="37">
        <v>1</v>
      </c>
      <c r="I237" s="37">
        <v>2</v>
      </c>
      <c r="J237" s="37">
        <v>2</v>
      </c>
      <c r="K237" s="37">
        <v>74</v>
      </c>
      <c r="L237" s="42">
        <v>999</v>
      </c>
      <c r="N237">
        <v>2</v>
      </c>
      <c r="O237">
        <v>18</v>
      </c>
      <c r="P237">
        <v>18</v>
      </c>
      <c r="Q237">
        <v>14</v>
      </c>
      <c r="R237">
        <v>1726</v>
      </c>
      <c r="T237">
        <v>2</v>
      </c>
      <c r="U237">
        <v>26</v>
      </c>
      <c r="V237">
        <v>26</v>
      </c>
      <c r="W237">
        <v>11</v>
      </c>
      <c r="X237" s="6">
        <v>849</v>
      </c>
    </row>
    <row r="238" spans="1:24" x14ac:dyDescent="0.5">
      <c r="A238" s="75">
        <v>2</v>
      </c>
      <c r="B238">
        <v>26</v>
      </c>
      <c r="C238">
        <v>26</v>
      </c>
      <c r="D238">
        <v>10</v>
      </c>
      <c r="E238">
        <v>329</v>
      </c>
      <c r="H238" s="37">
        <v>1</v>
      </c>
      <c r="I238" s="37">
        <v>2</v>
      </c>
      <c r="J238" s="37">
        <v>2</v>
      </c>
      <c r="K238" s="37">
        <v>75</v>
      </c>
      <c r="L238" s="42">
        <v>1000</v>
      </c>
      <c r="N238">
        <v>2</v>
      </c>
      <c r="O238">
        <v>18</v>
      </c>
      <c r="P238">
        <v>18</v>
      </c>
      <c r="Q238">
        <v>15</v>
      </c>
      <c r="R238">
        <v>1778</v>
      </c>
      <c r="T238">
        <v>2</v>
      </c>
      <c r="U238">
        <v>26</v>
      </c>
      <c r="V238">
        <v>26</v>
      </c>
      <c r="W238">
        <v>12</v>
      </c>
      <c r="X238" s="6">
        <v>946</v>
      </c>
    </row>
    <row r="239" spans="1:24" x14ac:dyDescent="0.5">
      <c r="A239" s="75">
        <v>2</v>
      </c>
      <c r="B239">
        <v>26</v>
      </c>
      <c r="C239">
        <v>26</v>
      </c>
      <c r="D239">
        <v>11</v>
      </c>
      <c r="E239">
        <v>371</v>
      </c>
      <c r="H239" s="37">
        <v>1</v>
      </c>
      <c r="I239" s="37">
        <v>2</v>
      </c>
      <c r="J239" s="37">
        <v>2</v>
      </c>
      <c r="K239" s="37">
        <v>76</v>
      </c>
      <c r="L239" s="42">
        <v>1000</v>
      </c>
      <c r="N239">
        <v>2</v>
      </c>
      <c r="O239">
        <v>18</v>
      </c>
      <c r="P239">
        <v>18</v>
      </c>
      <c r="Q239">
        <v>16</v>
      </c>
      <c r="R239">
        <v>1832</v>
      </c>
      <c r="T239">
        <v>2</v>
      </c>
      <c r="U239">
        <v>26</v>
      </c>
      <c r="V239">
        <v>26</v>
      </c>
      <c r="W239">
        <v>13</v>
      </c>
      <c r="X239" s="6">
        <v>1047</v>
      </c>
    </row>
    <row r="240" spans="1:24" x14ac:dyDescent="0.5">
      <c r="A240" s="75">
        <v>2</v>
      </c>
      <c r="B240">
        <v>26</v>
      </c>
      <c r="C240">
        <v>26</v>
      </c>
      <c r="D240">
        <v>12</v>
      </c>
      <c r="E240">
        <v>415</v>
      </c>
      <c r="H240" s="37">
        <v>1</v>
      </c>
      <c r="I240" s="37">
        <v>2</v>
      </c>
      <c r="J240" s="37">
        <v>2</v>
      </c>
      <c r="K240" s="37">
        <v>77</v>
      </c>
      <c r="L240" s="42">
        <v>1001</v>
      </c>
      <c r="N240">
        <v>2</v>
      </c>
      <c r="O240">
        <v>18</v>
      </c>
      <c r="P240">
        <v>18</v>
      </c>
      <c r="Q240">
        <v>17</v>
      </c>
      <c r="R240">
        <v>1887</v>
      </c>
      <c r="T240">
        <v>2</v>
      </c>
      <c r="U240">
        <v>26</v>
      </c>
      <c r="V240">
        <v>26</v>
      </c>
      <c r="W240">
        <v>14</v>
      </c>
      <c r="X240" s="6">
        <v>1151</v>
      </c>
    </row>
    <row r="241" spans="1:24" x14ac:dyDescent="0.5">
      <c r="A241" s="75">
        <v>2</v>
      </c>
      <c r="B241">
        <v>26</v>
      </c>
      <c r="C241">
        <v>26</v>
      </c>
      <c r="D241">
        <v>13</v>
      </c>
      <c r="E241">
        <v>460</v>
      </c>
      <c r="H241" s="37">
        <v>1</v>
      </c>
      <c r="I241" s="37">
        <v>2</v>
      </c>
      <c r="J241" s="37">
        <v>2</v>
      </c>
      <c r="K241" s="37">
        <v>78</v>
      </c>
      <c r="L241" s="42">
        <v>1030</v>
      </c>
      <c r="N241">
        <v>2</v>
      </c>
      <c r="O241">
        <v>18</v>
      </c>
      <c r="P241">
        <v>18</v>
      </c>
      <c r="Q241">
        <v>18</v>
      </c>
      <c r="R241">
        <v>1944</v>
      </c>
      <c r="T241">
        <v>2</v>
      </c>
      <c r="U241">
        <v>26</v>
      </c>
      <c r="V241">
        <v>26</v>
      </c>
      <c r="W241">
        <v>15</v>
      </c>
      <c r="X241" s="6">
        <v>1257</v>
      </c>
    </row>
    <row r="242" spans="1:24" x14ac:dyDescent="0.5">
      <c r="A242" s="75">
        <v>2</v>
      </c>
      <c r="B242">
        <v>26</v>
      </c>
      <c r="C242">
        <v>26</v>
      </c>
      <c r="D242">
        <v>14</v>
      </c>
      <c r="E242">
        <v>507</v>
      </c>
      <c r="H242" s="37">
        <v>1</v>
      </c>
      <c r="I242" s="37">
        <v>3</v>
      </c>
      <c r="J242" s="37">
        <v>3</v>
      </c>
      <c r="K242" s="37">
        <v>0</v>
      </c>
      <c r="L242" s="42">
        <v>867</v>
      </c>
      <c r="N242">
        <v>2</v>
      </c>
      <c r="O242">
        <v>18</v>
      </c>
      <c r="P242">
        <v>18</v>
      </c>
      <c r="Q242">
        <v>19</v>
      </c>
      <c r="R242">
        <v>2002</v>
      </c>
      <c r="T242">
        <v>2</v>
      </c>
      <c r="U242">
        <v>26</v>
      </c>
      <c r="V242">
        <v>26</v>
      </c>
      <c r="W242">
        <v>16</v>
      </c>
      <c r="X242" s="6">
        <v>1367</v>
      </c>
    </row>
    <row r="243" spans="1:24" x14ac:dyDescent="0.5">
      <c r="A243" s="75">
        <v>2</v>
      </c>
      <c r="B243">
        <v>26</v>
      </c>
      <c r="C243">
        <v>26</v>
      </c>
      <c r="D243">
        <v>15</v>
      </c>
      <c r="E243">
        <v>556</v>
      </c>
      <c r="H243" s="37">
        <v>1</v>
      </c>
      <c r="I243" s="37">
        <v>3</v>
      </c>
      <c r="J243" s="37">
        <v>3</v>
      </c>
      <c r="K243" s="37">
        <v>1</v>
      </c>
      <c r="L243" s="42">
        <v>868</v>
      </c>
      <c r="N243">
        <v>2</v>
      </c>
      <c r="O243">
        <v>18</v>
      </c>
      <c r="P243">
        <v>18</v>
      </c>
      <c r="Q243">
        <v>20</v>
      </c>
      <c r="R243">
        <v>2062</v>
      </c>
      <c r="T243">
        <v>2</v>
      </c>
      <c r="U243">
        <v>26</v>
      </c>
      <c r="V243">
        <v>26</v>
      </c>
      <c r="W243">
        <v>17</v>
      </c>
      <c r="X243" s="6">
        <v>1481</v>
      </c>
    </row>
    <row r="244" spans="1:24" x14ac:dyDescent="0.5">
      <c r="A244" s="75">
        <v>2</v>
      </c>
      <c r="B244">
        <v>26</v>
      </c>
      <c r="C244">
        <v>26</v>
      </c>
      <c r="D244">
        <v>16</v>
      </c>
      <c r="E244">
        <v>605</v>
      </c>
      <c r="H244" s="37">
        <v>1</v>
      </c>
      <c r="I244" s="37">
        <v>3</v>
      </c>
      <c r="J244" s="37">
        <v>3</v>
      </c>
      <c r="K244" s="37">
        <v>2</v>
      </c>
      <c r="L244" s="42">
        <v>869</v>
      </c>
      <c r="N244">
        <v>2</v>
      </c>
      <c r="O244">
        <v>18</v>
      </c>
      <c r="P244">
        <v>18</v>
      </c>
      <c r="Q244">
        <v>21</v>
      </c>
      <c r="R244">
        <v>2125</v>
      </c>
      <c r="T244">
        <v>2</v>
      </c>
      <c r="U244">
        <v>26</v>
      </c>
      <c r="V244">
        <v>26</v>
      </c>
      <c r="W244">
        <v>18</v>
      </c>
      <c r="X244" s="6">
        <v>1597</v>
      </c>
    </row>
    <row r="245" spans="1:24" x14ac:dyDescent="0.5">
      <c r="A245" s="75">
        <v>2</v>
      </c>
      <c r="B245">
        <v>26</v>
      </c>
      <c r="C245">
        <v>26</v>
      </c>
      <c r="D245">
        <v>17</v>
      </c>
      <c r="E245">
        <v>657</v>
      </c>
      <c r="H245" s="37">
        <v>1</v>
      </c>
      <c r="I245" s="37">
        <v>3</v>
      </c>
      <c r="J245" s="37">
        <v>3</v>
      </c>
      <c r="K245" s="37">
        <v>3</v>
      </c>
      <c r="L245" s="42">
        <v>869</v>
      </c>
      <c r="N245">
        <v>2</v>
      </c>
      <c r="O245">
        <v>18</v>
      </c>
      <c r="P245">
        <v>18</v>
      </c>
      <c r="Q245">
        <v>22</v>
      </c>
      <c r="R245">
        <v>2189</v>
      </c>
      <c r="T245">
        <v>2</v>
      </c>
      <c r="U245">
        <v>26</v>
      </c>
      <c r="V245">
        <v>26</v>
      </c>
      <c r="W245">
        <v>19</v>
      </c>
      <c r="X245" s="6">
        <v>1718</v>
      </c>
    </row>
    <row r="246" spans="1:24" x14ac:dyDescent="0.5">
      <c r="A246" s="75">
        <v>2</v>
      </c>
      <c r="B246">
        <v>26</v>
      </c>
      <c r="C246">
        <v>26</v>
      </c>
      <c r="D246">
        <v>18</v>
      </c>
      <c r="E246">
        <v>710</v>
      </c>
      <c r="H246" s="37">
        <v>1</v>
      </c>
      <c r="I246" s="37">
        <v>3</v>
      </c>
      <c r="J246" s="37">
        <v>3</v>
      </c>
      <c r="K246" s="37">
        <v>4</v>
      </c>
      <c r="L246" s="42">
        <v>870</v>
      </c>
      <c r="N246">
        <v>2</v>
      </c>
      <c r="O246">
        <v>18</v>
      </c>
      <c r="P246">
        <v>18</v>
      </c>
      <c r="Q246">
        <v>23</v>
      </c>
      <c r="R246">
        <v>2255</v>
      </c>
      <c r="T246">
        <v>2</v>
      </c>
      <c r="U246">
        <v>26</v>
      </c>
      <c r="V246">
        <v>26</v>
      </c>
      <c r="W246">
        <v>20</v>
      </c>
      <c r="X246" s="6">
        <v>1842</v>
      </c>
    </row>
    <row r="247" spans="1:24" x14ac:dyDescent="0.5">
      <c r="A247" s="75">
        <v>2</v>
      </c>
      <c r="B247">
        <v>26</v>
      </c>
      <c r="C247">
        <v>26</v>
      </c>
      <c r="D247">
        <v>19</v>
      </c>
      <c r="E247">
        <v>765</v>
      </c>
      <c r="H247" s="37">
        <v>1</v>
      </c>
      <c r="I247" s="37">
        <v>3</v>
      </c>
      <c r="J247" s="37">
        <v>3</v>
      </c>
      <c r="K247" s="37">
        <v>5</v>
      </c>
      <c r="L247" s="42">
        <v>871</v>
      </c>
      <c r="N247">
        <v>2</v>
      </c>
      <c r="O247">
        <v>18</v>
      </c>
      <c r="P247">
        <v>18</v>
      </c>
      <c r="Q247">
        <v>24</v>
      </c>
      <c r="R247">
        <v>2323</v>
      </c>
      <c r="T247">
        <v>2</v>
      </c>
      <c r="U247">
        <v>26</v>
      </c>
      <c r="V247">
        <v>26</v>
      </c>
      <c r="W247">
        <v>21</v>
      </c>
      <c r="X247" s="6">
        <v>1969</v>
      </c>
    </row>
    <row r="248" spans="1:24" x14ac:dyDescent="0.5">
      <c r="A248" s="75">
        <v>2</v>
      </c>
      <c r="B248">
        <v>26</v>
      </c>
      <c r="C248">
        <v>26</v>
      </c>
      <c r="D248">
        <v>20</v>
      </c>
      <c r="E248">
        <v>822</v>
      </c>
      <c r="H248" s="37">
        <v>1</v>
      </c>
      <c r="I248" s="37">
        <v>3</v>
      </c>
      <c r="J248" s="37">
        <v>3</v>
      </c>
      <c r="K248" s="37">
        <v>6</v>
      </c>
      <c r="L248" s="42">
        <v>872</v>
      </c>
      <c r="N248">
        <v>2</v>
      </c>
      <c r="O248">
        <v>18</v>
      </c>
      <c r="P248">
        <v>18</v>
      </c>
      <c r="Q248">
        <v>25</v>
      </c>
      <c r="R248">
        <v>2394</v>
      </c>
      <c r="T248">
        <v>2</v>
      </c>
      <c r="U248">
        <v>26</v>
      </c>
      <c r="V248">
        <v>26</v>
      </c>
      <c r="W248">
        <v>22</v>
      </c>
      <c r="X248" s="6">
        <v>2101</v>
      </c>
    </row>
    <row r="249" spans="1:24" x14ac:dyDescent="0.5">
      <c r="A249" s="75">
        <v>2</v>
      </c>
      <c r="B249">
        <v>26</v>
      </c>
      <c r="C249">
        <v>26</v>
      </c>
      <c r="D249">
        <v>21</v>
      </c>
      <c r="E249">
        <v>880</v>
      </c>
      <c r="H249" s="37">
        <v>1</v>
      </c>
      <c r="I249" s="37">
        <v>3</v>
      </c>
      <c r="J249" s="37">
        <v>3</v>
      </c>
      <c r="K249" s="37">
        <v>7</v>
      </c>
      <c r="L249" s="42">
        <v>873</v>
      </c>
      <c r="N249">
        <v>2</v>
      </c>
      <c r="O249">
        <v>18</v>
      </c>
      <c r="P249">
        <v>18</v>
      </c>
      <c r="Q249">
        <v>26</v>
      </c>
      <c r="R249">
        <v>2467</v>
      </c>
      <c r="T249">
        <v>2</v>
      </c>
      <c r="U249">
        <v>26</v>
      </c>
      <c r="V249">
        <v>26</v>
      </c>
      <c r="W249">
        <v>23</v>
      </c>
      <c r="X249" s="6">
        <v>2237</v>
      </c>
    </row>
    <row r="250" spans="1:24" x14ac:dyDescent="0.5">
      <c r="A250" s="75">
        <v>2</v>
      </c>
      <c r="B250">
        <v>26</v>
      </c>
      <c r="C250">
        <v>26</v>
      </c>
      <c r="D250">
        <v>22</v>
      </c>
      <c r="E250">
        <v>941</v>
      </c>
      <c r="H250" s="37">
        <v>1</v>
      </c>
      <c r="I250" s="37">
        <v>3</v>
      </c>
      <c r="J250" s="37">
        <v>3</v>
      </c>
      <c r="K250" s="37">
        <v>8</v>
      </c>
      <c r="L250" s="42">
        <v>874</v>
      </c>
      <c r="N250">
        <v>2</v>
      </c>
      <c r="O250">
        <v>18</v>
      </c>
      <c r="P250">
        <v>18</v>
      </c>
      <c r="Q250">
        <v>27</v>
      </c>
      <c r="R250">
        <v>2542</v>
      </c>
      <c r="T250">
        <v>2</v>
      </c>
      <c r="U250">
        <v>26</v>
      </c>
      <c r="V250">
        <v>26</v>
      </c>
      <c r="W250">
        <v>24</v>
      </c>
      <c r="X250" s="6">
        <v>2377</v>
      </c>
    </row>
    <row r="251" spans="1:24" x14ac:dyDescent="0.5">
      <c r="A251" s="75">
        <v>2</v>
      </c>
      <c r="B251">
        <v>26</v>
      </c>
      <c r="C251">
        <v>26</v>
      </c>
      <c r="D251">
        <v>23</v>
      </c>
      <c r="E251">
        <v>1003</v>
      </c>
      <c r="H251" s="37">
        <v>1</v>
      </c>
      <c r="I251" s="37">
        <v>3</v>
      </c>
      <c r="J251" s="37">
        <v>3</v>
      </c>
      <c r="K251" s="37">
        <v>9</v>
      </c>
      <c r="L251" s="42">
        <v>875</v>
      </c>
      <c r="N251">
        <v>2</v>
      </c>
      <c r="O251">
        <v>18</v>
      </c>
      <c r="P251">
        <v>18</v>
      </c>
      <c r="Q251">
        <v>28</v>
      </c>
      <c r="R251">
        <v>2619</v>
      </c>
      <c r="T251">
        <v>2</v>
      </c>
      <c r="U251">
        <v>26</v>
      </c>
      <c r="V251">
        <v>26</v>
      </c>
      <c r="W251">
        <v>25</v>
      </c>
      <c r="X251" s="6">
        <v>2522</v>
      </c>
    </row>
    <row r="252" spans="1:24" x14ac:dyDescent="0.5">
      <c r="A252" s="75">
        <v>2</v>
      </c>
      <c r="B252">
        <v>26</v>
      </c>
      <c r="C252">
        <v>26</v>
      </c>
      <c r="D252">
        <v>24</v>
      </c>
      <c r="E252">
        <v>1068</v>
      </c>
      <c r="H252" s="37">
        <v>1</v>
      </c>
      <c r="I252" s="37">
        <v>3</v>
      </c>
      <c r="J252" s="37">
        <v>3</v>
      </c>
      <c r="K252" s="37">
        <v>10</v>
      </c>
      <c r="L252" s="42">
        <v>876</v>
      </c>
      <c r="N252">
        <v>2</v>
      </c>
      <c r="O252">
        <v>18</v>
      </c>
      <c r="P252">
        <v>18</v>
      </c>
      <c r="Q252">
        <v>29</v>
      </c>
      <c r="R252">
        <v>2700</v>
      </c>
      <c r="T252">
        <v>2</v>
      </c>
      <c r="U252">
        <v>26</v>
      </c>
      <c r="V252">
        <v>26</v>
      </c>
      <c r="W252">
        <v>26</v>
      </c>
      <c r="X252" s="6">
        <v>2671</v>
      </c>
    </row>
    <row r="253" spans="1:24" x14ac:dyDescent="0.5">
      <c r="A253" s="75">
        <v>2</v>
      </c>
      <c r="B253">
        <v>26</v>
      </c>
      <c r="C253">
        <v>26</v>
      </c>
      <c r="D253">
        <v>25</v>
      </c>
      <c r="E253">
        <v>1135</v>
      </c>
      <c r="H253" s="37">
        <v>1</v>
      </c>
      <c r="I253" s="37">
        <v>3</v>
      </c>
      <c r="J253" s="37">
        <v>3</v>
      </c>
      <c r="K253" s="37">
        <v>11</v>
      </c>
      <c r="L253" s="42">
        <v>877</v>
      </c>
      <c r="N253">
        <v>2</v>
      </c>
      <c r="O253">
        <v>18</v>
      </c>
      <c r="P253">
        <v>18</v>
      </c>
      <c r="Q253">
        <v>30</v>
      </c>
      <c r="R253">
        <v>2783</v>
      </c>
      <c r="T253">
        <v>2</v>
      </c>
      <c r="U253">
        <v>26</v>
      </c>
      <c r="V253">
        <v>26</v>
      </c>
      <c r="W253">
        <v>27</v>
      </c>
      <c r="X253" s="6">
        <v>2825</v>
      </c>
    </row>
    <row r="254" spans="1:24" x14ac:dyDescent="0.5">
      <c r="A254" s="75">
        <v>2</v>
      </c>
      <c r="B254">
        <v>26</v>
      </c>
      <c r="C254">
        <v>26</v>
      </c>
      <c r="D254">
        <v>26</v>
      </c>
      <c r="E254">
        <v>1204</v>
      </c>
      <c r="H254" s="37">
        <v>1</v>
      </c>
      <c r="I254" s="37">
        <v>3</v>
      </c>
      <c r="J254" s="37">
        <v>3</v>
      </c>
      <c r="K254" s="37">
        <v>12</v>
      </c>
      <c r="L254" s="42">
        <v>878</v>
      </c>
      <c r="N254">
        <v>2</v>
      </c>
      <c r="O254">
        <v>18</v>
      </c>
      <c r="P254">
        <v>18</v>
      </c>
      <c r="Q254">
        <v>31</v>
      </c>
      <c r="R254">
        <v>2869</v>
      </c>
      <c r="T254">
        <v>2</v>
      </c>
      <c r="U254">
        <v>26</v>
      </c>
      <c r="V254">
        <v>26</v>
      </c>
      <c r="W254">
        <v>28</v>
      </c>
      <c r="X254" s="6">
        <v>2984</v>
      </c>
    </row>
    <row r="255" spans="1:24" x14ac:dyDescent="0.5">
      <c r="A255" s="75">
        <v>2</v>
      </c>
      <c r="B255">
        <v>26</v>
      </c>
      <c r="C255">
        <v>26</v>
      </c>
      <c r="D255">
        <v>27</v>
      </c>
      <c r="E255">
        <v>1275</v>
      </c>
      <c r="H255" s="37">
        <v>1</v>
      </c>
      <c r="I255" s="37">
        <v>3</v>
      </c>
      <c r="J255" s="37">
        <v>3</v>
      </c>
      <c r="K255" s="37">
        <v>13</v>
      </c>
      <c r="L255" s="42">
        <v>879</v>
      </c>
      <c r="N255">
        <v>2</v>
      </c>
      <c r="O255">
        <v>18</v>
      </c>
      <c r="P255">
        <v>18</v>
      </c>
      <c r="Q255">
        <v>32</v>
      </c>
      <c r="R255">
        <v>2957</v>
      </c>
      <c r="T255">
        <v>2</v>
      </c>
      <c r="U255">
        <v>26</v>
      </c>
      <c r="V255">
        <v>26</v>
      </c>
      <c r="W255">
        <v>29</v>
      </c>
      <c r="X255" s="6">
        <v>3148</v>
      </c>
    </row>
    <row r="256" spans="1:24" x14ac:dyDescent="0.5">
      <c r="A256" s="75">
        <v>2</v>
      </c>
      <c r="B256">
        <v>26</v>
      </c>
      <c r="C256">
        <v>26</v>
      </c>
      <c r="D256">
        <v>28</v>
      </c>
      <c r="E256">
        <v>1349</v>
      </c>
      <c r="H256" s="37">
        <v>1</v>
      </c>
      <c r="I256" s="37">
        <v>3</v>
      </c>
      <c r="J256" s="37">
        <v>3</v>
      </c>
      <c r="K256" s="37">
        <v>14</v>
      </c>
      <c r="L256" s="42">
        <v>880</v>
      </c>
      <c r="N256">
        <v>2</v>
      </c>
      <c r="O256">
        <v>18</v>
      </c>
      <c r="P256">
        <v>18</v>
      </c>
      <c r="Q256">
        <v>33</v>
      </c>
      <c r="R256">
        <v>3049</v>
      </c>
      <c r="T256">
        <v>2</v>
      </c>
      <c r="U256">
        <v>26</v>
      </c>
      <c r="V256">
        <v>26</v>
      </c>
      <c r="W256">
        <v>30</v>
      </c>
      <c r="X256" s="6">
        <v>3317</v>
      </c>
    </row>
    <row r="257" spans="1:24" x14ac:dyDescent="0.5">
      <c r="A257" s="75">
        <v>2</v>
      </c>
      <c r="B257">
        <v>26</v>
      </c>
      <c r="C257">
        <v>26</v>
      </c>
      <c r="D257">
        <v>29</v>
      </c>
      <c r="E257">
        <v>1425</v>
      </c>
      <c r="H257" s="37">
        <v>1</v>
      </c>
      <c r="I257" s="37">
        <v>3</v>
      </c>
      <c r="J257" s="37">
        <v>3</v>
      </c>
      <c r="K257" s="37">
        <v>15</v>
      </c>
      <c r="L257" s="42">
        <v>881</v>
      </c>
      <c r="N257">
        <v>2</v>
      </c>
      <c r="O257">
        <v>18</v>
      </c>
      <c r="P257">
        <v>18</v>
      </c>
      <c r="Q257">
        <v>34</v>
      </c>
      <c r="R257">
        <v>3145</v>
      </c>
      <c r="T257">
        <v>2</v>
      </c>
      <c r="U257">
        <v>26</v>
      </c>
      <c r="V257">
        <v>26</v>
      </c>
      <c r="W257">
        <v>31</v>
      </c>
      <c r="X257" s="6">
        <v>3493</v>
      </c>
    </row>
    <row r="258" spans="1:24" x14ac:dyDescent="0.5">
      <c r="A258" s="75">
        <v>2</v>
      </c>
      <c r="B258">
        <v>26</v>
      </c>
      <c r="C258">
        <v>26</v>
      </c>
      <c r="D258">
        <v>30</v>
      </c>
      <c r="E258">
        <v>1504</v>
      </c>
      <c r="H258" s="37">
        <v>1</v>
      </c>
      <c r="I258" s="37">
        <v>3</v>
      </c>
      <c r="J258" s="37">
        <v>3</v>
      </c>
      <c r="K258" s="37">
        <v>16</v>
      </c>
      <c r="L258" s="42">
        <v>882</v>
      </c>
      <c r="N258">
        <v>2</v>
      </c>
      <c r="O258">
        <v>18</v>
      </c>
      <c r="P258">
        <v>18</v>
      </c>
      <c r="Q258">
        <v>35</v>
      </c>
      <c r="R258">
        <v>3244</v>
      </c>
      <c r="T258">
        <v>2</v>
      </c>
      <c r="U258">
        <v>26</v>
      </c>
      <c r="V258">
        <v>26</v>
      </c>
      <c r="W258">
        <v>32</v>
      </c>
      <c r="X258" s="6">
        <v>3674</v>
      </c>
    </row>
    <row r="259" spans="1:24" x14ac:dyDescent="0.5">
      <c r="A259" s="75">
        <v>2</v>
      </c>
      <c r="B259">
        <v>26</v>
      </c>
      <c r="C259">
        <v>26</v>
      </c>
      <c r="D259">
        <v>31</v>
      </c>
      <c r="E259">
        <v>1586</v>
      </c>
      <c r="H259" s="37">
        <v>1</v>
      </c>
      <c r="I259" s="37">
        <v>3</v>
      </c>
      <c r="J259" s="37">
        <v>3</v>
      </c>
      <c r="K259" s="37">
        <v>17</v>
      </c>
      <c r="L259" s="42">
        <v>883</v>
      </c>
      <c r="N259">
        <v>2</v>
      </c>
      <c r="O259">
        <v>18</v>
      </c>
      <c r="P259">
        <v>18</v>
      </c>
      <c r="Q259">
        <v>36</v>
      </c>
      <c r="R259">
        <v>3346</v>
      </c>
      <c r="T259">
        <v>2</v>
      </c>
      <c r="U259">
        <v>26</v>
      </c>
      <c r="V259">
        <v>26</v>
      </c>
      <c r="W259">
        <v>33</v>
      </c>
      <c r="X259" s="6">
        <v>3862</v>
      </c>
    </row>
    <row r="260" spans="1:24" x14ac:dyDescent="0.5">
      <c r="A260" s="75">
        <v>2</v>
      </c>
      <c r="B260">
        <v>26</v>
      </c>
      <c r="C260">
        <v>26</v>
      </c>
      <c r="D260">
        <v>32</v>
      </c>
      <c r="E260">
        <v>1671</v>
      </c>
      <c r="H260" s="37">
        <v>1</v>
      </c>
      <c r="I260" s="37">
        <v>3</v>
      </c>
      <c r="J260" s="37">
        <v>3</v>
      </c>
      <c r="K260" s="37">
        <v>18</v>
      </c>
      <c r="L260" s="42">
        <v>884</v>
      </c>
      <c r="N260">
        <v>2</v>
      </c>
      <c r="O260">
        <v>18</v>
      </c>
      <c r="P260">
        <v>18</v>
      </c>
      <c r="Q260">
        <v>37</v>
      </c>
      <c r="R260">
        <v>3453</v>
      </c>
      <c r="T260">
        <v>2</v>
      </c>
      <c r="U260">
        <v>26</v>
      </c>
      <c r="V260">
        <v>26</v>
      </c>
      <c r="W260">
        <v>34</v>
      </c>
      <c r="X260" s="6">
        <v>3817</v>
      </c>
    </row>
    <row r="261" spans="1:24" x14ac:dyDescent="0.5">
      <c r="A261" s="75">
        <v>2</v>
      </c>
      <c r="B261">
        <v>26</v>
      </c>
      <c r="C261">
        <v>26</v>
      </c>
      <c r="D261">
        <v>33</v>
      </c>
      <c r="E261">
        <v>1760</v>
      </c>
      <c r="H261" s="37">
        <v>1</v>
      </c>
      <c r="I261" s="37">
        <v>3</v>
      </c>
      <c r="J261" s="37">
        <v>3</v>
      </c>
      <c r="K261" s="37">
        <v>19</v>
      </c>
      <c r="L261" s="42">
        <v>885</v>
      </c>
      <c r="N261">
        <v>2</v>
      </c>
      <c r="O261">
        <v>18</v>
      </c>
      <c r="P261">
        <v>18</v>
      </c>
      <c r="Q261">
        <v>38</v>
      </c>
      <c r="R261">
        <v>3564</v>
      </c>
      <c r="T261">
        <v>2</v>
      </c>
      <c r="U261">
        <v>27</v>
      </c>
      <c r="V261">
        <v>27</v>
      </c>
      <c r="W261">
        <v>1</v>
      </c>
      <c r="X261" s="6">
        <v>0</v>
      </c>
    </row>
    <row r="262" spans="1:24" x14ac:dyDescent="0.5">
      <c r="A262" s="75">
        <v>2</v>
      </c>
      <c r="B262">
        <v>26</v>
      </c>
      <c r="C262">
        <v>26</v>
      </c>
      <c r="D262">
        <v>34</v>
      </c>
      <c r="E262">
        <v>1851</v>
      </c>
      <c r="H262" s="37">
        <v>1</v>
      </c>
      <c r="I262" s="37">
        <v>3</v>
      </c>
      <c r="J262" s="37">
        <v>3</v>
      </c>
      <c r="K262" s="37">
        <v>20</v>
      </c>
      <c r="L262" s="42">
        <v>886</v>
      </c>
      <c r="N262">
        <v>2</v>
      </c>
      <c r="O262">
        <v>18</v>
      </c>
      <c r="P262">
        <v>18</v>
      </c>
      <c r="Q262">
        <v>39</v>
      </c>
      <c r="R262">
        <v>3679</v>
      </c>
      <c r="T262">
        <v>2</v>
      </c>
      <c r="U262">
        <v>27</v>
      </c>
      <c r="V262">
        <v>27</v>
      </c>
      <c r="W262">
        <v>2</v>
      </c>
      <c r="X262" s="6">
        <v>48</v>
      </c>
    </row>
    <row r="263" spans="1:24" x14ac:dyDescent="0.5">
      <c r="A263" s="75">
        <v>2</v>
      </c>
      <c r="B263">
        <v>27</v>
      </c>
      <c r="C263">
        <v>27</v>
      </c>
      <c r="D263">
        <v>1</v>
      </c>
      <c r="E263">
        <v>0</v>
      </c>
      <c r="H263" s="37">
        <v>1</v>
      </c>
      <c r="I263" s="37">
        <v>3</v>
      </c>
      <c r="J263" s="37">
        <v>3</v>
      </c>
      <c r="K263" s="37">
        <v>21</v>
      </c>
      <c r="L263" s="42">
        <v>887</v>
      </c>
      <c r="N263">
        <v>2</v>
      </c>
      <c r="O263">
        <v>18</v>
      </c>
      <c r="P263">
        <v>18</v>
      </c>
      <c r="Q263">
        <v>40</v>
      </c>
      <c r="R263">
        <v>3799</v>
      </c>
      <c r="T263">
        <v>2</v>
      </c>
      <c r="U263">
        <v>27</v>
      </c>
      <c r="V263">
        <v>27</v>
      </c>
      <c r="W263">
        <v>3</v>
      </c>
      <c r="X263" s="6">
        <v>130</v>
      </c>
    </row>
    <row r="264" spans="1:24" x14ac:dyDescent="0.5">
      <c r="A264" s="75">
        <v>2</v>
      </c>
      <c r="B264">
        <v>27</v>
      </c>
      <c r="C264">
        <v>27</v>
      </c>
      <c r="D264">
        <v>2</v>
      </c>
      <c r="E264">
        <v>17</v>
      </c>
      <c r="H264" s="37">
        <v>1</v>
      </c>
      <c r="I264" s="37">
        <v>3</v>
      </c>
      <c r="J264" s="37">
        <v>3</v>
      </c>
      <c r="K264" s="37">
        <v>22</v>
      </c>
      <c r="L264" s="42">
        <v>888</v>
      </c>
      <c r="N264">
        <v>2</v>
      </c>
      <c r="O264">
        <v>18</v>
      </c>
      <c r="P264">
        <v>18</v>
      </c>
      <c r="Q264">
        <v>41</v>
      </c>
      <c r="R264">
        <v>3925</v>
      </c>
      <c r="T264">
        <v>2</v>
      </c>
      <c r="U264">
        <v>27</v>
      </c>
      <c r="V264">
        <v>27</v>
      </c>
      <c r="W264">
        <v>4</v>
      </c>
      <c r="X264" s="6">
        <v>216</v>
      </c>
    </row>
    <row r="265" spans="1:24" x14ac:dyDescent="0.5">
      <c r="A265" s="75">
        <v>2</v>
      </c>
      <c r="B265">
        <v>27</v>
      </c>
      <c r="C265">
        <v>27</v>
      </c>
      <c r="D265">
        <v>3</v>
      </c>
      <c r="E265">
        <v>51</v>
      </c>
      <c r="H265" s="37">
        <v>1</v>
      </c>
      <c r="I265" s="37">
        <v>3</v>
      </c>
      <c r="J265" s="37">
        <v>3</v>
      </c>
      <c r="K265" s="37">
        <v>23</v>
      </c>
      <c r="L265" s="42">
        <v>890</v>
      </c>
      <c r="N265">
        <v>2</v>
      </c>
      <c r="O265">
        <v>18</v>
      </c>
      <c r="P265">
        <v>18</v>
      </c>
      <c r="Q265">
        <v>42</v>
      </c>
      <c r="R265">
        <v>3817</v>
      </c>
      <c r="T265">
        <v>2</v>
      </c>
      <c r="U265">
        <v>27</v>
      </c>
      <c r="V265">
        <v>27</v>
      </c>
      <c r="W265">
        <v>5</v>
      </c>
      <c r="X265" s="6">
        <v>304</v>
      </c>
    </row>
    <row r="266" spans="1:24" x14ac:dyDescent="0.5">
      <c r="A266" s="75">
        <v>2</v>
      </c>
      <c r="B266">
        <v>27</v>
      </c>
      <c r="C266">
        <v>27</v>
      </c>
      <c r="D266">
        <v>4</v>
      </c>
      <c r="E266">
        <v>89</v>
      </c>
      <c r="H266" s="37">
        <v>1</v>
      </c>
      <c r="I266" s="37">
        <v>3</v>
      </c>
      <c r="J266" s="37">
        <v>3</v>
      </c>
      <c r="K266" s="37">
        <v>24</v>
      </c>
      <c r="L266" s="42">
        <v>891</v>
      </c>
      <c r="N266">
        <v>2</v>
      </c>
      <c r="O266">
        <v>18</v>
      </c>
      <c r="P266">
        <v>18</v>
      </c>
      <c r="Q266">
        <v>43</v>
      </c>
      <c r="R266">
        <v>0</v>
      </c>
      <c r="T266">
        <v>2</v>
      </c>
      <c r="U266">
        <v>27</v>
      </c>
      <c r="V266">
        <v>27</v>
      </c>
      <c r="W266">
        <v>6</v>
      </c>
      <c r="X266" s="6">
        <v>403</v>
      </c>
    </row>
    <row r="267" spans="1:24" x14ac:dyDescent="0.5">
      <c r="A267" s="75">
        <v>2</v>
      </c>
      <c r="B267">
        <v>27</v>
      </c>
      <c r="C267">
        <v>27</v>
      </c>
      <c r="D267">
        <v>5</v>
      </c>
      <c r="E267">
        <v>127</v>
      </c>
      <c r="H267" s="37">
        <v>1</v>
      </c>
      <c r="I267" s="37">
        <v>3</v>
      </c>
      <c r="J267" s="37">
        <v>3</v>
      </c>
      <c r="K267" s="37">
        <v>25</v>
      </c>
      <c r="L267" s="42">
        <v>892</v>
      </c>
      <c r="N267">
        <v>2</v>
      </c>
      <c r="O267">
        <v>18</v>
      </c>
      <c r="P267">
        <v>18</v>
      </c>
      <c r="Q267">
        <v>44</v>
      </c>
      <c r="R267">
        <v>0</v>
      </c>
      <c r="T267">
        <v>2</v>
      </c>
      <c r="U267">
        <v>27</v>
      </c>
      <c r="V267">
        <v>27</v>
      </c>
      <c r="W267">
        <v>7</v>
      </c>
      <c r="X267" s="6">
        <v>512</v>
      </c>
    </row>
    <row r="268" spans="1:24" x14ac:dyDescent="0.5">
      <c r="A268" s="75">
        <v>2</v>
      </c>
      <c r="B268">
        <v>27</v>
      </c>
      <c r="C268">
        <v>27</v>
      </c>
      <c r="D268">
        <v>6</v>
      </c>
      <c r="E268">
        <v>171</v>
      </c>
      <c r="H268" s="37">
        <v>1</v>
      </c>
      <c r="I268" s="37">
        <v>3</v>
      </c>
      <c r="J268" s="37">
        <v>3</v>
      </c>
      <c r="K268" s="37">
        <v>26</v>
      </c>
      <c r="L268" s="42">
        <v>894</v>
      </c>
      <c r="N268">
        <v>2</v>
      </c>
      <c r="O268">
        <v>18</v>
      </c>
      <c r="P268">
        <v>18</v>
      </c>
      <c r="Q268">
        <v>45</v>
      </c>
      <c r="R268">
        <v>0</v>
      </c>
      <c r="T268">
        <v>2</v>
      </c>
      <c r="U268">
        <v>27</v>
      </c>
      <c r="V268">
        <v>27</v>
      </c>
      <c r="W268">
        <v>8</v>
      </c>
      <c r="X268" s="6">
        <v>603</v>
      </c>
    </row>
    <row r="269" spans="1:24" x14ac:dyDescent="0.5">
      <c r="A269" s="75">
        <v>2</v>
      </c>
      <c r="B269">
        <v>27</v>
      </c>
      <c r="C269">
        <v>27</v>
      </c>
      <c r="D269">
        <v>7</v>
      </c>
      <c r="E269">
        <v>219</v>
      </c>
      <c r="H269" s="37">
        <v>1</v>
      </c>
      <c r="I269" s="37">
        <v>3</v>
      </c>
      <c r="J269" s="37">
        <v>3</v>
      </c>
      <c r="K269" s="37">
        <v>27</v>
      </c>
      <c r="L269" s="42">
        <v>895</v>
      </c>
      <c r="N269">
        <v>2</v>
      </c>
      <c r="O269">
        <v>18</v>
      </c>
      <c r="P269">
        <v>18</v>
      </c>
      <c r="Q269">
        <v>46</v>
      </c>
      <c r="R269">
        <v>0</v>
      </c>
      <c r="T269">
        <v>2</v>
      </c>
      <c r="U269">
        <v>27</v>
      </c>
      <c r="V269">
        <v>27</v>
      </c>
      <c r="W269">
        <v>9</v>
      </c>
      <c r="X269" s="6">
        <v>697</v>
      </c>
    </row>
    <row r="270" spans="1:24" x14ac:dyDescent="0.5">
      <c r="A270" s="75">
        <v>2</v>
      </c>
      <c r="B270">
        <v>27</v>
      </c>
      <c r="C270">
        <v>27</v>
      </c>
      <c r="D270">
        <v>8</v>
      </c>
      <c r="E270">
        <v>260</v>
      </c>
      <c r="H270" s="37">
        <v>1</v>
      </c>
      <c r="I270" s="37">
        <v>3</v>
      </c>
      <c r="J270" s="37">
        <v>3</v>
      </c>
      <c r="K270" s="37">
        <v>28</v>
      </c>
      <c r="L270" s="42">
        <v>897</v>
      </c>
      <c r="N270">
        <v>2</v>
      </c>
      <c r="O270">
        <v>18</v>
      </c>
      <c r="P270">
        <v>18</v>
      </c>
      <c r="Q270">
        <v>47</v>
      </c>
      <c r="R270">
        <v>0</v>
      </c>
      <c r="T270">
        <v>2</v>
      </c>
      <c r="U270">
        <v>27</v>
      </c>
      <c r="V270">
        <v>27</v>
      </c>
      <c r="W270">
        <v>10</v>
      </c>
      <c r="X270" s="6">
        <v>793</v>
      </c>
    </row>
    <row r="271" spans="1:24" x14ac:dyDescent="0.5">
      <c r="A271" s="75">
        <v>2</v>
      </c>
      <c r="B271">
        <v>27</v>
      </c>
      <c r="C271">
        <v>27</v>
      </c>
      <c r="D271">
        <v>9</v>
      </c>
      <c r="E271">
        <v>302</v>
      </c>
      <c r="H271" s="37">
        <v>1</v>
      </c>
      <c r="I271" s="37">
        <v>3</v>
      </c>
      <c r="J271" s="37">
        <v>3</v>
      </c>
      <c r="K271" s="37">
        <v>29</v>
      </c>
      <c r="L271" s="42">
        <v>898</v>
      </c>
      <c r="N271">
        <v>2</v>
      </c>
      <c r="O271">
        <v>18</v>
      </c>
      <c r="P271">
        <v>18</v>
      </c>
      <c r="Q271">
        <v>48</v>
      </c>
      <c r="R271">
        <v>0</v>
      </c>
      <c r="T271">
        <v>2</v>
      </c>
      <c r="U271">
        <v>27</v>
      </c>
      <c r="V271">
        <v>27</v>
      </c>
      <c r="W271">
        <v>11</v>
      </c>
      <c r="X271" s="6">
        <v>893</v>
      </c>
    </row>
    <row r="272" spans="1:24" x14ac:dyDescent="0.5">
      <c r="A272" s="75">
        <v>2</v>
      </c>
      <c r="B272">
        <v>27</v>
      </c>
      <c r="C272">
        <v>27</v>
      </c>
      <c r="D272">
        <v>10</v>
      </c>
      <c r="E272">
        <v>346</v>
      </c>
      <c r="H272" s="37">
        <v>1</v>
      </c>
      <c r="I272" s="37">
        <v>3</v>
      </c>
      <c r="J272" s="37">
        <v>3</v>
      </c>
      <c r="K272" s="37">
        <v>30</v>
      </c>
      <c r="L272" s="42">
        <v>900</v>
      </c>
      <c r="N272">
        <v>2</v>
      </c>
      <c r="O272">
        <v>18</v>
      </c>
      <c r="P272">
        <v>18</v>
      </c>
      <c r="Q272">
        <v>49</v>
      </c>
      <c r="R272">
        <v>0</v>
      </c>
      <c r="T272">
        <v>2</v>
      </c>
      <c r="U272">
        <v>27</v>
      </c>
      <c r="V272">
        <v>27</v>
      </c>
      <c r="W272">
        <v>12</v>
      </c>
      <c r="X272" s="6">
        <v>995</v>
      </c>
    </row>
    <row r="273" spans="1:24" x14ac:dyDescent="0.5">
      <c r="A273" s="75">
        <v>2</v>
      </c>
      <c r="B273">
        <v>27</v>
      </c>
      <c r="C273">
        <v>27</v>
      </c>
      <c r="D273">
        <v>11</v>
      </c>
      <c r="E273">
        <v>391</v>
      </c>
      <c r="H273" s="37">
        <v>1</v>
      </c>
      <c r="I273" s="37">
        <v>3</v>
      </c>
      <c r="J273" s="37">
        <v>3</v>
      </c>
      <c r="K273" s="37">
        <v>31</v>
      </c>
      <c r="L273" s="42">
        <v>901</v>
      </c>
      <c r="N273">
        <v>2</v>
      </c>
      <c r="O273">
        <v>18</v>
      </c>
      <c r="P273">
        <v>18</v>
      </c>
      <c r="Q273">
        <v>50</v>
      </c>
      <c r="R273">
        <v>0</v>
      </c>
      <c r="T273">
        <v>2</v>
      </c>
      <c r="U273">
        <v>27</v>
      </c>
      <c r="V273">
        <v>27</v>
      </c>
      <c r="W273">
        <v>13</v>
      </c>
      <c r="X273" s="6">
        <v>1101</v>
      </c>
    </row>
    <row r="274" spans="1:24" x14ac:dyDescent="0.5">
      <c r="A274" s="75">
        <v>2</v>
      </c>
      <c r="B274">
        <v>27</v>
      </c>
      <c r="C274">
        <v>27</v>
      </c>
      <c r="D274">
        <v>12</v>
      </c>
      <c r="E274">
        <v>437</v>
      </c>
      <c r="H274" s="37">
        <v>1</v>
      </c>
      <c r="I274" s="37">
        <v>3</v>
      </c>
      <c r="J274" s="37">
        <v>3</v>
      </c>
      <c r="K274" s="37">
        <v>32</v>
      </c>
      <c r="L274" s="42">
        <v>903</v>
      </c>
      <c r="N274">
        <v>2</v>
      </c>
      <c r="O274">
        <v>18</v>
      </c>
      <c r="P274">
        <v>18</v>
      </c>
      <c r="Q274">
        <v>51</v>
      </c>
      <c r="R274">
        <v>0</v>
      </c>
      <c r="T274">
        <v>2</v>
      </c>
      <c r="U274">
        <v>27</v>
      </c>
      <c r="V274">
        <v>27</v>
      </c>
      <c r="W274">
        <v>14</v>
      </c>
      <c r="X274" s="6">
        <v>1209</v>
      </c>
    </row>
    <row r="275" spans="1:24" x14ac:dyDescent="0.5">
      <c r="A275" s="75">
        <v>2</v>
      </c>
      <c r="B275">
        <v>27</v>
      </c>
      <c r="C275">
        <v>27</v>
      </c>
      <c r="D275">
        <v>13</v>
      </c>
      <c r="E275">
        <v>485</v>
      </c>
      <c r="H275" s="37">
        <v>1</v>
      </c>
      <c r="I275" s="37">
        <v>3</v>
      </c>
      <c r="J275" s="37">
        <v>3</v>
      </c>
      <c r="K275" s="37">
        <v>33</v>
      </c>
      <c r="L275" s="42">
        <v>905</v>
      </c>
      <c r="N275">
        <v>2</v>
      </c>
      <c r="O275">
        <v>18</v>
      </c>
      <c r="P275">
        <v>18</v>
      </c>
      <c r="Q275">
        <v>52</v>
      </c>
      <c r="R275">
        <v>0</v>
      </c>
      <c r="T275">
        <v>2</v>
      </c>
      <c r="U275">
        <v>27</v>
      </c>
      <c r="V275">
        <v>27</v>
      </c>
      <c r="W275">
        <v>15</v>
      </c>
      <c r="X275" s="6">
        <v>1321</v>
      </c>
    </row>
    <row r="276" spans="1:24" x14ac:dyDescent="0.5">
      <c r="A276" s="75">
        <v>2</v>
      </c>
      <c r="B276">
        <v>27</v>
      </c>
      <c r="C276">
        <v>27</v>
      </c>
      <c r="D276">
        <v>14</v>
      </c>
      <c r="E276">
        <v>534</v>
      </c>
      <c r="H276" s="37">
        <v>1</v>
      </c>
      <c r="I276" s="37">
        <v>3</v>
      </c>
      <c r="J276" s="37">
        <v>3</v>
      </c>
      <c r="K276" s="37">
        <v>34</v>
      </c>
      <c r="L276" s="42">
        <v>906</v>
      </c>
      <c r="N276">
        <v>2</v>
      </c>
      <c r="O276">
        <v>18</v>
      </c>
      <c r="P276">
        <v>18</v>
      </c>
      <c r="Q276">
        <v>53</v>
      </c>
      <c r="R276">
        <v>0</v>
      </c>
      <c r="T276">
        <v>2</v>
      </c>
      <c r="U276">
        <v>27</v>
      </c>
      <c r="V276">
        <v>27</v>
      </c>
      <c r="W276">
        <v>16</v>
      </c>
      <c r="X276" s="6">
        <v>1437</v>
      </c>
    </row>
    <row r="277" spans="1:24" x14ac:dyDescent="0.5">
      <c r="A277" s="75">
        <v>2</v>
      </c>
      <c r="B277">
        <v>27</v>
      </c>
      <c r="C277">
        <v>27</v>
      </c>
      <c r="D277">
        <v>15</v>
      </c>
      <c r="E277">
        <v>585</v>
      </c>
      <c r="H277" s="37">
        <v>1</v>
      </c>
      <c r="I277" s="37">
        <v>3</v>
      </c>
      <c r="J277" s="37">
        <v>3</v>
      </c>
      <c r="K277" s="37">
        <v>35</v>
      </c>
      <c r="L277" s="42">
        <v>908</v>
      </c>
      <c r="N277">
        <v>2</v>
      </c>
      <c r="O277">
        <v>18</v>
      </c>
      <c r="P277">
        <v>18</v>
      </c>
      <c r="Q277">
        <v>54</v>
      </c>
      <c r="R277">
        <v>0</v>
      </c>
      <c r="T277">
        <v>2</v>
      </c>
      <c r="U277">
        <v>27</v>
      </c>
      <c r="V277">
        <v>27</v>
      </c>
      <c r="W277">
        <v>17</v>
      </c>
      <c r="X277" s="6">
        <v>1556</v>
      </c>
    </row>
    <row r="278" spans="1:24" x14ac:dyDescent="0.5">
      <c r="A278" s="75">
        <v>2</v>
      </c>
      <c r="B278">
        <v>27</v>
      </c>
      <c r="C278">
        <v>27</v>
      </c>
      <c r="D278">
        <v>16</v>
      </c>
      <c r="E278">
        <v>637</v>
      </c>
      <c r="H278" s="37">
        <v>1</v>
      </c>
      <c r="I278" s="37">
        <v>3</v>
      </c>
      <c r="J278" s="37">
        <v>3</v>
      </c>
      <c r="K278" s="37">
        <v>36</v>
      </c>
      <c r="L278" s="42">
        <v>910</v>
      </c>
      <c r="N278">
        <v>2</v>
      </c>
      <c r="O278">
        <v>18</v>
      </c>
      <c r="P278">
        <v>18</v>
      </c>
      <c r="Q278">
        <v>55</v>
      </c>
      <c r="R278">
        <v>0</v>
      </c>
      <c r="T278">
        <v>2</v>
      </c>
      <c r="U278">
        <v>27</v>
      </c>
      <c r="V278">
        <v>27</v>
      </c>
      <c r="W278">
        <v>18</v>
      </c>
      <c r="X278" s="6">
        <v>1678</v>
      </c>
    </row>
    <row r="279" spans="1:24" x14ac:dyDescent="0.5">
      <c r="A279" s="75">
        <v>2</v>
      </c>
      <c r="B279">
        <v>27</v>
      </c>
      <c r="C279">
        <v>27</v>
      </c>
      <c r="D279">
        <v>17</v>
      </c>
      <c r="E279">
        <v>691</v>
      </c>
      <c r="H279" s="37">
        <v>1</v>
      </c>
      <c r="I279" s="37">
        <v>3</v>
      </c>
      <c r="J279" s="37">
        <v>3</v>
      </c>
      <c r="K279" s="37">
        <v>37</v>
      </c>
      <c r="L279" s="42">
        <v>912</v>
      </c>
      <c r="N279">
        <v>2</v>
      </c>
      <c r="O279">
        <v>18</v>
      </c>
      <c r="P279">
        <v>18</v>
      </c>
      <c r="Q279">
        <v>56</v>
      </c>
      <c r="R279">
        <v>0</v>
      </c>
      <c r="T279">
        <v>2</v>
      </c>
      <c r="U279">
        <v>27</v>
      </c>
      <c r="V279">
        <v>27</v>
      </c>
      <c r="W279">
        <v>19</v>
      </c>
      <c r="X279" s="6">
        <v>1804</v>
      </c>
    </row>
    <row r="280" spans="1:24" x14ac:dyDescent="0.5">
      <c r="A280" s="75">
        <v>2</v>
      </c>
      <c r="B280">
        <v>27</v>
      </c>
      <c r="C280">
        <v>27</v>
      </c>
      <c r="D280">
        <v>18</v>
      </c>
      <c r="E280">
        <v>747</v>
      </c>
      <c r="H280" s="37">
        <v>1</v>
      </c>
      <c r="I280" s="37">
        <v>3</v>
      </c>
      <c r="J280" s="37">
        <v>3</v>
      </c>
      <c r="K280" s="37">
        <v>38</v>
      </c>
      <c r="L280" s="42">
        <v>914</v>
      </c>
      <c r="N280">
        <v>2</v>
      </c>
      <c r="O280">
        <v>18</v>
      </c>
      <c r="P280">
        <v>18</v>
      </c>
      <c r="Q280">
        <v>57</v>
      </c>
      <c r="R280">
        <v>0</v>
      </c>
      <c r="T280">
        <v>2</v>
      </c>
      <c r="U280">
        <v>27</v>
      </c>
      <c r="V280">
        <v>27</v>
      </c>
      <c r="W280">
        <v>20</v>
      </c>
      <c r="X280" s="6">
        <v>1934</v>
      </c>
    </row>
    <row r="281" spans="1:24" x14ac:dyDescent="0.5">
      <c r="A281" s="75">
        <v>2</v>
      </c>
      <c r="B281">
        <v>27</v>
      </c>
      <c r="C281">
        <v>27</v>
      </c>
      <c r="D281">
        <v>19</v>
      </c>
      <c r="E281">
        <v>805</v>
      </c>
      <c r="H281" s="37">
        <v>1</v>
      </c>
      <c r="I281" s="37">
        <v>3</v>
      </c>
      <c r="J281" s="37">
        <v>3</v>
      </c>
      <c r="K281" s="37">
        <v>39</v>
      </c>
      <c r="L281" s="42">
        <v>916</v>
      </c>
      <c r="N281">
        <v>2</v>
      </c>
      <c r="O281">
        <v>18</v>
      </c>
      <c r="P281">
        <v>18</v>
      </c>
      <c r="Q281">
        <v>58</v>
      </c>
      <c r="R281">
        <v>0</v>
      </c>
      <c r="T281">
        <v>2</v>
      </c>
      <c r="U281">
        <v>27</v>
      </c>
      <c r="V281">
        <v>27</v>
      </c>
      <c r="W281">
        <v>21</v>
      </c>
      <c r="X281" s="6">
        <v>2068</v>
      </c>
    </row>
    <row r="282" spans="1:24" x14ac:dyDescent="0.5">
      <c r="A282" s="75">
        <v>2</v>
      </c>
      <c r="B282">
        <v>27</v>
      </c>
      <c r="C282">
        <v>27</v>
      </c>
      <c r="D282">
        <v>20</v>
      </c>
      <c r="E282">
        <v>865</v>
      </c>
      <c r="H282" s="37">
        <v>1</v>
      </c>
      <c r="I282" s="37">
        <v>3</v>
      </c>
      <c r="J282" s="37">
        <v>3</v>
      </c>
      <c r="K282" s="37">
        <v>40</v>
      </c>
      <c r="L282" s="42">
        <v>918</v>
      </c>
      <c r="N282">
        <v>2</v>
      </c>
      <c r="O282">
        <v>18</v>
      </c>
      <c r="P282">
        <v>18</v>
      </c>
      <c r="Q282">
        <v>59</v>
      </c>
      <c r="R282">
        <v>0</v>
      </c>
      <c r="T282">
        <v>2</v>
      </c>
      <c r="U282">
        <v>27</v>
      </c>
      <c r="V282">
        <v>27</v>
      </c>
      <c r="W282">
        <v>22</v>
      </c>
      <c r="X282" s="6">
        <v>2207</v>
      </c>
    </row>
    <row r="283" spans="1:24" x14ac:dyDescent="0.5">
      <c r="A283" s="75">
        <v>2</v>
      </c>
      <c r="B283">
        <v>27</v>
      </c>
      <c r="C283">
        <v>27</v>
      </c>
      <c r="D283">
        <v>21</v>
      </c>
      <c r="E283">
        <v>926</v>
      </c>
      <c r="H283" s="37">
        <v>1</v>
      </c>
      <c r="I283" s="37">
        <v>3</v>
      </c>
      <c r="J283" s="37">
        <v>3</v>
      </c>
      <c r="K283" s="37">
        <v>41</v>
      </c>
      <c r="L283" s="42">
        <v>920</v>
      </c>
      <c r="N283">
        <v>2</v>
      </c>
      <c r="O283">
        <v>18</v>
      </c>
      <c r="P283">
        <v>18</v>
      </c>
      <c r="Q283">
        <v>60</v>
      </c>
      <c r="R283">
        <v>0</v>
      </c>
      <c r="T283">
        <v>2</v>
      </c>
      <c r="U283">
        <v>27</v>
      </c>
      <c r="V283">
        <v>27</v>
      </c>
      <c r="W283">
        <v>23</v>
      </c>
      <c r="X283" s="6">
        <v>2349</v>
      </c>
    </row>
    <row r="284" spans="1:24" x14ac:dyDescent="0.5">
      <c r="A284" s="75">
        <v>2</v>
      </c>
      <c r="B284">
        <v>27</v>
      </c>
      <c r="C284">
        <v>27</v>
      </c>
      <c r="D284">
        <v>22</v>
      </c>
      <c r="E284">
        <v>990</v>
      </c>
      <c r="H284" s="37">
        <v>1</v>
      </c>
      <c r="I284" s="37">
        <v>3</v>
      </c>
      <c r="J284" s="37">
        <v>3</v>
      </c>
      <c r="K284" s="37">
        <v>42</v>
      </c>
      <c r="L284" s="42">
        <v>922</v>
      </c>
      <c r="N284">
        <v>2</v>
      </c>
      <c r="O284">
        <v>18</v>
      </c>
      <c r="P284">
        <v>18</v>
      </c>
      <c r="Q284">
        <v>61</v>
      </c>
      <c r="R284">
        <v>0</v>
      </c>
      <c r="T284">
        <v>2</v>
      </c>
      <c r="U284">
        <v>27</v>
      </c>
      <c r="V284">
        <v>27</v>
      </c>
      <c r="W284">
        <v>24</v>
      </c>
      <c r="X284" s="6">
        <v>2496</v>
      </c>
    </row>
    <row r="285" spans="1:24" x14ac:dyDescent="0.5">
      <c r="A285" s="75">
        <v>2</v>
      </c>
      <c r="B285">
        <v>27</v>
      </c>
      <c r="C285">
        <v>27</v>
      </c>
      <c r="D285">
        <v>23</v>
      </c>
      <c r="E285">
        <v>1056</v>
      </c>
      <c r="H285" s="37">
        <v>1</v>
      </c>
      <c r="I285" s="37">
        <v>3</v>
      </c>
      <c r="J285" s="37">
        <v>3</v>
      </c>
      <c r="K285" s="37">
        <v>43</v>
      </c>
      <c r="L285" s="42">
        <v>924</v>
      </c>
      <c r="N285">
        <v>2</v>
      </c>
      <c r="O285">
        <v>18</v>
      </c>
      <c r="P285">
        <v>18</v>
      </c>
      <c r="Q285">
        <v>62</v>
      </c>
      <c r="R285">
        <v>0</v>
      </c>
      <c r="T285">
        <v>2</v>
      </c>
      <c r="U285">
        <v>27</v>
      </c>
      <c r="V285">
        <v>27</v>
      </c>
      <c r="W285">
        <v>25</v>
      </c>
      <c r="X285" s="6">
        <v>2648</v>
      </c>
    </row>
    <row r="286" spans="1:24" x14ac:dyDescent="0.5">
      <c r="A286" s="75">
        <v>2</v>
      </c>
      <c r="B286">
        <v>27</v>
      </c>
      <c r="C286">
        <v>27</v>
      </c>
      <c r="D286">
        <v>24</v>
      </c>
      <c r="E286">
        <v>1124</v>
      </c>
      <c r="H286" s="37">
        <v>1</v>
      </c>
      <c r="I286" s="37">
        <v>3</v>
      </c>
      <c r="J286" s="37">
        <v>3</v>
      </c>
      <c r="K286" s="37">
        <v>44</v>
      </c>
      <c r="L286" s="42">
        <v>927</v>
      </c>
      <c r="N286">
        <v>2</v>
      </c>
      <c r="O286">
        <v>18</v>
      </c>
      <c r="P286">
        <v>18</v>
      </c>
      <c r="Q286">
        <v>63</v>
      </c>
      <c r="R286">
        <v>0</v>
      </c>
      <c r="T286">
        <v>2</v>
      </c>
      <c r="U286">
        <v>27</v>
      </c>
      <c r="V286">
        <v>27</v>
      </c>
      <c r="W286">
        <v>26</v>
      </c>
      <c r="X286" s="6">
        <v>2804</v>
      </c>
    </row>
    <row r="287" spans="1:24" x14ac:dyDescent="0.5">
      <c r="A287" s="75">
        <v>2</v>
      </c>
      <c r="B287">
        <v>27</v>
      </c>
      <c r="C287">
        <v>27</v>
      </c>
      <c r="D287">
        <v>25</v>
      </c>
      <c r="E287">
        <v>1194</v>
      </c>
      <c r="H287" s="37">
        <v>1</v>
      </c>
      <c r="I287" s="37">
        <v>3</v>
      </c>
      <c r="J287" s="37">
        <v>3</v>
      </c>
      <c r="K287" s="37">
        <v>45</v>
      </c>
      <c r="L287" s="42">
        <v>929</v>
      </c>
      <c r="N287">
        <v>2</v>
      </c>
      <c r="O287">
        <v>18</v>
      </c>
      <c r="P287">
        <v>18</v>
      </c>
      <c r="Q287">
        <v>64</v>
      </c>
      <c r="R287">
        <v>0</v>
      </c>
      <c r="T287">
        <v>2</v>
      </c>
      <c r="U287">
        <v>27</v>
      </c>
      <c r="V287">
        <v>27</v>
      </c>
      <c r="W287">
        <v>27</v>
      </c>
      <c r="X287" s="6">
        <v>2966</v>
      </c>
    </row>
    <row r="288" spans="1:24" x14ac:dyDescent="0.5">
      <c r="A288" s="75">
        <v>2</v>
      </c>
      <c r="B288">
        <v>27</v>
      </c>
      <c r="C288">
        <v>27</v>
      </c>
      <c r="D288">
        <v>26</v>
      </c>
      <c r="E288">
        <v>1267</v>
      </c>
      <c r="H288" s="37">
        <v>1</v>
      </c>
      <c r="I288" s="37">
        <v>3</v>
      </c>
      <c r="J288" s="37">
        <v>3</v>
      </c>
      <c r="K288" s="37">
        <v>46</v>
      </c>
      <c r="L288" s="42">
        <v>931</v>
      </c>
      <c r="N288">
        <v>2</v>
      </c>
      <c r="O288">
        <v>18</v>
      </c>
      <c r="P288">
        <v>18</v>
      </c>
      <c r="Q288">
        <v>65</v>
      </c>
      <c r="R288">
        <v>0</v>
      </c>
      <c r="T288">
        <v>2</v>
      </c>
      <c r="U288">
        <v>27</v>
      </c>
      <c r="V288">
        <v>27</v>
      </c>
      <c r="W288">
        <v>28</v>
      </c>
      <c r="X288" s="6">
        <v>3133</v>
      </c>
    </row>
    <row r="289" spans="1:24" x14ac:dyDescent="0.5">
      <c r="A289" s="75">
        <v>2</v>
      </c>
      <c r="B289">
        <v>27</v>
      </c>
      <c r="C289">
        <v>27</v>
      </c>
      <c r="D289">
        <v>27</v>
      </c>
      <c r="E289">
        <v>1342</v>
      </c>
      <c r="H289" s="37">
        <v>1</v>
      </c>
      <c r="I289" s="37">
        <v>3</v>
      </c>
      <c r="J289" s="37">
        <v>3</v>
      </c>
      <c r="K289" s="37">
        <v>47</v>
      </c>
      <c r="L289" s="42">
        <v>934</v>
      </c>
      <c r="N289">
        <v>2</v>
      </c>
      <c r="O289">
        <v>18</v>
      </c>
      <c r="P289">
        <v>18</v>
      </c>
      <c r="Q289">
        <v>66</v>
      </c>
      <c r="R289">
        <v>0</v>
      </c>
      <c r="T289">
        <v>2</v>
      </c>
      <c r="U289">
        <v>27</v>
      </c>
      <c r="V289">
        <v>27</v>
      </c>
      <c r="W289">
        <v>29</v>
      </c>
      <c r="X289" s="6">
        <v>3305</v>
      </c>
    </row>
    <row r="290" spans="1:24" x14ac:dyDescent="0.5">
      <c r="A290" s="75">
        <v>2</v>
      </c>
      <c r="B290">
        <v>27</v>
      </c>
      <c r="C290">
        <v>27</v>
      </c>
      <c r="D290">
        <v>28</v>
      </c>
      <c r="E290">
        <v>1420</v>
      </c>
      <c r="H290" s="37">
        <v>1</v>
      </c>
      <c r="I290" s="37">
        <v>3</v>
      </c>
      <c r="J290" s="37">
        <v>3</v>
      </c>
      <c r="K290" s="37">
        <v>48</v>
      </c>
      <c r="L290" s="42">
        <v>936</v>
      </c>
      <c r="N290">
        <v>2</v>
      </c>
      <c r="O290">
        <v>18</v>
      </c>
      <c r="P290">
        <v>18</v>
      </c>
      <c r="Q290">
        <v>67</v>
      </c>
      <c r="R290">
        <v>0</v>
      </c>
      <c r="T290">
        <v>2</v>
      </c>
      <c r="U290">
        <v>27</v>
      </c>
      <c r="V290">
        <v>27</v>
      </c>
      <c r="W290">
        <v>30</v>
      </c>
      <c r="X290" s="6">
        <v>3484</v>
      </c>
    </row>
    <row r="291" spans="1:24" x14ac:dyDescent="0.5">
      <c r="A291" s="75">
        <v>2</v>
      </c>
      <c r="B291">
        <v>27</v>
      </c>
      <c r="C291">
        <v>27</v>
      </c>
      <c r="D291">
        <v>29</v>
      </c>
      <c r="E291">
        <v>1500</v>
      </c>
      <c r="H291" s="37">
        <v>1</v>
      </c>
      <c r="I291" s="37">
        <v>3</v>
      </c>
      <c r="J291" s="37">
        <v>3</v>
      </c>
      <c r="K291" s="37">
        <v>49</v>
      </c>
      <c r="L291" s="42">
        <v>939</v>
      </c>
      <c r="N291">
        <v>2</v>
      </c>
      <c r="O291">
        <v>18</v>
      </c>
      <c r="P291">
        <v>18</v>
      </c>
      <c r="Q291">
        <v>68</v>
      </c>
      <c r="R291">
        <v>0</v>
      </c>
      <c r="T291">
        <v>2</v>
      </c>
      <c r="U291">
        <v>27</v>
      </c>
      <c r="V291">
        <v>27</v>
      </c>
      <c r="W291">
        <v>31</v>
      </c>
      <c r="X291" s="6">
        <v>3668</v>
      </c>
    </row>
    <row r="292" spans="1:24" x14ac:dyDescent="0.5">
      <c r="A292" s="75">
        <v>2</v>
      </c>
      <c r="B292">
        <v>27</v>
      </c>
      <c r="C292">
        <v>27</v>
      </c>
      <c r="D292">
        <v>30</v>
      </c>
      <c r="E292">
        <v>1584</v>
      </c>
      <c r="H292" s="37">
        <v>1</v>
      </c>
      <c r="I292" s="37">
        <v>3</v>
      </c>
      <c r="J292" s="37">
        <v>3</v>
      </c>
      <c r="K292" s="37">
        <v>50</v>
      </c>
      <c r="L292" s="42">
        <v>941</v>
      </c>
      <c r="N292">
        <v>2</v>
      </c>
      <c r="O292">
        <v>18</v>
      </c>
      <c r="P292">
        <v>18</v>
      </c>
      <c r="Q292">
        <v>69</v>
      </c>
      <c r="R292">
        <v>0</v>
      </c>
      <c r="T292">
        <v>2</v>
      </c>
      <c r="U292">
        <v>27</v>
      </c>
      <c r="V292">
        <v>27</v>
      </c>
      <c r="W292">
        <v>32</v>
      </c>
      <c r="X292" s="6">
        <v>3859</v>
      </c>
    </row>
    <row r="293" spans="1:24" x14ac:dyDescent="0.5">
      <c r="A293" s="75">
        <v>2</v>
      </c>
      <c r="B293">
        <v>27</v>
      </c>
      <c r="C293">
        <v>27</v>
      </c>
      <c r="D293">
        <v>31</v>
      </c>
      <c r="E293">
        <v>1670</v>
      </c>
      <c r="H293" s="37">
        <v>1</v>
      </c>
      <c r="I293" s="37">
        <v>3</v>
      </c>
      <c r="J293" s="37">
        <v>3</v>
      </c>
      <c r="K293" s="37">
        <v>51</v>
      </c>
      <c r="L293" s="42">
        <v>944</v>
      </c>
      <c r="N293">
        <v>2</v>
      </c>
      <c r="O293">
        <v>18</v>
      </c>
      <c r="P293">
        <v>18</v>
      </c>
      <c r="Q293">
        <v>70</v>
      </c>
      <c r="R293">
        <v>0</v>
      </c>
      <c r="T293">
        <v>2</v>
      </c>
      <c r="U293">
        <v>27</v>
      </c>
      <c r="V293">
        <v>27</v>
      </c>
      <c r="W293">
        <v>33</v>
      </c>
      <c r="X293" s="6">
        <v>3817</v>
      </c>
    </row>
    <row r="294" spans="1:24" x14ac:dyDescent="0.5">
      <c r="A294" s="75">
        <v>2</v>
      </c>
      <c r="B294">
        <v>27</v>
      </c>
      <c r="C294">
        <v>27</v>
      </c>
      <c r="D294">
        <v>32</v>
      </c>
      <c r="E294">
        <v>1760</v>
      </c>
      <c r="H294" s="37">
        <v>1</v>
      </c>
      <c r="I294" s="37">
        <v>3</v>
      </c>
      <c r="J294" s="37">
        <v>3</v>
      </c>
      <c r="K294" s="37">
        <v>52</v>
      </c>
      <c r="L294" s="42">
        <v>946</v>
      </c>
      <c r="N294">
        <v>2</v>
      </c>
      <c r="O294">
        <v>18</v>
      </c>
      <c r="P294">
        <v>18</v>
      </c>
      <c r="Q294">
        <v>71</v>
      </c>
      <c r="R294">
        <v>0</v>
      </c>
      <c r="T294">
        <v>2</v>
      </c>
      <c r="U294">
        <v>28</v>
      </c>
      <c r="V294">
        <v>28</v>
      </c>
      <c r="W294">
        <v>1</v>
      </c>
      <c r="X294" s="6">
        <v>0</v>
      </c>
    </row>
    <row r="295" spans="1:24" x14ac:dyDescent="0.5">
      <c r="A295" s="75">
        <v>2</v>
      </c>
      <c r="B295">
        <v>27</v>
      </c>
      <c r="C295">
        <v>27</v>
      </c>
      <c r="D295">
        <v>33</v>
      </c>
      <c r="E295">
        <v>1854</v>
      </c>
      <c r="H295" s="37">
        <v>1</v>
      </c>
      <c r="I295" s="37">
        <v>3</v>
      </c>
      <c r="J295" s="37">
        <v>3</v>
      </c>
      <c r="K295" s="37">
        <v>53</v>
      </c>
      <c r="L295" s="42">
        <v>949</v>
      </c>
      <c r="N295">
        <v>2</v>
      </c>
      <c r="O295">
        <v>18</v>
      </c>
      <c r="P295">
        <v>18</v>
      </c>
      <c r="Q295">
        <v>72</v>
      </c>
      <c r="R295">
        <v>0</v>
      </c>
      <c r="T295">
        <v>2</v>
      </c>
      <c r="U295">
        <v>28</v>
      </c>
      <c r="V295">
        <v>28</v>
      </c>
      <c r="W295">
        <v>2</v>
      </c>
      <c r="X295" s="6">
        <v>51</v>
      </c>
    </row>
    <row r="296" spans="1:24" x14ac:dyDescent="0.5">
      <c r="A296" s="75">
        <v>2</v>
      </c>
      <c r="B296">
        <v>28</v>
      </c>
      <c r="C296">
        <v>28</v>
      </c>
      <c r="D296">
        <v>1</v>
      </c>
      <c r="E296">
        <v>0</v>
      </c>
      <c r="H296" s="37">
        <v>1</v>
      </c>
      <c r="I296" s="37">
        <v>3</v>
      </c>
      <c r="J296" s="37">
        <v>3</v>
      </c>
      <c r="K296" s="37">
        <v>54</v>
      </c>
      <c r="L296" s="42">
        <v>952</v>
      </c>
      <c r="N296">
        <v>2</v>
      </c>
      <c r="O296">
        <v>19</v>
      </c>
      <c r="P296">
        <v>19</v>
      </c>
      <c r="Q296">
        <v>1</v>
      </c>
      <c r="R296">
        <v>64</v>
      </c>
      <c r="T296">
        <v>2</v>
      </c>
      <c r="U296">
        <v>28</v>
      </c>
      <c r="V296">
        <v>28</v>
      </c>
      <c r="W296">
        <v>3</v>
      </c>
      <c r="X296" s="6">
        <v>139</v>
      </c>
    </row>
    <row r="297" spans="1:24" x14ac:dyDescent="0.5">
      <c r="A297" s="75">
        <v>2</v>
      </c>
      <c r="B297">
        <v>28</v>
      </c>
      <c r="C297">
        <v>28</v>
      </c>
      <c r="D297">
        <v>2</v>
      </c>
      <c r="E297">
        <v>18</v>
      </c>
      <c r="H297" s="37">
        <v>1</v>
      </c>
      <c r="I297" s="37">
        <v>3</v>
      </c>
      <c r="J297" s="37">
        <v>3</v>
      </c>
      <c r="K297" s="37">
        <v>55</v>
      </c>
      <c r="L297" s="42">
        <v>954</v>
      </c>
      <c r="N297">
        <v>2</v>
      </c>
      <c r="O297">
        <v>19</v>
      </c>
      <c r="P297">
        <v>19</v>
      </c>
      <c r="Q297">
        <v>2</v>
      </c>
      <c r="R297">
        <v>244</v>
      </c>
      <c r="T297">
        <v>2</v>
      </c>
      <c r="U297">
        <v>28</v>
      </c>
      <c r="V297">
        <v>28</v>
      </c>
      <c r="W297">
        <v>4</v>
      </c>
      <c r="X297" s="6">
        <v>230</v>
      </c>
    </row>
    <row r="298" spans="1:24" x14ac:dyDescent="0.5">
      <c r="A298" s="75">
        <v>2</v>
      </c>
      <c r="B298">
        <v>28</v>
      </c>
      <c r="C298">
        <v>28</v>
      </c>
      <c r="D298">
        <v>3</v>
      </c>
      <c r="E298">
        <v>54</v>
      </c>
      <c r="H298" s="37">
        <v>1</v>
      </c>
      <c r="I298" s="37">
        <v>3</v>
      </c>
      <c r="J298" s="37">
        <v>3</v>
      </c>
      <c r="K298" s="37">
        <v>56</v>
      </c>
      <c r="L298" s="42">
        <v>957</v>
      </c>
      <c r="N298">
        <v>2</v>
      </c>
      <c r="O298">
        <v>19</v>
      </c>
      <c r="P298">
        <v>19</v>
      </c>
      <c r="Q298">
        <v>3</v>
      </c>
      <c r="R298">
        <v>617</v>
      </c>
      <c r="T298">
        <v>2</v>
      </c>
      <c r="U298">
        <v>28</v>
      </c>
      <c r="V298">
        <v>28</v>
      </c>
      <c r="W298">
        <v>5</v>
      </c>
      <c r="X298" s="6">
        <v>322</v>
      </c>
    </row>
    <row r="299" spans="1:24" x14ac:dyDescent="0.5">
      <c r="A299" s="75">
        <v>2</v>
      </c>
      <c r="B299">
        <v>28</v>
      </c>
      <c r="C299">
        <v>28</v>
      </c>
      <c r="D299">
        <v>4</v>
      </c>
      <c r="E299">
        <v>94</v>
      </c>
      <c r="H299" s="37">
        <v>1</v>
      </c>
      <c r="I299" s="37">
        <v>3</v>
      </c>
      <c r="J299" s="37">
        <v>3</v>
      </c>
      <c r="K299" s="37">
        <v>57</v>
      </c>
      <c r="L299" s="42">
        <v>960</v>
      </c>
      <c r="N299">
        <v>2</v>
      </c>
      <c r="O299">
        <v>19</v>
      </c>
      <c r="P299">
        <v>19</v>
      </c>
      <c r="Q299">
        <v>4</v>
      </c>
      <c r="R299">
        <v>957</v>
      </c>
      <c r="T299">
        <v>2</v>
      </c>
      <c r="U299">
        <v>28</v>
      </c>
      <c r="V299">
        <v>28</v>
      </c>
      <c r="W299">
        <v>6</v>
      </c>
      <c r="X299" s="6">
        <v>425</v>
      </c>
    </row>
    <row r="300" spans="1:24" x14ac:dyDescent="0.5">
      <c r="A300" s="75">
        <v>2</v>
      </c>
      <c r="B300">
        <v>28</v>
      </c>
      <c r="C300">
        <v>28</v>
      </c>
      <c r="D300">
        <v>5</v>
      </c>
      <c r="E300">
        <v>134</v>
      </c>
      <c r="H300" s="37">
        <v>1</v>
      </c>
      <c r="I300" s="37">
        <v>3</v>
      </c>
      <c r="J300" s="37">
        <v>3</v>
      </c>
      <c r="K300" s="37">
        <v>58</v>
      </c>
      <c r="L300" s="42">
        <v>963</v>
      </c>
      <c r="N300">
        <v>2</v>
      </c>
      <c r="O300">
        <v>19</v>
      </c>
      <c r="P300">
        <v>19</v>
      </c>
      <c r="Q300">
        <v>5</v>
      </c>
      <c r="R300">
        <v>1364</v>
      </c>
      <c r="T300">
        <v>2</v>
      </c>
      <c r="U300">
        <v>28</v>
      </c>
      <c r="V300">
        <v>28</v>
      </c>
      <c r="W300">
        <v>7</v>
      </c>
      <c r="X300" s="6">
        <v>540</v>
      </c>
    </row>
    <row r="301" spans="1:24" x14ac:dyDescent="0.5">
      <c r="A301" s="75">
        <v>2</v>
      </c>
      <c r="B301">
        <v>28</v>
      </c>
      <c r="C301">
        <v>28</v>
      </c>
      <c r="D301">
        <v>6</v>
      </c>
      <c r="E301">
        <v>180</v>
      </c>
      <c r="H301" s="37">
        <v>1</v>
      </c>
      <c r="I301" s="37">
        <v>3</v>
      </c>
      <c r="J301" s="37">
        <v>3</v>
      </c>
      <c r="K301" s="37">
        <v>59</v>
      </c>
      <c r="L301" s="42">
        <v>966</v>
      </c>
      <c r="N301">
        <v>2</v>
      </c>
      <c r="O301">
        <v>19</v>
      </c>
      <c r="P301">
        <v>19</v>
      </c>
      <c r="Q301">
        <v>6</v>
      </c>
      <c r="R301">
        <v>1405</v>
      </c>
      <c r="T301">
        <v>2</v>
      </c>
      <c r="U301">
        <v>28</v>
      </c>
      <c r="V301">
        <v>28</v>
      </c>
      <c r="W301">
        <v>8</v>
      </c>
      <c r="X301" s="6">
        <v>636</v>
      </c>
    </row>
    <row r="302" spans="1:24" x14ac:dyDescent="0.5">
      <c r="A302" s="75">
        <v>2</v>
      </c>
      <c r="B302">
        <v>28</v>
      </c>
      <c r="C302">
        <v>28</v>
      </c>
      <c r="D302">
        <v>7</v>
      </c>
      <c r="E302">
        <v>231</v>
      </c>
      <c r="H302" s="37">
        <v>1</v>
      </c>
      <c r="I302" s="37">
        <v>3</v>
      </c>
      <c r="J302" s="37">
        <v>3</v>
      </c>
      <c r="K302" s="37">
        <v>60</v>
      </c>
      <c r="L302" s="42">
        <v>968</v>
      </c>
      <c r="N302">
        <v>2</v>
      </c>
      <c r="O302">
        <v>19</v>
      </c>
      <c r="P302">
        <v>19</v>
      </c>
      <c r="Q302">
        <v>7</v>
      </c>
      <c r="R302">
        <v>1447</v>
      </c>
      <c r="T302">
        <v>2</v>
      </c>
      <c r="U302">
        <v>28</v>
      </c>
      <c r="V302">
        <v>28</v>
      </c>
      <c r="W302">
        <v>9</v>
      </c>
      <c r="X302" s="6">
        <v>734</v>
      </c>
    </row>
    <row r="303" spans="1:24" x14ac:dyDescent="0.5">
      <c r="A303" s="75">
        <v>2</v>
      </c>
      <c r="B303">
        <v>28</v>
      </c>
      <c r="C303">
        <v>28</v>
      </c>
      <c r="D303">
        <v>8</v>
      </c>
      <c r="E303">
        <v>274</v>
      </c>
      <c r="H303" s="37">
        <v>1</v>
      </c>
      <c r="I303" s="37">
        <v>3</v>
      </c>
      <c r="J303" s="37">
        <v>3</v>
      </c>
      <c r="K303" s="37">
        <v>61</v>
      </c>
      <c r="L303" s="42">
        <v>971</v>
      </c>
      <c r="N303">
        <v>2</v>
      </c>
      <c r="O303">
        <v>19</v>
      </c>
      <c r="P303">
        <v>19</v>
      </c>
      <c r="Q303">
        <v>8</v>
      </c>
      <c r="R303">
        <v>1491</v>
      </c>
      <c r="T303">
        <v>2</v>
      </c>
      <c r="U303">
        <v>28</v>
      </c>
      <c r="V303">
        <v>28</v>
      </c>
      <c r="W303">
        <v>10</v>
      </c>
      <c r="X303" s="6">
        <v>835</v>
      </c>
    </row>
    <row r="304" spans="1:24" x14ac:dyDescent="0.5">
      <c r="A304" s="75">
        <v>2</v>
      </c>
      <c r="B304">
        <v>28</v>
      </c>
      <c r="C304">
        <v>28</v>
      </c>
      <c r="D304">
        <v>9</v>
      </c>
      <c r="E304">
        <v>318</v>
      </c>
      <c r="H304" s="37">
        <v>1</v>
      </c>
      <c r="I304" s="37">
        <v>3</v>
      </c>
      <c r="J304" s="37">
        <v>3</v>
      </c>
      <c r="K304" s="37">
        <v>62</v>
      </c>
      <c r="L304" s="42">
        <v>974</v>
      </c>
      <c r="N304">
        <v>2</v>
      </c>
      <c r="O304">
        <v>19</v>
      </c>
      <c r="P304">
        <v>19</v>
      </c>
      <c r="Q304">
        <v>9</v>
      </c>
      <c r="R304">
        <v>1535</v>
      </c>
      <c r="T304">
        <v>2</v>
      </c>
      <c r="U304">
        <v>28</v>
      </c>
      <c r="V304">
        <v>28</v>
      </c>
      <c r="W304">
        <v>11</v>
      </c>
      <c r="X304" s="6">
        <v>940</v>
      </c>
    </row>
    <row r="305" spans="1:24" x14ac:dyDescent="0.5">
      <c r="A305" s="75">
        <v>2</v>
      </c>
      <c r="B305">
        <v>28</v>
      </c>
      <c r="C305">
        <v>28</v>
      </c>
      <c r="D305">
        <v>10</v>
      </c>
      <c r="E305">
        <v>364</v>
      </c>
      <c r="H305" s="37">
        <v>1</v>
      </c>
      <c r="I305" s="37">
        <v>3</v>
      </c>
      <c r="J305" s="37">
        <v>3</v>
      </c>
      <c r="K305" s="37">
        <v>63</v>
      </c>
      <c r="L305" s="42">
        <v>977</v>
      </c>
      <c r="N305">
        <v>2</v>
      </c>
      <c r="O305">
        <v>19</v>
      </c>
      <c r="P305">
        <v>19</v>
      </c>
      <c r="Q305">
        <v>10</v>
      </c>
      <c r="R305">
        <v>1581</v>
      </c>
      <c r="T305">
        <v>2</v>
      </c>
      <c r="U305">
        <v>28</v>
      </c>
      <c r="V305">
        <v>28</v>
      </c>
      <c r="W305">
        <v>12</v>
      </c>
      <c r="X305" s="6">
        <v>1047</v>
      </c>
    </row>
    <row r="306" spans="1:24" x14ac:dyDescent="0.5">
      <c r="A306" s="75">
        <v>2</v>
      </c>
      <c r="B306">
        <v>28</v>
      </c>
      <c r="C306">
        <v>28</v>
      </c>
      <c r="D306">
        <v>11</v>
      </c>
      <c r="E306">
        <v>411</v>
      </c>
      <c r="H306" s="37">
        <v>1</v>
      </c>
      <c r="I306" s="37">
        <v>3</v>
      </c>
      <c r="J306" s="37">
        <v>3</v>
      </c>
      <c r="K306" s="37">
        <v>64</v>
      </c>
      <c r="L306" s="42">
        <v>980</v>
      </c>
      <c r="N306">
        <v>2</v>
      </c>
      <c r="O306">
        <v>19</v>
      </c>
      <c r="P306">
        <v>19</v>
      </c>
      <c r="Q306">
        <v>11</v>
      </c>
      <c r="R306">
        <v>1629</v>
      </c>
      <c r="T306">
        <v>2</v>
      </c>
      <c r="U306">
        <v>28</v>
      </c>
      <c r="V306">
        <v>28</v>
      </c>
      <c r="W306">
        <v>13</v>
      </c>
      <c r="X306" s="6">
        <v>1158</v>
      </c>
    </row>
    <row r="307" spans="1:24" x14ac:dyDescent="0.5">
      <c r="A307" s="75">
        <v>2</v>
      </c>
      <c r="B307">
        <v>28</v>
      </c>
      <c r="C307">
        <v>28</v>
      </c>
      <c r="D307">
        <v>12</v>
      </c>
      <c r="E307">
        <v>460</v>
      </c>
      <c r="H307" s="37">
        <v>1</v>
      </c>
      <c r="I307" s="37">
        <v>3</v>
      </c>
      <c r="J307" s="37">
        <v>3</v>
      </c>
      <c r="K307" s="37">
        <v>65</v>
      </c>
      <c r="L307" s="42">
        <v>982</v>
      </c>
      <c r="N307">
        <v>2</v>
      </c>
      <c r="O307">
        <v>19</v>
      </c>
      <c r="P307">
        <v>19</v>
      </c>
      <c r="Q307">
        <v>12</v>
      </c>
      <c r="R307">
        <v>1678</v>
      </c>
      <c r="T307">
        <v>2</v>
      </c>
      <c r="U307">
        <v>28</v>
      </c>
      <c r="V307">
        <v>28</v>
      </c>
      <c r="W307">
        <v>14</v>
      </c>
      <c r="X307" s="6">
        <v>1272</v>
      </c>
    </row>
    <row r="308" spans="1:24" x14ac:dyDescent="0.5">
      <c r="A308" s="75">
        <v>2</v>
      </c>
      <c r="B308">
        <v>28</v>
      </c>
      <c r="C308">
        <v>28</v>
      </c>
      <c r="D308">
        <v>13</v>
      </c>
      <c r="E308">
        <v>510</v>
      </c>
      <c r="H308" s="37">
        <v>1</v>
      </c>
      <c r="I308" s="37">
        <v>3</v>
      </c>
      <c r="J308" s="37">
        <v>3</v>
      </c>
      <c r="K308" s="37">
        <v>66</v>
      </c>
      <c r="L308" s="42">
        <v>985</v>
      </c>
      <c r="N308">
        <v>2</v>
      </c>
      <c r="O308">
        <v>19</v>
      </c>
      <c r="P308">
        <v>19</v>
      </c>
      <c r="Q308">
        <v>13</v>
      </c>
      <c r="R308">
        <v>1728</v>
      </c>
      <c r="T308">
        <v>2</v>
      </c>
      <c r="U308">
        <v>28</v>
      </c>
      <c r="V308">
        <v>28</v>
      </c>
      <c r="W308">
        <v>15</v>
      </c>
      <c r="X308" s="6">
        <v>1390</v>
      </c>
    </row>
    <row r="309" spans="1:24" x14ac:dyDescent="0.5">
      <c r="A309" s="75">
        <v>2</v>
      </c>
      <c r="B309">
        <v>28</v>
      </c>
      <c r="C309">
        <v>28</v>
      </c>
      <c r="D309">
        <v>14</v>
      </c>
      <c r="E309">
        <v>562</v>
      </c>
      <c r="H309" s="37">
        <v>1</v>
      </c>
      <c r="I309" s="37">
        <v>3</v>
      </c>
      <c r="J309" s="37">
        <v>3</v>
      </c>
      <c r="K309" s="37">
        <v>67</v>
      </c>
      <c r="L309" s="42">
        <v>987</v>
      </c>
      <c r="N309">
        <v>2</v>
      </c>
      <c r="O309">
        <v>19</v>
      </c>
      <c r="P309">
        <v>19</v>
      </c>
      <c r="Q309">
        <v>14</v>
      </c>
      <c r="R309">
        <v>1780</v>
      </c>
      <c r="T309">
        <v>2</v>
      </c>
      <c r="U309">
        <v>28</v>
      </c>
      <c r="V309">
        <v>28</v>
      </c>
      <c r="W309">
        <v>16</v>
      </c>
      <c r="X309" s="6">
        <v>1511</v>
      </c>
    </row>
    <row r="310" spans="1:24" x14ac:dyDescent="0.5">
      <c r="A310" s="75">
        <v>2</v>
      </c>
      <c r="B310">
        <v>28</v>
      </c>
      <c r="C310">
        <v>28</v>
      </c>
      <c r="D310">
        <v>15</v>
      </c>
      <c r="E310">
        <v>616</v>
      </c>
      <c r="H310" s="37">
        <v>1</v>
      </c>
      <c r="I310" s="37">
        <v>3</v>
      </c>
      <c r="J310" s="37">
        <v>3</v>
      </c>
      <c r="K310" s="37">
        <v>68</v>
      </c>
      <c r="L310" s="42">
        <v>990</v>
      </c>
      <c r="N310">
        <v>2</v>
      </c>
      <c r="O310">
        <v>19</v>
      </c>
      <c r="P310">
        <v>19</v>
      </c>
      <c r="Q310">
        <v>15</v>
      </c>
      <c r="R310">
        <v>1833</v>
      </c>
      <c r="T310">
        <v>2</v>
      </c>
      <c r="U310">
        <v>28</v>
      </c>
      <c r="V310">
        <v>28</v>
      </c>
      <c r="W310">
        <v>17</v>
      </c>
      <c r="X310" s="6">
        <v>1636</v>
      </c>
    </row>
    <row r="311" spans="1:24" x14ac:dyDescent="0.5">
      <c r="A311" s="75">
        <v>2</v>
      </c>
      <c r="B311">
        <v>28</v>
      </c>
      <c r="C311">
        <v>28</v>
      </c>
      <c r="D311">
        <v>16</v>
      </c>
      <c r="E311">
        <v>671</v>
      </c>
      <c r="H311" s="37">
        <v>1</v>
      </c>
      <c r="I311" s="37">
        <v>3</v>
      </c>
      <c r="J311" s="37">
        <v>3</v>
      </c>
      <c r="K311" s="37">
        <v>69</v>
      </c>
      <c r="L311" s="42">
        <v>992</v>
      </c>
      <c r="N311">
        <v>2</v>
      </c>
      <c r="O311">
        <v>19</v>
      </c>
      <c r="P311">
        <v>19</v>
      </c>
      <c r="Q311">
        <v>16</v>
      </c>
      <c r="R311">
        <v>1888</v>
      </c>
      <c r="T311">
        <v>2</v>
      </c>
      <c r="U311">
        <v>28</v>
      </c>
      <c r="V311">
        <v>28</v>
      </c>
      <c r="W311">
        <v>18</v>
      </c>
      <c r="X311" s="6">
        <v>1764</v>
      </c>
    </row>
    <row r="312" spans="1:24" x14ac:dyDescent="0.5">
      <c r="A312" s="75">
        <v>2</v>
      </c>
      <c r="B312">
        <v>28</v>
      </c>
      <c r="C312">
        <v>28</v>
      </c>
      <c r="D312">
        <v>17</v>
      </c>
      <c r="E312">
        <v>728</v>
      </c>
      <c r="H312" s="37">
        <v>1</v>
      </c>
      <c r="I312" s="37">
        <v>3</v>
      </c>
      <c r="J312" s="37">
        <v>3</v>
      </c>
      <c r="K312" s="37">
        <v>70</v>
      </c>
      <c r="L312" s="42">
        <v>994</v>
      </c>
      <c r="N312">
        <v>2</v>
      </c>
      <c r="O312">
        <v>19</v>
      </c>
      <c r="P312">
        <v>19</v>
      </c>
      <c r="Q312">
        <v>17</v>
      </c>
      <c r="R312">
        <v>1945</v>
      </c>
      <c r="T312">
        <v>2</v>
      </c>
      <c r="U312">
        <v>28</v>
      </c>
      <c r="V312">
        <v>28</v>
      </c>
      <c r="W312">
        <v>19</v>
      </c>
      <c r="X312" s="6">
        <v>1897</v>
      </c>
    </row>
    <row r="313" spans="1:24" x14ac:dyDescent="0.5">
      <c r="A313" s="75">
        <v>2</v>
      </c>
      <c r="B313">
        <v>28</v>
      </c>
      <c r="C313">
        <v>28</v>
      </c>
      <c r="D313">
        <v>18</v>
      </c>
      <c r="E313">
        <v>787</v>
      </c>
      <c r="H313" s="37">
        <v>1</v>
      </c>
      <c r="I313" s="37">
        <v>3</v>
      </c>
      <c r="J313" s="37">
        <v>3</v>
      </c>
      <c r="K313" s="37">
        <v>71</v>
      </c>
      <c r="L313" s="42">
        <v>996</v>
      </c>
      <c r="N313">
        <v>2</v>
      </c>
      <c r="O313">
        <v>19</v>
      </c>
      <c r="P313">
        <v>19</v>
      </c>
      <c r="Q313">
        <v>18</v>
      </c>
      <c r="R313">
        <v>2004</v>
      </c>
      <c r="T313">
        <v>2</v>
      </c>
      <c r="U313">
        <v>28</v>
      </c>
      <c r="V313">
        <v>28</v>
      </c>
      <c r="W313">
        <v>20</v>
      </c>
      <c r="X313" s="6">
        <v>2033</v>
      </c>
    </row>
    <row r="314" spans="1:24" x14ac:dyDescent="0.5">
      <c r="A314" s="75">
        <v>2</v>
      </c>
      <c r="B314">
        <v>28</v>
      </c>
      <c r="C314">
        <v>28</v>
      </c>
      <c r="D314">
        <v>19</v>
      </c>
      <c r="E314">
        <v>848</v>
      </c>
      <c r="H314" s="37">
        <v>1</v>
      </c>
      <c r="I314" s="37">
        <v>3</v>
      </c>
      <c r="J314" s="37">
        <v>3</v>
      </c>
      <c r="K314" s="37">
        <v>72</v>
      </c>
      <c r="L314" s="42">
        <v>998</v>
      </c>
      <c r="N314">
        <v>2</v>
      </c>
      <c r="O314">
        <v>19</v>
      </c>
      <c r="P314">
        <v>19</v>
      </c>
      <c r="Q314">
        <v>19</v>
      </c>
      <c r="R314">
        <v>2064</v>
      </c>
      <c r="T314">
        <v>2</v>
      </c>
      <c r="U314">
        <v>28</v>
      </c>
      <c r="V314">
        <v>28</v>
      </c>
      <c r="W314">
        <v>21</v>
      </c>
      <c r="X314" s="6">
        <v>2174</v>
      </c>
    </row>
    <row r="315" spans="1:24" x14ac:dyDescent="0.5">
      <c r="A315" s="75">
        <v>2</v>
      </c>
      <c r="B315">
        <v>28</v>
      </c>
      <c r="C315">
        <v>28</v>
      </c>
      <c r="D315">
        <v>20</v>
      </c>
      <c r="E315">
        <v>911</v>
      </c>
      <c r="H315" s="37">
        <v>1</v>
      </c>
      <c r="I315" s="37">
        <v>3</v>
      </c>
      <c r="J315" s="37">
        <v>3</v>
      </c>
      <c r="K315" s="37">
        <v>73</v>
      </c>
      <c r="L315" s="42">
        <v>999</v>
      </c>
      <c r="N315">
        <v>2</v>
      </c>
      <c r="O315">
        <v>19</v>
      </c>
      <c r="P315">
        <v>19</v>
      </c>
      <c r="Q315">
        <v>20</v>
      </c>
      <c r="R315">
        <v>2126</v>
      </c>
      <c r="T315">
        <v>2</v>
      </c>
      <c r="U315">
        <v>28</v>
      </c>
      <c r="V315">
        <v>28</v>
      </c>
      <c r="W315">
        <v>22</v>
      </c>
      <c r="X315" s="6">
        <v>2319</v>
      </c>
    </row>
    <row r="316" spans="1:24" x14ac:dyDescent="0.5">
      <c r="A316" s="75">
        <v>2</v>
      </c>
      <c r="B316">
        <v>28</v>
      </c>
      <c r="C316">
        <v>28</v>
      </c>
      <c r="D316">
        <v>21</v>
      </c>
      <c r="E316">
        <v>976</v>
      </c>
      <c r="H316" s="37">
        <v>1</v>
      </c>
      <c r="I316" s="37">
        <v>3</v>
      </c>
      <c r="J316" s="37">
        <v>3</v>
      </c>
      <c r="K316" s="37">
        <v>74</v>
      </c>
      <c r="L316" s="42">
        <v>1000</v>
      </c>
      <c r="N316">
        <v>2</v>
      </c>
      <c r="O316">
        <v>19</v>
      </c>
      <c r="P316">
        <v>19</v>
      </c>
      <c r="Q316">
        <v>21</v>
      </c>
      <c r="R316">
        <v>2190</v>
      </c>
      <c r="T316">
        <v>2</v>
      </c>
      <c r="U316">
        <v>28</v>
      </c>
      <c r="V316">
        <v>28</v>
      </c>
      <c r="W316">
        <v>23</v>
      </c>
      <c r="X316" s="6">
        <v>2469</v>
      </c>
    </row>
    <row r="317" spans="1:24" x14ac:dyDescent="0.5">
      <c r="A317" s="75">
        <v>2</v>
      </c>
      <c r="B317">
        <v>28</v>
      </c>
      <c r="C317">
        <v>28</v>
      </c>
      <c r="D317">
        <v>22</v>
      </c>
      <c r="E317">
        <v>1043</v>
      </c>
      <c r="H317" s="37">
        <v>1</v>
      </c>
      <c r="I317" s="37">
        <v>3</v>
      </c>
      <c r="J317" s="37">
        <v>3</v>
      </c>
      <c r="K317" s="37">
        <v>75</v>
      </c>
      <c r="L317" s="42">
        <v>1000</v>
      </c>
      <c r="N317">
        <v>2</v>
      </c>
      <c r="O317">
        <v>19</v>
      </c>
      <c r="P317">
        <v>19</v>
      </c>
      <c r="Q317">
        <v>22</v>
      </c>
      <c r="R317">
        <v>2257</v>
      </c>
      <c r="T317">
        <v>2</v>
      </c>
      <c r="U317">
        <v>28</v>
      </c>
      <c r="V317">
        <v>28</v>
      </c>
      <c r="W317">
        <v>24</v>
      </c>
      <c r="X317" s="6">
        <v>2623</v>
      </c>
    </row>
    <row r="318" spans="1:24" x14ac:dyDescent="0.5">
      <c r="A318" s="75">
        <v>2</v>
      </c>
      <c r="B318">
        <v>28</v>
      </c>
      <c r="C318">
        <v>28</v>
      </c>
      <c r="D318">
        <v>23</v>
      </c>
      <c r="E318">
        <v>1112</v>
      </c>
      <c r="H318" s="37">
        <v>1</v>
      </c>
      <c r="I318" s="37">
        <v>3</v>
      </c>
      <c r="J318" s="37">
        <v>3</v>
      </c>
      <c r="K318" s="37">
        <v>76</v>
      </c>
      <c r="L318" s="42">
        <v>1001</v>
      </c>
      <c r="N318">
        <v>2</v>
      </c>
      <c r="O318">
        <v>19</v>
      </c>
      <c r="P318">
        <v>19</v>
      </c>
      <c r="Q318">
        <v>23</v>
      </c>
      <c r="R318">
        <v>2325</v>
      </c>
      <c r="T318">
        <v>2</v>
      </c>
      <c r="U318">
        <v>28</v>
      </c>
      <c r="V318">
        <v>28</v>
      </c>
      <c r="W318">
        <v>25</v>
      </c>
      <c r="X318" s="6">
        <v>2783</v>
      </c>
    </row>
    <row r="319" spans="1:24" x14ac:dyDescent="0.5">
      <c r="A319" s="75">
        <v>2</v>
      </c>
      <c r="B319">
        <v>28</v>
      </c>
      <c r="C319">
        <v>28</v>
      </c>
      <c r="D319">
        <v>24</v>
      </c>
      <c r="E319">
        <v>1184</v>
      </c>
      <c r="H319" s="37">
        <v>1</v>
      </c>
      <c r="I319" s="37">
        <v>3</v>
      </c>
      <c r="J319" s="37">
        <v>3</v>
      </c>
      <c r="K319" s="37">
        <v>77</v>
      </c>
      <c r="L319" s="42">
        <v>1030</v>
      </c>
      <c r="N319">
        <v>2</v>
      </c>
      <c r="O319">
        <v>19</v>
      </c>
      <c r="P319">
        <v>19</v>
      </c>
      <c r="Q319">
        <v>24</v>
      </c>
      <c r="R319">
        <v>2395</v>
      </c>
      <c r="T319">
        <v>2</v>
      </c>
      <c r="U319">
        <v>28</v>
      </c>
      <c r="V319">
        <v>28</v>
      </c>
      <c r="W319">
        <v>26</v>
      </c>
      <c r="X319" s="6">
        <v>2947</v>
      </c>
    </row>
    <row r="320" spans="1:24" x14ac:dyDescent="0.5">
      <c r="A320" s="75">
        <v>2</v>
      </c>
      <c r="B320">
        <v>28</v>
      </c>
      <c r="C320">
        <v>28</v>
      </c>
      <c r="D320">
        <v>25</v>
      </c>
      <c r="E320">
        <v>1258</v>
      </c>
      <c r="H320" s="37">
        <v>1</v>
      </c>
      <c r="I320" s="37">
        <v>4</v>
      </c>
      <c r="J320" s="37">
        <v>4</v>
      </c>
      <c r="K320" s="37">
        <v>0</v>
      </c>
      <c r="L320" s="42">
        <v>868</v>
      </c>
      <c r="N320">
        <v>2</v>
      </c>
      <c r="O320">
        <v>19</v>
      </c>
      <c r="P320">
        <v>19</v>
      </c>
      <c r="Q320">
        <v>25</v>
      </c>
      <c r="R320">
        <v>2468</v>
      </c>
      <c r="T320">
        <v>2</v>
      </c>
      <c r="U320">
        <v>28</v>
      </c>
      <c r="V320">
        <v>28</v>
      </c>
      <c r="W320">
        <v>27</v>
      </c>
      <c r="X320" s="6">
        <v>3117</v>
      </c>
    </row>
    <row r="321" spans="1:24" x14ac:dyDescent="0.5">
      <c r="A321" s="75">
        <v>2</v>
      </c>
      <c r="B321">
        <v>28</v>
      </c>
      <c r="C321">
        <v>28</v>
      </c>
      <c r="D321">
        <v>26</v>
      </c>
      <c r="E321">
        <v>1335</v>
      </c>
      <c r="H321" s="37">
        <v>1</v>
      </c>
      <c r="I321" s="37">
        <v>4</v>
      </c>
      <c r="J321" s="37">
        <v>4</v>
      </c>
      <c r="K321" s="37">
        <v>1</v>
      </c>
      <c r="L321" s="42">
        <v>869</v>
      </c>
      <c r="N321">
        <v>2</v>
      </c>
      <c r="O321">
        <v>19</v>
      </c>
      <c r="P321">
        <v>19</v>
      </c>
      <c r="Q321">
        <v>26</v>
      </c>
      <c r="R321">
        <v>2543</v>
      </c>
      <c r="T321">
        <v>2</v>
      </c>
      <c r="U321">
        <v>28</v>
      </c>
      <c r="V321">
        <v>28</v>
      </c>
      <c r="W321">
        <v>28</v>
      </c>
      <c r="X321" s="6">
        <v>3293</v>
      </c>
    </row>
    <row r="322" spans="1:24" x14ac:dyDescent="0.5">
      <c r="A322" s="75">
        <v>2</v>
      </c>
      <c r="B322">
        <v>28</v>
      </c>
      <c r="C322">
        <v>28</v>
      </c>
      <c r="D322">
        <v>27</v>
      </c>
      <c r="E322">
        <v>1414</v>
      </c>
      <c r="H322" s="37">
        <v>1</v>
      </c>
      <c r="I322" s="37">
        <v>4</v>
      </c>
      <c r="J322" s="37">
        <v>4</v>
      </c>
      <c r="K322" s="37">
        <v>2</v>
      </c>
      <c r="L322" s="42">
        <v>869</v>
      </c>
      <c r="N322">
        <v>2</v>
      </c>
      <c r="O322">
        <v>19</v>
      </c>
      <c r="P322">
        <v>19</v>
      </c>
      <c r="Q322">
        <v>27</v>
      </c>
      <c r="R322">
        <v>2621</v>
      </c>
      <c r="T322">
        <v>2</v>
      </c>
      <c r="U322">
        <v>28</v>
      </c>
      <c r="V322">
        <v>28</v>
      </c>
      <c r="W322">
        <v>29</v>
      </c>
      <c r="X322" s="6">
        <v>3474</v>
      </c>
    </row>
    <row r="323" spans="1:24" x14ac:dyDescent="0.5">
      <c r="A323" s="75">
        <v>2</v>
      </c>
      <c r="B323">
        <v>28</v>
      </c>
      <c r="C323">
        <v>28</v>
      </c>
      <c r="D323">
        <v>28</v>
      </c>
      <c r="E323">
        <v>1496</v>
      </c>
      <c r="H323" s="37">
        <v>1</v>
      </c>
      <c r="I323" s="37">
        <v>4</v>
      </c>
      <c r="J323" s="37">
        <v>4</v>
      </c>
      <c r="K323" s="37">
        <v>3</v>
      </c>
      <c r="L323" s="42">
        <v>870</v>
      </c>
      <c r="N323">
        <v>2</v>
      </c>
      <c r="O323">
        <v>19</v>
      </c>
      <c r="P323">
        <v>19</v>
      </c>
      <c r="Q323">
        <v>28</v>
      </c>
      <c r="R323">
        <v>2701</v>
      </c>
      <c r="T323">
        <v>2</v>
      </c>
      <c r="U323">
        <v>28</v>
      </c>
      <c r="V323">
        <v>28</v>
      </c>
      <c r="W323">
        <v>30</v>
      </c>
      <c r="X323" s="6">
        <v>3661</v>
      </c>
    </row>
    <row r="324" spans="1:24" x14ac:dyDescent="0.5">
      <c r="A324" s="75">
        <v>2</v>
      </c>
      <c r="B324">
        <v>28</v>
      </c>
      <c r="C324">
        <v>28</v>
      </c>
      <c r="D324">
        <v>29</v>
      </c>
      <c r="E324">
        <v>1581</v>
      </c>
      <c r="H324" s="37">
        <v>1</v>
      </c>
      <c r="I324" s="37">
        <v>4</v>
      </c>
      <c r="J324" s="37">
        <v>4</v>
      </c>
      <c r="K324" s="37">
        <v>4</v>
      </c>
      <c r="L324" s="42">
        <v>871</v>
      </c>
      <c r="N324">
        <v>2</v>
      </c>
      <c r="O324">
        <v>19</v>
      </c>
      <c r="P324">
        <v>19</v>
      </c>
      <c r="Q324">
        <v>29</v>
      </c>
      <c r="R324">
        <v>2784</v>
      </c>
      <c r="T324">
        <v>2</v>
      </c>
      <c r="U324">
        <v>28</v>
      </c>
      <c r="V324">
        <v>28</v>
      </c>
      <c r="W324">
        <v>31</v>
      </c>
      <c r="X324" s="6">
        <v>3856</v>
      </c>
    </row>
    <row r="325" spans="1:24" x14ac:dyDescent="0.5">
      <c r="A325" s="75">
        <v>2</v>
      </c>
      <c r="B325">
        <v>28</v>
      </c>
      <c r="C325">
        <v>28</v>
      </c>
      <c r="D325">
        <v>30</v>
      </c>
      <c r="E325">
        <v>1669</v>
      </c>
      <c r="H325" s="37">
        <v>1</v>
      </c>
      <c r="I325" s="37">
        <v>4</v>
      </c>
      <c r="J325" s="37">
        <v>4</v>
      </c>
      <c r="K325" s="37">
        <v>5</v>
      </c>
      <c r="L325" s="42">
        <v>872</v>
      </c>
      <c r="N325">
        <v>2</v>
      </c>
      <c r="O325">
        <v>19</v>
      </c>
      <c r="P325">
        <v>19</v>
      </c>
      <c r="Q325">
        <v>30</v>
      </c>
      <c r="R325">
        <v>2870</v>
      </c>
      <c r="T325">
        <v>2</v>
      </c>
      <c r="U325">
        <v>28</v>
      </c>
      <c r="V325">
        <v>28</v>
      </c>
      <c r="W325">
        <v>32</v>
      </c>
      <c r="X325" s="6">
        <v>3817</v>
      </c>
    </row>
    <row r="326" spans="1:24" x14ac:dyDescent="0.5">
      <c r="A326" s="75">
        <v>2</v>
      </c>
      <c r="B326">
        <v>28</v>
      </c>
      <c r="C326">
        <v>28</v>
      </c>
      <c r="D326">
        <v>31</v>
      </c>
      <c r="E326">
        <v>1761</v>
      </c>
      <c r="H326" s="37">
        <v>1</v>
      </c>
      <c r="I326" s="37">
        <v>4</v>
      </c>
      <c r="J326" s="37">
        <v>4</v>
      </c>
      <c r="K326" s="37">
        <v>6</v>
      </c>
      <c r="L326" s="42">
        <v>873</v>
      </c>
      <c r="N326">
        <v>2</v>
      </c>
      <c r="O326">
        <v>19</v>
      </c>
      <c r="P326">
        <v>19</v>
      </c>
      <c r="Q326">
        <v>31</v>
      </c>
      <c r="R326">
        <v>2959</v>
      </c>
      <c r="T326">
        <v>2</v>
      </c>
      <c r="U326">
        <v>29</v>
      </c>
      <c r="V326">
        <v>29</v>
      </c>
      <c r="W326">
        <v>1</v>
      </c>
      <c r="X326" s="6">
        <v>0</v>
      </c>
    </row>
    <row r="327" spans="1:24" x14ac:dyDescent="0.5">
      <c r="A327" s="75">
        <v>2</v>
      </c>
      <c r="B327">
        <v>28</v>
      </c>
      <c r="C327">
        <v>28</v>
      </c>
      <c r="D327">
        <v>32</v>
      </c>
      <c r="E327">
        <v>1856</v>
      </c>
      <c r="H327" s="37">
        <v>1</v>
      </c>
      <c r="I327" s="37">
        <v>4</v>
      </c>
      <c r="J327" s="37">
        <v>4</v>
      </c>
      <c r="K327" s="37">
        <v>7</v>
      </c>
      <c r="L327" s="42">
        <v>874</v>
      </c>
      <c r="N327">
        <v>2</v>
      </c>
      <c r="O327">
        <v>19</v>
      </c>
      <c r="P327">
        <v>19</v>
      </c>
      <c r="Q327">
        <v>32</v>
      </c>
      <c r="R327">
        <v>3051</v>
      </c>
      <c r="T327">
        <v>2</v>
      </c>
      <c r="U327">
        <v>29</v>
      </c>
      <c r="V327">
        <v>29</v>
      </c>
      <c r="W327">
        <v>2</v>
      </c>
      <c r="X327" s="6">
        <v>55</v>
      </c>
    </row>
    <row r="328" spans="1:24" x14ac:dyDescent="0.5">
      <c r="A328" s="75">
        <v>2</v>
      </c>
      <c r="B328">
        <v>29</v>
      </c>
      <c r="C328">
        <v>29</v>
      </c>
      <c r="D328">
        <v>1</v>
      </c>
      <c r="E328">
        <v>0</v>
      </c>
      <c r="H328" s="37">
        <v>1</v>
      </c>
      <c r="I328" s="37">
        <v>4</v>
      </c>
      <c r="J328" s="37">
        <v>4</v>
      </c>
      <c r="K328" s="37">
        <v>8</v>
      </c>
      <c r="L328" s="42">
        <v>875</v>
      </c>
      <c r="N328">
        <v>2</v>
      </c>
      <c r="O328">
        <v>19</v>
      </c>
      <c r="P328">
        <v>19</v>
      </c>
      <c r="Q328">
        <v>33</v>
      </c>
      <c r="R328">
        <v>3146</v>
      </c>
      <c r="T328">
        <v>2</v>
      </c>
      <c r="U328">
        <v>29</v>
      </c>
      <c r="V328">
        <v>29</v>
      </c>
      <c r="W328">
        <v>3</v>
      </c>
      <c r="X328" s="6">
        <v>148</v>
      </c>
    </row>
    <row r="329" spans="1:24" x14ac:dyDescent="0.5">
      <c r="A329" s="75">
        <v>2</v>
      </c>
      <c r="B329">
        <v>29</v>
      </c>
      <c r="C329">
        <v>29</v>
      </c>
      <c r="D329">
        <v>2</v>
      </c>
      <c r="E329">
        <v>19</v>
      </c>
      <c r="H329" s="37">
        <v>1</v>
      </c>
      <c r="I329" s="37">
        <v>4</v>
      </c>
      <c r="J329" s="37">
        <v>4</v>
      </c>
      <c r="K329" s="37">
        <v>9</v>
      </c>
      <c r="L329" s="42">
        <v>876</v>
      </c>
      <c r="N329">
        <v>2</v>
      </c>
      <c r="O329">
        <v>19</v>
      </c>
      <c r="P329">
        <v>19</v>
      </c>
      <c r="Q329">
        <v>34</v>
      </c>
      <c r="R329">
        <v>3245</v>
      </c>
      <c r="T329">
        <v>2</v>
      </c>
      <c r="U329">
        <v>29</v>
      </c>
      <c r="V329">
        <v>29</v>
      </c>
      <c r="W329">
        <v>4</v>
      </c>
      <c r="X329" s="6">
        <v>244</v>
      </c>
    </row>
    <row r="330" spans="1:24" x14ac:dyDescent="0.5">
      <c r="A330" s="75">
        <v>2</v>
      </c>
      <c r="B330">
        <v>29</v>
      </c>
      <c r="C330">
        <v>29</v>
      </c>
      <c r="D330">
        <v>3</v>
      </c>
      <c r="E330">
        <v>57</v>
      </c>
      <c r="H330" s="37">
        <v>1</v>
      </c>
      <c r="I330" s="37">
        <v>4</v>
      </c>
      <c r="J330" s="37">
        <v>4</v>
      </c>
      <c r="K330" s="37">
        <v>10</v>
      </c>
      <c r="L330" s="42">
        <v>877</v>
      </c>
      <c r="N330">
        <v>2</v>
      </c>
      <c r="O330">
        <v>19</v>
      </c>
      <c r="P330">
        <v>19</v>
      </c>
      <c r="Q330">
        <v>35</v>
      </c>
      <c r="R330">
        <v>3348</v>
      </c>
      <c r="T330">
        <v>2</v>
      </c>
      <c r="U330">
        <v>29</v>
      </c>
      <c r="V330">
        <v>29</v>
      </c>
      <c r="W330">
        <v>5</v>
      </c>
      <c r="X330" s="6">
        <v>341</v>
      </c>
    </row>
    <row r="331" spans="1:24" x14ac:dyDescent="0.5">
      <c r="A331" s="75">
        <v>2</v>
      </c>
      <c r="B331">
        <v>29</v>
      </c>
      <c r="C331">
        <v>29</v>
      </c>
      <c r="D331">
        <v>4</v>
      </c>
      <c r="E331">
        <v>99</v>
      </c>
      <c r="H331" s="37">
        <v>1</v>
      </c>
      <c r="I331" s="37">
        <v>4</v>
      </c>
      <c r="J331" s="37">
        <v>4</v>
      </c>
      <c r="K331" s="37">
        <v>11</v>
      </c>
      <c r="L331" s="42">
        <v>878</v>
      </c>
      <c r="N331">
        <v>2</v>
      </c>
      <c r="O331">
        <v>19</v>
      </c>
      <c r="P331">
        <v>19</v>
      </c>
      <c r="Q331">
        <v>36</v>
      </c>
      <c r="R331">
        <v>3454</v>
      </c>
      <c r="T331">
        <v>2</v>
      </c>
      <c r="U331">
        <v>29</v>
      </c>
      <c r="V331">
        <v>29</v>
      </c>
      <c r="W331">
        <v>6</v>
      </c>
      <c r="X331" s="6">
        <v>449</v>
      </c>
    </row>
    <row r="332" spans="1:24" x14ac:dyDescent="0.5">
      <c r="A332" s="75">
        <v>2</v>
      </c>
      <c r="B332">
        <v>29</v>
      </c>
      <c r="C332">
        <v>29</v>
      </c>
      <c r="D332">
        <v>5</v>
      </c>
      <c r="E332">
        <v>142</v>
      </c>
      <c r="H332" s="37">
        <v>1</v>
      </c>
      <c r="I332" s="37">
        <v>4</v>
      </c>
      <c r="J332" s="37">
        <v>4</v>
      </c>
      <c r="K332" s="37">
        <v>12</v>
      </c>
      <c r="L332" s="42">
        <v>879</v>
      </c>
      <c r="N332">
        <v>2</v>
      </c>
      <c r="O332">
        <v>19</v>
      </c>
      <c r="P332">
        <v>19</v>
      </c>
      <c r="Q332">
        <v>37</v>
      </c>
      <c r="R332">
        <v>3565</v>
      </c>
      <c r="T332">
        <v>2</v>
      </c>
      <c r="U332">
        <v>29</v>
      </c>
      <c r="V332">
        <v>29</v>
      </c>
      <c r="W332">
        <v>7</v>
      </c>
      <c r="X332" s="6">
        <v>570</v>
      </c>
    </row>
    <row r="333" spans="1:24" x14ac:dyDescent="0.5">
      <c r="A333" s="75">
        <v>2</v>
      </c>
      <c r="B333">
        <v>29</v>
      </c>
      <c r="C333">
        <v>29</v>
      </c>
      <c r="D333">
        <v>6</v>
      </c>
      <c r="E333">
        <v>190</v>
      </c>
      <c r="H333" s="37">
        <v>1</v>
      </c>
      <c r="I333" s="37">
        <v>4</v>
      </c>
      <c r="J333" s="37">
        <v>4</v>
      </c>
      <c r="K333" s="37">
        <v>13</v>
      </c>
      <c r="L333" s="42">
        <v>880</v>
      </c>
      <c r="N333">
        <v>2</v>
      </c>
      <c r="O333">
        <v>19</v>
      </c>
      <c r="P333">
        <v>19</v>
      </c>
      <c r="Q333">
        <v>38</v>
      </c>
      <c r="R333">
        <v>3680</v>
      </c>
      <c r="T333">
        <v>2</v>
      </c>
      <c r="U333">
        <v>29</v>
      </c>
      <c r="V333">
        <v>29</v>
      </c>
      <c r="W333">
        <v>8</v>
      </c>
      <c r="X333" s="6">
        <v>671</v>
      </c>
    </row>
    <row r="334" spans="1:24" x14ac:dyDescent="0.5">
      <c r="A334" s="75">
        <v>2</v>
      </c>
      <c r="B334">
        <v>29</v>
      </c>
      <c r="C334">
        <v>29</v>
      </c>
      <c r="D334">
        <v>7</v>
      </c>
      <c r="E334">
        <v>244</v>
      </c>
      <c r="H334" s="37">
        <v>1</v>
      </c>
      <c r="I334" s="37">
        <v>4</v>
      </c>
      <c r="J334" s="37">
        <v>4</v>
      </c>
      <c r="K334" s="37">
        <v>14</v>
      </c>
      <c r="L334" s="42">
        <v>881</v>
      </c>
      <c r="N334">
        <v>2</v>
      </c>
      <c r="O334">
        <v>19</v>
      </c>
      <c r="P334">
        <v>19</v>
      </c>
      <c r="Q334">
        <v>39</v>
      </c>
      <c r="R334">
        <v>3800</v>
      </c>
      <c r="T334">
        <v>2</v>
      </c>
      <c r="U334">
        <v>29</v>
      </c>
      <c r="V334">
        <v>29</v>
      </c>
      <c r="W334">
        <v>9</v>
      </c>
      <c r="X334" s="6">
        <v>774</v>
      </c>
    </row>
    <row r="335" spans="1:24" x14ac:dyDescent="0.5">
      <c r="A335" s="75">
        <v>2</v>
      </c>
      <c r="B335">
        <v>29</v>
      </c>
      <c r="C335">
        <v>29</v>
      </c>
      <c r="D335">
        <v>8</v>
      </c>
      <c r="E335">
        <v>289</v>
      </c>
      <c r="H335" s="37">
        <v>1</v>
      </c>
      <c r="I335" s="37">
        <v>4</v>
      </c>
      <c r="J335" s="37">
        <v>4</v>
      </c>
      <c r="K335" s="37">
        <v>15</v>
      </c>
      <c r="L335" s="42">
        <v>882</v>
      </c>
      <c r="N335">
        <v>2</v>
      </c>
      <c r="O335">
        <v>19</v>
      </c>
      <c r="P335">
        <v>19</v>
      </c>
      <c r="Q335">
        <v>40</v>
      </c>
      <c r="R335">
        <v>3925</v>
      </c>
      <c r="T335">
        <v>2</v>
      </c>
      <c r="U335">
        <v>29</v>
      </c>
      <c r="V335">
        <v>29</v>
      </c>
      <c r="W335">
        <v>10</v>
      </c>
      <c r="X335" s="6">
        <v>881</v>
      </c>
    </row>
    <row r="336" spans="1:24" x14ac:dyDescent="0.5">
      <c r="A336" s="75">
        <v>2</v>
      </c>
      <c r="B336">
        <v>29</v>
      </c>
      <c r="C336">
        <v>29</v>
      </c>
      <c r="D336">
        <v>9</v>
      </c>
      <c r="E336">
        <v>336</v>
      </c>
      <c r="H336" s="37">
        <v>1</v>
      </c>
      <c r="I336" s="37">
        <v>4</v>
      </c>
      <c r="J336" s="37">
        <v>4</v>
      </c>
      <c r="K336" s="37">
        <v>16</v>
      </c>
      <c r="L336" s="42">
        <v>883</v>
      </c>
      <c r="N336">
        <v>2</v>
      </c>
      <c r="O336">
        <v>19</v>
      </c>
      <c r="P336">
        <v>19</v>
      </c>
      <c r="Q336">
        <v>41</v>
      </c>
      <c r="R336">
        <v>3817</v>
      </c>
      <c r="T336">
        <v>2</v>
      </c>
      <c r="U336">
        <v>29</v>
      </c>
      <c r="V336">
        <v>29</v>
      </c>
      <c r="W336">
        <v>11</v>
      </c>
      <c r="X336" s="6">
        <v>990</v>
      </c>
    </row>
    <row r="337" spans="1:24" x14ac:dyDescent="0.5">
      <c r="A337" s="75">
        <v>2</v>
      </c>
      <c r="B337">
        <v>29</v>
      </c>
      <c r="C337">
        <v>29</v>
      </c>
      <c r="D337">
        <v>10</v>
      </c>
      <c r="E337">
        <v>384</v>
      </c>
      <c r="H337" s="37">
        <v>1</v>
      </c>
      <c r="I337" s="37">
        <v>4</v>
      </c>
      <c r="J337" s="37">
        <v>4</v>
      </c>
      <c r="K337" s="37">
        <v>17</v>
      </c>
      <c r="L337" s="42">
        <v>884</v>
      </c>
      <c r="N337">
        <v>2</v>
      </c>
      <c r="O337">
        <v>19</v>
      </c>
      <c r="P337">
        <v>19</v>
      </c>
      <c r="Q337">
        <v>42</v>
      </c>
      <c r="R337">
        <v>0</v>
      </c>
      <c r="T337">
        <v>2</v>
      </c>
      <c r="U337">
        <v>29</v>
      </c>
      <c r="V337">
        <v>29</v>
      </c>
      <c r="W337">
        <v>12</v>
      </c>
      <c r="X337" s="6">
        <v>1103</v>
      </c>
    </row>
    <row r="338" spans="1:24" x14ac:dyDescent="0.5">
      <c r="A338" s="75">
        <v>2</v>
      </c>
      <c r="B338">
        <v>29</v>
      </c>
      <c r="C338">
        <v>29</v>
      </c>
      <c r="D338">
        <v>11</v>
      </c>
      <c r="E338">
        <v>434</v>
      </c>
      <c r="H338" s="37">
        <v>1</v>
      </c>
      <c r="I338" s="37">
        <v>4</v>
      </c>
      <c r="J338" s="37">
        <v>4</v>
      </c>
      <c r="K338" s="37">
        <v>18</v>
      </c>
      <c r="L338" s="42">
        <v>885</v>
      </c>
      <c r="N338">
        <v>2</v>
      </c>
      <c r="O338">
        <v>19</v>
      </c>
      <c r="P338">
        <v>19</v>
      </c>
      <c r="Q338">
        <v>43</v>
      </c>
      <c r="R338">
        <v>0</v>
      </c>
      <c r="T338">
        <v>2</v>
      </c>
      <c r="U338">
        <v>29</v>
      </c>
      <c r="V338">
        <v>29</v>
      </c>
      <c r="W338">
        <v>13</v>
      </c>
      <c r="X338" s="6">
        <v>1220</v>
      </c>
    </row>
    <row r="339" spans="1:24" x14ac:dyDescent="0.5">
      <c r="A339" s="75">
        <v>2</v>
      </c>
      <c r="B339">
        <v>29</v>
      </c>
      <c r="C339">
        <v>29</v>
      </c>
      <c r="D339">
        <v>12</v>
      </c>
      <c r="E339">
        <v>485</v>
      </c>
      <c r="H339" s="37">
        <v>1</v>
      </c>
      <c r="I339" s="37">
        <v>4</v>
      </c>
      <c r="J339" s="37">
        <v>4</v>
      </c>
      <c r="K339" s="37">
        <v>19</v>
      </c>
      <c r="L339" s="42">
        <v>886</v>
      </c>
      <c r="N339">
        <v>2</v>
      </c>
      <c r="O339">
        <v>19</v>
      </c>
      <c r="P339">
        <v>19</v>
      </c>
      <c r="Q339">
        <v>44</v>
      </c>
      <c r="R339">
        <v>0</v>
      </c>
      <c r="T339">
        <v>2</v>
      </c>
      <c r="U339">
        <v>29</v>
      </c>
      <c r="V339">
        <v>29</v>
      </c>
      <c r="W339">
        <v>14</v>
      </c>
      <c r="X339" s="6">
        <v>1339</v>
      </c>
    </row>
    <row r="340" spans="1:24" x14ac:dyDescent="0.5">
      <c r="A340" s="75">
        <v>2</v>
      </c>
      <c r="B340">
        <v>29</v>
      </c>
      <c r="C340">
        <v>29</v>
      </c>
      <c r="D340">
        <v>13</v>
      </c>
      <c r="E340">
        <v>538</v>
      </c>
      <c r="H340" s="37">
        <v>1</v>
      </c>
      <c r="I340" s="37">
        <v>4</v>
      </c>
      <c r="J340" s="37">
        <v>4</v>
      </c>
      <c r="K340" s="37">
        <v>20</v>
      </c>
      <c r="L340" s="42">
        <v>887</v>
      </c>
      <c r="N340">
        <v>2</v>
      </c>
      <c r="O340">
        <v>19</v>
      </c>
      <c r="P340">
        <v>19</v>
      </c>
      <c r="Q340">
        <v>45</v>
      </c>
      <c r="R340">
        <v>0</v>
      </c>
      <c r="T340">
        <v>2</v>
      </c>
      <c r="U340">
        <v>29</v>
      </c>
      <c r="V340">
        <v>29</v>
      </c>
      <c r="W340">
        <v>15</v>
      </c>
      <c r="X340" s="6">
        <v>1463</v>
      </c>
    </row>
    <row r="341" spans="1:24" x14ac:dyDescent="0.5">
      <c r="A341" s="75">
        <v>2</v>
      </c>
      <c r="B341">
        <v>29</v>
      </c>
      <c r="C341">
        <v>29</v>
      </c>
      <c r="D341">
        <v>14</v>
      </c>
      <c r="E341">
        <v>593</v>
      </c>
      <c r="H341" s="37">
        <v>1</v>
      </c>
      <c r="I341" s="37">
        <v>4</v>
      </c>
      <c r="J341" s="37">
        <v>4</v>
      </c>
      <c r="K341" s="37">
        <v>21</v>
      </c>
      <c r="L341" s="42">
        <v>888</v>
      </c>
      <c r="N341">
        <v>2</v>
      </c>
      <c r="O341">
        <v>19</v>
      </c>
      <c r="P341">
        <v>19</v>
      </c>
      <c r="Q341">
        <v>46</v>
      </c>
      <c r="R341">
        <v>0</v>
      </c>
      <c r="T341">
        <v>2</v>
      </c>
      <c r="U341">
        <v>29</v>
      </c>
      <c r="V341">
        <v>29</v>
      </c>
      <c r="W341">
        <v>16</v>
      </c>
      <c r="X341" s="6">
        <v>1590</v>
      </c>
    </row>
    <row r="342" spans="1:24" x14ac:dyDescent="0.5">
      <c r="A342" s="75">
        <v>2</v>
      </c>
      <c r="B342">
        <v>29</v>
      </c>
      <c r="C342">
        <v>29</v>
      </c>
      <c r="D342">
        <v>15</v>
      </c>
      <c r="E342">
        <v>649</v>
      </c>
      <c r="H342" s="37">
        <v>1</v>
      </c>
      <c r="I342" s="37">
        <v>4</v>
      </c>
      <c r="J342" s="37">
        <v>4</v>
      </c>
      <c r="K342" s="37">
        <v>22</v>
      </c>
      <c r="L342" s="42">
        <v>890</v>
      </c>
      <c r="N342">
        <v>2</v>
      </c>
      <c r="O342">
        <v>19</v>
      </c>
      <c r="P342">
        <v>19</v>
      </c>
      <c r="Q342">
        <v>47</v>
      </c>
      <c r="R342">
        <v>0</v>
      </c>
      <c r="T342">
        <v>2</v>
      </c>
      <c r="U342">
        <v>29</v>
      </c>
      <c r="V342">
        <v>29</v>
      </c>
      <c r="W342">
        <v>17</v>
      </c>
      <c r="X342" s="6">
        <v>1721</v>
      </c>
    </row>
    <row r="343" spans="1:24" x14ac:dyDescent="0.5">
      <c r="A343" s="75">
        <v>2</v>
      </c>
      <c r="B343">
        <v>29</v>
      </c>
      <c r="C343">
        <v>29</v>
      </c>
      <c r="D343">
        <v>16</v>
      </c>
      <c r="E343">
        <v>708</v>
      </c>
      <c r="H343" s="37">
        <v>1</v>
      </c>
      <c r="I343" s="37">
        <v>4</v>
      </c>
      <c r="J343" s="37">
        <v>4</v>
      </c>
      <c r="K343" s="37">
        <v>23</v>
      </c>
      <c r="L343" s="42">
        <v>891</v>
      </c>
      <c r="N343">
        <v>2</v>
      </c>
      <c r="O343">
        <v>19</v>
      </c>
      <c r="P343">
        <v>19</v>
      </c>
      <c r="Q343">
        <v>48</v>
      </c>
      <c r="R343">
        <v>0</v>
      </c>
      <c r="T343">
        <v>2</v>
      </c>
      <c r="U343">
        <v>29</v>
      </c>
      <c r="V343">
        <v>29</v>
      </c>
      <c r="W343">
        <v>18</v>
      </c>
      <c r="X343" s="6">
        <v>1856</v>
      </c>
    </row>
    <row r="344" spans="1:24" x14ac:dyDescent="0.5">
      <c r="A344" s="75">
        <v>2</v>
      </c>
      <c r="B344">
        <v>29</v>
      </c>
      <c r="C344">
        <v>29</v>
      </c>
      <c r="D344">
        <v>17</v>
      </c>
      <c r="E344">
        <v>768</v>
      </c>
      <c r="H344" s="37">
        <v>1</v>
      </c>
      <c r="I344" s="37">
        <v>4</v>
      </c>
      <c r="J344" s="37">
        <v>4</v>
      </c>
      <c r="K344" s="37">
        <v>24</v>
      </c>
      <c r="L344" s="42">
        <v>892</v>
      </c>
      <c r="N344">
        <v>2</v>
      </c>
      <c r="O344">
        <v>19</v>
      </c>
      <c r="P344">
        <v>19</v>
      </c>
      <c r="Q344">
        <v>49</v>
      </c>
      <c r="R344">
        <v>0</v>
      </c>
      <c r="T344">
        <v>2</v>
      </c>
      <c r="U344">
        <v>29</v>
      </c>
      <c r="V344">
        <v>29</v>
      </c>
      <c r="W344">
        <v>19</v>
      </c>
      <c r="X344" s="6">
        <v>1996</v>
      </c>
    </row>
    <row r="345" spans="1:24" x14ac:dyDescent="0.5">
      <c r="A345" s="75">
        <v>2</v>
      </c>
      <c r="B345">
        <v>29</v>
      </c>
      <c r="C345">
        <v>29</v>
      </c>
      <c r="D345">
        <v>18</v>
      </c>
      <c r="E345">
        <v>830</v>
      </c>
      <c r="H345" s="37">
        <v>1</v>
      </c>
      <c r="I345" s="37">
        <v>4</v>
      </c>
      <c r="J345" s="37">
        <v>4</v>
      </c>
      <c r="K345" s="37">
        <v>25</v>
      </c>
      <c r="L345" s="42">
        <v>894</v>
      </c>
      <c r="N345">
        <v>2</v>
      </c>
      <c r="O345">
        <v>19</v>
      </c>
      <c r="P345">
        <v>19</v>
      </c>
      <c r="Q345">
        <v>50</v>
      </c>
      <c r="R345">
        <v>0</v>
      </c>
      <c r="T345">
        <v>2</v>
      </c>
      <c r="U345">
        <v>29</v>
      </c>
      <c r="V345">
        <v>29</v>
      </c>
      <c r="W345">
        <v>20</v>
      </c>
      <c r="X345" s="6">
        <v>2139</v>
      </c>
    </row>
    <row r="346" spans="1:24" x14ac:dyDescent="0.5">
      <c r="A346" s="75">
        <v>2</v>
      </c>
      <c r="B346">
        <v>29</v>
      </c>
      <c r="C346">
        <v>29</v>
      </c>
      <c r="D346">
        <v>19</v>
      </c>
      <c r="E346">
        <v>894</v>
      </c>
      <c r="H346" s="37">
        <v>1</v>
      </c>
      <c r="I346" s="37">
        <v>4</v>
      </c>
      <c r="J346" s="37">
        <v>4</v>
      </c>
      <c r="K346" s="37">
        <v>26</v>
      </c>
      <c r="L346" s="42">
        <v>895</v>
      </c>
      <c r="N346">
        <v>2</v>
      </c>
      <c r="O346">
        <v>19</v>
      </c>
      <c r="P346">
        <v>19</v>
      </c>
      <c r="Q346">
        <v>51</v>
      </c>
      <c r="R346">
        <v>0</v>
      </c>
      <c r="T346">
        <v>2</v>
      </c>
      <c r="U346">
        <v>29</v>
      </c>
      <c r="V346">
        <v>29</v>
      </c>
      <c r="W346">
        <v>21</v>
      </c>
      <c r="X346" s="6">
        <v>2287</v>
      </c>
    </row>
    <row r="347" spans="1:24" x14ac:dyDescent="0.5">
      <c r="A347" s="75">
        <v>2</v>
      </c>
      <c r="B347">
        <v>29</v>
      </c>
      <c r="C347">
        <v>29</v>
      </c>
      <c r="D347">
        <v>20</v>
      </c>
      <c r="E347">
        <v>960</v>
      </c>
      <c r="H347" s="37">
        <v>1</v>
      </c>
      <c r="I347" s="37">
        <v>4</v>
      </c>
      <c r="J347" s="37">
        <v>4</v>
      </c>
      <c r="K347" s="37">
        <v>27</v>
      </c>
      <c r="L347" s="42">
        <v>897</v>
      </c>
      <c r="N347">
        <v>2</v>
      </c>
      <c r="O347">
        <v>19</v>
      </c>
      <c r="P347">
        <v>19</v>
      </c>
      <c r="Q347">
        <v>52</v>
      </c>
      <c r="R347">
        <v>0</v>
      </c>
      <c r="T347">
        <v>2</v>
      </c>
      <c r="U347">
        <v>29</v>
      </c>
      <c r="V347">
        <v>29</v>
      </c>
      <c r="W347">
        <v>22</v>
      </c>
      <c r="X347" s="6">
        <v>2440</v>
      </c>
    </row>
    <row r="348" spans="1:24" x14ac:dyDescent="0.5">
      <c r="A348" s="75">
        <v>2</v>
      </c>
      <c r="B348">
        <v>29</v>
      </c>
      <c r="C348">
        <v>29</v>
      </c>
      <c r="D348">
        <v>21</v>
      </c>
      <c r="E348">
        <v>1029</v>
      </c>
      <c r="H348" s="37">
        <v>1</v>
      </c>
      <c r="I348" s="37">
        <v>4</v>
      </c>
      <c r="J348" s="37">
        <v>4</v>
      </c>
      <c r="K348" s="37">
        <v>28</v>
      </c>
      <c r="L348" s="42">
        <v>898</v>
      </c>
      <c r="N348">
        <v>2</v>
      </c>
      <c r="O348">
        <v>19</v>
      </c>
      <c r="P348">
        <v>19</v>
      </c>
      <c r="Q348">
        <v>53</v>
      </c>
      <c r="R348">
        <v>0</v>
      </c>
      <c r="T348">
        <v>2</v>
      </c>
      <c r="U348">
        <v>29</v>
      </c>
      <c r="V348">
        <v>29</v>
      </c>
      <c r="W348">
        <v>23</v>
      </c>
      <c r="X348" s="6">
        <v>2597</v>
      </c>
    </row>
    <row r="349" spans="1:24" x14ac:dyDescent="0.5">
      <c r="A349" s="75">
        <v>2</v>
      </c>
      <c r="B349">
        <v>29</v>
      </c>
      <c r="C349">
        <v>29</v>
      </c>
      <c r="D349">
        <v>22</v>
      </c>
      <c r="E349">
        <v>1100</v>
      </c>
      <c r="H349" s="37">
        <v>1</v>
      </c>
      <c r="I349" s="37">
        <v>4</v>
      </c>
      <c r="J349" s="37">
        <v>4</v>
      </c>
      <c r="K349" s="37">
        <v>29</v>
      </c>
      <c r="L349" s="42">
        <v>900</v>
      </c>
      <c r="N349">
        <v>2</v>
      </c>
      <c r="O349">
        <v>19</v>
      </c>
      <c r="P349">
        <v>19</v>
      </c>
      <c r="Q349">
        <v>54</v>
      </c>
      <c r="R349">
        <v>0</v>
      </c>
      <c r="T349">
        <v>2</v>
      </c>
      <c r="U349">
        <v>29</v>
      </c>
      <c r="V349">
        <v>29</v>
      </c>
      <c r="W349">
        <v>24</v>
      </c>
      <c r="X349" s="6">
        <v>2760</v>
      </c>
    </row>
    <row r="350" spans="1:24" x14ac:dyDescent="0.5">
      <c r="A350" s="75">
        <v>2</v>
      </c>
      <c r="B350">
        <v>29</v>
      </c>
      <c r="C350">
        <v>29</v>
      </c>
      <c r="D350">
        <v>23</v>
      </c>
      <c r="E350">
        <v>1173</v>
      </c>
      <c r="H350" s="37">
        <v>1</v>
      </c>
      <c r="I350" s="37">
        <v>4</v>
      </c>
      <c r="J350" s="37">
        <v>4</v>
      </c>
      <c r="K350" s="37">
        <v>30</v>
      </c>
      <c r="L350" s="42">
        <v>901</v>
      </c>
      <c r="N350">
        <v>2</v>
      </c>
      <c r="O350">
        <v>19</v>
      </c>
      <c r="P350">
        <v>19</v>
      </c>
      <c r="Q350">
        <v>55</v>
      </c>
      <c r="R350">
        <v>0</v>
      </c>
      <c r="T350">
        <v>2</v>
      </c>
      <c r="U350">
        <v>29</v>
      </c>
      <c r="V350">
        <v>29</v>
      </c>
      <c r="W350">
        <v>25</v>
      </c>
      <c r="X350" s="6">
        <v>2927</v>
      </c>
    </row>
    <row r="351" spans="1:24" x14ac:dyDescent="0.5">
      <c r="A351" s="75">
        <v>2</v>
      </c>
      <c r="B351">
        <v>29</v>
      </c>
      <c r="C351">
        <v>29</v>
      </c>
      <c r="D351">
        <v>24</v>
      </c>
      <c r="E351">
        <v>1249</v>
      </c>
      <c r="H351" s="37">
        <v>1</v>
      </c>
      <c r="I351" s="37">
        <v>4</v>
      </c>
      <c r="J351" s="37">
        <v>4</v>
      </c>
      <c r="K351" s="37">
        <v>31</v>
      </c>
      <c r="L351" s="42">
        <v>903</v>
      </c>
      <c r="N351">
        <v>2</v>
      </c>
      <c r="O351">
        <v>19</v>
      </c>
      <c r="P351">
        <v>19</v>
      </c>
      <c r="Q351">
        <v>56</v>
      </c>
      <c r="R351">
        <v>0</v>
      </c>
      <c r="T351">
        <v>2</v>
      </c>
      <c r="U351">
        <v>29</v>
      </c>
      <c r="V351">
        <v>29</v>
      </c>
      <c r="W351">
        <v>26</v>
      </c>
      <c r="X351" s="6">
        <v>3100</v>
      </c>
    </row>
    <row r="352" spans="1:24" x14ac:dyDescent="0.5">
      <c r="A352" s="75">
        <v>2</v>
      </c>
      <c r="B352">
        <v>29</v>
      </c>
      <c r="C352">
        <v>29</v>
      </c>
      <c r="D352">
        <v>25</v>
      </c>
      <c r="E352">
        <v>1327</v>
      </c>
      <c r="H352" s="37">
        <v>1</v>
      </c>
      <c r="I352" s="37">
        <v>4</v>
      </c>
      <c r="J352" s="37">
        <v>4</v>
      </c>
      <c r="K352" s="37">
        <v>32</v>
      </c>
      <c r="L352" s="42">
        <v>905</v>
      </c>
      <c r="N352">
        <v>2</v>
      </c>
      <c r="O352">
        <v>19</v>
      </c>
      <c r="P352">
        <v>19</v>
      </c>
      <c r="Q352">
        <v>57</v>
      </c>
      <c r="R352">
        <v>0</v>
      </c>
      <c r="T352">
        <v>2</v>
      </c>
      <c r="U352">
        <v>29</v>
      </c>
      <c r="V352">
        <v>29</v>
      </c>
      <c r="W352">
        <v>27</v>
      </c>
      <c r="X352" s="6">
        <v>3279</v>
      </c>
    </row>
    <row r="353" spans="1:24" x14ac:dyDescent="0.5">
      <c r="A353" s="75">
        <v>2</v>
      </c>
      <c r="B353">
        <v>29</v>
      </c>
      <c r="C353">
        <v>29</v>
      </c>
      <c r="D353">
        <v>26</v>
      </c>
      <c r="E353">
        <v>1408</v>
      </c>
      <c r="H353" s="37">
        <v>1</v>
      </c>
      <c r="I353" s="37">
        <v>4</v>
      </c>
      <c r="J353" s="37">
        <v>4</v>
      </c>
      <c r="K353" s="37">
        <v>33</v>
      </c>
      <c r="L353" s="42">
        <v>906</v>
      </c>
      <c r="N353">
        <v>2</v>
      </c>
      <c r="O353">
        <v>19</v>
      </c>
      <c r="P353">
        <v>19</v>
      </c>
      <c r="Q353">
        <v>58</v>
      </c>
      <c r="R353">
        <v>0</v>
      </c>
      <c r="T353">
        <v>2</v>
      </c>
      <c r="U353">
        <v>29</v>
      </c>
      <c r="V353">
        <v>29</v>
      </c>
      <c r="W353">
        <v>28</v>
      </c>
      <c r="X353" s="6">
        <v>3463</v>
      </c>
    </row>
    <row r="354" spans="1:24" x14ac:dyDescent="0.5">
      <c r="A354" s="75">
        <v>2</v>
      </c>
      <c r="B354">
        <v>29</v>
      </c>
      <c r="C354">
        <v>29</v>
      </c>
      <c r="D354">
        <v>27</v>
      </c>
      <c r="E354">
        <v>1491</v>
      </c>
      <c r="H354" s="37">
        <v>1</v>
      </c>
      <c r="I354" s="37">
        <v>4</v>
      </c>
      <c r="J354" s="37">
        <v>4</v>
      </c>
      <c r="K354" s="37">
        <v>34</v>
      </c>
      <c r="L354" s="42">
        <v>908</v>
      </c>
      <c r="N354">
        <v>2</v>
      </c>
      <c r="O354">
        <v>19</v>
      </c>
      <c r="P354">
        <v>19</v>
      </c>
      <c r="Q354">
        <v>59</v>
      </c>
      <c r="R354">
        <v>0</v>
      </c>
      <c r="T354">
        <v>2</v>
      </c>
      <c r="U354">
        <v>29</v>
      </c>
      <c r="V354">
        <v>29</v>
      </c>
      <c r="W354">
        <v>29</v>
      </c>
      <c r="X354" s="6">
        <v>3654</v>
      </c>
    </row>
    <row r="355" spans="1:24" x14ac:dyDescent="0.5">
      <c r="A355" s="75">
        <v>2</v>
      </c>
      <c r="B355">
        <v>29</v>
      </c>
      <c r="C355">
        <v>29</v>
      </c>
      <c r="D355">
        <v>28</v>
      </c>
      <c r="E355">
        <v>1578</v>
      </c>
      <c r="H355" s="37">
        <v>1</v>
      </c>
      <c r="I355" s="37">
        <v>4</v>
      </c>
      <c r="J355" s="37">
        <v>4</v>
      </c>
      <c r="K355" s="37">
        <v>35</v>
      </c>
      <c r="L355" s="42">
        <v>910</v>
      </c>
      <c r="N355">
        <v>2</v>
      </c>
      <c r="O355">
        <v>19</v>
      </c>
      <c r="P355">
        <v>19</v>
      </c>
      <c r="Q355">
        <v>60</v>
      </c>
      <c r="R355">
        <v>0</v>
      </c>
      <c r="T355">
        <v>2</v>
      </c>
      <c r="U355">
        <v>29</v>
      </c>
      <c r="V355">
        <v>29</v>
      </c>
      <c r="W355">
        <v>30</v>
      </c>
      <c r="X355" s="6">
        <v>3852</v>
      </c>
    </row>
    <row r="356" spans="1:24" x14ac:dyDescent="0.5">
      <c r="A356" s="75">
        <v>2</v>
      </c>
      <c r="B356">
        <v>29</v>
      </c>
      <c r="C356">
        <v>29</v>
      </c>
      <c r="D356">
        <v>29</v>
      </c>
      <c r="E356">
        <v>1668</v>
      </c>
      <c r="H356" s="37">
        <v>1</v>
      </c>
      <c r="I356" s="37">
        <v>4</v>
      </c>
      <c r="J356" s="37">
        <v>4</v>
      </c>
      <c r="K356" s="37">
        <v>36</v>
      </c>
      <c r="L356" s="42">
        <v>912</v>
      </c>
      <c r="N356">
        <v>2</v>
      </c>
      <c r="O356">
        <v>19</v>
      </c>
      <c r="P356">
        <v>19</v>
      </c>
      <c r="Q356">
        <v>61</v>
      </c>
      <c r="R356">
        <v>0</v>
      </c>
      <c r="T356">
        <v>2</v>
      </c>
      <c r="U356">
        <v>29</v>
      </c>
      <c r="V356">
        <v>29</v>
      </c>
      <c r="W356">
        <v>31</v>
      </c>
      <c r="X356" s="6">
        <v>3817</v>
      </c>
    </row>
    <row r="357" spans="1:24" x14ac:dyDescent="0.5">
      <c r="A357" s="75">
        <v>2</v>
      </c>
      <c r="B357">
        <v>29</v>
      </c>
      <c r="C357">
        <v>29</v>
      </c>
      <c r="D357">
        <v>30</v>
      </c>
      <c r="E357">
        <v>1761</v>
      </c>
      <c r="H357" s="37">
        <v>1</v>
      </c>
      <c r="I357" s="37">
        <v>4</v>
      </c>
      <c r="J357" s="37">
        <v>4</v>
      </c>
      <c r="K357" s="37">
        <v>37</v>
      </c>
      <c r="L357" s="42">
        <v>914</v>
      </c>
      <c r="N357">
        <v>2</v>
      </c>
      <c r="O357">
        <v>19</v>
      </c>
      <c r="P357">
        <v>19</v>
      </c>
      <c r="Q357">
        <v>62</v>
      </c>
      <c r="R357">
        <v>0</v>
      </c>
      <c r="T357">
        <v>2</v>
      </c>
      <c r="U357">
        <v>30</v>
      </c>
      <c r="V357">
        <v>30</v>
      </c>
      <c r="W357">
        <v>1</v>
      </c>
      <c r="X357" s="6">
        <v>0</v>
      </c>
    </row>
    <row r="358" spans="1:24" x14ac:dyDescent="0.5">
      <c r="A358" s="75">
        <v>2</v>
      </c>
      <c r="B358">
        <v>29</v>
      </c>
      <c r="C358">
        <v>29</v>
      </c>
      <c r="D358">
        <v>31</v>
      </c>
      <c r="E358">
        <v>1858</v>
      </c>
      <c r="H358" s="37">
        <v>1</v>
      </c>
      <c r="I358" s="37">
        <v>4</v>
      </c>
      <c r="J358" s="37">
        <v>4</v>
      </c>
      <c r="K358" s="37">
        <v>38</v>
      </c>
      <c r="L358" s="42">
        <v>916</v>
      </c>
      <c r="N358">
        <v>2</v>
      </c>
      <c r="O358">
        <v>19</v>
      </c>
      <c r="P358">
        <v>19</v>
      </c>
      <c r="Q358">
        <v>63</v>
      </c>
      <c r="R358">
        <v>0</v>
      </c>
      <c r="T358">
        <v>2</v>
      </c>
      <c r="U358">
        <v>30</v>
      </c>
      <c r="V358">
        <v>30</v>
      </c>
      <c r="W358">
        <v>2</v>
      </c>
      <c r="X358" s="6">
        <v>60</v>
      </c>
    </row>
    <row r="359" spans="1:24" x14ac:dyDescent="0.5">
      <c r="A359" s="75">
        <v>2</v>
      </c>
      <c r="B359">
        <v>30</v>
      </c>
      <c r="C359">
        <v>30</v>
      </c>
      <c r="D359">
        <v>1</v>
      </c>
      <c r="E359">
        <v>0</v>
      </c>
      <c r="H359" s="37">
        <v>1</v>
      </c>
      <c r="I359" s="37">
        <v>4</v>
      </c>
      <c r="J359" s="37">
        <v>4</v>
      </c>
      <c r="K359" s="37">
        <v>39</v>
      </c>
      <c r="L359" s="42">
        <v>918</v>
      </c>
      <c r="N359">
        <v>2</v>
      </c>
      <c r="O359">
        <v>19</v>
      </c>
      <c r="P359">
        <v>19</v>
      </c>
      <c r="Q359">
        <v>64</v>
      </c>
      <c r="R359">
        <v>0</v>
      </c>
      <c r="T359">
        <v>2</v>
      </c>
      <c r="U359">
        <v>30</v>
      </c>
      <c r="V359">
        <v>30</v>
      </c>
      <c r="W359">
        <v>3</v>
      </c>
      <c r="X359" s="6">
        <v>158</v>
      </c>
    </row>
    <row r="360" spans="1:24" x14ac:dyDescent="0.5">
      <c r="A360" s="75">
        <v>2</v>
      </c>
      <c r="B360">
        <v>30</v>
      </c>
      <c r="C360">
        <v>30</v>
      </c>
      <c r="D360">
        <v>2</v>
      </c>
      <c r="E360">
        <v>20</v>
      </c>
      <c r="H360" s="37">
        <v>1</v>
      </c>
      <c r="I360" s="37">
        <v>4</v>
      </c>
      <c r="J360" s="37">
        <v>4</v>
      </c>
      <c r="K360" s="37">
        <v>40</v>
      </c>
      <c r="L360" s="42">
        <v>920</v>
      </c>
      <c r="N360">
        <v>2</v>
      </c>
      <c r="O360">
        <v>19</v>
      </c>
      <c r="P360">
        <v>19</v>
      </c>
      <c r="Q360">
        <v>65</v>
      </c>
      <c r="R360">
        <v>0</v>
      </c>
      <c r="T360">
        <v>2</v>
      </c>
      <c r="U360">
        <v>30</v>
      </c>
      <c r="V360">
        <v>30</v>
      </c>
      <c r="W360">
        <v>4</v>
      </c>
      <c r="X360" s="6">
        <v>259</v>
      </c>
    </row>
    <row r="361" spans="1:24" x14ac:dyDescent="0.5">
      <c r="A361" s="75">
        <v>2</v>
      </c>
      <c r="B361">
        <v>30</v>
      </c>
      <c r="C361">
        <v>30</v>
      </c>
      <c r="D361">
        <v>3</v>
      </c>
      <c r="E361">
        <v>60</v>
      </c>
      <c r="H361" s="37">
        <v>1</v>
      </c>
      <c r="I361" s="37">
        <v>4</v>
      </c>
      <c r="J361" s="37">
        <v>4</v>
      </c>
      <c r="K361" s="37">
        <v>41</v>
      </c>
      <c r="L361" s="42">
        <v>922</v>
      </c>
      <c r="N361">
        <v>2</v>
      </c>
      <c r="O361">
        <v>19</v>
      </c>
      <c r="P361">
        <v>19</v>
      </c>
      <c r="Q361">
        <v>66</v>
      </c>
      <c r="R361">
        <v>0</v>
      </c>
      <c r="T361">
        <v>2</v>
      </c>
      <c r="U361">
        <v>30</v>
      </c>
      <c r="V361">
        <v>30</v>
      </c>
      <c r="W361">
        <v>5</v>
      </c>
      <c r="X361" s="6">
        <v>361</v>
      </c>
    </row>
    <row r="362" spans="1:24" x14ac:dyDescent="0.5">
      <c r="A362" s="75">
        <v>2</v>
      </c>
      <c r="B362">
        <v>30</v>
      </c>
      <c r="C362">
        <v>30</v>
      </c>
      <c r="D362">
        <v>4</v>
      </c>
      <c r="E362">
        <v>104</v>
      </c>
      <c r="H362" s="37">
        <v>1</v>
      </c>
      <c r="I362" s="37">
        <v>4</v>
      </c>
      <c r="J362" s="37">
        <v>4</v>
      </c>
      <c r="K362" s="37">
        <v>42</v>
      </c>
      <c r="L362" s="42">
        <v>924</v>
      </c>
      <c r="N362">
        <v>2</v>
      </c>
      <c r="O362">
        <v>19</v>
      </c>
      <c r="P362">
        <v>19</v>
      </c>
      <c r="Q362">
        <v>67</v>
      </c>
      <c r="R362">
        <v>0</v>
      </c>
      <c r="T362">
        <v>2</v>
      </c>
      <c r="U362">
        <v>30</v>
      </c>
      <c r="V362">
        <v>30</v>
      </c>
      <c r="W362">
        <v>6</v>
      </c>
      <c r="X362" s="6">
        <v>475</v>
      </c>
    </row>
    <row r="363" spans="1:24" x14ac:dyDescent="0.5">
      <c r="A363" s="75">
        <v>2</v>
      </c>
      <c r="B363">
        <v>30</v>
      </c>
      <c r="C363">
        <v>30</v>
      </c>
      <c r="D363">
        <v>5</v>
      </c>
      <c r="E363">
        <v>149</v>
      </c>
      <c r="H363" s="37">
        <v>1</v>
      </c>
      <c r="I363" s="37">
        <v>4</v>
      </c>
      <c r="J363" s="37">
        <v>4</v>
      </c>
      <c r="K363" s="37">
        <v>43</v>
      </c>
      <c r="L363" s="42">
        <v>927</v>
      </c>
      <c r="N363">
        <v>2</v>
      </c>
      <c r="O363">
        <v>19</v>
      </c>
      <c r="P363">
        <v>19</v>
      </c>
      <c r="Q363">
        <v>68</v>
      </c>
      <c r="R363">
        <v>0</v>
      </c>
      <c r="T363">
        <v>2</v>
      </c>
      <c r="U363">
        <v>30</v>
      </c>
      <c r="V363">
        <v>30</v>
      </c>
      <c r="W363">
        <v>7</v>
      </c>
      <c r="X363" s="6">
        <v>603</v>
      </c>
    </row>
    <row r="364" spans="1:24" x14ac:dyDescent="0.5">
      <c r="A364" s="75">
        <v>2</v>
      </c>
      <c r="B364">
        <v>30</v>
      </c>
      <c r="C364">
        <v>30</v>
      </c>
      <c r="D364">
        <v>6</v>
      </c>
      <c r="E364">
        <v>200</v>
      </c>
      <c r="H364" s="37">
        <v>1</v>
      </c>
      <c r="I364" s="37">
        <v>4</v>
      </c>
      <c r="J364" s="37">
        <v>4</v>
      </c>
      <c r="K364" s="37">
        <v>44</v>
      </c>
      <c r="L364" s="42">
        <v>929</v>
      </c>
      <c r="N364">
        <v>2</v>
      </c>
      <c r="O364">
        <v>19</v>
      </c>
      <c r="P364">
        <v>19</v>
      </c>
      <c r="Q364">
        <v>69</v>
      </c>
      <c r="R364">
        <v>0</v>
      </c>
      <c r="T364">
        <v>2</v>
      </c>
      <c r="U364">
        <v>30</v>
      </c>
      <c r="V364">
        <v>30</v>
      </c>
      <c r="W364">
        <v>8</v>
      </c>
      <c r="X364" s="6">
        <v>708</v>
      </c>
    </row>
    <row r="365" spans="1:24" x14ac:dyDescent="0.5">
      <c r="A365" s="75">
        <v>2</v>
      </c>
      <c r="B365">
        <v>30</v>
      </c>
      <c r="C365">
        <v>30</v>
      </c>
      <c r="D365">
        <v>7</v>
      </c>
      <c r="E365">
        <v>257</v>
      </c>
      <c r="H365" s="37">
        <v>1</v>
      </c>
      <c r="I365" s="37">
        <v>4</v>
      </c>
      <c r="J365" s="37">
        <v>4</v>
      </c>
      <c r="K365" s="37">
        <v>45</v>
      </c>
      <c r="L365" s="42">
        <v>931</v>
      </c>
      <c r="N365">
        <v>2</v>
      </c>
      <c r="O365">
        <v>19</v>
      </c>
      <c r="P365">
        <v>19</v>
      </c>
      <c r="Q365">
        <v>70</v>
      </c>
      <c r="R365">
        <v>0</v>
      </c>
      <c r="T365">
        <v>2</v>
      </c>
      <c r="U365">
        <v>30</v>
      </c>
      <c r="V365">
        <v>30</v>
      </c>
      <c r="W365">
        <v>9</v>
      </c>
      <c r="X365" s="6">
        <v>817</v>
      </c>
    </row>
    <row r="366" spans="1:24" x14ac:dyDescent="0.5">
      <c r="A366" s="75">
        <v>2</v>
      </c>
      <c r="B366">
        <v>30</v>
      </c>
      <c r="C366">
        <v>30</v>
      </c>
      <c r="D366">
        <v>8</v>
      </c>
      <c r="E366">
        <v>305</v>
      </c>
      <c r="H366" s="37">
        <v>1</v>
      </c>
      <c r="I366" s="37">
        <v>4</v>
      </c>
      <c r="J366" s="37">
        <v>4</v>
      </c>
      <c r="K366" s="37">
        <v>46</v>
      </c>
      <c r="L366" s="42">
        <v>934</v>
      </c>
      <c r="N366">
        <v>2</v>
      </c>
      <c r="O366">
        <v>19</v>
      </c>
      <c r="P366">
        <v>19</v>
      </c>
      <c r="Q366">
        <v>71</v>
      </c>
      <c r="R366">
        <v>0</v>
      </c>
      <c r="T366">
        <v>2</v>
      </c>
      <c r="U366">
        <v>30</v>
      </c>
      <c r="V366">
        <v>30</v>
      </c>
      <c r="W366">
        <v>10</v>
      </c>
      <c r="X366" s="6">
        <v>929</v>
      </c>
    </row>
    <row r="367" spans="1:24" x14ac:dyDescent="0.5">
      <c r="A367" s="75">
        <v>2</v>
      </c>
      <c r="B367">
        <v>30</v>
      </c>
      <c r="C367">
        <v>30</v>
      </c>
      <c r="D367">
        <v>9</v>
      </c>
      <c r="E367">
        <v>354</v>
      </c>
      <c r="H367" s="37">
        <v>1</v>
      </c>
      <c r="I367" s="37">
        <v>4</v>
      </c>
      <c r="J367" s="37">
        <v>4</v>
      </c>
      <c r="K367" s="37">
        <v>47</v>
      </c>
      <c r="L367" s="42">
        <v>936</v>
      </c>
      <c r="N367">
        <v>2</v>
      </c>
      <c r="O367">
        <v>20</v>
      </c>
      <c r="P367">
        <v>20</v>
      </c>
      <c r="Q367">
        <v>1</v>
      </c>
      <c r="R367">
        <v>66</v>
      </c>
      <c r="T367">
        <v>2</v>
      </c>
      <c r="U367">
        <v>30</v>
      </c>
      <c r="V367">
        <v>30</v>
      </c>
      <c r="W367">
        <v>11</v>
      </c>
      <c r="X367" s="6">
        <v>1044</v>
      </c>
    </row>
    <row r="368" spans="1:24" x14ac:dyDescent="0.5">
      <c r="A368" s="75">
        <v>2</v>
      </c>
      <c r="B368">
        <v>30</v>
      </c>
      <c r="C368">
        <v>30</v>
      </c>
      <c r="D368">
        <v>10</v>
      </c>
      <c r="E368">
        <v>405</v>
      </c>
      <c r="H368" s="37">
        <v>1</v>
      </c>
      <c r="I368" s="37">
        <v>4</v>
      </c>
      <c r="J368" s="37">
        <v>4</v>
      </c>
      <c r="K368" s="37">
        <v>48</v>
      </c>
      <c r="L368" s="42">
        <v>939</v>
      </c>
      <c r="N368">
        <v>2</v>
      </c>
      <c r="O368">
        <v>20</v>
      </c>
      <c r="P368">
        <v>20</v>
      </c>
      <c r="Q368">
        <v>2</v>
      </c>
      <c r="R368">
        <v>252</v>
      </c>
      <c r="T368">
        <v>2</v>
      </c>
      <c r="U368">
        <v>30</v>
      </c>
      <c r="V368">
        <v>30</v>
      </c>
      <c r="W368">
        <v>12</v>
      </c>
      <c r="X368" s="6">
        <v>1163</v>
      </c>
    </row>
    <row r="369" spans="1:24" x14ac:dyDescent="0.5">
      <c r="A369" s="75">
        <v>2</v>
      </c>
      <c r="B369">
        <v>30</v>
      </c>
      <c r="C369">
        <v>30</v>
      </c>
      <c r="D369">
        <v>11</v>
      </c>
      <c r="E369">
        <v>458</v>
      </c>
      <c r="H369" s="37">
        <v>1</v>
      </c>
      <c r="I369" s="37">
        <v>4</v>
      </c>
      <c r="J369" s="37">
        <v>4</v>
      </c>
      <c r="K369" s="37">
        <v>49</v>
      </c>
      <c r="L369" s="42">
        <v>941</v>
      </c>
      <c r="N369">
        <v>2</v>
      </c>
      <c r="O369">
        <v>20</v>
      </c>
      <c r="P369">
        <v>20</v>
      </c>
      <c r="Q369">
        <v>3</v>
      </c>
      <c r="R369">
        <v>637</v>
      </c>
      <c r="T369">
        <v>2</v>
      </c>
      <c r="U369">
        <v>30</v>
      </c>
      <c r="V369">
        <v>30</v>
      </c>
      <c r="W369">
        <v>13</v>
      </c>
      <c r="X369" s="6">
        <v>1285</v>
      </c>
    </row>
    <row r="370" spans="1:24" x14ac:dyDescent="0.5">
      <c r="A370" s="75">
        <v>2</v>
      </c>
      <c r="B370">
        <v>30</v>
      </c>
      <c r="C370">
        <v>30</v>
      </c>
      <c r="D370">
        <v>12</v>
      </c>
      <c r="E370">
        <v>512</v>
      </c>
      <c r="H370" s="37">
        <v>1</v>
      </c>
      <c r="I370" s="37">
        <v>4</v>
      </c>
      <c r="J370" s="37">
        <v>4</v>
      </c>
      <c r="K370" s="37">
        <v>50</v>
      </c>
      <c r="L370" s="42">
        <v>944</v>
      </c>
      <c r="N370">
        <v>2</v>
      </c>
      <c r="O370">
        <v>20</v>
      </c>
      <c r="P370">
        <v>20</v>
      </c>
      <c r="Q370">
        <v>4</v>
      </c>
      <c r="R370">
        <v>987</v>
      </c>
      <c r="T370">
        <v>2</v>
      </c>
      <c r="U370">
        <v>30</v>
      </c>
      <c r="V370">
        <v>30</v>
      </c>
      <c r="W370">
        <v>14</v>
      </c>
      <c r="X370" s="6">
        <v>1411</v>
      </c>
    </row>
    <row r="371" spans="1:24" x14ac:dyDescent="0.5">
      <c r="A371" s="75">
        <v>2</v>
      </c>
      <c r="B371">
        <v>30</v>
      </c>
      <c r="C371">
        <v>30</v>
      </c>
      <c r="D371">
        <v>13</v>
      </c>
      <c r="E371">
        <v>568</v>
      </c>
      <c r="H371" s="37">
        <v>1</v>
      </c>
      <c r="I371" s="37">
        <v>4</v>
      </c>
      <c r="J371" s="37">
        <v>4</v>
      </c>
      <c r="K371" s="37">
        <v>51</v>
      </c>
      <c r="L371" s="42">
        <v>946</v>
      </c>
      <c r="N371">
        <v>2</v>
      </c>
      <c r="O371">
        <v>20</v>
      </c>
      <c r="P371">
        <v>20</v>
      </c>
      <c r="Q371">
        <v>5</v>
      </c>
      <c r="R371">
        <v>1406</v>
      </c>
      <c r="T371">
        <v>2</v>
      </c>
      <c r="U371">
        <v>30</v>
      </c>
      <c r="V371">
        <v>30</v>
      </c>
      <c r="W371">
        <v>15</v>
      </c>
      <c r="X371" s="6">
        <v>1541</v>
      </c>
    </row>
    <row r="372" spans="1:24" x14ac:dyDescent="0.5">
      <c r="A372" s="75">
        <v>2</v>
      </c>
      <c r="B372">
        <v>30</v>
      </c>
      <c r="C372">
        <v>30</v>
      </c>
      <c r="D372">
        <v>14</v>
      </c>
      <c r="E372">
        <v>626</v>
      </c>
      <c r="H372" s="37">
        <v>1</v>
      </c>
      <c r="I372" s="37">
        <v>4</v>
      </c>
      <c r="J372" s="37">
        <v>4</v>
      </c>
      <c r="K372" s="37">
        <v>52</v>
      </c>
      <c r="L372" s="42">
        <v>949</v>
      </c>
      <c r="N372">
        <v>2</v>
      </c>
      <c r="O372">
        <v>20</v>
      </c>
      <c r="P372">
        <v>20</v>
      </c>
      <c r="Q372">
        <v>6</v>
      </c>
      <c r="R372">
        <v>1449</v>
      </c>
      <c r="T372">
        <v>2</v>
      </c>
      <c r="U372">
        <v>30</v>
      </c>
      <c r="V372">
        <v>30</v>
      </c>
      <c r="W372">
        <v>16</v>
      </c>
      <c r="X372" s="6">
        <v>1675</v>
      </c>
    </row>
    <row r="373" spans="1:24" x14ac:dyDescent="0.5">
      <c r="A373" s="75">
        <v>2</v>
      </c>
      <c r="B373">
        <v>30</v>
      </c>
      <c r="C373">
        <v>30</v>
      </c>
      <c r="D373">
        <v>15</v>
      </c>
      <c r="E373">
        <v>685</v>
      </c>
      <c r="H373" s="37">
        <v>1</v>
      </c>
      <c r="I373" s="37">
        <v>4</v>
      </c>
      <c r="J373" s="37">
        <v>4</v>
      </c>
      <c r="K373" s="37">
        <v>53</v>
      </c>
      <c r="L373" s="42">
        <v>952</v>
      </c>
      <c r="N373">
        <v>2</v>
      </c>
      <c r="O373">
        <v>20</v>
      </c>
      <c r="P373">
        <v>20</v>
      </c>
      <c r="Q373">
        <v>7</v>
      </c>
      <c r="R373">
        <v>1492</v>
      </c>
      <c r="T373">
        <v>2</v>
      </c>
      <c r="U373">
        <v>30</v>
      </c>
      <c r="V373">
        <v>30</v>
      </c>
      <c r="W373">
        <v>17</v>
      </c>
      <c r="X373" s="6">
        <v>1813</v>
      </c>
    </row>
    <row r="374" spans="1:24" x14ac:dyDescent="0.5">
      <c r="A374" s="75">
        <v>2</v>
      </c>
      <c r="B374">
        <v>30</v>
      </c>
      <c r="C374">
        <v>30</v>
      </c>
      <c r="D374">
        <v>16</v>
      </c>
      <c r="E374">
        <v>747</v>
      </c>
      <c r="H374" s="37">
        <v>1</v>
      </c>
      <c r="I374" s="37">
        <v>4</v>
      </c>
      <c r="J374" s="37">
        <v>4</v>
      </c>
      <c r="K374" s="37">
        <v>54</v>
      </c>
      <c r="L374" s="42">
        <v>954</v>
      </c>
      <c r="N374">
        <v>2</v>
      </c>
      <c r="O374">
        <v>20</v>
      </c>
      <c r="P374">
        <v>20</v>
      </c>
      <c r="Q374">
        <v>8</v>
      </c>
      <c r="R374">
        <v>1537</v>
      </c>
      <c r="T374">
        <v>2</v>
      </c>
      <c r="U374">
        <v>30</v>
      </c>
      <c r="V374">
        <v>30</v>
      </c>
      <c r="W374">
        <v>18</v>
      </c>
      <c r="X374" s="6">
        <v>1955</v>
      </c>
    </row>
    <row r="375" spans="1:24" x14ac:dyDescent="0.5">
      <c r="A375" s="75">
        <v>2</v>
      </c>
      <c r="B375">
        <v>30</v>
      </c>
      <c r="C375">
        <v>30</v>
      </c>
      <c r="D375">
        <v>17</v>
      </c>
      <c r="E375">
        <v>810</v>
      </c>
      <c r="H375" s="37">
        <v>1</v>
      </c>
      <c r="I375" s="37">
        <v>4</v>
      </c>
      <c r="J375" s="37">
        <v>4</v>
      </c>
      <c r="K375" s="37">
        <v>55</v>
      </c>
      <c r="L375" s="42">
        <v>957</v>
      </c>
      <c r="N375">
        <v>2</v>
      </c>
      <c r="O375">
        <v>20</v>
      </c>
      <c r="P375">
        <v>20</v>
      </c>
      <c r="Q375">
        <v>9</v>
      </c>
      <c r="R375">
        <v>1583</v>
      </c>
      <c r="T375">
        <v>2</v>
      </c>
      <c r="U375">
        <v>30</v>
      </c>
      <c r="V375">
        <v>30</v>
      </c>
      <c r="W375">
        <v>19</v>
      </c>
      <c r="X375" s="6">
        <v>2102</v>
      </c>
    </row>
    <row r="376" spans="1:24" x14ac:dyDescent="0.5">
      <c r="A376" s="75">
        <v>2</v>
      </c>
      <c r="B376">
        <v>30</v>
      </c>
      <c r="C376">
        <v>30</v>
      </c>
      <c r="D376">
        <v>18</v>
      </c>
      <c r="E376">
        <v>876</v>
      </c>
      <c r="H376" s="37">
        <v>1</v>
      </c>
      <c r="I376" s="37">
        <v>4</v>
      </c>
      <c r="J376" s="37">
        <v>4</v>
      </c>
      <c r="K376" s="37">
        <v>56</v>
      </c>
      <c r="L376" s="42">
        <v>960</v>
      </c>
      <c r="N376">
        <v>2</v>
      </c>
      <c r="O376">
        <v>20</v>
      </c>
      <c r="P376">
        <v>20</v>
      </c>
      <c r="Q376">
        <v>10</v>
      </c>
      <c r="R376">
        <v>1630</v>
      </c>
      <c r="T376">
        <v>2</v>
      </c>
      <c r="U376">
        <v>30</v>
      </c>
      <c r="V376">
        <v>30</v>
      </c>
      <c r="W376">
        <v>20</v>
      </c>
      <c r="X376" s="6">
        <v>2253</v>
      </c>
    </row>
    <row r="377" spans="1:24" x14ac:dyDescent="0.5">
      <c r="A377" s="75">
        <v>2</v>
      </c>
      <c r="B377">
        <v>30</v>
      </c>
      <c r="C377">
        <v>30</v>
      </c>
      <c r="D377">
        <v>19</v>
      </c>
      <c r="E377">
        <v>944</v>
      </c>
      <c r="H377" s="37">
        <v>1</v>
      </c>
      <c r="I377" s="37">
        <v>4</v>
      </c>
      <c r="J377" s="37">
        <v>4</v>
      </c>
      <c r="K377" s="37">
        <v>57</v>
      </c>
      <c r="L377" s="42">
        <v>963</v>
      </c>
      <c r="N377">
        <v>2</v>
      </c>
      <c r="O377">
        <v>20</v>
      </c>
      <c r="P377">
        <v>20</v>
      </c>
      <c r="Q377">
        <v>11</v>
      </c>
      <c r="R377">
        <v>1679</v>
      </c>
      <c r="T377">
        <v>2</v>
      </c>
      <c r="U377">
        <v>30</v>
      </c>
      <c r="V377">
        <v>30</v>
      </c>
      <c r="W377">
        <v>21</v>
      </c>
      <c r="X377" s="6">
        <v>2408</v>
      </c>
    </row>
    <row r="378" spans="1:24" x14ac:dyDescent="0.5">
      <c r="A378" s="75">
        <v>2</v>
      </c>
      <c r="B378">
        <v>30</v>
      </c>
      <c r="C378">
        <v>30</v>
      </c>
      <c r="D378">
        <v>20</v>
      </c>
      <c r="E378">
        <v>1014</v>
      </c>
      <c r="H378" s="37">
        <v>1</v>
      </c>
      <c r="I378" s="37">
        <v>4</v>
      </c>
      <c r="J378" s="37">
        <v>4</v>
      </c>
      <c r="K378" s="37">
        <v>58</v>
      </c>
      <c r="L378" s="42">
        <v>966</v>
      </c>
      <c r="N378">
        <v>2</v>
      </c>
      <c r="O378">
        <v>20</v>
      </c>
      <c r="P378">
        <v>20</v>
      </c>
      <c r="Q378">
        <v>12</v>
      </c>
      <c r="R378">
        <v>1729</v>
      </c>
      <c r="T378">
        <v>2</v>
      </c>
      <c r="U378">
        <v>30</v>
      </c>
      <c r="V378">
        <v>30</v>
      </c>
      <c r="W378">
        <v>22</v>
      </c>
      <c r="X378" s="6">
        <v>2569</v>
      </c>
    </row>
    <row r="379" spans="1:24" x14ac:dyDescent="0.5">
      <c r="A379" s="75">
        <v>2</v>
      </c>
      <c r="B379">
        <v>30</v>
      </c>
      <c r="C379">
        <v>30</v>
      </c>
      <c r="D379">
        <v>21</v>
      </c>
      <c r="E379">
        <v>1086</v>
      </c>
      <c r="H379" s="37">
        <v>1</v>
      </c>
      <c r="I379" s="37">
        <v>4</v>
      </c>
      <c r="J379" s="37">
        <v>4</v>
      </c>
      <c r="K379" s="37">
        <v>59</v>
      </c>
      <c r="L379" s="42">
        <v>968</v>
      </c>
      <c r="N379">
        <v>2</v>
      </c>
      <c r="O379">
        <v>20</v>
      </c>
      <c r="P379">
        <v>20</v>
      </c>
      <c r="Q379">
        <v>13</v>
      </c>
      <c r="R379">
        <v>1781</v>
      </c>
      <c r="T379">
        <v>2</v>
      </c>
      <c r="U379">
        <v>30</v>
      </c>
      <c r="V379">
        <v>30</v>
      </c>
      <c r="W379">
        <v>23</v>
      </c>
      <c r="X379" s="6">
        <v>2735</v>
      </c>
    </row>
    <row r="380" spans="1:24" x14ac:dyDescent="0.5">
      <c r="A380" s="75">
        <v>2</v>
      </c>
      <c r="B380">
        <v>30</v>
      </c>
      <c r="C380">
        <v>30</v>
      </c>
      <c r="D380">
        <v>22</v>
      </c>
      <c r="E380">
        <v>1161</v>
      </c>
      <c r="H380" s="37">
        <v>1</v>
      </c>
      <c r="I380" s="37">
        <v>4</v>
      </c>
      <c r="J380" s="37">
        <v>4</v>
      </c>
      <c r="K380" s="37">
        <v>60</v>
      </c>
      <c r="L380" s="42">
        <v>971</v>
      </c>
      <c r="N380">
        <v>2</v>
      </c>
      <c r="O380">
        <v>20</v>
      </c>
      <c r="P380">
        <v>20</v>
      </c>
      <c r="Q380">
        <v>14</v>
      </c>
      <c r="R380">
        <v>1835</v>
      </c>
      <c r="T380">
        <v>2</v>
      </c>
      <c r="U380">
        <v>30</v>
      </c>
      <c r="V380">
        <v>30</v>
      </c>
      <c r="W380">
        <v>24</v>
      </c>
      <c r="X380" s="6">
        <v>2905</v>
      </c>
    </row>
    <row r="381" spans="1:24" x14ac:dyDescent="0.5">
      <c r="A381" s="75">
        <v>2</v>
      </c>
      <c r="B381">
        <v>30</v>
      </c>
      <c r="C381">
        <v>30</v>
      </c>
      <c r="D381">
        <v>23</v>
      </c>
      <c r="E381">
        <v>1238</v>
      </c>
      <c r="H381" s="37">
        <v>1</v>
      </c>
      <c r="I381" s="37">
        <v>4</v>
      </c>
      <c r="J381" s="37">
        <v>4</v>
      </c>
      <c r="K381" s="37">
        <v>61</v>
      </c>
      <c r="L381" s="42">
        <v>974</v>
      </c>
      <c r="N381">
        <v>2</v>
      </c>
      <c r="O381">
        <v>20</v>
      </c>
      <c r="P381">
        <v>20</v>
      </c>
      <c r="Q381">
        <v>15</v>
      </c>
      <c r="R381">
        <v>1890</v>
      </c>
      <c r="T381">
        <v>2</v>
      </c>
      <c r="U381">
        <v>30</v>
      </c>
      <c r="V381">
        <v>30</v>
      </c>
      <c r="W381">
        <v>25</v>
      </c>
      <c r="X381" s="6">
        <v>3082</v>
      </c>
    </row>
    <row r="382" spans="1:24" x14ac:dyDescent="0.5">
      <c r="A382" s="75">
        <v>2</v>
      </c>
      <c r="B382">
        <v>30</v>
      </c>
      <c r="C382">
        <v>30</v>
      </c>
      <c r="D382">
        <v>24</v>
      </c>
      <c r="E382">
        <v>1318</v>
      </c>
      <c r="H382" s="37">
        <v>1</v>
      </c>
      <c r="I382" s="37">
        <v>4</v>
      </c>
      <c r="J382" s="37">
        <v>4</v>
      </c>
      <c r="K382" s="37">
        <v>62</v>
      </c>
      <c r="L382" s="42">
        <v>977</v>
      </c>
      <c r="N382">
        <v>2</v>
      </c>
      <c r="O382">
        <v>20</v>
      </c>
      <c r="P382">
        <v>20</v>
      </c>
      <c r="Q382">
        <v>16</v>
      </c>
      <c r="R382">
        <v>1947</v>
      </c>
      <c r="T382">
        <v>2</v>
      </c>
      <c r="U382">
        <v>30</v>
      </c>
      <c r="V382">
        <v>30</v>
      </c>
      <c r="W382">
        <v>26</v>
      </c>
      <c r="X382" s="6">
        <v>3264</v>
      </c>
    </row>
    <row r="383" spans="1:24" x14ac:dyDescent="0.5">
      <c r="A383" s="75">
        <v>2</v>
      </c>
      <c r="B383">
        <v>30</v>
      </c>
      <c r="C383">
        <v>30</v>
      </c>
      <c r="D383">
        <v>25</v>
      </c>
      <c r="E383">
        <v>1401</v>
      </c>
      <c r="H383" s="37">
        <v>1</v>
      </c>
      <c r="I383" s="37">
        <v>4</v>
      </c>
      <c r="J383" s="37">
        <v>4</v>
      </c>
      <c r="K383" s="37">
        <v>63</v>
      </c>
      <c r="L383" s="42">
        <v>980</v>
      </c>
      <c r="N383">
        <v>2</v>
      </c>
      <c r="O383">
        <v>20</v>
      </c>
      <c r="P383">
        <v>20</v>
      </c>
      <c r="Q383">
        <v>17</v>
      </c>
      <c r="R383">
        <v>2005</v>
      </c>
      <c r="T383">
        <v>2</v>
      </c>
      <c r="U383">
        <v>30</v>
      </c>
      <c r="V383">
        <v>30</v>
      </c>
      <c r="W383">
        <v>27</v>
      </c>
      <c r="X383" s="6">
        <v>3452</v>
      </c>
    </row>
    <row r="384" spans="1:24" x14ac:dyDescent="0.5">
      <c r="A384" s="75">
        <v>2</v>
      </c>
      <c r="B384">
        <v>30</v>
      </c>
      <c r="C384">
        <v>30</v>
      </c>
      <c r="D384">
        <v>26</v>
      </c>
      <c r="E384">
        <v>1486</v>
      </c>
      <c r="H384" s="37">
        <v>1</v>
      </c>
      <c r="I384" s="37">
        <v>4</v>
      </c>
      <c r="J384" s="37">
        <v>4</v>
      </c>
      <c r="K384" s="37">
        <v>64</v>
      </c>
      <c r="L384" s="42">
        <v>982</v>
      </c>
      <c r="N384">
        <v>2</v>
      </c>
      <c r="O384">
        <v>20</v>
      </c>
      <c r="P384">
        <v>20</v>
      </c>
      <c r="Q384">
        <v>18</v>
      </c>
      <c r="R384">
        <v>2066</v>
      </c>
      <c r="T384">
        <v>2</v>
      </c>
      <c r="U384">
        <v>30</v>
      </c>
      <c r="V384">
        <v>30</v>
      </c>
      <c r="W384">
        <v>28</v>
      </c>
      <c r="X384" s="6">
        <v>3647</v>
      </c>
    </row>
    <row r="385" spans="1:24" x14ac:dyDescent="0.5">
      <c r="A385" s="75">
        <v>2</v>
      </c>
      <c r="B385">
        <v>30</v>
      </c>
      <c r="C385">
        <v>30</v>
      </c>
      <c r="D385">
        <v>27</v>
      </c>
      <c r="E385">
        <v>1575</v>
      </c>
      <c r="H385" s="37">
        <v>1</v>
      </c>
      <c r="I385" s="37">
        <v>4</v>
      </c>
      <c r="J385" s="37">
        <v>4</v>
      </c>
      <c r="K385" s="37">
        <v>65</v>
      </c>
      <c r="L385" s="42">
        <v>985</v>
      </c>
      <c r="N385">
        <v>2</v>
      </c>
      <c r="O385">
        <v>20</v>
      </c>
      <c r="P385">
        <v>20</v>
      </c>
      <c r="Q385">
        <v>19</v>
      </c>
      <c r="R385">
        <v>2128</v>
      </c>
      <c r="T385">
        <v>2</v>
      </c>
      <c r="U385">
        <v>30</v>
      </c>
      <c r="V385">
        <v>30</v>
      </c>
      <c r="W385">
        <v>29</v>
      </c>
      <c r="X385" s="6">
        <v>3848</v>
      </c>
    </row>
    <row r="386" spans="1:24" x14ac:dyDescent="0.5">
      <c r="A386" s="75">
        <v>2</v>
      </c>
      <c r="B386">
        <v>30</v>
      </c>
      <c r="C386">
        <v>30</v>
      </c>
      <c r="D386">
        <v>28</v>
      </c>
      <c r="E386">
        <v>1667</v>
      </c>
      <c r="H386" s="37">
        <v>1</v>
      </c>
      <c r="I386" s="37">
        <v>4</v>
      </c>
      <c r="J386" s="37">
        <v>4</v>
      </c>
      <c r="K386" s="37">
        <v>66</v>
      </c>
      <c r="L386" s="42">
        <v>987</v>
      </c>
      <c r="N386">
        <v>2</v>
      </c>
      <c r="O386">
        <v>20</v>
      </c>
      <c r="P386">
        <v>20</v>
      </c>
      <c r="Q386">
        <v>20</v>
      </c>
      <c r="R386">
        <v>2192</v>
      </c>
      <c r="T386">
        <v>2</v>
      </c>
      <c r="U386">
        <v>30</v>
      </c>
      <c r="V386">
        <v>30</v>
      </c>
      <c r="W386">
        <v>30</v>
      </c>
      <c r="X386" s="6">
        <v>3817</v>
      </c>
    </row>
    <row r="387" spans="1:24" x14ac:dyDescent="0.5">
      <c r="A387" s="75">
        <v>2</v>
      </c>
      <c r="B387">
        <v>30</v>
      </c>
      <c r="C387">
        <v>30</v>
      </c>
      <c r="D387">
        <v>29</v>
      </c>
      <c r="E387">
        <v>1762</v>
      </c>
      <c r="H387" s="37">
        <v>1</v>
      </c>
      <c r="I387" s="37">
        <v>4</v>
      </c>
      <c r="J387" s="37">
        <v>4</v>
      </c>
      <c r="K387" s="37">
        <v>67</v>
      </c>
      <c r="L387" s="42">
        <v>990</v>
      </c>
      <c r="N387">
        <v>2</v>
      </c>
      <c r="O387">
        <v>20</v>
      </c>
      <c r="P387">
        <v>20</v>
      </c>
      <c r="Q387">
        <v>21</v>
      </c>
      <c r="R387">
        <v>2258</v>
      </c>
      <c r="T387">
        <v>2</v>
      </c>
      <c r="U387">
        <v>31</v>
      </c>
      <c r="V387">
        <v>31</v>
      </c>
      <c r="W387">
        <v>1</v>
      </c>
      <c r="X387" s="6">
        <v>0</v>
      </c>
    </row>
    <row r="388" spans="1:24" x14ac:dyDescent="0.5">
      <c r="A388" s="75">
        <v>2</v>
      </c>
      <c r="B388">
        <v>30</v>
      </c>
      <c r="C388">
        <v>30</v>
      </c>
      <c r="D388">
        <v>30</v>
      </c>
      <c r="E388">
        <v>1860</v>
      </c>
      <c r="H388" s="37">
        <v>1</v>
      </c>
      <c r="I388" s="37">
        <v>4</v>
      </c>
      <c r="J388" s="37">
        <v>4</v>
      </c>
      <c r="K388" s="37">
        <v>68</v>
      </c>
      <c r="L388" s="42">
        <v>992</v>
      </c>
      <c r="N388">
        <v>2</v>
      </c>
      <c r="O388">
        <v>20</v>
      </c>
      <c r="P388">
        <v>20</v>
      </c>
      <c r="Q388">
        <v>22</v>
      </c>
      <c r="R388">
        <v>2327</v>
      </c>
      <c r="T388">
        <v>2</v>
      </c>
      <c r="U388">
        <v>31</v>
      </c>
      <c r="V388">
        <v>31</v>
      </c>
      <c r="W388">
        <v>2</v>
      </c>
      <c r="X388" s="6">
        <v>64</v>
      </c>
    </row>
    <row r="389" spans="1:24" x14ac:dyDescent="0.5">
      <c r="A389" s="75">
        <v>2</v>
      </c>
      <c r="B389">
        <v>31</v>
      </c>
      <c r="C389">
        <v>31</v>
      </c>
      <c r="D389">
        <v>1</v>
      </c>
      <c r="E389">
        <v>0</v>
      </c>
      <c r="H389" s="37">
        <v>1</v>
      </c>
      <c r="I389" s="37">
        <v>4</v>
      </c>
      <c r="J389" s="37">
        <v>4</v>
      </c>
      <c r="K389" s="37">
        <v>69</v>
      </c>
      <c r="L389" s="42">
        <v>994</v>
      </c>
      <c r="N389">
        <v>2</v>
      </c>
      <c r="O389">
        <v>20</v>
      </c>
      <c r="P389">
        <v>20</v>
      </c>
      <c r="Q389">
        <v>23</v>
      </c>
      <c r="R389">
        <v>2397</v>
      </c>
      <c r="T389">
        <v>2</v>
      </c>
      <c r="U389">
        <v>31</v>
      </c>
      <c r="V389">
        <v>31</v>
      </c>
      <c r="W389">
        <v>3</v>
      </c>
      <c r="X389" s="6">
        <v>168</v>
      </c>
    </row>
    <row r="390" spans="1:24" x14ac:dyDescent="0.5">
      <c r="A390" s="75">
        <v>2</v>
      </c>
      <c r="B390">
        <v>31</v>
      </c>
      <c r="C390">
        <v>31</v>
      </c>
      <c r="D390">
        <v>2</v>
      </c>
      <c r="E390">
        <v>21</v>
      </c>
      <c r="H390" s="37">
        <v>1</v>
      </c>
      <c r="I390" s="37">
        <v>4</v>
      </c>
      <c r="J390" s="37">
        <v>4</v>
      </c>
      <c r="K390" s="37">
        <v>70</v>
      </c>
      <c r="L390" s="42">
        <v>996</v>
      </c>
      <c r="N390">
        <v>2</v>
      </c>
      <c r="O390">
        <v>20</v>
      </c>
      <c r="P390">
        <v>20</v>
      </c>
      <c r="Q390">
        <v>24</v>
      </c>
      <c r="R390">
        <v>2470</v>
      </c>
      <c r="T390">
        <v>2</v>
      </c>
      <c r="U390">
        <v>31</v>
      </c>
      <c r="V390">
        <v>31</v>
      </c>
      <c r="W390">
        <v>4</v>
      </c>
      <c r="X390" s="6">
        <v>275</v>
      </c>
    </row>
    <row r="391" spans="1:24" x14ac:dyDescent="0.5">
      <c r="A391" s="75">
        <v>2</v>
      </c>
      <c r="B391">
        <v>31</v>
      </c>
      <c r="C391">
        <v>31</v>
      </c>
      <c r="D391">
        <v>3</v>
      </c>
      <c r="E391">
        <v>64</v>
      </c>
      <c r="H391" s="37">
        <v>1</v>
      </c>
      <c r="I391" s="37">
        <v>4</v>
      </c>
      <c r="J391" s="37">
        <v>4</v>
      </c>
      <c r="K391" s="37">
        <v>71</v>
      </c>
      <c r="L391" s="42">
        <v>998</v>
      </c>
      <c r="N391">
        <v>2</v>
      </c>
      <c r="O391">
        <v>20</v>
      </c>
      <c r="P391">
        <v>20</v>
      </c>
      <c r="Q391">
        <v>25</v>
      </c>
      <c r="R391">
        <v>2545</v>
      </c>
      <c r="T391">
        <v>2</v>
      </c>
      <c r="U391">
        <v>31</v>
      </c>
      <c r="V391">
        <v>31</v>
      </c>
      <c r="W391">
        <v>5</v>
      </c>
      <c r="X391" s="6">
        <v>382</v>
      </c>
    </row>
    <row r="392" spans="1:24" x14ac:dyDescent="0.5">
      <c r="A392" s="75">
        <v>2</v>
      </c>
      <c r="B392">
        <v>31</v>
      </c>
      <c r="C392">
        <v>31</v>
      </c>
      <c r="D392">
        <v>4</v>
      </c>
      <c r="E392">
        <v>110</v>
      </c>
      <c r="H392" s="37">
        <v>1</v>
      </c>
      <c r="I392" s="37">
        <v>4</v>
      </c>
      <c r="J392" s="37">
        <v>4</v>
      </c>
      <c r="K392" s="37">
        <v>72</v>
      </c>
      <c r="L392" s="42">
        <v>999</v>
      </c>
      <c r="N392">
        <v>2</v>
      </c>
      <c r="O392">
        <v>20</v>
      </c>
      <c r="P392">
        <v>20</v>
      </c>
      <c r="Q392">
        <v>26</v>
      </c>
      <c r="R392">
        <v>2623</v>
      </c>
      <c r="T392">
        <v>2</v>
      </c>
      <c r="U392">
        <v>31</v>
      </c>
      <c r="V392">
        <v>31</v>
      </c>
      <c r="W392">
        <v>6</v>
      </c>
      <c r="X392" s="6">
        <v>503</v>
      </c>
    </row>
    <row r="393" spans="1:24" x14ac:dyDescent="0.5">
      <c r="A393" s="75">
        <v>2</v>
      </c>
      <c r="B393">
        <v>31</v>
      </c>
      <c r="C393">
        <v>31</v>
      </c>
      <c r="D393">
        <v>5</v>
      </c>
      <c r="E393">
        <v>158</v>
      </c>
      <c r="H393" s="37">
        <v>1</v>
      </c>
      <c r="I393" s="37">
        <v>4</v>
      </c>
      <c r="J393" s="37">
        <v>4</v>
      </c>
      <c r="K393" s="37">
        <v>73</v>
      </c>
      <c r="L393" s="42">
        <v>1000</v>
      </c>
      <c r="N393">
        <v>2</v>
      </c>
      <c r="O393">
        <v>20</v>
      </c>
      <c r="P393">
        <v>20</v>
      </c>
      <c r="Q393">
        <v>27</v>
      </c>
      <c r="R393">
        <v>2703</v>
      </c>
      <c r="T393">
        <v>2</v>
      </c>
      <c r="U393">
        <v>31</v>
      </c>
      <c r="V393">
        <v>31</v>
      </c>
      <c r="W393">
        <v>7</v>
      </c>
      <c r="X393" s="6">
        <v>637</v>
      </c>
    </row>
    <row r="394" spans="1:24" x14ac:dyDescent="0.5">
      <c r="A394" s="75">
        <v>2</v>
      </c>
      <c r="B394">
        <v>31</v>
      </c>
      <c r="C394">
        <v>31</v>
      </c>
      <c r="D394">
        <v>6</v>
      </c>
      <c r="E394">
        <v>212</v>
      </c>
      <c r="H394" s="37">
        <v>1</v>
      </c>
      <c r="I394" s="37">
        <v>4</v>
      </c>
      <c r="J394" s="37">
        <v>4</v>
      </c>
      <c r="K394" s="37">
        <v>74</v>
      </c>
      <c r="L394" s="42">
        <v>1000</v>
      </c>
      <c r="N394">
        <v>2</v>
      </c>
      <c r="O394">
        <v>20</v>
      </c>
      <c r="P394">
        <v>20</v>
      </c>
      <c r="Q394">
        <v>28</v>
      </c>
      <c r="R394">
        <v>2786</v>
      </c>
      <c r="T394">
        <v>2</v>
      </c>
      <c r="U394">
        <v>31</v>
      </c>
      <c r="V394">
        <v>31</v>
      </c>
      <c r="W394">
        <v>8</v>
      </c>
      <c r="X394" s="6">
        <v>749</v>
      </c>
    </row>
    <row r="395" spans="1:24" x14ac:dyDescent="0.5">
      <c r="A395" s="75">
        <v>2</v>
      </c>
      <c r="B395">
        <v>31</v>
      </c>
      <c r="C395">
        <v>31</v>
      </c>
      <c r="D395">
        <v>7</v>
      </c>
      <c r="E395">
        <v>272</v>
      </c>
      <c r="H395" s="37">
        <v>1</v>
      </c>
      <c r="I395" s="37">
        <v>4</v>
      </c>
      <c r="J395" s="37">
        <v>4</v>
      </c>
      <c r="K395" s="37">
        <v>75</v>
      </c>
      <c r="L395" s="42">
        <v>1001</v>
      </c>
      <c r="N395">
        <v>2</v>
      </c>
      <c r="O395">
        <v>20</v>
      </c>
      <c r="P395">
        <v>20</v>
      </c>
      <c r="Q395">
        <v>29</v>
      </c>
      <c r="R395">
        <v>2872</v>
      </c>
      <c r="T395">
        <v>2</v>
      </c>
      <c r="U395">
        <v>31</v>
      </c>
      <c r="V395">
        <v>31</v>
      </c>
      <c r="W395">
        <v>9</v>
      </c>
      <c r="X395" s="6">
        <v>863</v>
      </c>
    </row>
    <row r="396" spans="1:24" x14ac:dyDescent="0.5">
      <c r="A396" s="75">
        <v>2</v>
      </c>
      <c r="B396">
        <v>31</v>
      </c>
      <c r="C396">
        <v>31</v>
      </c>
      <c r="D396">
        <v>8</v>
      </c>
      <c r="E396">
        <v>322</v>
      </c>
      <c r="H396" s="37">
        <v>1</v>
      </c>
      <c r="I396" s="37">
        <v>4</v>
      </c>
      <c r="J396" s="37">
        <v>4</v>
      </c>
      <c r="K396" s="37">
        <v>76</v>
      </c>
      <c r="L396" s="42">
        <v>1030</v>
      </c>
      <c r="N396">
        <v>2</v>
      </c>
      <c r="O396">
        <v>20</v>
      </c>
      <c r="P396">
        <v>20</v>
      </c>
      <c r="Q396">
        <v>30</v>
      </c>
      <c r="R396">
        <v>2960</v>
      </c>
      <c r="T396">
        <v>2</v>
      </c>
      <c r="U396">
        <v>31</v>
      </c>
      <c r="V396">
        <v>31</v>
      </c>
      <c r="W396">
        <v>10</v>
      </c>
      <c r="X396" s="6">
        <v>981</v>
      </c>
    </row>
    <row r="397" spans="1:24" x14ac:dyDescent="0.5">
      <c r="A397" s="75">
        <v>2</v>
      </c>
      <c r="B397">
        <v>31</v>
      </c>
      <c r="C397">
        <v>31</v>
      </c>
      <c r="D397">
        <v>9</v>
      </c>
      <c r="E397">
        <v>374</v>
      </c>
      <c r="H397" s="37">
        <v>1</v>
      </c>
      <c r="I397" s="37">
        <v>5</v>
      </c>
      <c r="J397" s="37">
        <v>5</v>
      </c>
      <c r="K397" s="37">
        <v>0</v>
      </c>
      <c r="L397" s="42">
        <v>869</v>
      </c>
      <c r="N397">
        <v>2</v>
      </c>
      <c r="O397">
        <v>20</v>
      </c>
      <c r="P397">
        <v>20</v>
      </c>
      <c r="Q397">
        <v>31</v>
      </c>
      <c r="R397">
        <v>3052</v>
      </c>
      <c r="T397">
        <v>2</v>
      </c>
      <c r="U397">
        <v>31</v>
      </c>
      <c r="V397">
        <v>31</v>
      </c>
      <c r="W397">
        <v>11</v>
      </c>
      <c r="X397" s="6">
        <v>1102</v>
      </c>
    </row>
    <row r="398" spans="1:24" x14ac:dyDescent="0.5">
      <c r="A398" s="75">
        <v>2</v>
      </c>
      <c r="B398">
        <v>31</v>
      </c>
      <c r="C398">
        <v>31</v>
      </c>
      <c r="D398">
        <v>10</v>
      </c>
      <c r="E398">
        <v>428</v>
      </c>
      <c r="H398" s="37">
        <v>1</v>
      </c>
      <c r="I398" s="37">
        <v>5</v>
      </c>
      <c r="J398" s="37">
        <v>5</v>
      </c>
      <c r="K398" s="37">
        <v>1</v>
      </c>
      <c r="L398" s="42">
        <v>869</v>
      </c>
      <c r="N398">
        <v>2</v>
      </c>
      <c r="O398">
        <v>20</v>
      </c>
      <c r="P398">
        <v>20</v>
      </c>
      <c r="Q398">
        <v>32</v>
      </c>
      <c r="R398">
        <v>3148</v>
      </c>
      <c r="T398">
        <v>2</v>
      </c>
      <c r="U398">
        <v>31</v>
      </c>
      <c r="V398">
        <v>31</v>
      </c>
      <c r="W398">
        <v>12</v>
      </c>
      <c r="X398" s="6">
        <v>1227</v>
      </c>
    </row>
    <row r="399" spans="1:24" x14ac:dyDescent="0.5">
      <c r="A399" s="75">
        <v>2</v>
      </c>
      <c r="B399">
        <v>31</v>
      </c>
      <c r="C399">
        <v>31</v>
      </c>
      <c r="D399">
        <v>11</v>
      </c>
      <c r="E399">
        <v>484</v>
      </c>
      <c r="H399" s="37">
        <v>1</v>
      </c>
      <c r="I399" s="37">
        <v>5</v>
      </c>
      <c r="J399" s="37">
        <v>5</v>
      </c>
      <c r="K399" s="37">
        <v>2</v>
      </c>
      <c r="L399" s="42">
        <v>870</v>
      </c>
      <c r="N399">
        <v>2</v>
      </c>
      <c r="O399">
        <v>20</v>
      </c>
      <c r="P399">
        <v>20</v>
      </c>
      <c r="Q399">
        <v>33</v>
      </c>
      <c r="R399">
        <v>3246</v>
      </c>
      <c r="T399">
        <v>2</v>
      </c>
      <c r="U399">
        <v>31</v>
      </c>
      <c r="V399">
        <v>31</v>
      </c>
      <c r="W399">
        <v>13</v>
      </c>
      <c r="X399" s="6">
        <v>1356</v>
      </c>
    </row>
    <row r="400" spans="1:24" x14ac:dyDescent="0.5">
      <c r="A400" s="75">
        <v>2</v>
      </c>
      <c r="B400">
        <v>31</v>
      </c>
      <c r="C400">
        <v>31</v>
      </c>
      <c r="D400">
        <v>12</v>
      </c>
      <c r="E400">
        <v>541</v>
      </c>
      <c r="H400" s="37">
        <v>1</v>
      </c>
      <c r="I400" s="37">
        <v>5</v>
      </c>
      <c r="J400" s="37">
        <v>5</v>
      </c>
      <c r="K400" s="37">
        <v>3</v>
      </c>
      <c r="L400" s="42">
        <v>871</v>
      </c>
      <c r="N400">
        <v>2</v>
      </c>
      <c r="O400">
        <v>20</v>
      </c>
      <c r="P400">
        <v>20</v>
      </c>
      <c r="Q400">
        <v>34</v>
      </c>
      <c r="R400">
        <v>3349</v>
      </c>
      <c r="T400">
        <v>2</v>
      </c>
      <c r="U400">
        <v>31</v>
      </c>
      <c r="V400">
        <v>31</v>
      </c>
      <c r="W400">
        <v>14</v>
      </c>
      <c r="X400" s="6">
        <v>1489</v>
      </c>
    </row>
    <row r="401" spans="1:24" x14ac:dyDescent="0.5">
      <c r="A401" s="75">
        <v>2</v>
      </c>
      <c r="B401">
        <v>31</v>
      </c>
      <c r="C401">
        <v>31</v>
      </c>
      <c r="D401">
        <v>13</v>
      </c>
      <c r="E401">
        <v>600</v>
      </c>
      <c r="H401" s="37">
        <v>1</v>
      </c>
      <c r="I401" s="37">
        <v>5</v>
      </c>
      <c r="J401" s="37">
        <v>5</v>
      </c>
      <c r="K401" s="37">
        <v>4</v>
      </c>
      <c r="L401" s="42">
        <v>872</v>
      </c>
      <c r="N401">
        <v>2</v>
      </c>
      <c r="O401">
        <v>20</v>
      </c>
      <c r="P401">
        <v>20</v>
      </c>
      <c r="Q401">
        <v>35</v>
      </c>
      <c r="R401">
        <v>3455</v>
      </c>
      <c r="T401">
        <v>2</v>
      </c>
      <c r="U401">
        <v>31</v>
      </c>
      <c r="V401">
        <v>31</v>
      </c>
      <c r="W401">
        <v>15</v>
      </c>
      <c r="X401" s="6">
        <v>1626</v>
      </c>
    </row>
    <row r="402" spans="1:24" x14ac:dyDescent="0.5">
      <c r="A402" s="75">
        <v>2</v>
      </c>
      <c r="B402">
        <v>31</v>
      </c>
      <c r="C402">
        <v>31</v>
      </c>
      <c r="D402">
        <v>14</v>
      </c>
      <c r="E402">
        <v>661</v>
      </c>
      <c r="H402" s="37">
        <v>1</v>
      </c>
      <c r="I402" s="37">
        <v>5</v>
      </c>
      <c r="J402" s="37">
        <v>5</v>
      </c>
      <c r="K402" s="37">
        <v>5</v>
      </c>
      <c r="L402" s="42">
        <v>873</v>
      </c>
      <c r="N402">
        <v>2</v>
      </c>
      <c r="O402">
        <v>20</v>
      </c>
      <c r="P402">
        <v>20</v>
      </c>
      <c r="Q402">
        <v>36</v>
      </c>
      <c r="R402">
        <v>3566</v>
      </c>
      <c r="T402">
        <v>2</v>
      </c>
      <c r="U402">
        <v>31</v>
      </c>
      <c r="V402">
        <v>31</v>
      </c>
      <c r="W402">
        <v>16</v>
      </c>
      <c r="X402" s="6">
        <v>1766</v>
      </c>
    </row>
    <row r="403" spans="1:24" x14ac:dyDescent="0.5">
      <c r="A403" s="75">
        <v>2</v>
      </c>
      <c r="B403">
        <v>31</v>
      </c>
      <c r="C403">
        <v>31</v>
      </c>
      <c r="D403">
        <v>15</v>
      </c>
      <c r="E403">
        <v>724</v>
      </c>
      <c r="H403" s="37">
        <v>1</v>
      </c>
      <c r="I403" s="37">
        <v>5</v>
      </c>
      <c r="J403" s="37">
        <v>5</v>
      </c>
      <c r="K403" s="37">
        <v>6</v>
      </c>
      <c r="L403" s="42">
        <v>874</v>
      </c>
      <c r="N403">
        <v>2</v>
      </c>
      <c r="O403">
        <v>20</v>
      </c>
      <c r="P403">
        <v>20</v>
      </c>
      <c r="Q403">
        <v>37</v>
      </c>
      <c r="R403">
        <v>3681</v>
      </c>
      <c r="T403">
        <v>2</v>
      </c>
      <c r="U403">
        <v>31</v>
      </c>
      <c r="V403">
        <v>31</v>
      </c>
      <c r="W403">
        <v>17</v>
      </c>
      <c r="X403" s="6">
        <v>1912</v>
      </c>
    </row>
    <row r="404" spans="1:24" x14ac:dyDescent="0.5">
      <c r="A404" s="75">
        <v>2</v>
      </c>
      <c r="B404">
        <v>31</v>
      </c>
      <c r="C404">
        <v>31</v>
      </c>
      <c r="D404">
        <v>16</v>
      </c>
      <c r="E404">
        <v>789</v>
      </c>
      <c r="H404" s="37">
        <v>1</v>
      </c>
      <c r="I404" s="37">
        <v>5</v>
      </c>
      <c r="J404" s="37">
        <v>5</v>
      </c>
      <c r="K404" s="37">
        <v>7</v>
      </c>
      <c r="L404" s="42">
        <v>875</v>
      </c>
      <c r="N404">
        <v>2</v>
      </c>
      <c r="O404">
        <v>20</v>
      </c>
      <c r="P404">
        <v>20</v>
      </c>
      <c r="Q404">
        <v>38</v>
      </c>
      <c r="R404">
        <v>3800</v>
      </c>
      <c r="T404">
        <v>2</v>
      </c>
      <c r="U404">
        <v>31</v>
      </c>
      <c r="V404">
        <v>31</v>
      </c>
      <c r="W404">
        <v>18</v>
      </c>
      <c r="X404" s="6">
        <v>2061</v>
      </c>
    </row>
    <row r="405" spans="1:24" x14ac:dyDescent="0.5">
      <c r="A405" s="75">
        <v>2</v>
      </c>
      <c r="B405">
        <v>31</v>
      </c>
      <c r="C405">
        <v>31</v>
      </c>
      <c r="D405">
        <v>17</v>
      </c>
      <c r="E405">
        <v>856</v>
      </c>
      <c r="H405" s="37">
        <v>1</v>
      </c>
      <c r="I405" s="37">
        <v>5</v>
      </c>
      <c r="J405" s="37">
        <v>5</v>
      </c>
      <c r="K405" s="37">
        <v>8</v>
      </c>
      <c r="L405" s="42">
        <v>876</v>
      </c>
      <c r="N405">
        <v>2</v>
      </c>
      <c r="O405">
        <v>20</v>
      </c>
      <c r="P405">
        <v>20</v>
      </c>
      <c r="Q405">
        <v>39</v>
      </c>
      <c r="R405">
        <v>3926</v>
      </c>
      <c r="T405">
        <v>2</v>
      </c>
      <c r="U405">
        <v>31</v>
      </c>
      <c r="V405">
        <v>31</v>
      </c>
      <c r="W405">
        <v>19</v>
      </c>
      <c r="X405" s="6">
        <v>2215</v>
      </c>
    </row>
    <row r="406" spans="1:24" x14ac:dyDescent="0.5">
      <c r="A406" s="75">
        <v>2</v>
      </c>
      <c r="B406">
        <v>31</v>
      </c>
      <c r="C406">
        <v>31</v>
      </c>
      <c r="D406">
        <v>18</v>
      </c>
      <c r="E406">
        <v>926</v>
      </c>
      <c r="H406" s="37">
        <v>1</v>
      </c>
      <c r="I406" s="37">
        <v>5</v>
      </c>
      <c r="J406" s="37">
        <v>5</v>
      </c>
      <c r="K406" s="37">
        <v>9</v>
      </c>
      <c r="L406" s="42">
        <v>877</v>
      </c>
      <c r="N406">
        <v>2</v>
      </c>
      <c r="O406">
        <v>20</v>
      </c>
      <c r="P406">
        <v>20</v>
      </c>
      <c r="Q406">
        <v>40</v>
      </c>
      <c r="R406">
        <v>3817</v>
      </c>
      <c r="T406">
        <v>2</v>
      </c>
      <c r="U406">
        <v>31</v>
      </c>
      <c r="V406">
        <v>31</v>
      </c>
      <c r="W406">
        <v>20</v>
      </c>
      <c r="X406" s="6">
        <v>2375</v>
      </c>
    </row>
    <row r="407" spans="1:24" x14ac:dyDescent="0.5">
      <c r="A407" s="75">
        <v>2</v>
      </c>
      <c r="B407">
        <v>31</v>
      </c>
      <c r="C407">
        <v>31</v>
      </c>
      <c r="D407">
        <v>19</v>
      </c>
      <c r="E407">
        <v>997</v>
      </c>
      <c r="H407" s="37">
        <v>1</v>
      </c>
      <c r="I407" s="37">
        <v>5</v>
      </c>
      <c r="J407" s="37">
        <v>5</v>
      </c>
      <c r="K407" s="37">
        <v>10</v>
      </c>
      <c r="L407" s="42">
        <v>878</v>
      </c>
      <c r="N407">
        <v>2</v>
      </c>
      <c r="O407">
        <v>20</v>
      </c>
      <c r="P407">
        <v>20</v>
      </c>
      <c r="Q407">
        <v>41</v>
      </c>
      <c r="R407">
        <v>0</v>
      </c>
      <c r="T407">
        <v>2</v>
      </c>
      <c r="U407">
        <v>31</v>
      </c>
      <c r="V407">
        <v>31</v>
      </c>
      <c r="W407">
        <v>21</v>
      </c>
      <c r="X407" s="6">
        <v>2538</v>
      </c>
    </row>
    <row r="408" spans="1:24" x14ac:dyDescent="0.5">
      <c r="A408" s="75">
        <v>2</v>
      </c>
      <c r="B408">
        <v>31</v>
      </c>
      <c r="C408">
        <v>31</v>
      </c>
      <c r="D408">
        <v>20</v>
      </c>
      <c r="E408">
        <v>1071</v>
      </c>
      <c r="H408" s="37">
        <v>1</v>
      </c>
      <c r="I408" s="37">
        <v>5</v>
      </c>
      <c r="J408" s="37">
        <v>5</v>
      </c>
      <c r="K408" s="37">
        <v>11</v>
      </c>
      <c r="L408" s="42">
        <v>879</v>
      </c>
      <c r="N408">
        <v>2</v>
      </c>
      <c r="O408">
        <v>20</v>
      </c>
      <c r="P408">
        <v>20</v>
      </c>
      <c r="Q408">
        <v>42</v>
      </c>
      <c r="R408">
        <v>0</v>
      </c>
      <c r="T408">
        <v>2</v>
      </c>
      <c r="U408">
        <v>31</v>
      </c>
      <c r="V408">
        <v>31</v>
      </c>
      <c r="W408">
        <v>22</v>
      </c>
      <c r="X408" s="6">
        <v>2708</v>
      </c>
    </row>
    <row r="409" spans="1:24" x14ac:dyDescent="0.5">
      <c r="A409" s="75">
        <v>2</v>
      </c>
      <c r="B409">
        <v>31</v>
      </c>
      <c r="C409">
        <v>31</v>
      </c>
      <c r="D409">
        <v>21</v>
      </c>
      <c r="E409">
        <v>1148</v>
      </c>
      <c r="H409" s="37">
        <v>1</v>
      </c>
      <c r="I409" s="37">
        <v>5</v>
      </c>
      <c r="J409" s="37">
        <v>5</v>
      </c>
      <c r="K409" s="37">
        <v>12</v>
      </c>
      <c r="L409" s="42">
        <v>880</v>
      </c>
      <c r="N409">
        <v>2</v>
      </c>
      <c r="O409">
        <v>20</v>
      </c>
      <c r="P409">
        <v>20</v>
      </c>
      <c r="Q409">
        <v>43</v>
      </c>
      <c r="R409">
        <v>0</v>
      </c>
      <c r="T409">
        <v>2</v>
      </c>
      <c r="U409">
        <v>31</v>
      </c>
      <c r="V409">
        <v>31</v>
      </c>
      <c r="W409">
        <v>23</v>
      </c>
      <c r="X409" s="6">
        <v>2882</v>
      </c>
    </row>
    <row r="410" spans="1:24" x14ac:dyDescent="0.5">
      <c r="A410" s="75">
        <v>2</v>
      </c>
      <c r="B410">
        <v>31</v>
      </c>
      <c r="C410">
        <v>31</v>
      </c>
      <c r="D410">
        <v>22</v>
      </c>
      <c r="E410">
        <v>1227</v>
      </c>
      <c r="H410" s="37">
        <v>1</v>
      </c>
      <c r="I410" s="37">
        <v>5</v>
      </c>
      <c r="J410" s="37">
        <v>5</v>
      </c>
      <c r="K410" s="37">
        <v>13</v>
      </c>
      <c r="L410" s="42">
        <v>881</v>
      </c>
      <c r="N410">
        <v>2</v>
      </c>
      <c r="O410">
        <v>20</v>
      </c>
      <c r="P410">
        <v>20</v>
      </c>
      <c r="Q410">
        <v>44</v>
      </c>
      <c r="R410">
        <v>0</v>
      </c>
      <c r="T410">
        <v>2</v>
      </c>
      <c r="U410">
        <v>31</v>
      </c>
      <c r="V410">
        <v>31</v>
      </c>
      <c r="W410">
        <v>24</v>
      </c>
      <c r="X410" s="6">
        <v>3062</v>
      </c>
    </row>
    <row r="411" spans="1:24" x14ac:dyDescent="0.5">
      <c r="A411" s="75">
        <v>2</v>
      </c>
      <c r="B411">
        <v>31</v>
      </c>
      <c r="C411">
        <v>31</v>
      </c>
      <c r="D411">
        <v>23</v>
      </c>
      <c r="E411">
        <v>1309</v>
      </c>
      <c r="H411" s="37">
        <v>1</v>
      </c>
      <c r="I411" s="37">
        <v>5</v>
      </c>
      <c r="J411" s="37">
        <v>5</v>
      </c>
      <c r="K411" s="37">
        <v>14</v>
      </c>
      <c r="L411" s="42">
        <v>882</v>
      </c>
      <c r="N411">
        <v>2</v>
      </c>
      <c r="O411">
        <v>20</v>
      </c>
      <c r="P411">
        <v>20</v>
      </c>
      <c r="Q411">
        <v>45</v>
      </c>
      <c r="R411">
        <v>0</v>
      </c>
      <c r="T411">
        <v>2</v>
      </c>
      <c r="U411">
        <v>31</v>
      </c>
      <c r="V411">
        <v>31</v>
      </c>
      <c r="W411">
        <v>25</v>
      </c>
      <c r="X411" s="6">
        <v>3248</v>
      </c>
    </row>
    <row r="412" spans="1:24" x14ac:dyDescent="0.5">
      <c r="A412" s="75">
        <v>2</v>
      </c>
      <c r="B412">
        <v>31</v>
      </c>
      <c r="C412">
        <v>31</v>
      </c>
      <c r="D412">
        <v>24</v>
      </c>
      <c r="E412">
        <v>1393</v>
      </c>
      <c r="H412" s="37">
        <v>1</v>
      </c>
      <c r="I412" s="37">
        <v>5</v>
      </c>
      <c r="J412" s="37">
        <v>5</v>
      </c>
      <c r="K412" s="37">
        <v>15</v>
      </c>
      <c r="L412" s="42">
        <v>883</v>
      </c>
      <c r="N412">
        <v>2</v>
      </c>
      <c r="O412">
        <v>20</v>
      </c>
      <c r="P412">
        <v>20</v>
      </c>
      <c r="Q412">
        <v>46</v>
      </c>
      <c r="R412">
        <v>0</v>
      </c>
      <c r="T412">
        <v>2</v>
      </c>
      <c r="U412">
        <v>31</v>
      </c>
      <c r="V412">
        <v>31</v>
      </c>
      <c r="W412">
        <v>26</v>
      </c>
      <c r="X412" s="6">
        <v>3440</v>
      </c>
    </row>
    <row r="413" spans="1:24" x14ac:dyDescent="0.5">
      <c r="A413" s="75">
        <v>2</v>
      </c>
      <c r="B413">
        <v>31</v>
      </c>
      <c r="C413">
        <v>31</v>
      </c>
      <c r="D413">
        <v>25</v>
      </c>
      <c r="E413">
        <v>1480</v>
      </c>
      <c r="H413" s="37">
        <v>1</v>
      </c>
      <c r="I413" s="37">
        <v>5</v>
      </c>
      <c r="J413" s="37">
        <v>5</v>
      </c>
      <c r="K413" s="37">
        <v>16</v>
      </c>
      <c r="L413" s="42">
        <v>884</v>
      </c>
      <c r="N413">
        <v>2</v>
      </c>
      <c r="O413">
        <v>20</v>
      </c>
      <c r="P413">
        <v>20</v>
      </c>
      <c r="Q413">
        <v>47</v>
      </c>
      <c r="R413">
        <v>0</v>
      </c>
      <c r="T413">
        <v>2</v>
      </c>
      <c r="U413">
        <v>31</v>
      </c>
      <c r="V413">
        <v>31</v>
      </c>
      <c r="W413">
        <v>27</v>
      </c>
      <c r="X413" s="6">
        <v>3639</v>
      </c>
    </row>
    <row r="414" spans="1:24" x14ac:dyDescent="0.5">
      <c r="A414" s="75">
        <v>2</v>
      </c>
      <c r="B414">
        <v>31</v>
      </c>
      <c r="C414">
        <v>31</v>
      </c>
      <c r="D414">
        <v>26</v>
      </c>
      <c r="E414">
        <v>1571</v>
      </c>
      <c r="H414" s="37">
        <v>1</v>
      </c>
      <c r="I414" s="37">
        <v>5</v>
      </c>
      <c r="J414" s="37">
        <v>5</v>
      </c>
      <c r="K414" s="37">
        <v>17</v>
      </c>
      <c r="L414" s="42">
        <v>885</v>
      </c>
      <c r="N414">
        <v>2</v>
      </c>
      <c r="O414">
        <v>20</v>
      </c>
      <c r="P414">
        <v>20</v>
      </c>
      <c r="Q414">
        <v>48</v>
      </c>
      <c r="R414">
        <v>0</v>
      </c>
      <c r="T414">
        <v>2</v>
      </c>
      <c r="U414">
        <v>31</v>
      </c>
      <c r="V414">
        <v>31</v>
      </c>
      <c r="W414">
        <v>28</v>
      </c>
      <c r="X414" s="6">
        <v>3844</v>
      </c>
    </row>
    <row r="415" spans="1:24" x14ac:dyDescent="0.5">
      <c r="A415" s="75">
        <v>2</v>
      </c>
      <c r="B415">
        <v>31</v>
      </c>
      <c r="C415">
        <v>31</v>
      </c>
      <c r="D415">
        <v>27</v>
      </c>
      <c r="E415">
        <v>1665</v>
      </c>
      <c r="H415" s="37">
        <v>1</v>
      </c>
      <c r="I415" s="37">
        <v>5</v>
      </c>
      <c r="J415" s="37">
        <v>5</v>
      </c>
      <c r="K415" s="37">
        <v>18</v>
      </c>
      <c r="L415" s="42">
        <v>886</v>
      </c>
      <c r="N415">
        <v>2</v>
      </c>
      <c r="O415">
        <v>20</v>
      </c>
      <c r="P415">
        <v>20</v>
      </c>
      <c r="Q415">
        <v>49</v>
      </c>
      <c r="R415">
        <v>0</v>
      </c>
      <c r="T415">
        <v>2</v>
      </c>
      <c r="U415">
        <v>31</v>
      </c>
      <c r="V415">
        <v>31</v>
      </c>
      <c r="W415">
        <v>29</v>
      </c>
      <c r="X415" s="6">
        <v>3817</v>
      </c>
    </row>
    <row r="416" spans="1:24" x14ac:dyDescent="0.5">
      <c r="A416" s="75">
        <v>2</v>
      </c>
      <c r="B416">
        <v>31</v>
      </c>
      <c r="C416">
        <v>31</v>
      </c>
      <c r="D416">
        <v>28</v>
      </c>
      <c r="E416">
        <v>1762</v>
      </c>
      <c r="H416" s="37">
        <v>1</v>
      </c>
      <c r="I416" s="37">
        <v>5</v>
      </c>
      <c r="J416" s="37">
        <v>5</v>
      </c>
      <c r="K416" s="37">
        <v>19</v>
      </c>
      <c r="L416" s="42">
        <v>887</v>
      </c>
      <c r="N416">
        <v>2</v>
      </c>
      <c r="O416">
        <v>20</v>
      </c>
      <c r="P416">
        <v>20</v>
      </c>
      <c r="Q416">
        <v>50</v>
      </c>
      <c r="R416">
        <v>0</v>
      </c>
      <c r="T416">
        <v>2</v>
      </c>
      <c r="U416">
        <v>32</v>
      </c>
      <c r="V416">
        <v>32</v>
      </c>
      <c r="W416">
        <v>1</v>
      </c>
      <c r="X416" s="6">
        <v>0</v>
      </c>
    </row>
    <row r="417" spans="1:24" x14ac:dyDescent="0.5">
      <c r="A417" s="75">
        <v>2</v>
      </c>
      <c r="B417">
        <v>31</v>
      </c>
      <c r="C417">
        <v>31</v>
      </c>
      <c r="D417">
        <v>29</v>
      </c>
      <c r="E417">
        <v>1863</v>
      </c>
      <c r="H417" s="37">
        <v>1</v>
      </c>
      <c r="I417" s="37">
        <v>5</v>
      </c>
      <c r="J417" s="37">
        <v>5</v>
      </c>
      <c r="K417" s="37">
        <v>20</v>
      </c>
      <c r="L417" s="42">
        <v>888</v>
      </c>
      <c r="N417">
        <v>2</v>
      </c>
      <c r="O417">
        <v>20</v>
      </c>
      <c r="P417">
        <v>20</v>
      </c>
      <c r="Q417">
        <v>51</v>
      </c>
      <c r="R417">
        <v>0</v>
      </c>
      <c r="T417">
        <v>2</v>
      </c>
      <c r="U417">
        <v>32</v>
      </c>
      <c r="V417">
        <v>32</v>
      </c>
      <c r="W417">
        <v>2</v>
      </c>
      <c r="X417" s="6">
        <v>69</v>
      </c>
    </row>
    <row r="418" spans="1:24" x14ac:dyDescent="0.5">
      <c r="A418" s="75">
        <v>2</v>
      </c>
      <c r="B418">
        <v>32</v>
      </c>
      <c r="C418">
        <v>32</v>
      </c>
      <c r="D418">
        <v>1</v>
      </c>
      <c r="E418">
        <v>0</v>
      </c>
      <c r="H418" s="37">
        <v>1</v>
      </c>
      <c r="I418" s="37">
        <v>5</v>
      </c>
      <c r="J418" s="37">
        <v>5</v>
      </c>
      <c r="K418" s="37">
        <v>21</v>
      </c>
      <c r="L418" s="42">
        <v>890</v>
      </c>
      <c r="N418">
        <v>2</v>
      </c>
      <c r="O418">
        <v>20</v>
      </c>
      <c r="P418">
        <v>20</v>
      </c>
      <c r="Q418">
        <v>52</v>
      </c>
      <c r="R418">
        <v>0</v>
      </c>
      <c r="T418">
        <v>2</v>
      </c>
      <c r="U418">
        <v>32</v>
      </c>
      <c r="V418">
        <v>32</v>
      </c>
      <c r="W418">
        <v>3</v>
      </c>
      <c r="X418" s="6">
        <v>180</v>
      </c>
    </row>
    <row r="419" spans="1:24" x14ac:dyDescent="0.5">
      <c r="A419" s="75">
        <v>2</v>
      </c>
      <c r="B419">
        <v>32</v>
      </c>
      <c r="C419">
        <v>32</v>
      </c>
      <c r="D419">
        <v>2</v>
      </c>
      <c r="E419">
        <v>22</v>
      </c>
      <c r="H419" s="37">
        <v>1</v>
      </c>
      <c r="I419" s="37">
        <v>5</v>
      </c>
      <c r="J419" s="37">
        <v>5</v>
      </c>
      <c r="K419" s="37">
        <v>22</v>
      </c>
      <c r="L419" s="42">
        <v>891</v>
      </c>
      <c r="N419">
        <v>2</v>
      </c>
      <c r="O419">
        <v>20</v>
      </c>
      <c r="P419">
        <v>20</v>
      </c>
      <c r="Q419">
        <v>53</v>
      </c>
      <c r="R419">
        <v>0</v>
      </c>
      <c r="T419">
        <v>2</v>
      </c>
      <c r="U419">
        <v>32</v>
      </c>
      <c r="V419">
        <v>32</v>
      </c>
      <c r="W419">
        <v>4</v>
      </c>
      <c r="X419" s="6">
        <v>292</v>
      </c>
    </row>
    <row r="420" spans="1:24" x14ac:dyDescent="0.5">
      <c r="A420" s="75">
        <v>2</v>
      </c>
      <c r="B420">
        <v>32</v>
      </c>
      <c r="C420">
        <v>32</v>
      </c>
      <c r="D420">
        <v>3</v>
      </c>
      <c r="E420">
        <v>67</v>
      </c>
      <c r="H420" s="37">
        <v>1</v>
      </c>
      <c r="I420" s="37">
        <v>5</v>
      </c>
      <c r="J420" s="37">
        <v>5</v>
      </c>
      <c r="K420" s="37">
        <v>23</v>
      </c>
      <c r="L420" s="42">
        <v>892</v>
      </c>
      <c r="N420">
        <v>2</v>
      </c>
      <c r="O420">
        <v>20</v>
      </c>
      <c r="P420">
        <v>20</v>
      </c>
      <c r="Q420">
        <v>54</v>
      </c>
      <c r="R420">
        <v>0</v>
      </c>
      <c r="T420">
        <v>2</v>
      </c>
      <c r="U420">
        <v>32</v>
      </c>
      <c r="V420">
        <v>32</v>
      </c>
      <c r="W420">
        <v>5</v>
      </c>
      <c r="X420" s="6">
        <v>406</v>
      </c>
    </row>
    <row r="421" spans="1:24" x14ac:dyDescent="0.5">
      <c r="A421" s="75">
        <v>2</v>
      </c>
      <c r="B421">
        <v>32</v>
      </c>
      <c r="C421">
        <v>32</v>
      </c>
      <c r="D421">
        <v>4</v>
      </c>
      <c r="E421">
        <v>116</v>
      </c>
      <c r="H421" s="37">
        <v>1</v>
      </c>
      <c r="I421" s="37">
        <v>5</v>
      </c>
      <c r="J421" s="37">
        <v>5</v>
      </c>
      <c r="K421" s="37">
        <v>24</v>
      </c>
      <c r="L421" s="42">
        <v>894</v>
      </c>
      <c r="N421">
        <v>2</v>
      </c>
      <c r="O421">
        <v>20</v>
      </c>
      <c r="P421">
        <v>20</v>
      </c>
      <c r="Q421">
        <v>55</v>
      </c>
      <c r="R421">
        <v>0</v>
      </c>
      <c r="T421">
        <v>2</v>
      </c>
      <c r="U421">
        <v>32</v>
      </c>
      <c r="V421">
        <v>32</v>
      </c>
      <c r="W421">
        <v>6</v>
      </c>
      <c r="X421" s="6">
        <v>533</v>
      </c>
    </row>
    <row r="422" spans="1:24" x14ac:dyDescent="0.5">
      <c r="A422" s="75">
        <v>2</v>
      </c>
      <c r="B422">
        <v>32</v>
      </c>
      <c r="C422">
        <v>32</v>
      </c>
      <c r="D422">
        <v>5</v>
      </c>
      <c r="E422">
        <v>167</v>
      </c>
      <c r="H422" s="37">
        <v>1</v>
      </c>
      <c r="I422" s="37">
        <v>5</v>
      </c>
      <c r="J422" s="37">
        <v>5</v>
      </c>
      <c r="K422" s="37">
        <v>25</v>
      </c>
      <c r="L422" s="42">
        <v>895</v>
      </c>
      <c r="N422">
        <v>2</v>
      </c>
      <c r="O422">
        <v>20</v>
      </c>
      <c r="P422">
        <v>20</v>
      </c>
      <c r="Q422">
        <v>56</v>
      </c>
      <c r="R422">
        <v>0</v>
      </c>
      <c r="T422">
        <v>2</v>
      </c>
      <c r="U422">
        <v>32</v>
      </c>
      <c r="V422">
        <v>32</v>
      </c>
      <c r="W422">
        <v>7</v>
      </c>
      <c r="X422" s="6">
        <v>675</v>
      </c>
    </row>
    <row r="423" spans="1:24" x14ac:dyDescent="0.5">
      <c r="A423" s="75">
        <v>2</v>
      </c>
      <c r="B423">
        <v>32</v>
      </c>
      <c r="C423">
        <v>32</v>
      </c>
      <c r="D423">
        <v>6</v>
      </c>
      <c r="E423">
        <v>224</v>
      </c>
      <c r="H423" s="37">
        <v>1</v>
      </c>
      <c r="I423" s="37">
        <v>5</v>
      </c>
      <c r="J423" s="37">
        <v>5</v>
      </c>
      <c r="K423" s="37">
        <v>26</v>
      </c>
      <c r="L423" s="42">
        <v>897</v>
      </c>
      <c r="N423">
        <v>2</v>
      </c>
      <c r="O423">
        <v>20</v>
      </c>
      <c r="P423">
        <v>20</v>
      </c>
      <c r="Q423">
        <v>57</v>
      </c>
      <c r="R423">
        <v>0</v>
      </c>
      <c r="T423">
        <v>2</v>
      </c>
      <c r="U423">
        <v>32</v>
      </c>
      <c r="V423">
        <v>32</v>
      </c>
      <c r="W423">
        <v>8</v>
      </c>
      <c r="X423" s="6">
        <v>792</v>
      </c>
    </row>
    <row r="424" spans="1:24" x14ac:dyDescent="0.5">
      <c r="A424" s="75">
        <v>2</v>
      </c>
      <c r="B424">
        <v>32</v>
      </c>
      <c r="C424">
        <v>32</v>
      </c>
      <c r="D424">
        <v>7</v>
      </c>
      <c r="E424">
        <v>288</v>
      </c>
      <c r="H424" s="37">
        <v>1</v>
      </c>
      <c r="I424" s="37">
        <v>5</v>
      </c>
      <c r="J424" s="37">
        <v>5</v>
      </c>
      <c r="K424" s="37">
        <v>27</v>
      </c>
      <c r="L424" s="42">
        <v>898</v>
      </c>
      <c r="N424">
        <v>2</v>
      </c>
      <c r="O424">
        <v>20</v>
      </c>
      <c r="P424">
        <v>20</v>
      </c>
      <c r="Q424">
        <v>58</v>
      </c>
      <c r="R424">
        <v>0</v>
      </c>
      <c r="T424">
        <v>2</v>
      </c>
      <c r="U424">
        <v>32</v>
      </c>
      <c r="V424">
        <v>32</v>
      </c>
      <c r="W424">
        <v>9</v>
      </c>
      <c r="X424" s="6">
        <v>912</v>
      </c>
    </row>
    <row r="425" spans="1:24" x14ac:dyDescent="0.5">
      <c r="A425" s="75">
        <v>2</v>
      </c>
      <c r="B425">
        <v>32</v>
      </c>
      <c r="C425">
        <v>32</v>
      </c>
      <c r="D425">
        <v>8</v>
      </c>
      <c r="E425">
        <v>341</v>
      </c>
      <c r="H425" s="37">
        <v>1</v>
      </c>
      <c r="I425" s="37">
        <v>5</v>
      </c>
      <c r="J425" s="37">
        <v>5</v>
      </c>
      <c r="K425" s="37">
        <v>28</v>
      </c>
      <c r="L425" s="42">
        <v>900</v>
      </c>
      <c r="N425">
        <v>2</v>
      </c>
      <c r="O425">
        <v>20</v>
      </c>
      <c r="P425">
        <v>20</v>
      </c>
      <c r="Q425">
        <v>59</v>
      </c>
      <c r="R425">
        <v>0</v>
      </c>
      <c r="T425">
        <v>2</v>
      </c>
      <c r="U425">
        <v>32</v>
      </c>
      <c r="V425">
        <v>32</v>
      </c>
      <c r="W425">
        <v>10</v>
      </c>
      <c r="X425" s="6">
        <v>1037</v>
      </c>
    </row>
    <row r="426" spans="1:24" x14ac:dyDescent="0.5">
      <c r="A426" s="75">
        <v>2</v>
      </c>
      <c r="B426">
        <v>32</v>
      </c>
      <c r="C426">
        <v>32</v>
      </c>
      <c r="D426">
        <v>9</v>
      </c>
      <c r="E426">
        <v>396</v>
      </c>
      <c r="H426" s="37">
        <v>1</v>
      </c>
      <c r="I426" s="37">
        <v>5</v>
      </c>
      <c r="J426" s="37">
        <v>5</v>
      </c>
      <c r="K426" s="37">
        <v>29</v>
      </c>
      <c r="L426" s="42">
        <v>901</v>
      </c>
      <c r="N426">
        <v>2</v>
      </c>
      <c r="O426">
        <v>20</v>
      </c>
      <c r="P426">
        <v>20</v>
      </c>
      <c r="Q426">
        <v>60</v>
      </c>
      <c r="R426">
        <v>0</v>
      </c>
      <c r="T426">
        <v>2</v>
      </c>
      <c r="U426">
        <v>32</v>
      </c>
      <c r="V426">
        <v>32</v>
      </c>
      <c r="W426">
        <v>11</v>
      </c>
      <c r="X426" s="6">
        <v>1165</v>
      </c>
    </row>
    <row r="427" spans="1:24" x14ac:dyDescent="0.5">
      <c r="A427" s="75">
        <v>2</v>
      </c>
      <c r="B427">
        <v>32</v>
      </c>
      <c r="C427">
        <v>32</v>
      </c>
      <c r="D427">
        <v>10</v>
      </c>
      <c r="E427">
        <v>453</v>
      </c>
      <c r="H427" s="37">
        <v>1</v>
      </c>
      <c r="I427" s="37">
        <v>5</v>
      </c>
      <c r="J427" s="37">
        <v>5</v>
      </c>
      <c r="K427" s="37">
        <v>30</v>
      </c>
      <c r="L427" s="42">
        <v>903</v>
      </c>
      <c r="N427">
        <v>2</v>
      </c>
      <c r="O427">
        <v>20</v>
      </c>
      <c r="P427">
        <v>20</v>
      </c>
      <c r="Q427">
        <v>61</v>
      </c>
      <c r="R427">
        <v>0</v>
      </c>
      <c r="T427">
        <v>2</v>
      </c>
      <c r="U427">
        <v>32</v>
      </c>
      <c r="V427">
        <v>32</v>
      </c>
      <c r="W427">
        <v>12</v>
      </c>
      <c r="X427" s="6">
        <v>1296</v>
      </c>
    </row>
    <row r="428" spans="1:24" x14ac:dyDescent="0.5">
      <c r="A428" s="75">
        <v>2</v>
      </c>
      <c r="B428">
        <v>32</v>
      </c>
      <c r="C428">
        <v>32</v>
      </c>
      <c r="D428">
        <v>11</v>
      </c>
      <c r="E428">
        <v>512</v>
      </c>
      <c r="H428" s="37">
        <v>1</v>
      </c>
      <c r="I428" s="37">
        <v>5</v>
      </c>
      <c r="J428" s="37">
        <v>5</v>
      </c>
      <c r="K428" s="37">
        <v>31</v>
      </c>
      <c r="L428" s="42">
        <v>905</v>
      </c>
      <c r="N428">
        <v>2</v>
      </c>
      <c r="O428">
        <v>20</v>
      </c>
      <c r="P428">
        <v>20</v>
      </c>
      <c r="Q428">
        <v>62</v>
      </c>
      <c r="R428">
        <v>0</v>
      </c>
      <c r="T428">
        <v>2</v>
      </c>
      <c r="U428">
        <v>32</v>
      </c>
      <c r="V428">
        <v>32</v>
      </c>
      <c r="W428">
        <v>13</v>
      </c>
      <c r="X428" s="6">
        <v>1432</v>
      </c>
    </row>
    <row r="429" spans="1:24" x14ac:dyDescent="0.5">
      <c r="A429" s="75">
        <v>2</v>
      </c>
      <c r="B429">
        <v>32</v>
      </c>
      <c r="C429">
        <v>32</v>
      </c>
      <c r="D429">
        <v>12</v>
      </c>
      <c r="E429">
        <v>572</v>
      </c>
      <c r="H429" s="37">
        <v>1</v>
      </c>
      <c r="I429" s="37">
        <v>5</v>
      </c>
      <c r="J429" s="37">
        <v>5</v>
      </c>
      <c r="K429" s="37">
        <v>32</v>
      </c>
      <c r="L429" s="42">
        <v>906</v>
      </c>
      <c r="N429">
        <v>2</v>
      </c>
      <c r="O429">
        <v>20</v>
      </c>
      <c r="P429">
        <v>20</v>
      </c>
      <c r="Q429">
        <v>63</v>
      </c>
      <c r="R429">
        <v>0</v>
      </c>
      <c r="T429">
        <v>2</v>
      </c>
      <c r="U429">
        <v>32</v>
      </c>
      <c r="V429">
        <v>32</v>
      </c>
      <c r="W429">
        <v>14</v>
      </c>
      <c r="X429" s="6">
        <v>1572</v>
      </c>
    </row>
    <row r="430" spans="1:24" x14ac:dyDescent="0.5">
      <c r="A430" s="75">
        <v>2</v>
      </c>
      <c r="B430">
        <v>32</v>
      </c>
      <c r="C430">
        <v>32</v>
      </c>
      <c r="D430">
        <v>13</v>
      </c>
      <c r="E430">
        <v>635</v>
      </c>
      <c r="H430" s="37">
        <v>1</v>
      </c>
      <c r="I430" s="37">
        <v>5</v>
      </c>
      <c r="J430" s="37">
        <v>5</v>
      </c>
      <c r="K430" s="37">
        <v>33</v>
      </c>
      <c r="L430" s="42">
        <v>908</v>
      </c>
      <c r="N430">
        <v>2</v>
      </c>
      <c r="O430">
        <v>20</v>
      </c>
      <c r="P430">
        <v>20</v>
      </c>
      <c r="Q430">
        <v>64</v>
      </c>
      <c r="R430">
        <v>0</v>
      </c>
      <c r="T430">
        <v>2</v>
      </c>
      <c r="U430">
        <v>32</v>
      </c>
      <c r="V430">
        <v>32</v>
      </c>
      <c r="W430">
        <v>15</v>
      </c>
      <c r="X430" s="6">
        <v>1716</v>
      </c>
    </row>
    <row r="431" spans="1:24" x14ac:dyDescent="0.5">
      <c r="A431" s="75">
        <v>2</v>
      </c>
      <c r="B431">
        <v>32</v>
      </c>
      <c r="C431">
        <v>32</v>
      </c>
      <c r="D431">
        <v>14</v>
      </c>
      <c r="E431">
        <v>699</v>
      </c>
      <c r="H431" s="37">
        <v>1</v>
      </c>
      <c r="I431" s="37">
        <v>5</v>
      </c>
      <c r="J431" s="37">
        <v>5</v>
      </c>
      <c r="K431" s="37">
        <v>34</v>
      </c>
      <c r="L431" s="42">
        <v>910</v>
      </c>
      <c r="N431">
        <v>2</v>
      </c>
      <c r="O431">
        <v>20</v>
      </c>
      <c r="P431">
        <v>20</v>
      </c>
      <c r="Q431">
        <v>65</v>
      </c>
      <c r="R431">
        <v>0</v>
      </c>
      <c r="T431">
        <v>2</v>
      </c>
      <c r="U431">
        <v>32</v>
      </c>
      <c r="V431">
        <v>32</v>
      </c>
      <c r="W431">
        <v>16</v>
      </c>
      <c r="X431" s="6">
        <v>1865</v>
      </c>
    </row>
    <row r="432" spans="1:24" x14ac:dyDescent="0.5">
      <c r="A432" s="75">
        <v>2</v>
      </c>
      <c r="B432">
        <v>32</v>
      </c>
      <c r="C432">
        <v>32</v>
      </c>
      <c r="D432">
        <v>15</v>
      </c>
      <c r="E432">
        <v>766</v>
      </c>
      <c r="H432" s="37">
        <v>1</v>
      </c>
      <c r="I432" s="37">
        <v>5</v>
      </c>
      <c r="J432" s="37">
        <v>5</v>
      </c>
      <c r="K432" s="37">
        <v>35</v>
      </c>
      <c r="L432" s="42">
        <v>912</v>
      </c>
      <c r="N432">
        <v>2</v>
      </c>
      <c r="O432">
        <v>20</v>
      </c>
      <c r="P432">
        <v>20</v>
      </c>
      <c r="Q432">
        <v>66</v>
      </c>
      <c r="R432">
        <v>0</v>
      </c>
      <c r="T432">
        <v>2</v>
      </c>
      <c r="U432">
        <v>32</v>
      </c>
      <c r="V432">
        <v>32</v>
      </c>
      <c r="W432">
        <v>17</v>
      </c>
      <c r="X432" s="6">
        <v>2018</v>
      </c>
    </row>
    <row r="433" spans="1:24" x14ac:dyDescent="0.5">
      <c r="A433" s="75">
        <v>2</v>
      </c>
      <c r="B433">
        <v>32</v>
      </c>
      <c r="C433">
        <v>32</v>
      </c>
      <c r="D433">
        <v>16</v>
      </c>
      <c r="E433">
        <v>835</v>
      </c>
      <c r="H433" s="37">
        <v>1</v>
      </c>
      <c r="I433" s="37">
        <v>5</v>
      </c>
      <c r="J433" s="37">
        <v>5</v>
      </c>
      <c r="K433" s="37">
        <v>36</v>
      </c>
      <c r="L433" s="42">
        <v>914</v>
      </c>
      <c r="N433">
        <v>2</v>
      </c>
      <c r="O433">
        <v>20</v>
      </c>
      <c r="P433">
        <v>20</v>
      </c>
      <c r="Q433">
        <v>67</v>
      </c>
      <c r="R433">
        <v>0</v>
      </c>
      <c r="T433">
        <v>2</v>
      </c>
      <c r="U433">
        <v>32</v>
      </c>
      <c r="V433">
        <v>32</v>
      </c>
      <c r="W433">
        <v>18</v>
      </c>
      <c r="X433" s="6">
        <v>2175</v>
      </c>
    </row>
    <row r="434" spans="1:24" x14ac:dyDescent="0.5">
      <c r="A434" s="75">
        <v>2</v>
      </c>
      <c r="B434">
        <v>32</v>
      </c>
      <c r="C434">
        <v>32</v>
      </c>
      <c r="D434">
        <v>17</v>
      </c>
      <c r="E434">
        <v>906</v>
      </c>
      <c r="H434" s="37">
        <v>1</v>
      </c>
      <c r="I434" s="37">
        <v>5</v>
      </c>
      <c r="J434" s="37">
        <v>5</v>
      </c>
      <c r="K434" s="37">
        <v>37</v>
      </c>
      <c r="L434" s="42">
        <v>916</v>
      </c>
      <c r="N434">
        <v>2</v>
      </c>
      <c r="O434">
        <v>20</v>
      </c>
      <c r="P434">
        <v>20</v>
      </c>
      <c r="Q434">
        <v>68</v>
      </c>
      <c r="R434">
        <v>0</v>
      </c>
      <c r="T434">
        <v>2</v>
      </c>
      <c r="U434">
        <v>32</v>
      </c>
      <c r="V434">
        <v>32</v>
      </c>
      <c r="W434">
        <v>19</v>
      </c>
      <c r="X434" s="6">
        <v>2338</v>
      </c>
    </row>
    <row r="435" spans="1:24" x14ac:dyDescent="0.5">
      <c r="A435" s="75">
        <v>2</v>
      </c>
      <c r="B435">
        <v>32</v>
      </c>
      <c r="C435">
        <v>32</v>
      </c>
      <c r="D435">
        <v>18</v>
      </c>
      <c r="E435">
        <v>979</v>
      </c>
      <c r="H435" s="37">
        <v>1</v>
      </c>
      <c r="I435" s="37">
        <v>5</v>
      </c>
      <c r="J435" s="37">
        <v>5</v>
      </c>
      <c r="K435" s="37">
        <v>38</v>
      </c>
      <c r="L435" s="42">
        <v>918</v>
      </c>
      <c r="N435">
        <v>2</v>
      </c>
      <c r="O435">
        <v>20</v>
      </c>
      <c r="P435">
        <v>20</v>
      </c>
      <c r="Q435">
        <v>69</v>
      </c>
      <c r="R435">
        <v>0</v>
      </c>
      <c r="T435">
        <v>2</v>
      </c>
      <c r="U435">
        <v>32</v>
      </c>
      <c r="V435">
        <v>32</v>
      </c>
      <c r="W435">
        <v>20</v>
      </c>
      <c r="X435" s="6">
        <v>2506</v>
      </c>
    </row>
    <row r="436" spans="1:24" x14ac:dyDescent="0.5">
      <c r="A436" s="75">
        <v>2</v>
      </c>
      <c r="B436">
        <v>32</v>
      </c>
      <c r="C436">
        <v>32</v>
      </c>
      <c r="D436">
        <v>19</v>
      </c>
      <c r="E436">
        <v>1055</v>
      </c>
      <c r="H436" s="37">
        <v>1</v>
      </c>
      <c r="I436" s="37">
        <v>5</v>
      </c>
      <c r="J436" s="37">
        <v>5</v>
      </c>
      <c r="K436" s="37">
        <v>39</v>
      </c>
      <c r="L436" s="42">
        <v>920</v>
      </c>
      <c r="N436">
        <v>2</v>
      </c>
      <c r="O436">
        <v>20</v>
      </c>
      <c r="P436">
        <v>20</v>
      </c>
      <c r="Q436">
        <v>70</v>
      </c>
      <c r="R436">
        <v>0</v>
      </c>
      <c r="T436">
        <v>2</v>
      </c>
      <c r="U436">
        <v>32</v>
      </c>
      <c r="V436">
        <v>32</v>
      </c>
      <c r="W436">
        <v>21</v>
      </c>
      <c r="X436" s="6">
        <v>2679</v>
      </c>
    </row>
    <row r="437" spans="1:24" x14ac:dyDescent="0.5">
      <c r="A437" s="75">
        <v>2</v>
      </c>
      <c r="B437">
        <v>32</v>
      </c>
      <c r="C437">
        <v>32</v>
      </c>
      <c r="D437">
        <v>20</v>
      </c>
      <c r="E437">
        <v>1134</v>
      </c>
      <c r="H437" s="37">
        <v>1</v>
      </c>
      <c r="I437" s="37">
        <v>5</v>
      </c>
      <c r="J437" s="37">
        <v>5</v>
      </c>
      <c r="K437" s="37">
        <v>40</v>
      </c>
      <c r="L437" s="42">
        <v>922</v>
      </c>
      <c r="N437">
        <v>2</v>
      </c>
      <c r="O437">
        <v>21</v>
      </c>
      <c r="P437">
        <v>21</v>
      </c>
      <c r="Q437">
        <v>1</v>
      </c>
      <c r="R437">
        <v>69</v>
      </c>
      <c r="T437">
        <v>2</v>
      </c>
      <c r="U437">
        <v>32</v>
      </c>
      <c r="V437">
        <v>32</v>
      </c>
      <c r="W437">
        <v>22</v>
      </c>
      <c r="X437" s="6">
        <v>2857</v>
      </c>
    </row>
    <row r="438" spans="1:24" x14ac:dyDescent="0.5">
      <c r="A438" s="75">
        <v>2</v>
      </c>
      <c r="B438">
        <v>32</v>
      </c>
      <c r="C438">
        <v>32</v>
      </c>
      <c r="D438">
        <v>21</v>
      </c>
      <c r="E438">
        <v>1215</v>
      </c>
      <c r="H438" s="37">
        <v>1</v>
      </c>
      <c r="I438" s="37">
        <v>5</v>
      </c>
      <c r="J438" s="37">
        <v>5</v>
      </c>
      <c r="K438" s="37">
        <v>41</v>
      </c>
      <c r="L438" s="42">
        <v>924</v>
      </c>
      <c r="N438">
        <v>2</v>
      </c>
      <c r="O438">
        <v>21</v>
      </c>
      <c r="P438">
        <v>21</v>
      </c>
      <c r="Q438">
        <v>2</v>
      </c>
      <c r="R438">
        <v>260</v>
      </c>
      <c r="T438">
        <v>2</v>
      </c>
      <c r="U438">
        <v>32</v>
      </c>
      <c r="V438">
        <v>32</v>
      </c>
      <c r="W438">
        <v>23</v>
      </c>
      <c r="X438" s="6">
        <v>3041</v>
      </c>
    </row>
    <row r="439" spans="1:24" x14ac:dyDescent="0.5">
      <c r="A439" s="75">
        <v>2</v>
      </c>
      <c r="B439">
        <v>32</v>
      </c>
      <c r="C439">
        <v>32</v>
      </c>
      <c r="D439">
        <v>22</v>
      </c>
      <c r="E439">
        <v>1298</v>
      </c>
      <c r="H439" s="37">
        <v>1</v>
      </c>
      <c r="I439" s="37">
        <v>5</v>
      </c>
      <c r="J439" s="37">
        <v>5</v>
      </c>
      <c r="K439" s="37">
        <v>42</v>
      </c>
      <c r="L439" s="42">
        <v>927</v>
      </c>
      <c r="N439">
        <v>2</v>
      </c>
      <c r="O439">
        <v>21</v>
      </c>
      <c r="P439">
        <v>21</v>
      </c>
      <c r="Q439">
        <v>3</v>
      </c>
      <c r="R439">
        <v>657</v>
      </c>
      <c r="T439">
        <v>2</v>
      </c>
      <c r="U439">
        <v>32</v>
      </c>
      <c r="V439">
        <v>32</v>
      </c>
      <c r="W439">
        <v>24</v>
      </c>
      <c r="X439" s="6">
        <v>3231</v>
      </c>
    </row>
    <row r="440" spans="1:24" x14ac:dyDescent="0.5">
      <c r="A440" s="75">
        <v>2</v>
      </c>
      <c r="B440">
        <v>32</v>
      </c>
      <c r="C440">
        <v>32</v>
      </c>
      <c r="D440">
        <v>23</v>
      </c>
      <c r="E440">
        <v>1385</v>
      </c>
      <c r="H440" s="37">
        <v>1</v>
      </c>
      <c r="I440" s="37">
        <v>5</v>
      </c>
      <c r="J440" s="37">
        <v>5</v>
      </c>
      <c r="K440" s="37">
        <v>43</v>
      </c>
      <c r="L440" s="42">
        <v>929</v>
      </c>
      <c r="N440">
        <v>2</v>
      </c>
      <c r="O440">
        <v>21</v>
      </c>
      <c r="P440">
        <v>21</v>
      </c>
      <c r="Q440">
        <v>4</v>
      </c>
      <c r="R440">
        <v>1018</v>
      </c>
      <c r="T440">
        <v>2</v>
      </c>
      <c r="U440">
        <v>32</v>
      </c>
      <c r="V440">
        <v>32</v>
      </c>
      <c r="W440">
        <v>25</v>
      </c>
      <c r="X440" s="6">
        <v>3427</v>
      </c>
    </row>
    <row r="441" spans="1:24" x14ac:dyDescent="0.5">
      <c r="A441" s="75">
        <v>2</v>
      </c>
      <c r="B441">
        <v>32</v>
      </c>
      <c r="C441">
        <v>32</v>
      </c>
      <c r="D441">
        <v>24</v>
      </c>
      <c r="E441">
        <v>1474</v>
      </c>
      <c r="H441" s="37">
        <v>1</v>
      </c>
      <c r="I441" s="37">
        <v>5</v>
      </c>
      <c r="J441" s="37">
        <v>5</v>
      </c>
      <c r="K441" s="37">
        <v>44</v>
      </c>
      <c r="L441" s="42">
        <v>931</v>
      </c>
      <c r="N441">
        <v>2</v>
      </c>
      <c r="O441">
        <v>21</v>
      </c>
      <c r="P441">
        <v>21</v>
      </c>
      <c r="Q441">
        <v>5</v>
      </c>
      <c r="R441">
        <v>1450</v>
      </c>
      <c r="T441">
        <v>2</v>
      </c>
      <c r="U441">
        <v>32</v>
      </c>
      <c r="V441">
        <v>32</v>
      </c>
      <c r="W441">
        <v>26</v>
      </c>
      <c r="X441" s="6">
        <v>3630</v>
      </c>
    </row>
    <row r="442" spans="1:24" x14ac:dyDescent="0.5">
      <c r="A442" s="75">
        <v>2</v>
      </c>
      <c r="B442">
        <v>32</v>
      </c>
      <c r="C442">
        <v>32</v>
      </c>
      <c r="D442">
        <v>25</v>
      </c>
      <c r="E442">
        <v>1567</v>
      </c>
      <c r="H442" s="37">
        <v>1</v>
      </c>
      <c r="I442" s="37">
        <v>5</v>
      </c>
      <c r="J442" s="37">
        <v>5</v>
      </c>
      <c r="K442" s="37">
        <v>45</v>
      </c>
      <c r="L442" s="42">
        <v>934</v>
      </c>
      <c r="N442">
        <v>2</v>
      </c>
      <c r="O442">
        <v>21</v>
      </c>
      <c r="P442">
        <v>21</v>
      </c>
      <c r="Q442">
        <v>6</v>
      </c>
      <c r="R442">
        <v>1493</v>
      </c>
      <c r="T442">
        <v>2</v>
      </c>
      <c r="U442">
        <v>32</v>
      </c>
      <c r="V442">
        <v>32</v>
      </c>
      <c r="W442">
        <v>27</v>
      </c>
      <c r="X442" s="6">
        <v>3840</v>
      </c>
    </row>
    <row r="443" spans="1:24" x14ac:dyDescent="0.5">
      <c r="A443" s="75">
        <v>2</v>
      </c>
      <c r="B443">
        <v>32</v>
      </c>
      <c r="C443">
        <v>32</v>
      </c>
      <c r="D443">
        <v>26</v>
      </c>
      <c r="E443">
        <v>1663</v>
      </c>
      <c r="H443" s="37">
        <v>1</v>
      </c>
      <c r="I443" s="37">
        <v>5</v>
      </c>
      <c r="J443" s="37">
        <v>5</v>
      </c>
      <c r="K443" s="37">
        <v>46</v>
      </c>
      <c r="L443" s="42">
        <v>936</v>
      </c>
      <c r="N443">
        <v>2</v>
      </c>
      <c r="O443">
        <v>21</v>
      </c>
      <c r="P443">
        <v>21</v>
      </c>
      <c r="Q443">
        <v>7</v>
      </c>
      <c r="R443">
        <v>1538</v>
      </c>
      <c r="T443">
        <v>2</v>
      </c>
      <c r="U443">
        <v>32</v>
      </c>
      <c r="V443">
        <v>32</v>
      </c>
      <c r="W443">
        <v>28</v>
      </c>
      <c r="X443" s="6">
        <v>3817</v>
      </c>
    </row>
    <row r="444" spans="1:24" x14ac:dyDescent="0.5">
      <c r="A444" s="75">
        <v>2</v>
      </c>
      <c r="B444">
        <v>32</v>
      </c>
      <c r="C444">
        <v>32</v>
      </c>
      <c r="D444">
        <v>27</v>
      </c>
      <c r="E444">
        <v>1762</v>
      </c>
      <c r="H444" s="37">
        <v>1</v>
      </c>
      <c r="I444" s="37">
        <v>5</v>
      </c>
      <c r="J444" s="37">
        <v>5</v>
      </c>
      <c r="K444" s="37">
        <v>47</v>
      </c>
      <c r="L444" s="42">
        <v>939</v>
      </c>
      <c r="N444">
        <v>2</v>
      </c>
      <c r="O444">
        <v>21</v>
      </c>
      <c r="P444">
        <v>21</v>
      </c>
      <c r="Q444">
        <v>8</v>
      </c>
      <c r="R444">
        <v>1584</v>
      </c>
      <c r="T444">
        <v>2</v>
      </c>
      <c r="U444">
        <v>33</v>
      </c>
      <c r="V444">
        <v>33</v>
      </c>
      <c r="W444">
        <v>1</v>
      </c>
      <c r="X444" s="6">
        <v>0</v>
      </c>
    </row>
    <row r="445" spans="1:24" x14ac:dyDescent="0.5">
      <c r="A445" s="75">
        <v>2</v>
      </c>
      <c r="B445">
        <v>32</v>
      </c>
      <c r="C445">
        <v>32</v>
      </c>
      <c r="D445">
        <v>28</v>
      </c>
      <c r="E445">
        <v>1866</v>
      </c>
      <c r="H445" s="37">
        <v>1</v>
      </c>
      <c r="I445" s="37">
        <v>5</v>
      </c>
      <c r="J445" s="37">
        <v>5</v>
      </c>
      <c r="K445" s="37">
        <v>48</v>
      </c>
      <c r="L445" s="42">
        <v>941</v>
      </c>
      <c r="N445">
        <v>2</v>
      </c>
      <c r="O445">
        <v>21</v>
      </c>
      <c r="P445">
        <v>21</v>
      </c>
      <c r="Q445">
        <v>9</v>
      </c>
      <c r="R445">
        <v>1632</v>
      </c>
      <c r="T445">
        <v>2</v>
      </c>
      <c r="U445">
        <v>33</v>
      </c>
      <c r="V445">
        <v>33</v>
      </c>
      <c r="W445">
        <v>2</v>
      </c>
      <c r="X445" s="6">
        <v>75</v>
      </c>
    </row>
    <row r="446" spans="1:24" x14ac:dyDescent="0.5">
      <c r="A446" s="75">
        <v>2</v>
      </c>
      <c r="B446">
        <v>33</v>
      </c>
      <c r="C446">
        <v>33</v>
      </c>
      <c r="D446">
        <v>1</v>
      </c>
      <c r="E446">
        <v>0</v>
      </c>
      <c r="H446" s="37">
        <v>1</v>
      </c>
      <c r="I446" s="37">
        <v>5</v>
      </c>
      <c r="J446" s="37">
        <v>5</v>
      </c>
      <c r="K446" s="37">
        <v>49</v>
      </c>
      <c r="L446" s="42">
        <v>944</v>
      </c>
      <c r="N446">
        <v>2</v>
      </c>
      <c r="O446">
        <v>21</v>
      </c>
      <c r="P446">
        <v>21</v>
      </c>
      <c r="Q446">
        <v>10</v>
      </c>
      <c r="R446">
        <v>1681</v>
      </c>
      <c r="T446">
        <v>2</v>
      </c>
      <c r="U446">
        <v>33</v>
      </c>
      <c r="V446">
        <v>33</v>
      </c>
      <c r="W446">
        <v>3</v>
      </c>
      <c r="X446" s="6">
        <v>192</v>
      </c>
    </row>
    <row r="447" spans="1:24" x14ac:dyDescent="0.5">
      <c r="A447" s="75">
        <v>2</v>
      </c>
      <c r="B447">
        <v>33</v>
      </c>
      <c r="C447">
        <v>33</v>
      </c>
      <c r="D447">
        <v>2</v>
      </c>
      <c r="E447">
        <v>23</v>
      </c>
      <c r="H447" s="37">
        <v>1</v>
      </c>
      <c r="I447" s="37">
        <v>5</v>
      </c>
      <c r="J447" s="37">
        <v>5</v>
      </c>
      <c r="K447" s="37">
        <v>50</v>
      </c>
      <c r="L447" s="42">
        <v>946</v>
      </c>
      <c r="N447">
        <v>2</v>
      </c>
      <c r="O447">
        <v>21</v>
      </c>
      <c r="P447">
        <v>21</v>
      </c>
      <c r="Q447">
        <v>11</v>
      </c>
      <c r="R447">
        <v>1731</v>
      </c>
      <c r="T447">
        <v>2</v>
      </c>
      <c r="U447">
        <v>33</v>
      </c>
      <c r="V447">
        <v>33</v>
      </c>
      <c r="W447">
        <v>4</v>
      </c>
      <c r="X447" s="6">
        <v>311</v>
      </c>
    </row>
    <row r="448" spans="1:24" x14ac:dyDescent="0.5">
      <c r="A448" s="75">
        <v>2</v>
      </c>
      <c r="B448">
        <v>33</v>
      </c>
      <c r="C448">
        <v>33</v>
      </c>
      <c r="D448">
        <v>3</v>
      </c>
      <c r="E448">
        <v>71</v>
      </c>
      <c r="H448" s="37">
        <v>1</v>
      </c>
      <c r="I448" s="37">
        <v>5</v>
      </c>
      <c r="J448" s="37">
        <v>5</v>
      </c>
      <c r="K448" s="37">
        <v>51</v>
      </c>
      <c r="L448" s="42">
        <v>949</v>
      </c>
      <c r="N448">
        <v>2</v>
      </c>
      <c r="O448">
        <v>21</v>
      </c>
      <c r="P448">
        <v>21</v>
      </c>
      <c r="Q448">
        <v>12</v>
      </c>
      <c r="R448">
        <v>1783</v>
      </c>
      <c r="T448">
        <v>2</v>
      </c>
      <c r="U448">
        <v>33</v>
      </c>
      <c r="V448">
        <v>33</v>
      </c>
      <c r="W448">
        <v>5</v>
      </c>
      <c r="X448" s="6">
        <v>431</v>
      </c>
    </row>
    <row r="449" spans="1:24" x14ac:dyDescent="0.5">
      <c r="A449" s="75">
        <v>2</v>
      </c>
      <c r="B449">
        <v>33</v>
      </c>
      <c r="C449">
        <v>33</v>
      </c>
      <c r="D449">
        <v>4</v>
      </c>
      <c r="E449">
        <v>123</v>
      </c>
      <c r="H449" s="37">
        <v>1</v>
      </c>
      <c r="I449" s="37">
        <v>5</v>
      </c>
      <c r="J449" s="37">
        <v>5</v>
      </c>
      <c r="K449" s="37">
        <v>52</v>
      </c>
      <c r="L449" s="42">
        <v>952</v>
      </c>
      <c r="N449">
        <v>2</v>
      </c>
      <c r="O449">
        <v>21</v>
      </c>
      <c r="P449">
        <v>21</v>
      </c>
      <c r="Q449">
        <v>13</v>
      </c>
      <c r="R449">
        <v>1836</v>
      </c>
      <c r="T449">
        <v>2</v>
      </c>
      <c r="U449">
        <v>33</v>
      </c>
      <c r="V449">
        <v>33</v>
      </c>
      <c r="W449">
        <v>6</v>
      </c>
      <c r="X449" s="6">
        <v>565</v>
      </c>
    </row>
    <row r="450" spans="1:24" x14ac:dyDescent="0.5">
      <c r="A450" s="75">
        <v>2</v>
      </c>
      <c r="B450">
        <v>33</v>
      </c>
      <c r="C450">
        <v>33</v>
      </c>
      <c r="D450">
        <v>5</v>
      </c>
      <c r="E450">
        <v>177</v>
      </c>
      <c r="H450" s="37">
        <v>1</v>
      </c>
      <c r="I450" s="37">
        <v>5</v>
      </c>
      <c r="J450" s="37">
        <v>5</v>
      </c>
      <c r="K450" s="37">
        <v>53</v>
      </c>
      <c r="L450" s="42">
        <v>954</v>
      </c>
      <c r="N450">
        <v>2</v>
      </c>
      <c r="O450">
        <v>21</v>
      </c>
      <c r="P450">
        <v>21</v>
      </c>
      <c r="Q450">
        <v>14</v>
      </c>
      <c r="R450">
        <v>1892</v>
      </c>
      <c r="T450">
        <v>2</v>
      </c>
      <c r="U450">
        <v>33</v>
      </c>
      <c r="V450">
        <v>33</v>
      </c>
      <c r="W450">
        <v>7</v>
      </c>
      <c r="X450" s="6">
        <v>715</v>
      </c>
    </row>
    <row r="451" spans="1:24" x14ac:dyDescent="0.5">
      <c r="A451" s="75">
        <v>2</v>
      </c>
      <c r="B451">
        <v>33</v>
      </c>
      <c r="C451">
        <v>33</v>
      </c>
      <c r="D451">
        <v>6</v>
      </c>
      <c r="E451">
        <v>237</v>
      </c>
      <c r="H451" s="37">
        <v>1</v>
      </c>
      <c r="I451" s="37">
        <v>5</v>
      </c>
      <c r="J451" s="37">
        <v>5</v>
      </c>
      <c r="K451" s="37">
        <v>54</v>
      </c>
      <c r="L451" s="42">
        <v>957</v>
      </c>
      <c r="N451">
        <v>2</v>
      </c>
      <c r="O451">
        <v>21</v>
      </c>
      <c r="P451">
        <v>21</v>
      </c>
      <c r="Q451">
        <v>15</v>
      </c>
      <c r="R451">
        <v>1948</v>
      </c>
      <c r="T451">
        <v>2</v>
      </c>
      <c r="U451">
        <v>33</v>
      </c>
      <c r="V451">
        <v>33</v>
      </c>
      <c r="W451">
        <v>8</v>
      </c>
      <c r="X451" s="6">
        <v>839</v>
      </c>
    </row>
    <row r="452" spans="1:24" x14ac:dyDescent="0.5">
      <c r="A452" s="75">
        <v>2</v>
      </c>
      <c r="B452">
        <v>33</v>
      </c>
      <c r="C452">
        <v>33</v>
      </c>
      <c r="D452">
        <v>7</v>
      </c>
      <c r="E452">
        <v>305</v>
      </c>
      <c r="H452" s="37">
        <v>1</v>
      </c>
      <c r="I452" s="37">
        <v>5</v>
      </c>
      <c r="J452" s="37">
        <v>5</v>
      </c>
      <c r="K452" s="37">
        <v>55</v>
      </c>
      <c r="L452" s="42">
        <v>960</v>
      </c>
      <c r="N452">
        <v>2</v>
      </c>
      <c r="O452">
        <v>21</v>
      </c>
      <c r="P452">
        <v>21</v>
      </c>
      <c r="Q452">
        <v>16</v>
      </c>
      <c r="R452">
        <v>2007</v>
      </c>
      <c r="T452">
        <v>2</v>
      </c>
      <c r="U452">
        <v>33</v>
      </c>
      <c r="V452">
        <v>33</v>
      </c>
      <c r="W452">
        <v>9</v>
      </c>
      <c r="X452" s="6">
        <v>966</v>
      </c>
    </row>
    <row r="453" spans="1:24" x14ac:dyDescent="0.5">
      <c r="A453" s="75">
        <v>2</v>
      </c>
      <c r="B453">
        <v>33</v>
      </c>
      <c r="C453">
        <v>33</v>
      </c>
      <c r="D453">
        <v>8</v>
      </c>
      <c r="E453">
        <v>361</v>
      </c>
      <c r="H453" s="37">
        <v>1</v>
      </c>
      <c r="I453" s="37">
        <v>5</v>
      </c>
      <c r="J453" s="37">
        <v>5</v>
      </c>
      <c r="K453" s="37">
        <v>56</v>
      </c>
      <c r="L453" s="42">
        <v>963</v>
      </c>
      <c r="N453">
        <v>2</v>
      </c>
      <c r="O453">
        <v>21</v>
      </c>
      <c r="P453">
        <v>21</v>
      </c>
      <c r="Q453">
        <v>17</v>
      </c>
      <c r="R453">
        <v>2067</v>
      </c>
      <c r="T453">
        <v>2</v>
      </c>
      <c r="U453">
        <v>33</v>
      </c>
      <c r="V453">
        <v>33</v>
      </c>
      <c r="W453">
        <v>10</v>
      </c>
      <c r="X453" s="6">
        <v>1097</v>
      </c>
    </row>
    <row r="454" spans="1:24" x14ac:dyDescent="0.5">
      <c r="A454" s="75">
        <v>2</v>
      </c>
      <c r="B454">
        <v>33</v>
      </c>
      <c r="C454">
        <v>33</v>
      </c>
      <c r="D454">
        <v>9</v>
      </c>
      <c r="E454">
        <v>420</v>
      </c>
      <c r="H454" s="37">
        <v>1</v>
      </c>
      <c r="I454" s="37">
        <v>5</v>
      </c>
      <c r="J454" s="37">
        <v>5</v>
      </c>
      <c r="K454" s="37">
        <v>57</v>
      </c>
      <c r="L454" s="42">
        <v>966</v>
      </c>
      <c r="N454">
        <v>2</v>
      </c>
      <c r="O454">
        <v>21</v>
      </c>
      <c r="P454">
        <v>21</v>
      </c>
      <c r="Q454">
        <v>18</v>
      </c>
      <c r="R454">
        <v>2130</v>
      </c>
      <c r="T454">
        <v>2</v>
      </c>
      <c r="U454">
        <v>33</v>
      </c>
      <c r="V454">
        <v>33</v>
      </c>
      <c r="W454">
        <v>11</v>
      </c>
      <c r="X454" s="6">
        <v>1232</v>
      </c>
    </row>
    <row r="455" spans="1:24" x14ac:dyDescent="0.5">
      <c r="A455" s="75">
        <v>2</v>
      </c>
      <c r="B455">
        <v>33</v>
      </c>
      <c r="C455">
        <v>33</v>
      </c>
      <c r="D455">
        <v>10</v>
      </c>
      <c r="E455">
        <v>480</v>
      </c>
      <c r="H455" s="37">
        <v>1</v>
      </c>
      <c r="I455" s="37">
        <v>5</v>
      </c>
      <c r="J455" s="37">
        <v>5</v>
      </c>
      <c r="K455" s="37">
        <v>58</v>
      </c>
      <c r="L455" s="42">
        <v>968</v>
      </c>
      <c r="N455">
        <v>2</v>
      </c>
      <c r="O455">
        <v>21</v>
      </c>
      <c r="P455">
        <v>21</v>
      </c>
      <c r="Q455">
        <v>19</v>
      </c>
      <c r="R455">
        <v>2194</v>
      </c>
      <c r="T455">
        <v>2</v>
      </c>
      <c r="U455">
        <v>33</v>
      </c>
      <c r="V455">
        <v>33</v>
      </c>
      <c r="W455">
        <v>12</v>
      </c>
      <c r="X455" s="6">
        <v>1371</v>
      </c>
    </row>
    <row r="456" spans="1:24" x14ac:dyDescent="0.5">
      <c r="A456" s="75">
        <v>2</v>
      </c>
      <c r="B456">
        <v>33</v>
      </c>
      <c r="C456">
        <v>33</v>
      </c>
      <c r="D456">
        <v>11</v>
      </c>
      <c r="E456">
        <v>542</v>
      </c>
      <c r="H456" s="37">
        <v>1</v>
      </c>
      <c r="I456" s="37">
        <v>5</v>
      </c>
      <c r="J456" s="37">
        <v>5</v>
      </c>
      <c r="K456" s="37">
        <v>59</v>
      </c>
      <c r="L456" s="42">
        <v>971</v>
      </c>
      <c r="N456">
        <v>2</v>
      </c>
      <c r="O456">
        <v>21</v>
      </c>
      <c r="P456">
        <v>21</v>
      </c>
      <c r="Q456">
        <v>20</v>
      </c>
      <c r="R456">
        <v>2260</v>
      </c>
      <c r="T456">
        <v>2</v>
      </c>
      <c r="U456">
        <v>33</v>
      </c>
      <c r="V456">
        <v>33</v>
      </c>
      <c r="W456">
        <v>13</v>
      </c>
      <c r="X456" s="6">
        <v>1514</v>
      </c>
    </row>
    <row r="457" spans="1:24" x14ac:dyDescent="0.5">
      <c r="A457" s="75">
        <v>2</v>
      </c>
      <c r="B457">
        <v>33</v>
      </c>
      <c r="C457">
        <v>33</v>
      </c>
      <c r="D457">
        <v>12</v>
      </c>
      <c r="E457">
        <v>606</v>
      </c>
      <c r="H457" s="37">
        <v>1</v>
      </c>
      <c r="I457" s="37">
        <v>5</v>
      </c>
      <c r="J457" s="37">
        <v>5</v>
      </c>
      <c r="K457" s="37">
        <v>60</v>
      </c>
      <c r="L457" s="42">
        <v>974</v>
      </c>
      <c r="N457">
        <v>2</v>
      </c>
      <c r="O457">
        <v>21</v>
      </c>
      <c r="P457">
        <v>21</v>
      </c>
      <c r="Q457">
        <v>21</v>
      </c>
      <c r="R457">
        <v>2328</v>
      </c>
      <c r="T457">
        <v>2</v>
      </c>
      <c r="U457">
        <v>33</v>
      </c>
      <c r="V457">
        <v>33</v>
      </c>
      <c r="W457">
        <v>14</v>
      </c>
      <c r="X457" s="6">
        <v>1662</v>
      </c>
    </row>
    <row r="458" spans="1:24" x14ac:dyDescent="0.5">
      <c r="A458" s="75">
        <v>2</v>
      </c>
      <c r="B458">
        <v>33</v>
      </c>
      <c r="C458">
        <v>33</v>
      </c>
      <c r="D458">
        <v>13</v>
      </c>
      <c r="E458">
        <v>673</v>
      </c>
      <c r="H458" s="37">
        <v>1</v>
      </c>
      <c r="I458" s="37">
        <v>5</v>
      </c>
      <c r="J458" s="37">
        <v>5</v>
      </c>
      <c r="K458" s="37">
        <v>61</v>
      </c>
      <c r="L458" s="42">
        <v>977</v>
      </c>
      <c r="N458">
        <v>2</v>
      </c>
      <c r="O458">
        <v>21</v>
      </c>
      <c r="P458">
        <v>21</v>
      </c>
      <c r="Q458">
        <v>22</v>
      </c>
      <c r="R458">
        <v>2399</v>
      </c>
      <c r="T458">
        <v>2</v>
      </c>
      <c r="U458">
        <v>33</v>
      </c>
      <c r="V458">
        <v>33</v>
      </c>
      <c r="W458">
        <v>15</v>
      </c>
      <c r="X458" s="6">
        <v>1814</v>
      </c>
    </row>
    <row r="459" spans="1:24" x14ac:dyDescent="0.5">
      <c r="A459" s="75">
        <v>2</v>
      </c>
      <c r="B459">
        <v>33</v>
      </c>
      <c r="C459">
        <v>33</v>
      </c>
      <c r="D459">
        <v>14</v>
      </c>
      <c r="E459">
        <v>741</v>
      </c>
      <c r="H459" s="37">
        <v>1</v>
      </c>
      <c r="I459" s="37">
        <v>5</v>
      </c>
      <c r="J459" s="37">
        <v>5</v>
      </c>
      <c r="K459" s="37">
        <v>62</v>
      </c>
      <c r="L459" s="42">
        <v>980</v>
      </c>
      <c r="N459">
        <v>2</v>
      </c>
      <c r="O459">
        <v>21</v>
      </c>
      <c r="P459">
        <v>21</v>
      </c>
      <c r="Q459">
        <v>23</v>
      </c>
      <c r="R459">
        <v>2472</v>
      </c>
      <c r="T459">
        <v>2</v>
      </c>
      <c r="U459">
        <v>33</v>
      </c>
      <c r="V459">
        <v>33</v>
      </c>
      <c r="W459">
        <v>16</v>
      </c>
      <c r="X459" s="6">
        <v>1971</v>
      </c>
    </row>
    <row r="460" spans="1:24" x14ac:dyDescent="0.5">
      <c r="A460" s="75">
        <v>2</v>
      </c>
      <c r="B460">
        <v>33</v>
      </c>
      <c r="C460">
        <v>33</v>
      </c>
      <c r="D460">
        <v>15</v>
      </c>
      <c r="E460">
        <v>812</v>
      </c>
      <c r="H460" s="37">
        <v>1</v>
      </c>
      <c r="I460" s="37">
        <v>5</v>
      </c>
      <c r="J460" s="37">
        <v>5</v>
      </c>
      <c r="K460" s="37">
        <v>63</v>
      </c>
      <c r="L460" s="42">
        <v>982</v>
      </c>
      <c r="N460">
        <v>2</v>
      </c>
      <c r="O460">
        <v>21</v>
      </c>
      <c r="P460">
        <v>21</v>
      </c>
      <c r="Q460">
        <v>24</v>
      </c>
      <c r="R460">
        <v>2547</v>
      </c>
      <c r="T460">
        <v>2</v>
      </c>
      <c r="U460">
        <v>33</v>
      </c>
      <c r="V460">
        <v>33</v>
      </c>
      <c r="W460">
        <v>17</v>
      </c>
      <c r="X460" s="6">
        <v>2132</v>
      </c>
    </row>
    <row r="461" spans="1:24" x14ac:dyDescent="0.5">
      <c r="A461" s="75">
        <v>2</v>
      </c>
      <c r="B461">
        <v>33</v>
      </c>
      <c r="C461">
        <v>33</v>
      </c>
      <c r="D461">
        <v>16</v>
      </c>
      <c r="E461">
        <v>885</v>
      </c>
      <c r="H461" s="37">
        <v>1</v>
      </c>
      <c r="I461" s="37">
        <v>5</v>
      </c>
      <c r="J461" s="37">
        <v>5</v>
      </c>
      <c r="K461" s="37">
        <v>64</v>
      </c>
      <c r="L461" s="42">
        <v>985</v>
      </c>
      <c r="N461">
        <v>2</v>
      </c>
      <c r="O461">
        <v>21</v>
      </c>
      <c r="P461">
        <v>21</v>
      </c>
      <c r="Q461">
        <v>25</v>
      </c>
      <c r="R461">
        <v>2625</v>
      </c>
      <c r="T461">
        <v>2</v>
      </c>
      <c r="U461">
        <v>33</v>
      </c>
      <c r="V461">
        <v>33</v>
      </c>
      <c r="W461">
        <v>18</v>
      </c>
      <c r="X461" s="6">
        <v>2299</v>
      </c>
    </row>
    <row r="462" spans="1:24" x14ac:dyDescent="0.5">
      <c r="A462" s="75">
        <v>2</v>
      </c>
      <c r="B462">
        <v>33</v>
      </c>
      <c r="C462">
        <v>33</v>
      </c>
      <c r="D462">
        <v>17</v>
      </c>
      <c r="E462">
        <v>960</v>
      </c>
      <c r="H462" s="37">
        <v>1</v>
      </c>
      <c r="I462" s="37">
        <v>5</v>
      </c>
      <c r="J462" s="37">
        <v>5</v>
      </c>
      <c r="K462" s="37">
        <v>65</v>
      </c>
      <c r="L462" s="42">
        <v>987</v>
      </c>
      <c r="N462">
        <v>2</v>
      </c>
      <c r="O462">
        <v>21</v>
      </c>
      <c r="P462">
        <v>21</v>
      </c>
      <c r="Q462">
        <v>26</v>
      </c>
      <c r="R462">
        <v>2705</v>
      </c>
      <c r="T462">
        <v>2</v>
      </c>
      <c r="U462">
        <v>33</v>
      </c>
      <c r="V462">
        <v>33</v>
      </c>
      <c r="W462">
        <v>19</v>
      </c>
      <c r="X462" s="6">
        <v>2470</v>
      </c>
    </row>
    <row r="463" spans="1:24" x14ac:dyDescent="0.5">
      <c r="A463" s="75">
        <v>2</v>
      </c>
      <c r="B463">
        <v>33</v>
      </c>
      <c r="C463">
        <v>33</v>
      </c>
      <c r="D463">
        <v>18</v>
      </c>
      <c r="E463">
        <v>1038</v>
      </c>
      <c r="H463" s="37">
        <v>1</v>
      </c>
      <c r="I463" s="37">
        <v>5</v>
      </c>
      <c r="J463" s="37">
        <v>5</v>
      </c>
      <c r="K463" s="37">
        <v>66</v>
      </c>
      <c r="L463" s="42">
        <v>990</v>
      </c>
      <c r="N463">
        <v>2</v>
      </c>
      <c r="O463">
        <v>21</v>
      </c>
      <c r="P463">
        <v>21</v>
      </c>
      <c r="Q463">
        <v>27</v>
      </c>
      <c r="R463">
        <v>2788</v>
      </c>
      <c r="T463">
        <v>2</v>
      </c>
      <c r="U463">
        <v>33</v>
      </c>
      <c r="V463">
        <v>33</v>
      </c>
      <c r="W463">
        <v>20</v>
      </c>
      <c r="X463" s="6">
        <v>2647</v>
      </c>
    </row>
    <row r="464" spans="1:24" x14ac:dyDescent="0.5">
      <c r="A464" s="75">
        <v>2</v>
      </c>
      <c r="B464">
        <v>33</v>
      </c>
      <c r="C464">
        <v>33</v>
      </c>
      <c r="D464">
        <v>19</v>
      </c>
      <c r="E464">
        <v>1118</v>
      </c>
      <c r="H464" s="37">
        <v>1</v>
      </c>
      <c r="I464" s="37">
        <v>5</v>
      </c>
      <c r="J464" s="37">
        <v>5</v>
      </c>
      <c r="K464" s="37">
        <v>67</v>
      </c>
      <c r="L464" s="42">
        <v>992</v>
      </c>
      <c r="N464">
        <v>2</v>
      </c>
      <c r="O464">
        <v>21</v>
      </c>
      <c r="P464">
        <v>21</v>
      </c>
      <c r="Q464">
        <v>28</v>
      </c>
      <c r="R464">
        <v>2873</v>
      </c>
      <c r="T464">
        <v>2</v>
      </c>
      <c r="U464">
        <v>33</v>
      </c>
      <c r="V464">
        <v>33</v>
      </c>
      <c r="W464">
        <v>21</v>
      </c>
      <c r="X464" s="6">
        <v>2830</v>
      </c>
    </row>
    <row r="465" spans="1:24" x14ac:dyDescent="0.5">
      <c r="A465" s="75">
        <v>2</v>
      </c>
      <c r="B465">
        <v>33</v>
      </c>
      <c r="C465">
        <v>33</v>
      </c>
      <c r="D465">
        <v>20</v>
      </c>
      <c r="E465">
        <v>1201</v>
      </c>
      <c r="H465" s="37">
        <v>1</v>
      </c>
      <c r="I465" s="37">
        <v>5</v>
      </c>
      <c r="J465" s="37">
        <v>5</v>
      </c>
      <c r="K465" s="37">
        <v>68</v>
      </c>
      <c r="L465" s="42">
        <v>994</v>
      </c>
      <c r="N465">
        <v>2</v>
      </c>
      <c r="O465">
        <v>21</v>
      </c>
      <c r="P465">
        <v>21</v>
      </c>
      <c r="Q465">
        <v>29</v>
      </c>
      <c r="R465">
        <v>2962</v>
      </c>
      <c r="T465">
        <v>2</v>
      </c>
      <c r="U465">
        <v>33</v>
      </c>
      <c r="V465">
        <v>33</v>
      </c>
      <c r="W465">
        <v>22</v>
      </c>
      <c r="X465" s="6">
        <v>3018</v>
      </c>
    </row>
    <row r="466" spans="1:24" x14ac:dyDescent="0.5">
      <c r="A466" s="75">
        <v>2</v>
      </c>
      <c r="B466">
        <v>33</v>
      </c>
      <c r="C466">
        <v>33</v>
      </c>
      <c r="D466">
        <v>21</v>
      </c>
      <c r="E466">
        <v>1287</v>
      </c>
      <c r="H466" s="37">
        <v>1</v>
      </c>
      <c r="I466" s="37">
        <v>5</v>
      </c>
      <c r="J466" s="37">
        <v>5</v>
      </c>
      <c r="K466" s="37">
        <v>69</v>
      </c>
      <c r="L466" s="42">
        <v>996</v>
      </c>
      <c r="N466">
        <v>2</v>
      </c>
      <c r="O466">
        <v>21</v>
      </c>
      <c r="P466">
        <v>21</v>
      </c>
      <c r="Q466">
        <v>30</v>
      </c>
      <c r="R466">
        <v>3054</v>
      </c>
      <c r="T466">
        <v>2</v>
      </c>
      <c r="U466">
        <v>33</v>
      </c>
      <c r="V466">
        <v>33</v>
      </c>
      <c r="W466">
        <v>23</v>
      </c>
      <c r="X466" s="6">
        <v>3213</v>
      </c>
    </row>
    <row r="467" spans="1:24" x14ac:dyDescent="0.5">
      <c r="A467" s="75">
        <v>2</v>
      </c>
      <c r="B467">
        <v>33</v>
      </c>
      <c r="C467">
        <v>33</v>
      </c>
      <c r="D467">
        <v>22</v>
      </c>
      <c r="E467">
        <v>1376</v>
      </c>
      <c r="H467" s="37">
        <v>1</v>
      </c>
      <c r="I467" s="37">
        <v>5</v>
      </c>
      <c r="J467" s="37">
        <v>5</v>
      </c>
      <c r="K467" s="37">
        <v>70</v>
      </c>
      <c r="L467" s="42">
        <v>998</v>
      </c>
      <c r="N467">
        <v>2</v>
      </c>
      <c r="O467">
        <v>21</v>
      </c>
      <c r="P467">
        <v>21</v>
      </c>
      <c r="Q467">
        <v>31</v>
      </c>
      <c r="R467">
        <v>3149</v>
      </c>
      <c r="T467">
        <v>2</v>
      </c>
      <c r="U467">
        <v>33</v>
      </c>
      <c r="V467">
        <v>33</v>
      </c>
      <c r="W467">
        <v>24</v>
      </c>
      <c r="X467" s="6">
        <v>3413</v>
      </c>
    </row>
    <row r="468" spans="1:24" x14ac:dyDescent="0.5">
      <c r="A468" s="75">
        <v>2</v>
      </c>
      <c r="B468">
        <v>33</v>
      </c>
      <c r="C468">
        <v>33</v>
      </c>
      <c r="D468">
        <v>23</v>
      </c>
      <c r="E468">
        <v>1468</v>
      </c>
      <c r="H468" s="37">
        <v>1</v>
      </c>
      <c r="I468" s="37">
        <v>5</v>
      </c>
      <c r="J468" s="37">
        <v>5</v>
      </c>
      <c r="K468" s="37">
        <v>71</v>
      </c>
      <c r="L468" s="42">
        <v>999</v>
      </c>
      <c r="N468">
        <v>2</v>
      </c>
      <c r="O468">
        <v>21</v>
      </c>
      <c r="P468">
        <v>21</v>
      </c>
      <c r="Q468">
        <v>32</v>
      </c>
      <c r="R468">
        <v>3248</v>
      </c>
      <c r="T468">
        <v>2</v>
      </c>
      <c r="U468">
        <v>33</v>
      </c>
      <c r="V468">
        <v>33</v>
      </c>
      <c r="W468">
        <v>25</v>
      </c>
      <c r="X468" s="6">
        <v>3621</v>
      </c>
    </row>
    <row r="469" spans="1:24" x14ac:dyDescent="0.5">
      <c r="A469" s="75">
        <v>2</v>
      </c>
      <c r="B469">
        <v>33</v>
      </c>
      <c r="C469">
        <v>33</v>
      </c>
      <c r="D469">
        <v>24</v>
      </c>
      <c r="E469">
        <v>1563</v>
      </c>
      <c r="H469" s="37">
        <v>1</v>
      </c>
      <c r="I469" s="37">
        <v>5</v>
      </c>
      <c r="J469" s="37">
        <v>5</v>
      </c>
      <c r="K469" s="37">
        <v>72</v>
      </c>
      <c r="L469" s="42">
        <v>1000</v>
      </c>
      <c r="N469">
        <v>2</v>
      </c>
      <c r="O469">
        <v>21</v>
      </c>
      <c r="P469">
        <v>21</v>
      </c>
      <c r="Q469">
        <v>33</v>
      </c>
      <c r="R469">
        <v>3350</v>
      </c>
      <c r="T469">
        <v>2</v>
      </c>
      <c r="U469">
        <v>33</v>
      </c>
      <c r="V469">
        <v>33</v>
      </c>
      <c r="W469">
        <v>26</v>
      </c>
      <c r="X469" s="6">
        <v>3835</v>
      </c>
    </row>
    <row r="470" spans="1:24" x14ac:dyDescent="0.5">
      <c r="A470" s="75">
        <v>2</v>
      </c>
      <c r="B470">
        <v>33</v>
      </c>
      <c r="C470">
        <v>33</v>
      </c>
      <c r="D470">
        <v>25</v>
      </c>
      <c r="E470">
        <v>1661</v>
      </c>
      <c r="H470" s="37">
        <v>1</v>
      </c>
      <c r="I470" s="37">
        <v>5</v>
      </c>
      <c r="J470" s="37">
        <v>5</v>
      </c>
      <c r="K470" s="37">
        <v>73</v>
      </c>
      <c r="L470" s="42">
        <v>1000</v>
      </c>
      <c r="N470">
        <v>2</v>
      </c>
      <c r="O470">
        <v>21</v>
      </c>
      <c r="P470">
        <v>21</v>
      </c>
      <c r="Q470">
        <v>34</v>
      </c>
      <c r="R470">
        <v>3456</v>
      </c>
      <c r="T470">
        <v>2</v>
      </c>
      <c r="U470">
        <v>33</v>
      </c>
      <c r="V470">
        <v>33</v>
      </c>
      <c r="W470">
        <v>27</v>
      </c>
      <c r="X470" s="6">
        <v>3817</v>
      </c>
    </row>
    <row r="471" spans="1:24" x14ac:dyDescent="0.5">
      <c r="A471" s="75">
        <v>2</v>
      </c>
      <c r="B471">
        <v>33</v>
      </c>
      <c r="C471">
        <v>33</v>
      </c>
      <c r="D471">
        <v>26</v>
      </c>
      <c r="E471">
        <v>1763</v>
      </c>
      <c r="H471" s="37">
        <v>1</v>
      </c>
      <c r="I471" s="37">
        <v>5</v>
      </c>
      <c r="J471" s="37">
        <v>5</v>
      </c>
      <c r="K471" s="37">
        <v>74</v>
      </c>
      <c r="L471" s="42">
        <v>1001</v>
      </c>
      <c r="N471">
        <v>2</v>
      </c>
      <c r="O471">
        <v>21</v>
      </c>
      <c r="P471">
        <v>21</v>
      </c>
      <c r="Q471">
        <v>35</v>
      </c>
      <c r="R471">
        <v>3566</v>
      </c>
      <c r="T471">
        <v>2</v>
      </c>
      <c r="U471">
        <v>34</v>
      </c>
      <c r="V471">
        <v>34</v>
      </c>
      <c r="W471">
        <v>1</v>
      </c>
      <c r="X471" s="6">
        <v>0</v>
      </c>
    </row>
    <row r="472" spans="1:24" x14ac:dyDescent="0.5">
      <c r="A472" s="75">
        <v>2</v>
      </c>
      <c r="B472">
        <v>33</v>
      </c>
      <c r="C472">
        <v>33</v>
      </c>
      <c r="D472">
        <v>27</v>
      </c>
      <c r="E472">
        <v>1868</v>
      </c>
      <c r="H472" s="37">
        <v>1</v>
      </c>
      <c r="I472" s="37">
        <v>5</v>
      </c>
      <c r="J472" s="37">
        <v>5</v>
      </c>
      <c r="K472" s="37">
        <v>75</v>
      </c>
      <c r="L472" s="42">
        <v>1030</v>
      </c>
      <c r="N472">
        <v>2</v>
      </c>
      <c r="O472">
        <v>21</v>
      </c>
      <c r="P472">
        <v>21</v>
      </c>
      <c r="Q472">
        <v>36</v>
      </c>
      <c r="R472">
        <v>3681</v>
      </c>
      <c r="T472">
        <v>2</v>
      </c>
      <c r="U472">
        <v>34</v>
      </c>
      <c r="V472">
        <v>34</v>
      </c>
      <c r="W472">
        <v>2</v>
      </c>
      <c r="X472" s="6">
        <v>80</v>
      </c>
    </row>
    <row r="473" spans="1:24" x14ac:dyDescent="0.5">
      <c r="A473" s="75">
        <v>2</v>
      </c>
      <c r="B473">
        <v>34</v>
      </c>
      <c r="C473">
        <v>34</v>
      </c>
      <c r="D473">
        <v>1</v>
      </c>
      <c r="E473">
        <v>0</v>
      </c>
      <c r="H473" s="37">
        <v>1</v>
      </c>
      <c r="I473" s="37">
        <v>6</v>
      </c>
      <c r="J473" s="37">
        <v>6</v>
      </c>
      <c r="K473" s="37">
        <v>0</v>
      </c>
      <c r="L473" s="42">
        <v>869</v>
      </c>
      <c r="N473">
        <v>2</v>
      </c>
      <c r="O473">
        <v>21</v>
      </c>
      <c r="P473">
        <v>21</v>
      </c>
      <c r="Q473">
        <v>37</v>
      </c>
      <c r="R473">
        <v>3801</v>
      </c>
      <c r="T473">
        <v>2</v>
      </c>
      <c r="U473">
        <v>34</v>
      </c>
      <c r="V473">
        <v>34</v>
      </c>
      <c r="W473">
        <v>3</v>
      </c>
      <c r="X473" s="6">
        <v>205</v>
      </c>
    </row>
    <row r="474" spans="1:24" x14ac:dyDescent="0.5">
      <c r="A474" s="75">
        <v>2</v>
      </c>
      <c r="B474">
        <v>34</v>
      </c>
      <c r="C474">
        <v>34</v>
      </c>
      <c r="D474">
        <v>2</v>
      </c>
      <c r="E474">
        <v>25</v>
      </c>
      <c r="H474" s="37">
        <v>1</v>
      </c>
      <c r="I474" s="37">
        <v>6</v>
      </c>
      <c r="J474" s="37">
        <v>6</v>
      </c>
      <c r="K474" s="37">
        <v>1</v>
      </c>
      <c r="L474" s="42">
        <v>870</v>
      </c>
      <c r="N474">
        <v>2</v>
      </c>
      <c r="O474">
        <v>21</v>
      </c>
      <c r="P474">
        <v>21</v>
      </c>
      <c r="Q474">
        <v>38</v>
      </c>
      <c r="R474">
        <v>3926</v>
      </c>
      <c r="T474">
        <v>2</v>
      </c>
      <c r="U474">
        <v>34</v>
      </c>
      <c r="V474">
        <v>34</v>
      </c>
      <c r="W474">
        <v>4</v>
      </c>
      <c r="X474" s="6">
        <v>331</v>
      </c>
    </row>
    <row r="475" spans="1:24" x14ac:dyDescent="0.5">
      <c r="A475" s="75">
        <v>2</v>
      </c>
      <c r="B475">
        <v>34</v>
      </c>
      <c r="C475">
        <v>34</v>
      </c>
      <c r="D475">
        <v>3</v>
      </c>
      <c r="E475">
        <v>76</v>
      </c>
      <c r="H475" s="37">
        <v>1</v>
      </c>
      <c r="I475" s="37">
        <v>6</v>
      </c>
      <c r="J475" s="37">
        <v>6</v>
      </c>
      <c r="K475" s="37">
        <v>2</v>
      </c>
      <c r="L475" s="42">
        <v>871</v>
      </c>
      <c r="N475">
        <v>2</v>
      </c>
      <c r="O475">
        <v>21</v>
      </c>
      <c r="P475">
        <v>21</v>
      </c>
      <c r="Q475">
        <v>39</v>
      </c>
      <c r="R475">
        <v>3817</v>
      </c>
      <c r="T475">
        <v>2</v>
      </c>
      <c r="U475">
        <v>34</v>
      </c>
      <c r="V475">
        <v>34</v>
      </c>
      <c r="W475">
        <v>5</v>
      </c>
      <c r="X475" s="6">
        <v>458</v>
      </c>
    </row>
    <row r="476" spans="1:24" x14ac:dyDescent="0.5">
      <c r="A476" s="75">
        <v>2</v>
      </c>
      <c r="B476">
        <v>34</v>
      </c>
      <c r="C476">
        <v>34</v>
      </c>
      <c r="D476">
        <v>4</v>
      </c>
      <c r="E476">
        <v>131</v>
      </c>
      <c r="H476" s="37">
        <v>1</v>
      </c>
      <c r="I476" s="37">
        <v>6</v>
      </c>
      <c r="J476" s="37">
        <v>6</v>
      </c>
      <c r="K476" s="37">
        <v>3</v>
      </c>
      <c r="L476" s="42">
        <v>872</v>
      </c>
      <c r="N476">
        <v>2</v>
      </c>
      <c r="O476">
        <v>21</v>
      </c>
      <c r="P476">
        <v>21</v>
      </c>
      <c r="Q476">
        <v>40</v>
      </c>
      <c r="R476">
        <v>0</v>
      </c>
      <c r="T476">
        <v>2</v>
      </c>
      <c r="U476">
        <v>34</v>
      </c>
      <c r="V476">
        <v>34</v>
      </c>
      <c r="W476">
        <v>6</v>
      </c>
      <c r="X476" s="6">
        <v>600</v>
      </c>
    </row>
    <row r="477" spans="1:24" x14ac:dyDescent="0.5">
      <c r="A477" s="75">
        <v>2</v>
      </c>
      <c r="B477">
        <v>34</v>
      </c>
      <c r="C477">
        <v>34</v>
      </c>
      <c r="D477">
        <v>5</v>
      </c>
      <c r="E477">
        <v>188</v>
      </c>
      <c r="H477" s="37">
        <v>1</v>
      </c>
      <c r="I477" s="37">
        <v>6</v>
      </c>
      <c r="J477" s="37">
        <v>6</v>
      </c>
      <c r="K477" s="37">
        <v>4</v>
      </c>
      <c r="L477" s="42">
        <v>873</v>
      </c>
      <c r="N477">
        <v>2</v>
      </c>
      <c r="O477">
        <v>21</v>
      </c>
      <c r="P477">
        <v>21</v>
      </c>
      <c r="Q477">
        <v>41</v>
      </c>
      <c r="R477">
        <v>0</v>
      </c>
      <c r="T477">
        <v>2</v>
      </c>
      <c r="U477">
        <v>34</v>
      </c>
      <c r="V477">
        <v>34</v>
      </c>
      <c r="W477">
        <v>7</v>
      </c>
      <c r="X477" s="6">
        <v>759</v>
      </c>
    </row>
    <row r="478" spans="1:24" x14ac:dyDescent="0.5">
      <c r="A478" s="75">
        <v>2</v>
      </c>
      <c r="B478">
        <v>34</v>
      </c>
      <c r="C478">
        <v>34</v>
      </c>
      <c r="D478">
        <v>6</v>
      </c>
      <c r="E478">
        <v>252</v>
      </c>
      <c r="H478" s="37">
        <v>1</v>
      </c>
      <c r="I478" s="37">
        <v>6</v>
      </c>
      <c r="J478" s="37">
        <v>6</v>
      </c>
      <c r="K478" s="37">
        <v>5</v>
      </c>
      <c r="L478" s="42">
        <v>874</v>
      </c>
      <c r="N478">
        <v>2</v>
      </c>
      <c r="O478">
        <v>21</v>
      </c>
      <c r="P478">
        <v>21</v>
      </c>
      <c r="Q478">
        <v>42</v>
      </c>
      <c r="R478">
        <v>0</v>
      </c>
      <c r="T478">
        <v>2</v>
      </c>
      <c r="U478">
        <v>34</v>
      </c>
      <c r="V478">
        <v>34</v>
      </c>
      <c r="W478">
        <v>8</v>
      </c>
      <c r="X478" s="6">
        <v>889</v>
      </c>
    </row>
    <row r="479" spans="1:24" x14ac:dyDescent="0.5">
      <c r="A479" s="75">
        <v>2</v>
      </c>
      <c r="B479">
        <v>34</v>
      </c>
      <c r="C479">
        <v>34</v>
      </c>
      <c r="D479">
        <v>7</v>
      </c>
      <c r="E479">
        <v>323</v>
      </c>
      <c r="H479" s="37">
        <v>1</v>
      </c>
      <c r="I479" s="37">
        <v>6</v>
      </c>
      <c r="J479" s="37">
        <v>6</v>
      </c>
      <c r="K479" s="37">
        <v>6</v>
      </c>
      <c r="L479" s="42">
        <v>875</v>
      </c>
      <c r="N479">
        <v>2</v>
      </c>
      <c r="O479">
        <v>21</v>
      </c>
      <c r="P479">
        <v>21</v>
      </c>
      <c r="Q479">
        <v>43</v>
      </c>
      <c r="R479">
        <v>0</v>
      </c>
      <c r="T479">
        <v>2</v>
      </c>
      <c r="U479">
        <v>34</v>
      </c>
      <c r="V479">
        <v>34</v>
      </c>
      <c r="W479">
        <v>9</v>
      </c>
      <c r="X479" s="6">
        <v>1024</v>
      </c>
    </row>
    <row r="480" spans="1:24" x14ac:dyDescent="0.5">
      <c r="A480" s="75">
        <v>2</v>
      </c>
      <c r="B480">
        <v>34</v>
      </c>
      <c r="C480">
        <v>34</v>
      </c>
      <c r="D480">
        <v>8</v>
      </c>
      <c r="E480">
        <v>383</v>
      </c>
      <c r="H480" s="37">
        <v>1</v>
      </c>
      <c r="I480" s="37">
        <v>6</v>
      </c>
      <c r="J480" s="37">
        <v>6</v>
      </c>
      <c r="K480" s="37">
        <v>7</v>
      </c>
      <c r="L480" s="42">
        <v>876</v>
      </c>
      <c r="N480">
        <v>2</v>
      </c>
      <c r="O480">
        <v>21</v>
      </c>
      <c r="P480">
        <v>21</v>
      </c>
      <c r="Q480">
        <v>44</v>
      </c>
      <c r="R480">
        <v>0</v>
      </c>
      <c r="T480">
        <v>2</v>
      </c>
      <c r="U480">
        <v>34</v>
      </c>
      <c r="V480">
        <v>34</v>
      </c>
      <c r="W480">
        <v>10</v>
      </c>
      <c r="X480" s="6">
        <v>1162</v>
      </c>
    </row>
    <row r="481" spans="1:24" x14ac:dyDescent="0.5">
      <c r="A481" s="75">
        <v>2</v>
      </c>
      <c r="B481">
        <v>34</v>
      </c>
      <c r="C481">
        <v>34</v>
      </c>
      <c r="D481">
        <v>9</v>
      </c>
      <c r="E481">
        <v>445</v>
      </c>
      <c r="H481" s="37">
        <v>1</v>
      </c>
      <c r="I481" s="37">
        <v>6</v>
      </c>
      <c r="J481" s="37">
        <v>6</v>
      </c>
      <c r="K481" s="37">
        <v>8</v>
      </c>
      <c r="L481" s="42">
        <v>877</v>
      </c>
      <c r="N481">
        <v>2</v>
      </c>
      <c r="O481">
        <v>21</v>
      </c>
      <c r="P481">
        <v>21</v>
      </c>
      <c r="Q481">
        <v>45</v>
      </c>
      <c r="R481">
        <v>0</v>
      </c>
      <c r="T481">
        <v>2</v>
      </c>
      <c r="U481">
        <v>34</v>
      </c>
      <c r="V481">
        <v>34</v>
      </c>
      <c r="W481">
        <v>11</v>
      </c>
      <c r="X481" s="6">
        <v>1305</v>
      </c>
    </row>
    <row r="482" spans="1:24" x14ac:dyDescent="0.5">
      <c r="A482" s="75">
        <v>2</v>
      </c>
      <c r="B482">
        <v>34</v>
      </c>
      <c r="C482">
        <v>34</v>
      </c>
      <c r="D482">
        <v>10</v>
      </c>
      <c r="E482">
        <v>509</v>
      </c>
      <c r="H482" s="37">
        <v>1</v>
      </c>
      <c r="I482" s="37">
        <v>6</v>
      </c>
      <c r="J482" s="37">
        <v>6</v>
      </c>
      <c r="K482" s="37">
        <v>9</v>
      </c>
      <c r="L482" s="42">
        <v>878</v>
      </c>
      <c r="N482">
        <v>2</v>
      </c>
      <c r="O482">
        <v>21</v>
      </c>
      <c r="P482">
        <v>21</v>
      </c>
      <c r="Q482">
        <v>46</v>
      </c>
      <c r="R482">
        <v>0</v>
      </c>
      <c r="T482">
        <v>2</v>
      </c>
      <c r="U482">
        <v>34</v>
      </c>
      <c r="V482">
        <v>34</v>
      </c>
      <c r="W482">
        <v>12</v>
      </c>
      <c r="X482" s="6">
        <v>1452</v>
      </c>
    </row>
    <row r="483" spans="1:24" x14ac:dyDescent="0.5">
      <c r="A483" s="75">
        <v>2</v>
      </c>
      <c r="B483">
        <v>34</v>
      </c>
      <c r="C483">
        <v>34</v>
      </c>
      <c r="D483">
        <v>11</v>
      </c>
      <c r="E483">
        <v>575</v>
      </c>
      <c r="H483" s="37">
        <v>1</v>
      </c>
      <c r="I483" s="37">
        <v>6</v>
      </c>
      <c r="J483" s="37">
        <v>6</v>
      </c>
      <c r="K483" s="37">
        <v>10</v>
      </c>
      <c r="L483" s="42">
        <v>879</v>
      </c>
      <c r="N483">
        <v>2</v>
      </c>
      <c r="O483">
        <v>21</v>
      </c>
      <c r="P483">
        <v>21</v>
      </c>
      <c r="Q483">
        <v>47</v>
      </c>
      <c r="R483">
        <v>0</v>
      </c>
      <c r="T483">
        <v>2</v>
      </c>
      <c r="U483">
        <v>34</v>
      </c>
      <c r="V483">
        <v>34</v>
      </c>
      <c r="W483">
        <v>13</v>
      </c>
      <c r="X483" s="6">
        <v>1603</v>
      </c>
    </row>
    <row r="484" spans="1:24" x14ac:dyDescent="0.5">
      <c r="A484" s="75">
        <v>2</v>
      </c>
      <c r="B484">
        <v>34</v>
      </c>
      <c r="C484">
        <v>34</v>
      </c>
      <c r="D484">
        <v>12</v>
      </c>
      <c r="E484">
        <v>643</v>
      </c>
      <c r="H484" s="37">
        <v>1</v>
      </c>
      <c r="I484" s="37">
        <v>6</v>
      </c>
      <c r="J484" s="37">
        <v>6</v>
      </c>
      <c r="K484" s="37">
        <v>11</v>
      </c>
      <c r="L484" s="42">
        <v>880</v>
      </c>
      <c r="N484">
        <v>2</v>
      </c>
      <c r="O484">
        <v>21</v>
      </c>
      <c r="P484">
        <v>21</v>
      </c>
      <c r="Q484">
        <v>48</v>
      </c>
      <c r="R484">
        <v>0</v>
      </c>
      <c r="T484">
        <v>2</v>
      </c>
      <c r="U484">
        <v>34</v>
      </c>
      <c r="V484">
        <v>34</v>
      </c>
      <c r="W484">
        <v>14</v>
      </c>
      <c r="X484" s="6">
        <v>1759</v>
      </c>
    </row>
    <row r="485" spans="1:24" x14ac:dyDescent="0.5">
      <c r="A485" s="75">
        <v>2</v>
      </c>
      <c r="B485">
        <v>34</v>
      </c>
      <c r="C485">
        <v>34</v>
      </c>
      <c r="D485">
        <v>13</v>
      </c>
      <c r="E485">
        <v>714</v>
      </c>
      <c r="H485" s="37">
        <v>1</v>
      </c>
      <c r="I485" s="37">
        <v>6</v>
      </c>
      <c r="J485" s="37">
        <v>6</v>
      </c>
      <c r="K485" s="37">
        <v>12</v>
      </c>
      <c r="L485" s="42">
        <v>881</v>
      </c>
      <c r="N485">
        <v>2</v>
      </c>
      <c r="O485">
        <v>21</v>
      </c>
      <c r="P485">
        <v>21</v>
      </c>
      <c r="Q485">
        <v>49</v>
      </c>
      <c r="R485">
        <v>0</v>
      </c>
      <c r="T485">
        <v>2</v>
      </c>
      <c r="U485">
        <v>34</v>
      </c>
      <c r="V485">
        <v>34</v>
      </c>
      <c r="W485">
        <v>15</v>
      </c>
      <c r="X485" s="6">
        <v>1920</v>
      </c>
    </row>
    <row r="486" spans="1:24" x14ac:dyDescent="0.5">
      <c r="A486" s="75">
        <v>2</v>
      </c>
      <c r="B486">
        <v>34</v>
      </c>
      <c r="C486">
        <v>34</v>
      </c>
      <c r="D486">
        <v>14</v>
      </c>
      <c r="E486">
        <v>786</v>
      </c>
      <c r="H486" s="37">
        <v>1</v>
      </c>
      <c r="I486" s="37">
        <v>6</v>
      </c>
      <c r="J486" s="37">
        <v>6</v>
      </c>
      <c r="K486" s="37">
        <v>13</v>
      </c>
      <c r="L486" s="42">
        <v>882</v>
      </c>
      <c r="N486">
        <v>2</v>
      </c>
      <c r="O486">
        <v>21</v>
      </c>
      <c r="P486">
        <v>21</v>
      </c>
      <c r="Q486">
        <v>50</v>
      </c>
      <c r="R486">
        <v>0</v>
      </c>
      <c r="T486">
        <v>2</v>
      </c>
      <c r="U486">
        <v>34</v>
      </c>
      <c r="V486">
        <v>34</v>
      </c>
      <c r="W486">
        <v>16</v>
      </c>
      <c r="X486" s="6">
        <v>2086</v>
      </c>
    </row>
    <row r="487" spans="1:24" x14ac:dyDescent="0.5">
      <c r="A487" s="75">
        <v>2</v>
      </c>
      <c r="B487">
        <v>34</v>
      </c>
      <c r="C487">
        <v>34</v>
      </c>
      <c r="D487">
        <v>15</v>
      </c>
      <c r="E487">
        <v>861</v>
      </c>
      <c r="H487" s="37">
        <v>1</v>
      </c>
      <c r="I487" s="37">
        <v>6</v>
      </c>
      <c r="J487" s="37">
        <v>6</v>
      </c>
      <c r="K487" s="37">
        <v>14</v>
      </c>
      <c r="L487" s="42">
        <v>883</v>
      </c>
      <c r="N487">
        <v>2</v>
      </c>
      <c r="O487">
        <v>21</v>
      </c>
      <c r="P487">
        <v>21</v>
      </c>
      <c r="Q487">
        <v>51</v>
      </c>
      <c r="R487">
        <v>0</v>
      </c>
      <c r="T487">
        <v>2</v>
      </c>
      <c r="U487">
        <v>34</v>
      </c>
      <c r="V487">
        <v>34</v>
      </c>
      <c r="W487">
        <v>17</v>
      </c>
      <c r="X487" s="6">
        <v>2256</v>
      </c>
    </row>
    <row r="488" spans="1:24" x14ac:dyDescent="0.5">
      <c r="A488" s="75">
        <v>2</v>
      </c>
      <c r="B488">
        <v>34</v>
      </c>
      <c r="C488">
        <v>34</v>
      </c>
      <c r="D488">
        <v>16</v>
      </c>
      <c r="E488">
        <v>939</v>
      </c>
      <c r="H488" s="37">
        <v>1</v>
      </c>
      <c r="I488" s="37">
        <v>6</v>
      </c>
      <c r="J488" s="37">
        <v>6</v>
      </c>
      <c r="K488" s="37">
        <v>15</v>
      </c>
      <c r="L488" s="42">
        <v>884</v>
      </c>
      <c r="N488">
        <v>2</v>
      </c>
      <c r="O488">
        <v>21</v>
      </c>
      <c r="P488">
        <v>21</v>
      </c>
      <c r="Q488">
        <v>52</v>
      </c>
      <c r="R488">
        <v>0</v>
      </c>
      <c r="T488">
        <v>2</v>
      </c>
      <c r="U488">
        <v>34</v>
      </c>
      <c r="V488">
        <v>34</v>
      </c>
      <c r="W488">
        <v>18</v>
      </c>
      <c r="X488" s="6">
        <v>2432</v>
      </c>
    </row>
    <row r="489" spans="1:24" x14ac:dyDescent="0.5">
      <c r="A489" s="75">
        <v>2</v>
      </c>
      <c r="B489">
        <v>34</v>
      </c>
      <c r="C489">
        <v>34</v>
      </c>
      <c r="D489">
        <v>17</v>
      </c>
      <c r="E489">
        <v>1019</v>
      </c>
      <c r="H489" s="37">
        <v>1</v>
      </c>
      <c r="I489" s="37">
        <v>6</v>
      </c>
      <c r="J489" s="37">
        <v>6</v>
      </c>
      <c r="K489" s="37">
        <v>16</v>
      </c>
      <c r="L489" s="42">
        <v>885</v>
      </c>
      <c r="N489">
        <v>2</v>
      </c>
      <c r="O489">
        <v>21</v>
      </c>
      <c r="P489">
        <v>21</v>
      </c>
      <c r="Q489">
        <v>53</v>
      </c>
      <c r="R489">
        <v>0</v>
      </c>
      <c r="T489">
        <v>2</v>
      </c>
      <c r="U489">
        <v>34</v>
      </c>
      <c r="V489">
        <v>34</v>
      </c>
      <c r="W489">
        <v>19</v>
      </c>
      <c r="X489" s="6">
        <v>2614</v>
      </c>
    </row>
    <row r="490" spans="1:24" x14ac:dyDescent="0.5">
      <c r="A490" s="75">
        <v>2</v>
      </c>
      <c r="B490">
        <v>34</v>
      </c>
      <c r="C490">
        <v>34</v>
      </c>
      <c r="D490">
        <v>18</v>
      </c>
      <c r="E490">
        <v>1101</v>
      </c>
      <c r="H490" s="37">
        <v>1</v>
      </c>
      <c r="I490" s="37">
        <v>6</v>
      </c>
      <c r="J490" s="37">
        <v>6</v>
      </c>
      <c r="K490" s="37">
        <v>17</v>
      </c>
      <c r="L490" s="42">
        <v>886</v>
      </c>
      <c r="N490">
        <v>2</v>
      </c>
      <c r="O490">
        <v>21</v>
      </c>
      <c r="P490">
        <v>21</v>
      </c>
      <c r="Q490">
        <v>54</v>
      </c>
      <c r="R490">
        <v>0</v>
      </c>
      <c r="T490">
        <v>2</v>
      </c>
      <c r="U490">
        <v>34</v>
      </c>
      <c r="V490">
        <v>34</v>
      </c>
      <c r="W490">
        <v>20</v>
      </c>
      <c r="X490" s="6">
        <v>2801</v>
      </c>
    </row>
    <row r="491" spans="1:24" x14ac:dyDescent="0.5">
      <c r="A491" s="75">
        <v>2</v>
      </c>
      <c r="B491">
        <v>34</v>
      </c>
      <c r="C491">
        <v>34</v>
      </c>
      <c r="D491">
        <v>19</v>
      </c>
      <c r="E491">
        <v>1186</v>
      </c>
      <c r="H491" s="37">
        <v>1</v>
      </c>
      <c r="I491" s="37">
        <v>6</v>
      </c>
      <c r="J491" s="37">
        <v>6</v>
      </c>
      <c r="K491" s="37">
        <v>18</v>
      </c>
      <c r="L491" s="42">
        <v>887</v>
      </c>
      <c r="N491">
        <v>2</v>
      </c>
      <c r="O491">
        <v>21</v>
      </c>
      <c r="P491">
        <v>21</v>
      </c>
      <c r="Q491">
        <v>55</v>
      </c>
      <c r="R491">
        <v>0</v>
      </c>
      <c r="T491">
        <v>2</v>
      </c>
      <c r="U491">
        <v>34</v>
      </c>
      <c r="V491">
        <v>34</v>
      </c>
      <c r="W491">
        <v>21</v>
      </c>
      <c r="X491" s="6">
        <v>2994</v>
      </c>
    </row>
    <row r="492" spans="1:24" x14ac:dyDescent="0.5">
      <c r="A492" s="75">
        <v>2</v>
      </c>
      <c r="B492">
        <v>34</v>
      </c>
      <c r="C492">
        <v>34</v>
      </c>
      <c r="D492">
        <v>20</v>
      </c>
      <c r="E492">
        <v>1275</v>
      </c>
      <c r="H492" s="37">
        <v>1</v>
      </c>
      <c r="I492" s="37">
        <v>6</v>
      </c>
      <c r="J492" s="37">
        <v>6</v>
      </c>
      <c r="K492" s="37">
        <v>19</v>
      </c>
      <c r="L492" s="42">
        <v>888</v>
      </c>
      <c r="N492">
        <v>2</v>
      </c>
      <c r="O492">
        <v>21</v>
      </c>
      <c r="P492">
        <v>21</v>
      </c>
      <c r="Q492">
        <v>56</v>
      </c>
      <c r="R492">
        <v>0</v>
      </c>
      <c r="T492">
        <v>2</v>
      </c>
      <c r="U492">
        <v>34</v>
      </c>
      <c r="V492">
        <v>34</v>
      </c>
      <c r="W492">
        <v>22</v>
      </c>
      <c r="X492" s="6">
        <v>3193</v>
      </c>
    </row>
    <row r="493" spans="1:24" x14ac:dyDescent="0.5">
      <c r="A493" s="75">
        <v>2</v>
      </c>
      <c r="B493">
        <v>34</v>
      </c>
      <c r="C493">
        <v>34</v>
      </c>
      <c r="D493">
        <v>21</v>
      </c>
      <c r="E493">
        <v>1366</v>
      </c>
      <c r="H493" s="37">
        <v>1</v>
      </c>
      <c r="I493" s="37">
        <v>6</v>
      </c>
      <c r="J493" s="37">
        <v>6</v>
      </c>
      <c r="K493" s="37">
        <v>20</v>
      </c>
      <c r="L493" s="42">
        <v>890</v>
      </c>
      <c r="N493">
        <v>2</v>
      </c>
      <c r="O493">
        <v>21</v>
      </c>
      <c r="P493">
        <v>21</v>
      </c>
      <c r="Q493">
        <v>57</v>
      </c>
      <c r="R493">
        <v>0</v>
      </c>
      <c r="T493">
        <v>2</v>
      </c>
      <c r="U493">
        <v>34</v>
      </c>
      <c r="V493">
        <v>34</v>
      </c>
      <c r="W493">
        <v>23</v>
      </c>
      <c r="X493" s="6">
        <v>3399</v>
      </c>
    </row>
    <row r="494" spans="1:24" x14ac:dyDescent="0.5">
      <c r="A494" s="75">
        <v>2</v>
      </c>
      <c r="B494">
        <v>34</v>
      </c>
      <c r="C494">
        <v>34</v>
      </c>
      <c r="D494">
        <v>22</v>
      </c>
      <c r="E494">
        <v>1460</v>
      </c>
      <c r="H494" s="37">
        <v>1</v>
      </c>
      <c r="I494" s="37">
        <v>6</v>
      </c>
      <c r="J494" s="37">
        <v>6</v>
      </c>
      <c r="K494" s="37">
        <v>21</v>
      </c>
      <c r="L494" s="42">
        <v>891</v>
      </c>
      <c r="N494">
        <v>2</v>
      </c>
      <c r="O494">
        <v>21</v>
      </c>
      <c r="P494">
        <v>21</v>
      </c>
      <c r="Q494">
        <v>58</v>
      </c>
      <c r="R494">
        <v>0</v>
      </c>
      <c r="T494">
        <v>2</v>
      </c>
      <c r="U494">
        <v>34</v>
      </c>
      <c r="V494">
        <v>34</v>
      </c>
      <c r="W494">
        <v>24</v>
      </c>
      <c r="X494" s="6">
        <v>3611</v>
      </c>
    </row>
    <row r="495" spans="1:24" x14ac:dyDescent="0.5">
      <c r="A495" s="75">
        <v>2</v>
      </c>
      <c r="B495">
        <v>34</v>
      </c>
      <c r="C495">
        <v>34</v>
      </c>
      <c r="D495">
        <v>23</v>
      </c>
      <c r="E495">
        <v>1557</v>
      </c>
      <c r="H495" s="37">
        <v>1</v>
      </c>
      <c r="I495" s="37">
        <v>6</v>
      </c>
      <c r="J495" s="37">
        <v>6</v>
      </c>
      <c r="K495" s="37">
        <v>22</v>
      </c>
      <c r="L495" s="42">
        <v>892</v>
      </c>
      <c r="N495">
        <v>2</v>
      </c>
      <c r="O495">
        <v>21</v>
      </c>
      <c r="P495">
        <v>21</v>
      </c>
      <c r="Q495">
        <v>59</v>
      </c>
      <c r="R495">
        <v>0</v>
      </c>
      <c r="T495">
        <v>2</v>
      </c>
      <c r="U495">
        <v>34</v>
      </c>
      <c r="V495">
        <v>34</v>
      </c>
      <c r="W495">
        <v>25</v>
      </c>
      <c r="X495" s="6">
        <v>3831</v>
      </c>
    </row>
    <row r="496" spans="1:24" x14ac:dyDescent="0.5">
      <c r="A496" s="75">
        <v>2</v>
      </c>
      <c r="B496">
        <v>34</v>
      </c>
      <c r="C496">
        <v>34</v>
      </c>
      <c r="D496">
        <v>24</v>
      </c>
      <c r="E496">
        <v>1658</v>
      </c>
      <c r="H496" s="37">
        <v>1</v>
      </c>
      <c r="I496" s="37">
        <v>6</v>
      </c>
      <c r="J496" s="37">
        <v>6</v>
      </c>
      <c r="K496" s="37">
        <v>23</v>
      </c>
      <c r="L496" s="42">
        <v>894</v>
      </c>
      <c r="N496">
        <v>2</v>
      </c>
      <c r="O496">
        <v>21</v>
      </c>
      <c r="P496">
        <v>21</v>
      </c>
      <c r="Q496">
        <v>60</v>
      </c>
      <c r="R496">
        <v>0</v>
      </c>
      <c r="T496">
        <v>2</v>
      </c>
      <c r="U496">
        <v>34</v>
      </c>
      <c r="V496">
        <v>34</v>
      </c>
      <c r="W496">
        <v>26</v>
      </c>
      <c r="X496" s="6">
        <v>3818</v>
      </c>
    </row>
    <row r="497" spans="1:24" x14ac:dyDescent="0.5">
      <c r="A497" s="75">
        <v>2</v>
      </c>
      <c r="B497">
        <v>34</v>
      </c>
      <c r="C497">
        <v>34</v>
      </c>
      <c r="D497">
        <v>25</v>
      </c>
      <c r="E497">
        <v>1763</v>
      </c>
      <c r="H497" s="37">
        <v>1</v>
      </c>
      <c r="I497" s="37">
        <v>6</v>
      </c>
      <c r="J497" s="37">
        <v>6</v>
      </c>
      <c r="K497" s="37">
        <v>24</v>
      </c>
      <c r="L497" s="42">
        <v>895</v>
      </c>
      <c r="N497">
        <v>2</v>
      </c>
      <c r="O497">
        <v>21</v>
      </c>
      <c r="P497">
        <v>21</v>
      </c>
      <c r="Q497">
        <v>61</v>
      </c>
      <c r="R497">
        <v>0</v>
      </c>
      <c r="T497">
        <v>2</v>
      </c>
      <c r="U497">
        <v>35</v>
      </c>
      <c r="V497">
        <v>35</v>
      </c>
      <c r="W497">
        <v>1</v>
      </c>
      <c r="X497" s="6">
        <v>0</v>
      </c>
    </row>
    <row r="498" spans="1:24" x14ac:dyDescent="0.5">
      <c r="A498" s="75">
        <v>2</v>
      </c>
      <c r="B498">
        <v>34</v>
      </c>
      <c r="C498">
        <v>34</v>
      </c>
      <c r="D498">
        <v>26</v>
      </c>
      <c r="E498">
        <v>1871</v>
      </c>
      <c r="H498" s="37">
        <v>1</v>
      </c>
      <c r="I498" s="37">
        <v>6</v>
      </c>
      <c r="J498" s="37">
        <v>6</v>
      </c>
      <c r="K498" s="37">
        <v>25</v>
      </c>
      <c r="L498" s="42">
        <v>897</v>
      </c>
      <c r="N498">
        <v>2</v>
      </c>
      <c r="O498">
        <v>21</v>
      </c>
      <c r="P498">
        <v>21</v>
      </c>
      <c r="Q498">
        <v>62</v>
      </c>
      <c r="R498">
        <v>0</v>
      </c>
      <c r="T498">
        <v>2</v>
      </c>
      <c r="U498">
        <v>35</v>
      </c>
      <c r="V498">
        <v>35</v>
      </c>
      <c r="W498">
        <v>2</v>
      </c>
      <c r="X498" s="6">
        <v>87</v>
      </c>
    </row>
    <row r="499" spans="1:24" x14ac:dyDescent="0.5">
      <c r="A499" s="75">
        <v>2</v>
      </c>
      <c r="B499">
        <v>35</v>
      </c>
      <c r="C499">
        <v>35</v>
      </c>
      <c r="D499">
        <v>1</v>
      </c>
      <c r="E499">
        <v>0</v>
      </c>
      <c r="H499" s="37">
        <v>1</v>
      </c>
      <c r="I499" s="37">
        <v>6</v>
      </c>
      <c r="J499" s="37">
        <v>6</v>
      </c>
      <c r="K499" s="37">
        <v>26</v>
      </c>
      <c r="L499" s="42">
        <v>898</v>
      </c>
      <c r="N499">
        <v>2</v>
      </c>
      <c r="O499">
        <v>21</v>
      </c>
      <c r="P499">
        <v>21</v>
      </c>
      <c r="Q499">
        <v>63</v>
      </c>
      <c r="R499">
        <v>0</v>
      </c>
      <c r="T499">
        <v>2</v>
      </c>
      <c r="U499">
        <v>35</v>
      </c>
      <c r="V499">
        <v>35</v>
      </c>
      <c r="W499">
        <v>3</v>
      </c>
      <c r="X499" s="6">
        <v>219</v>
      </c>
    </row>
    <row r="500" spans="1:24" x14ac:dyDescent="0.5">
      <c r="A500" s="75">
        <v>2</v>
      </c>
      <c r="B500">
        <v>35</v>
      </c>
      <c r="C500">
        <v>35</v>
      </c>
      <c r="D500">
        <v>2</v>
      </c>
      <c r="E500">
        <v>26</v>
      </c>
      <c r="H500" s="37">
        <v>1</v>
      </c>
      <c r="I500" s="37">
        <v>6</v>
      </c>
      <c r="J500" s="37">
        <v>6</v>
      </c>
      <c r="K500" s="37">
        <v>27</v>
      </c>
      <c r="L500" s="42">
        <v>900</v>
      </c>
      <c r="N500">
        <v>2</v>
      </c>
      <c r="O500">
        <v>21</v>
      </c>
      <c r="P500">
        <v>21</v>
      </c>
      <c r="Q500">
        <v>64</v>
      </c>
      <c r="R500">
        <v>0</v>
      </c>
      <c r="T500">
        <v>2</v>
      </c>
      <c r="U500">
        <v>35</v>
      </c>
      <c r="V500">
        <v>35</v>
      </c>
      <c r="W500">
        <v>4</v>
      </c>
      <c r="X500" s="6">
        <v>353</v>
      </c>
    </row>
    <row r="501" spans="1:24" x14ac:dyDescent="0.5">
      <c r="A501" s="75">
        <v>2</v>
      </c>
      <c r="B501">
        <v>35</v>
      </c>
      <c r="C501">
        <v>35</v>
      </c>
      <c r="D501">
        <v>3</v>
      </c>
      <c r="E501">
        <v>81</v>
      </c>
      <c r="H501" s="37">
        <v>1</v>
      </c>
      <c r="I501" s="37">
        <v>6</v>
      </c>
      <c r="J501" s="37">
        <v>6</v>
      </c>
      <c r="K501" s="37">
        <v>28</v>
      </c>
      <c r="L501" s="42">
        <v>901</v>
      </c>
      <c r="N501">
        <v>2</v>
      </c>
      <c r="O501">
        <v>21</v>
      </c>
      <c r="P501">
        <v>21</v>
      </c>
      <c r="Q501">
        <v>65</v>
      </c>
      <c r="R501">
        <v>0</v>
      </c>
      <c r="T501">
        <v>2</v>
      </c>
      <c r="U501">
        <v>35</v>
      </c>
      <c r="V501">
        <v>35</v>
      </c>
      <c r="W501">
        <v>5</v>
      </c>
      <c r="X501" s="6">
        <v>488</v>
      </c>
    </row>
    <row r="502" spans="1:24" x14ac:dyDescent="0.5">
      <c r="A502" s="75">
        <v>2</v>
      </c>
      <c r="B502">
        <v>35</v>
      </c>
      <c r="C502">
        <v>35</v>
      </c>
      <c r="D502">
        <v>4</v>
      </c>
      <c r="E502">
        <v>139</v>
      </c>
      <c r="H502" s="37">
        <v>1</v>
      </c>
      <c r="I502" s="37">
        <v>6</v>
      </c>
      <c r="J502" s="37">
        <v>6</v>
      </c>
      <c r="K502" s="37">
        <v>29</v>
      </c>
      <c r="L502" s="42">
        <v>903</v>
      </c>
      <c r="N502">
        <v>2</v>
      </c>
      <c r="O502">
        <v>21</v>
      </c>
      <c r="P502">
        <v>21</v>
      </c>
      <c r="Q502">
        <v>66</v>
      </c>
      <c r="R502">
        <v>0</v>
      </c>
      <c r="T502">
        <v>2</v>
      </c>
      <c r="U502">
        <v>35</v>
      </c>
      <c r="V502">
        <v>35</v>
      </c>
      <c r="W502">
        <v>6</v>
      </c>
      <c r="X502" s="6">
        <v>638</v>
      </c>
    </row>
    <row r="503" spans="1:24" x14ac:dyDescent="0.5">
      <c r="A503" s="75">
        <v>2</v>
      </c>
      <c r="B503">
        <v>35</v>
      </c>
      <c r="C503">
        <v>35</v>
      </c>
      <c r="D503">
        <v>5</v>
      </c>
      <c r="E503">
        <v>200</v>
      </c>
      <c r="H503" s="37">
        <v>1</v>
      </c>
      <c r="I503" s="37">
        <v>6</v>
      </c>
      <c r="J503" s="37">
        <v>6</v>
      </c>
      <c r="K503" s="37">
        <v>30</v>
      </c>
      <c r="L503" s="42">
        <v>905</v>
      </c>
      <c r="N503">
        <v>2</v>
      </c>
      <c r="O503">
        <v>21</v>
      </c>
      <c r="P503">
        <v>21</v>
      </c>
      <c r="Q503">
        <v>67</v>
      </c>
      <c r="R503">
        <v>0</v>
      </c>
      <c r="T503">
        <v>2</v>
      </c>
      <c r="U503">
        <v>35</v>
      </c>
      <c r="V503">
        <v>35</v>
      </c>
      <c r="W503">
        <v>7</v>
      </c>
      <c r="X503" s="6">
        <v>806</v>
      </c>
    </row>
    <row r="504" spans="1:24" x14ac:dyDescent="0.5">
      <c r="A504" s="75">
        <v>2</v>
      </c>
      <c r="B504">
        <v>35</v>
      </c>
      <c r="C504">
        <v>35</v>
      </c>
      <c r="D504">
        <v>6</v>
      </c>
      <c r="E504">
        <v>268</v>
      </c>
      <c r="H504" s="37">
        <v>1</v>
      </c>
      <c r="I504" s="37">
        <v>6</v>
      </c>
      <c r="J504" s="37">
        <v>6</v>
      </c>
      <c r="K504" s="37">
        <v>31</v>
      </c>
      <c r="L504" s="42">
        <v>906</v>
      </c>
      <c r="N504">
        <v>2</v>
      </c>
      <c r="O504">
        <v>21</v>
      </c>
      <c r="P504">
        <v>21</v>
      </c>
      <c r="Q504">
        <v>68</v>
      </c>
      <c r="R504">
        <v>0</v>
      </c>
      <c r="T504">
        <v>2</v>
      </c>
      <c r="U504">
        <v>35</v>
      </c>
      <c r="V504">
        <v>35</v>
      </c>
      <c r="W504">
        <v>8</v>
      </c>
      <c r="X504" s="6">
        <v>944</v>
      </c>
    </row>
    <row r="505" spans="1:24" x14ac:dyDescent="0.5">
      <c r="A505" s="75">
        <v>2</v>
      </c>
      <c r="B505">
        <v>35</v>
      </c>
      <c r="C505">
        <v>35</v>
      </c>
      <c r="D505">
        <v>7</v>
      </c>
      <c r="E505">
        <v>344</v>
      </c>
      <c r="H505" s="37">
        <v>1</v>
      </c>
      <c r="I505" s="37">
        <v>6</v>
      </c>
      <c r="J505" s="37">
        <v>6</v>
      </c>
      <c r="K505" s="37">
        <v>32</v>
      </c>
      <c r="L505" s="42">
        <v>908</v>
      </c>
      <c r="N505">
        <v>2</v>
      </c>
      <c r="O505">
        <v>21</v>
      </c>
      <c r="P505">
        <v>21</v>
      </c>
      <c r="Q505">
        <v>69</v>
      </c>
      <c r="R505">
        <v>0</v>
      </c>
      <c r="T505">
        <v>2</v>
      </c>
      <c r="U505">
        <v>35</v>
      </c>
      <c r="V505">
        <v>35</v>
      </c>
      <c r="W505">
        <v>9</v>
      </c>
      <c r="X505" s="6">
        <v>1087</v>
      </c>
    </row>
    <row r="506" spans="1:24" x14ac:dyDescent="0.5">
      <c r="A506" s="75">
        <v>2</v>
      </c>
      <c r="B506">
        <v>35</v>
      </c>
      <c r="C506">
        <v>35</v>
      </c>
      <c r="D506">
        <v>8</v>
      </c>
      <c r="E506">
        <v>407</v>
      </c>
      <c r="H506" s="37">
        <v>1</v>
      </c>
      <c r="I506" s="37">
        <v>6</v>
      </c>
      <c r="J506" s="37">
        <v>6</v>
      </c>
      <c r="K506" s="37">
        <v>33</v>
      </c>
      <c r="L506" s="42">
        <v>910</v>
      </c>
      <c r="N506">
        <v>2</v>
      </c>
      <c r="O506">
        <v>22</v>
      </c>
      <c r="P506">
        <v>22</v>
      </c>
      <c r="Q506">
        <v>1</v>
      </c>
      <c r="R506">
        <v>71</v>
      </c>
      <c r="T506">
        <v>2</v>
      </c>
      <c r="U506">
        <v>35</v>
      </c>
      <c r="V506">
        <v>35</v>
      </c>
      <c r="W506">
        <v>10</v>
      </c>
      <c r="X506" s="6">
        <v>1233</v>
      </c>
    </row>
    <row r="507" spans="1:24" x14ac:dyDescent="0.5">
      <c r="A507" s="75">
        <v>2</v>
      </c>
      <c r="B507">
        <v>35</v>
      </c>
      <c r="C507">
        <v>35</v>
      </c>
      <c r="D507">
        <v>9</v>
      </c>
      <c r="E507">
        <v>473</v>
      </c>
      <c r="H507" s="37">
        <v>1</v>
      </c>
      <c r="I507" s="37">
        <v>6</v>
      </c>
      <c r="J507" s="37">
        <v>6</v>
      </c>
      <c r="K507" s="37">
        <v>34</v>
      </c>
      <c r="L507" s="42">
        <v>912</v>
      </c>
      <c r="N507">
        <v>2</v>
      </c>
      <c r="O507">
        <v>22</v>
      </c>
      <c r="P507">
        <v>22</v>
      </c>
      <c r="Q507">
        <v>2</v>
      </c>
      <c r="R507">
        <v>269</v>
      </c>
      <c r="T507">
        <v>2</v>
      </c>
      <c r="U507">
        <v>35</v>
      </c>
      <c r="V507">
        <v>35</v>
      </c>
      <c r="W507">
        <v>11</v>
      </c>
      <c r="X507" s="6">
        <v>1384</v>
      </c>
    </row>
    <row r="508" spans="1:24" x14ac:dyDescent="0.5">
      <c r="A508" s="75">
        <v>2</v>
      </c>
      <c r="B508">
        <v>35</v>
      </c>
      <c r="C508">
        <v>35</v>
      </c>
      <c r="D508">
        <v>10</v>
      </c>
      <c r="E508">
        <v>541</v>
      </c>
      <c r="H508" s="37">
        <v>1</v>
      </c>
      <c r="I508" s="37">
        <v>6</v>
      </c>
      <c r="J508" s="37">
        <v>6</v>
      </c>
      <c r="K508" s="37">
        <v>35</v>
      </c>
      <c r="L508" s="42">
        <v>914</v>
      </c>
      <c r="N508">
        <v>2</v>
      </c>
      <c r="O508">
        <v>22</v>
      </c>
      <c r="P508">
        <v>22</v>
      </c>
      <c r="Q508">
        <v>3</v>
      </c>
      <c r="R508">
        <v>678</v>
      </c>
      <c r="T508">
        <v>2</v>
      </c>
      <c r="U508">
        <v>35</v>
      </c>
      <c r="V508">
        <v>35</v>
      </c>
      <c r="W508">
        <v>12</v>
      </c>
      <c r="X508" s="6">
        <v>1540</v>
      </c>
    </row>
    <row r="509" spans="1:24" x14ac:dyDescent="0.5">
      <c r="A509" s="75">
        <v>2</v>
      </c>
      <c r="B509">
        <v>35</v>
      </c>
      <c r="C509">
        <v>35</v>
      </c>
      <c r="D509">
        <v>11</v>
      </c>
      <c r="E509">
        <v>611</v>
      </c>
      <c r="H509" s="37">
        <v>1</v>
      </c>
      <c r="I509" s="37">
        <v>6</v>
      </c>
      <c r="J509" s="37">
        <v>6</v>
      </c>
      <c r="K509" s="37">
        <v>36</v>
      </c>
      <c r="L509" s="42">
        <v>916</v>
      </c>
      <c r="N509">
        <v>2</v>
      </c>
      <c r="O509">
        <v>22</v>
      </c>
      <c r="P509">
        <v>22</v>
      </c>
      <c r="Q509">
        <v>4</v>
      </c>
      <c r="R509">
        <v>1050</v>
      </c>
      <c r="T509">
        <v>2</v>
      </c>
      <c r="U509">
        <v>35</v>
      </c>
      <c r="V509">
        <v>35</v>
      </c>
      <c r="W509">
        <v>13</v>
      </c>
      <c r="X509" s="6">
        <v>1700</v>
      </c>
    </row>
    <row r="510" spans="1:24" x14ac:dyDescent="0.5">
      <c r="A510" s="75">
        <v>2</v>
      </c>
      <c r="B510">
        <v>35</v>
      </c>
      <c r="C510">
        <v>35</v>
      </c>
      <c r="D510">
        <v>12</v>
      </c>
      <c r="E510">
        <v>684</v>
      </c>
      <c r="H510" s="37">
        <v>1</v>
      </c>
      <c r="I510" s="37">
        <v>6</v>
      </c>
      <c r="J510" s="37">
        <v>6</v>
      </c>
      <c r="K510" s="37">
        <v>37</v>
      </c>
      <c r="L510" s="42">
        <v>918</v>
      </c>
      <c r="N510">
        <v>2</v>
      </c>
      <c r="O510">
        <v>22</v>
      </c>
      <c r="P510">
        <v>22</v>
      </c>
      <c r="Q510">
        <v>5</v>
      </c>
      <c r="R510">
        <v>1495</v>
      </c>
      <c r="T510">
        <v>2</v>
      </c>
      <c r="U510">
        <v>35</v>
      </c>
      <c r="V510">
        <v>35</v>
      </c>
      <c r="W510">
        <v>14</v>
      </c>
      <c r="X510" s="6">
        <v>1865</v>
      </c>
    </row>
    <row r="511" spans="1:24" x14ac:dyDescent="0.5">
      <c r="A511" s="75">
        <v>2</v>
      </c>
      <c r="B511">
        <v>35</v>
      </c>
      <c r="C511">
        <v>35</v>
      </c>
      <c r="D511">
        <v>13</v>
      </c>
      <c r="E511">
        <v>758</v>
      </c>
      <c r="H511" s="37">
        <v>1</v>
      </c>
      <c r="I511" s="37">
        <v>6</v>
      </c>
      <c r="J511" s="37">
        <v>6</v>
      </c>
      <c r="K511" s="37">
        <v>38</v>
      </c>
      <c r="L511" s="42">
        <v>920</v>
      </c>
      <c r="N511">
        <v>2</v>
      </c>
      <c r="O511">
        <v>22</v>
      </c>
      <c r="P511">
        <v>22</v>
      </c>
      <c r="Q511">
        <v>6</v>
      </c>
      <c r="R511">
        <v>1540</v>
      </c>
      <c r="T511">
        <v>2</v>
      </c>
      <c r="U511">
        <v>35</v>
      </c>
      <c r="V511">
        <v>35</v>
      </c>
      <c r="W511">
        <v>15</v>
      </c>
      <c r="X511" s="6">
        <v>2035</v>
      </c>
    </row>
    <row r="512" spans="1:24" x14ac:dyDescent="0.5">
      <c r="A512" s="75">
        <v>2</v>
      </c>
      <c r="B512">
        <v>35</v>
      </c>
      <c r="C512">
        <v>35</v>
      </c>
      <c r="D512">
        <v>14</v>
      </c>
      <c r="E512">
        <v>836</v>
      </c>
      <c r="H512" s="37">
        <v>1</v>
      </c>
      <c r="I512" s="37">
        <v>6</v>
      </c>
      <c r="J512" s="37">
        <v>6</v>
      </c>
      <c r="K512" s="37">
        <v>39</v>
      </c>
      <c r="L512" s="42">
        <v>922</v>
      </c>
      <c r="N512">
        <v>2</v>
      </c>
      <c r="O512">
        <v>22</v>
      </c>
      <c r="P512">
        <v>22</v>
      </c>
      <c r="Q512">
        <v>7</v>
      </c>
      <c r="R512">
        <v>1586</v>
      </c>
      <c r="T512">
        <v>2</v>
      </c>
      <c r="U512">
        <v>35</v>
      </c>
      <c r="V512">
        <v>35</v>
      </c>
      <c r="W512">
        <v>16</v>
      </c>
      <c r="X512" s="6">
        <v>2210</v>
      </c>
    </row>
    <row r="513" spans="1:24" x14ac:dyDescent="0.5">
      <c r="A513" s="75">
        <v>2</v>
      </c>
      <c r="B513">
        <v>35</v>
      </c>
      <c r="C513">
        <v>35</v>
      </c>
      <c r="D513">
        <v>15</v>
      </c>
      <c r="E513">
        <v>915</v>
      </c>
      <c r="H513" s="37">
        <v>1</v>
      </c>
      <c r="I513" s="37">
        <v>6</v>
      </c>
      <c r="J513" s="37">
        <v>6</v>
      </c>
      <c r="K513" s="37">
        <v>40</v>
      </c>
      <c r="L513" s="42">
        <v>924</v>
      </c>
      <c r="N513">
        <v>2</v>
      </c>
      <c r="O513">
        <v>22</v>
      </c>
      <c r="P513">
        <v>22</v>
      </c>
      <c r="Q513">
        <v>8</v>
      </c>
      <c r="R513">
        <v>1633</v>
      </c>
      <c r="T513">
        <v>2</v>
      </c>
      <c r="U513">
        <v>35</v>
      </c>
      <c r="V513">
        <v>35</v>
      </c>
      <c r="W513">
        <v>17</v>
      </c>
      <c r="X513" s="6">
        <v>2391</v>
      </c>
    </row>
    <row r="514" spans="1:24" x14ac:dyDescent="0.5">
      <c r="A514" s="75">
        <v>2</v>
      </c>
      <c r="B514">
        <v>35</v>
      </c>
      <c r="C514">
        <v>35</v>
      </c>
      <c r="D514">
        <v>16</v>
      </c>
      <c r="E514">
        <v>997</v>
      </c>
      <c r="H514" s="37">
        <v>1</v>
      </c>
      <c r="I514" s="37">
        <v>6</v>
      </c>
      <c r="J514" s="37">
        <v>6</v>
      </c>
      <c r="K514" s="37">
        <v>41</v>
      </c>
      <c r="L514" s="42">
        <v>927</v>
      </c>
      <c r="N514">
        <v>2</v>
      </c>
      <c r="O514">
        <v>22</v>
      </c>
      <c r="P514">
        <v>22</v>
      </c>
      <c r="Q514">
        <v>9</v>
      </c>
      <c r="R514">
        <v>1682</v>
      </c>
      <c r="T514">
        <v>2</v>
      </c>
      <c r="U514">
        <v>35</v>
      </c>
      <c r="V514">
        <v>35</v>
      </c>
      <c r="W514">
        <v>18</v>
      </c>
      <c r="X514" s="6">
        <v>2577</v>
      </c>
    </row>
    <row r="515" spans="1:24" x14ac:dyDescent="0.5">
      <c r="A515" s="75">
        <v>2</v>
      </c>
      <c r="B515">
        <v>35</v>
      </c>
      <c r="C515">
        <v>35</v>
      </c>
      <c r="D515">
        <v>17</v>
      </c>
      <c r="E515">
        <v>1082</v>
      </c>
      <c r="H515" s="37">
        <v>1</v>
      </c>
      <c r="I515" s="37">
        <v>6</v>
      </c>
      <c r="J515" s="37">
        <v>6</v>
      </c>
      <c r="K515" s="37">
        <v>42</v>
      </c>
      <c r="L515" s="42">
        <v>929</v>
      </c>
      <c r="N515">
        <v>2</v>
      </c>
      <c r="O515">
        <v>22</v>
      </c>
      <c r="P515">
        <v>22</v>
      </c>
      <c r="Q515">
        <v>10</v>
      </c>
      <c r="R515">
        <v>1733</v>
      </c>
      <c r="T515">
        <v>2</v>
      </c>
      <c r="U515">
        <v>35</v>
      </c>
      <c r="V515">
        <v>35</v>
      </c>
      <c r="W515">
        <v>19</v>
      </c>
      <c r="X515" s="6">
        <v>2769</v>
      </c>
    </row>
    <row r="516" spans="1:24" x14ac:dyDescent="0.5">
      <c r="A516" s="75">
        <v>2</v>
      </c>
      <c r="B516">
        <v>35</v>
      </c>
      <c r="C516">
        <v>35</v>
      </c>
      <c r="D516">
        <v>18</v>
      </c>
      <c r="E516">
        <v>1170</v>
      </c>
      <c r="H516" s="37">
        <v>1</v>
      </c>
      <c r="I516" s="37">
        <v>6</v>
      </c>
      <c r="J516" s="37">
        <v>6</v>
      </c>
      <c r="K516" s="37">
        <v>43</v>
      </c>
      <c r="L516" s="42">
        <v>931</v>
      </c>
      <c r="N516">
        <v>2</v>
      </c>
      <c r="O516">
        <v>22</v>
      </c>
      <c r="P516">
        <v>22</v>
      </c>
      <c r="Q516">
        <v>11</v>
      </c>
      <c r="R516">
        <v>1785</v>
      </c>
      <c r="T516">
        <v>2</v>
      </c>
      <c r="U516">
        <v>35</v>
      </c>
      <c r="V516">
        <v>35</v>
      </c>
      <c r="W516">
        <v>20</v>
      </c>
      <c r="X516" s="6">
        <v>2967</v>
      </c>
    </row>
    <row r="517" spans="1:24" x14ac:dyDescent="0.5">
      <c r="A517" s="75">
        <v>2</v>
      </c>
      <c r="B517">
        <v>35</v>
      </c>
      <c r="C517">
        <v>35</v>
      </c>
      <c r="D517">
        <v>19</v>
      </c>
      <c r="E517">
        <v>1261</v>
      </c>
      <c r="H517" s="37">
        <v>1</v>
      </c>
      <c r="I517" s="37">
        <v>6</v>
      </c>
      <c r="J517" s="37">
        <v>6</v>
      </c>
      <c r="K517" s="37">
        <v>44</v>
      </c>
      <c r="L517" s="42">
        <v>934</v>
      </c>
      <c r="N517">
        <v>2</v>
      </c>
      <c r="O517">
        <v>22</v>
      </c>
      <c r="P517">
        <v>22</v>
      </c>
      <c r="Q517">
        <v>12</v>
      </c>
      <c r="R517">
        <v>1838</v>
      </c>
      <c r="T517">
        <v>2</v>
      </c>
      <c r="U517">
        <v>35</v>
      </c>
      <c r="V517">
        <v>35</v>
      </c>
      <c r="W517">
        <v>21</v>
      </c>
      <c r="X517" s="6">
        <v>3172</v>
      </c>
    </row>
    <row r="518" spans="1:24" x14ac:dyDescent="0.5">
      <c r="A518" s="75">
        <v>2</v>
      </c>
      <c r="B518">
        <v>35</v>
      </c>
      <c r="C518">
        <v>35</v>
      </c>
      <c r="D518">
        <v>20</v>
      </c>
      <c r="E518">
        <v>1355</v>
      </c>
      <c r="H518" s="37">
        <v>1</v>
      </c>
      <c r="I518" s="37">
        <v>6</v>
      </c>
      <c r="J518" s="37">
        <v>6</v>
      </c>
      <c r="K518" s="37">
        <v>45</v>
      </c>
      <c r="L518" s="42">
        <v>936</v>
      </c>
      <c r="N518">
        <v>2</v>
      </c>
      <c r="O518">
        <v>22</v>
      </c>
      <c r="P518">
        <v>22</v>
      </c>
      <c r="Q518">
        <v>13</v>
      </c>
      <c r="R518">
        <v>1893</v>
      </c>
      <c r="T518">
        <v>2</v>
      </c>
      <c r="U518">
        <v>35</v>
      </c>
      <c r="V518">
        <v>35</v>
      </c>
      <c r="W518">
        <v>22</v>
      </c>
      <c r="X518" s="6">
        <v>3383</v>
      </c>
    </row>
    <row r="519" spans="1:24" x14ac:dyDescent="0.5">
      <c r="A519" s="75">
        <v>2</v>
      </c>
      <c r="B519">
        <v>35</v>
      </c>
      <c r="C519">
        <v>35</v>
      </c>
      <c r="D519">
        <v>21</v>
      </c>
      <c r="E519">
        <v>1451</v>
      </c>
      <c r="H519" s="37">
        <v>1</v>
      </c>
      <c r="I519" s="37">
        <v>6</v>
      </c>
      <c r="J519" s="37">
        <v>6</v>
      </c>
      <c r="K519" s="37">
        <v>46</v>
      </c>
      <c r="L519" s="42">
        <v>939</v>
      </c>
      <c r="N519">
        <v>2</v>
      </c>
      <c r="O519">
        <v>22</v>
      </c>
      <c r="P519">
        <v>22</v>
      </c>
      <c r="Q519">
        <v>14</v>
      </c>
      <c r="R519">
        <v>1950</v>
      </c>
      <c r="T519">
        <v>2</v>
      </c>
      <c r="U519">
        <v>35</v>
      </c>
      <c r="V519">
        <v>35</v>
      </c>
      <c r="W519">
        <v>23</v>
      </c>
      <c r="X519" s="6">
        <v>3601</v>
      </c>
    </row>
    <row r="520" spans="1:24" x14ac:dyDescent="0.5">
      <c r="A520" s="75">
        <v>2</v>
      </c>
      <c r="B520">
        <v>35</v>
      </c>
      <c r="C520">
        <v>35</v>
      </c>
      <c r="D520">
        <v>22</v>
      </c>
      <c r="E520">
        <v>1552</v>
      </c>
      <c r="H520" s="37">
        <v>1</v>
      </c>
      <c r="I520" s="37">
        <v>6</v>
      </c>
      <c r="J520" s="37">
        <v>6</v>
      </c>
      <c r="K520" s="37">
        <v>47</v>
      </c>
      <c r="L520" s="42">
        <v>941</v>
      </c>
      <c r="N520">
        <v>2</v>
      </c>
      <c r="O520">
        <v>22</v>
      </c>
      <c r="P520">
        <v>22</v>
      </c>
      <c r="Q520">
        <v>15</v>
      </c>
      <c r="R520">
        <v>2009</v>
      </c>
      <c r="T520">
        <v>2</v>
      </c>
      <c r="U520">
        <v>35</v>
      </c>
      <c r="V520">
        <v>35</v>
      </c>
      <c r="W520">
        <v>24</v>
      </c>
      <c r="X520" s="6">
        <v>3826</v>
      </c>
    </row>
    <row r="521" spans="1:24" x14ac:dyDescent="0.5">
      <c r="A521" s="75">
        <v>2</v>
      </c>
      <c r="B521">
        <v>35</v>
      </c>
      <c r="C521">
        <v>35</v>
      </c>
      <c r="D521">
        <v>23</v>
      </c>
      <c r="E521">
        <v>1655</v>
      </c>
      <c r="H521" s="37">
        <v>1</v>
      </c>
      <c r="I521" s="37">
        <v>6</v>
      </c>
      <c r="J521" s="37">
        <v>6</v>
      </c>
      <c r="K521" s="37">
        <v>48</v>
      </c>
      <c r="L521" s="42">
        <v>944</v>
      </c>
      <c r="N521">
        <v>2</v>
      </c>
      <c r="O521">
        <v>22</v>
      </c>
      <c r="P521">
        <v>22</v>
      </c>
      <c r="Q521">
        <v>16</v>
      </c>
      <c r="R521">
        <v>2069</v>
      </c>
      <c r="T521">
        <v>2</v>
      </c>
      <c r="U521">
        <v>35</v>
      </c>
      <c r="V521">
        <v>35</v>
      </c>
      <c r="W521">
        <v>25</v>
      </c>
      <c r="X521" s="6">
        <v>3819</v>
      </c>
    </row>
    <row r="522" spans="1:24" x14ac:dyDescent="0.5">
      <c r="A522" s="75">
        <v>2</v>
      </c>
      <c r="B522">
        <v>35</v>
      </c>
      <c r="C522">
        <v>35</v>
      </c>
      <c r="D522">
        <v>24</v>
      </c>
      <c r="E522">
        <v>1763</v>
      </c>
      <c r="H522" s="37">
        <v>1</v>
      </c>
      <c r="I522" s="37">
        <v>6</v>
      </c>
      <c r="J522" s="37">
        <v>6</v>
      </c>
      <c r="K522" s="37">
        <v>49</v>
      </c>
      <c r="L522" s="42">
        <v>946</v>
      </c>
      <c r="N522">
        <v>2</v>
      </c>
      <c r="O522">
        <v>22</v>
      </c>
      <c r="P522">
        <v>22</v>
      </c>
      <c r="Q522">
        <v>17</v>
      </c>
      <c r="R522">
        <v>2132</v>
      </c>
      <c r="T522">
        <v>2</v>
      </c>
      <c r="U522">
        <v>36</v>
      </c>
      <c r="V522">
        <v>36</v>
      </c>
      <c r="W522">
        <v>1</v>
      </c>
      <c r="X522" s="6">
        <v>0</v>
      </c>
    </row>
    <row r="523" spans="1:24" x14ac:dyDescent="0.5">
      <c r="A523" s="75">
        <v>2</v>
      </c>
      <c r="B523">
        <v>35</v>
      </c>
      <c r="C523">
        <v>35</v>
      </c>
      <c r="D523">
        <v>25</v>
      </c>
      <c r="E523">
        <v>1874</v>
      </c>
      <c r="H523" s="37">
        <v>1</v>
      </c>
      <c r="I523" s="37">
        <v>6</v>
      </c>
      <c r="J523" s="37">
        <v>6</v>
      </c>
      <c r="K523" s="37">
        <v>50</v>
      </c>
      <c r="L523" s="42">
        <v>949</v>
      </c>
      <c r="N523">
        <v>2</v>
      </c>
      <c r="O523">
        <v>22</v>
      </c>
      <c r="P523">
        <v>22</v>
      </c>
      <c r="Q523">
        <v>18</v>
      </c>
      <c r="R523">
        <v>2196</v>
      </c>
      <c r="T523">
        <v>2</v>
      </c>
      <c r="U523">
        <v>36</v>
      </c>
      <c r="V523">
        <v>36</v>
      </c>
      <c r="W523">
        <v>2</v>
      </c>
      <c r="X523" s="6">
        <v>93</v>
      </c>
    </row>
    <row r="524" spans="1:24" x14ac:dyDescent="0.5">
      <c r="A524" s="75">
        <v>2</v>
      </c>
      <c r="B524">
        <v>36</v>
      </c>
      <c r="C524">
        <v>36</v>
      </c>
      <c r="D524">
        <v>1</v>
      </c>
      <c r="E524">
        <v>0</v>
      </c>
      <c r="H524" s="37">
        <v>1</v>
      </c>
      <c r="I524" s="37">
        <v>6</v>
      </c>
      <c r="J524" s="37">
        <v>6</v>
      </c>
      <c r="K524" s="37">
        <v>51</v>
      </c>
      <c r="L524" s="42">
        <v>952</v>
      </c>
      <c r="N524">
        <v>2</v>
      </c>
      <c r="O524">
        <v>22</v>
      </c>
      <c r="P524">
        <v>22</v>
      </c>
      <c r="Q524">
        <v>19</v>
      </c>
      <c r="R524">
        <v>2262</v>
      </c>
      <c r="T524">
        <v>2</v>
      </c>
      <c r="U524">
        <v>36</v>
      </c>
      <c r="V524">
        <v>36</v>
      </c>
      <c r="W524">
        <v>3</v>
      </c>
      <c r="X524" s="6">
        <v>235</v>
      </c>
    </row>
    <row r="525" spans="1:24" x14ac:dyDescent="0.5">
      <c r="A525" s="75">
        <v>2</v>
      </c>
      <c r="B525">
        <v>36</v>
      </c>
      <c r="C525">
        <v>36</v>
      </c>
      <c r="D525">
        <v>2</v>
      </c>
      <c r="E525">
        <v>28</v>
      </c>
      <c r="H525" s="37">
        <v>1</v>
      </c>
      <c r="I525" s="37">
        <v>6</v>
      </c>
      <c r="J525" s="37">
        <v>6</v>
      </c>
      <c r="K525" s="37">
        <v>52</v>
      </c>
      <c r="L525" s="42">
        <v>954</v>
      </c>
      <c r="N525">
        <v>2</v>
      </c>
      <c r="O525">
        <v>22</v>
      </c>
      <c r="P525">
        <v>22</v>
      </c>
      <c r="Q525">
        <v>20</v>
      </c>
      <c r="R525">
        <v>2330</v>
      </c>
      <c r="T525">
        <v>2</v>
      </c>
      <c r="U525">
        <v>36</v>
      </c>
      <c r="V525">
        <v>36</v>
      </c>
      <c r="W525">
        <v>4</v>
      </c>
      <c r="X525" s="6">
        <v>377</v>
      </c>
    </row>
    <row r="526" spans="1:24" x14ac:dyDescent="0.5">
      <c r="A526" s="75">
        <v>2</v>
      </c>
      <c r="B526">
        <v>36</v>
      </c>
      <c r="C526">
        <v>36</v>
      </c>
      <c r="D526">
        <v>3</v>
      </c>
      <c r="E526">
        <v>86</v>
      </c>
      <c r="H526" s="37">
        <v>1</v>
      </c>
      <c r="I526" s="37">
        <v>6</v>
      </c>
      <c r="J526" s="37">
        <v>6</v>
      </c>
      <c r="K526" s="37">
        <v>53</v>
      </c>
      <c r="L526" s="42">
        <v>957</v>
      </c>
      <c r="N526">
        <v>2</v>
      </c>
      <c r="O526">
        <v>22</v>
      </c>
      <c r="P526">
        <v>22</v>
      </c>
      <c r="Q526">
        <v>21</v>
      </c>
      <c r="R526">
        <v>2401</v>
      </c>
      <c r="T526">
        <v>2</v>
      </c>
      <c r="U526">
        <v>36</v>
      </c>
      <c r="V526">
        <v>36</v>
      </c>
      <c r="W526">
        <v>5</v>
      </c>
      <c r="X526" s="6">
        <v>520</v>
      </c>
    </row>
    <row r="527" spans="1:24" x14ac:dyDescent="0.5">
      <c r="A527" s="75">
        <v>2</v>
      </c>
      <c r="B527">
        <v>36</v>
      </c>
      <c r="C527">
        <v>36</v>
      </c>
      <c r="D527">
        <v>4</v>
      </c>
      <c r="E527">
        <v>148</v>
      </c>
      <c r="H527" s="37">
        <v>1</v>
      </c>
      <c r="I527" s="37">
        <v>6</v>
      </c>
      <c r="J527" s="37">
        <v>6</v>
      </c>
      <c r="K527" s="37">
        <v>54</v>
      </c>
      <c r="L527" s="42">
        <v>960</v>
      </c>
      <c r="N527">
        <v>2</v>
      </c>
      <c r="O527">
        <v>22</v>
      </c>
      <c r="P527">
        <v>22</v>
      </c>
      <c r="Q527">
        <v>22</v>
      </c>
      <c r="R527">
        <v>2474</v>
      </c>
      <c r="T527">
        <v>2</v>
      </c>
      <c r="U527">
        <v>36</v>
      </c>
      <c r="V527">
        <v>36</v>
      </c>
      <c r="W527">
        <v>6</v>
      </c>
      <c r="X527" s="6">
        <v>680</v>
      </c>
    </row>
    <row r="528" spans="1:24" x14ac:dyDescent="0.5">
      <c r="A528" s="75">
        <v>2</v>
      </c>
      <c r="B528">
        <v>36</v>
      </c>
      <c r="C528">
        <v>36</v>
      </c>
      <c r="D528">
        <v>5</v>
      </c>
      <c r="E528">
        <v>212</v>
      </c>
      <c r="H528" s="37">
        <v>1</v>
      </c>
      <c r="I528" s="37">
        <v>6</v>
      </c>
      <c r="J528" s="37">
        <v>6</v>
      </c>
      <c r="K528" s="37">
        <v>55</v>
      </c>
      <c r="L528" s="42">
        <v>963</v>
      </c>
      <c r="N528">
        <v>2</v>
      </c>
      <c r="O528">
        <v>22</v>
      </c>
      <c r="P528">
        <v>22</v>
      </c>
      <c r="Q528">
        <v>23</v>
      </c>
      <c r="R528">
        <v>2549</v>
      </c>
      <c r="T528">
        <v>2</v>
      </c>
      <c r="U528">
        <v>36</v>
      </c>
      <c r="V528">
        <v>36</v>
      </c>
      <c r="W528">
        <v>7</v>
      </c>
      <c r="X528" s="6">
        <v>858</v>
      </c>
    </row>
    <row r="529" spans="1:24" x14ac:dyDescent="0.5">
      <c r="A529" s="75">
        <v>2</v>
      </c>
      <c r="B529">
        <v>36</v>
      </c>
      <c r="C529">
        <v>36</v>
      </c>
      <c r="D529">
        <v>6</v>
      </c>
      <c r="E529">
        <v>285</v>
      </c>
      <c r="H529" s="37">
        <v>1</v>
      </c>
      <c r="I529" s="37">
        <v>6</v>
      </c>
      <c r="J529" s="37">
        <v>6</v>
      </c>
      <c r="K529" s="37">
        <v>56</v>
      </c>
      <c r="L529" s="42">
        <v>966</v>
      </c>
      <c r="N529">
        <v>2</v>
      </c>
      <c r="O529">
        <v>22</v>
      </c>
      <c r="P529">
        <v>22</v>
      </c>
      <c r="Q529">
        <v>24</v>
      </c>
      <c r="R529">
        <v>2626</v>
      </c>
      <c r="T529">
        <v>2</v>
      </c>
      <c r="U529">
        <v>36</v>
      </c>
      <c r="V529">
        <v>36</v>
      </c>
      <c r="W529">
        <v>8</v>
      </c>
      <c r="X529" s="6">
        <v>1004</v>
      </c>
    </row>
    <row r="530" spans="1:24" x14ac:dyDescent="0.5">
      <c r="A530" s="75">
        <v>2</v>
      </c>
      <c r="B530">
        <v>36</v>
      </c>
      <c r="C530">
        <v>36</v>
      </c>
      <c r="D530">
        <v>7</v>
      </c>
      <c r="E530">
        <v>366</v>
      </c>
      <c r="H530" s="37">
        <v>1</v>
      </c>
      <c r="I530" s="37">
        <v>6</v>
      </c>
      <c r="J530" s="37">
        <v>6</v>
      </c>
      <c r="K530" s="37">
        <v>57</v>
      </c>
      <c r="L530" s="42">
        <v>968</v>
      </c>
      <c r="N530">
        <v>2</v>
      </c>
      <c r="O530">
        <v>22</v>
      </c>
      <c r="P530">
        <v>22</v>
      </c>
      <c r="Q530">
        <v>25</v>
      </c>
      <c r="R530">
        <v>2706</v>
      </c>
      <c r="T530">
        <v>2</v>
      </c>
      <c r="U530">
        <v>36</v>
      </c>
      <c r="V530">
        <v>36</v>
      </c>
      <c r="W530">
        <v>9</v>
      </c>
      <c r="X530" s="6">
        <v>1155</v>
      </c>
    </row>
    <row r="531" spans="1:24" x14ac:dyDescent="0.5">
      <c r="A531" s="75">
        <v>2</v>
      </c>
      <c r="B531">
        <v>36</v>
      </c>
      <c r="C531">
        <v>36</v>
      </c>
      <c r="D531">
        <v>8</v>
      </c>
      <c r="E531">
        <v>434</v>
      </c>
      <c r="H531" s="37">
        <v>1</v>
      </c>
      <c r="I531" s="37">
        <v>6</v>
      </c>
      <c r="J531" s="37">
        <v>6</v>
      </c>
      <c r="K531" s="37">
        <v>58</v>
      </c>
      <c r="L531" s="42">
        <v>971</v>
      </c>
      <c r="N531">
        <v>2</v>
      </c>
      <c r="O531">
        <v>22</v>
      </c>
      <c r="P531">
        <v>22</v>
      </c>
      <c r="Q531">
        <v>26</v>
      </c>
      <c r="R531">
        <v>2789</v>
      </c>
      <c r="T531">
        <v>2</v>
      </c>
      <c r="U531">
        <v>36</v>
      </c>
      <c r="V531">
        <v>36</v>
      </c>
      <c r="W531">
        <v>10</v>
      </c>
      <c r="X531" s="6">
        <v>1310</v>
      </c>
    </row>
    <row r="532" spans="1:24" x14ac:dyDescent="0.5">
      <c r="A532" s="75">
        <v>2</v>
      </c>
      <c r="B532">
        <v>36</v>
      </c>
      <c r="C532">
        <v>36</v>
      </c>
      <c r="D532">
        <v>9</v>
      </c>
      <c r="E532">
        <v>504</v>
      </c>
      <c r="H532" s="37">
        <v>1</v>
      </c>
      <c r="I532" s="37">
        <v>6</v>
      </c>
      <c r="J532" s="37">
        <v>6</v>
      </c>
      <c r="K532" s="37">
        <v>59</v>
      </c>
      <c r="L532" s="42">
        <v>974</v>
      </c>
      <c r="N532">
        <v>2</v>
      </c>
      <c r="O532">
        <v>22</v>
      </c>
      <c r="P532">
        <v>22</v>
      </c>
      <c r="Q532">
        <v>27</v>
      </c>
      <c r="R532">
        <v>2875</v>
      </c>
      <c r="T532">
        <v>2</v>
      </c>
      <c r="U532">
        <v>36</v>
      </c>
      <c r="V532">
        <v>36</v>
      </c>
      <c r="W532">
        <v>11</v>
      </c>
      <c r="X532" s="6">
        <v>1470</v>
      </c>
    </row>
    <row r="533" spans="1:24" x14ac:dyDescent="0.5">
      <c r="A533" s="75">
        <v>2</v>
      </c>
      <c r="B533">
        <v>36</v>
      </c>
      <c r="C533">
        <v>36</v>
      </c>
      <c r="D533">
        <v>10</v>
      </c>
      <c r="E533">
        <v>576</v>
      </c>
      <c r="H533" s="37">
        <v>1</v>
      </c>
      <c r="I533" s="37">
        <v>6</v>
      </c>
      <c r="J533" s="37">
        <v>6</v>
      </c>
      <c r="K533" s="37">
        <v>60</v>
      </c>
      <c r="L533" s="42">
        <v>977</v>
      </c>
      <c r="N533">
        <v>2</v>
      </c>
      <c r="O533">
        <v>22</v>
      </c>
      <c r="P533">
        <v>22</v>
      </c>
      <c r="Q533">
        <v>28</v>
      </c>
      <c r="R533">
        <v>2964</v>
      </c>
      <c r="T533">
        <v>2</v>
      </c>
      <c r="U533">
        <v>36</v>
      </c>
      <c r="V533">
        <v>36</v>
      </c>
      <c r="W533">
        <v>12</v>
      </c>
      <c r="X533" s="6">
        <v>1635</v>
      </c>
    </row>
    <row r="534" spans="1:24" x14ac:dyDescent="0.5">
      <c r="A534" s="75">
        <v>2</v>
      </c>
      <c r="B534">
        <v>36</v>
      </c>
      <c r="C534">
        <v>36</v>
      </c>
      <c r="D534">
        <v>11</v>
      </c>
      <c r="E534">
        <v>651</v>
      </c>
      <c r="H534" s="37">
        <v>1</v>
      </c>
      <c r="I534" s="37">
        <v>6</v>
      </c>
      <c r="J534" s="37">
        <v>6</v>
      </c>
      <c r="K534" s="37">
        <v>61</v>
      </c>
      <c r="L534" s="42">
        <v>980</v>
      </c>
      <c r="N534">
        <v>2</v>
      </c>
      <c r="O534">
        <v>22</v>
      </c>
      <c r="P534">
        <v>22</v>
      </c>
      <c r="Q534">
        <v>29</v>
      </c>
      <c r="R534">
        <v>3055</v>
      </c>
      <c r="T534">
        <v>2</v>
      </c>
      <c r="U534">
        <v>36</v>
      </c>
      <c r="V534">
        <v>36</v>
      </c>
      <c r="W534">
        <v>13</v>
      </c>
      <c r="X534" s="6">
        <v>1805</v>
      </c>
    </row>
    <row r="535" spans="1:24" x14ac:dyDescent="0.5">
      <c r="A535" s="75">
        <v>2</v>
      </c>
      <c r="B535">
        <v>36</v>
      </c>
      <c r="C535">
        <v>36</v>
      </c>
      <c r="D535">
        <v>12</v>
      </c>
      <c r="E535">
        <v>728</v>
      </c>
      <c r="H535" s="37">
        <v>1</v>
      </c>
      <c r="I535" s="37">
        <v>6</v>
      </c>
      <c r="J535" s="37">
        <v>6</v>
      </c>
      <c r="K535" s="37">
        <v>62</v>
      </c>
      <c r="L535" s="42">
        <v>982</v>
      </c>
      <c r="N535">
        <v>2</v>
      </c>
      <c r="O535">
        <v>22</v>
      </c>
      <c r="P535">
        <v>22</v>
      </c>
      <c r="Q535">
        <v>30</v>
      </c>
      <c r="R535">
        <v>3151</v>
      </c>
      <c r="T535">
        <v>2</v>
      </c>
      <c r="U535">
        <v>36</v>
      </c>
      <c r="V535">
        <v>36</v>
      </c>
      <c r="W535">
        <v>14</v>
      </c>
      <c r="X535" s="6">
        <v>1980</v>
      </c>
    </row>
    <row r="536" spans="1:24" x14ac:dyDescent="0.5">
      <c r="A536" s="75">
        <v>2</v>
      </c>
      <c r="B536">
        <v>36</v>
      </c>
      <c r="C536">
        <v>36</v>
      </c>
      <c r="D536">
        <v>13</v>
      </c>
      <c r="E536">
        <v>807</v>
      </c>
      <c r="H536" s="37">
        <v>1</v>
      </c>
      <c r="I536" s="37">
        <v>6</v>
      </c>
      <c r="J536" s="37">
        <v>6</v>
      </c>
      <c r="K536" s="37">
        <v>63</v>
      </c>
      <c r="L536" s="42">
        <v>985</v>
      </c>
      <c r="N536">
        <v>2</v>
      </c>
      <c r="O536">
        <v>22</v>
      </c>
      <c r="P536">
        <v>22</v>
      </c>
      <c r="Q536">
        <v>31</v>
      </c>
      <c r="R536">
        <v>3249</v>
      </c>
      <c r="T536">
        <v>2</v>
      </c>
      <c r="U536">
        <v>36</v>
      </c>
      <c r="V536">
        <v>36</v>
      </c>
      <c r="W536">
        <v>15</v>
      </c>
      <c r="X536" s="6">
        <v>2160</v>
      </c>
    </row>
    <row r="537" spans="1:24" x14ac:dyDescent="0.5">
      <c r="A537" s="75">
        <v>2</v>
      </c>
      <c r="B537">
        <v>36</v>
      </c>
      <c r="C537">
        <v>36</v>
      </c>
      <c r="D537">
        <v>14</v>
      </c>
      <c r="E537">
        <v>889</v>
      </c>
      <c r="H537" s="37">
        <v>1</v>
      </c>
      <c r="I537" s="37">
        <v>6</v>
      </c>
      <c r="J537" s="37">
        <v>6</v>
      </c>
      <c r="K537" s="37">
        <v>64</v>
      </c>
      <c r="L537" s="42">
        <v>987</v>
      </c>
      <c r="N537">
        <v>2</v>
      </c>
      <c r="O537">
        <v>22</v>
      </c>
      <c r="P537">
        <v>22</v>
      </c>
      <c r="Q537">
        <v>32</v>
      </c>
      <c r="R537">
        <v>3351</v>
      </c>
      <c r="T537">
        <v>2</v>
      </c>
      <c r="U537">
        <v>36</v>
      </c>
      <c r="V537">
        <v>36</v>
      </c>
      <c r="W537">
        <v>16</v>
      </c>
      <c r="X537" s="6">
        <v>2346</v>
      </c>
    </row>
    <row r="538" spans="1:24" x14ac:dyDescent="0.5">
      <c r="A538" s="75">
        <v>2</v>
      </c>
      <c r="B538">
        <v>36</v>
      </c>
      <c r="C538">
        <v>36</v>
      </c>
      <c r="D538">
        <v>15</v>
      </c>
      <c r="E538">
        <v>974</v>
      </c>
      <c r="H538" s="37">
        <v>1</v>
      </c>
      <c r="I538" s="37">
        <v>6</v>
      </c>
      <c r="J538" s="37">
        <v>6</v>
      </c>
      <c r="K538" s="37">
        <v>65</v>
      </c>
      <c r="L538" s="42">
        <v>990</v>
      </c>
      <c r="N538">
        <v>2</v>
      </c>
      <c r="O538">
        <v>22</v>
      </c>
      <c r="P538">
        <v>22</v>
      </c>
      <c r="Q538">
        <v>33</v>
      </c>
      <c r="R538">
        <v>3457</v>
      </c>
      <c r="T538">
        <v>2</v>
      </c>
      <c r="U538">
        <v>36</v>
      </c>
      <c r="V538">
        <v>36</v>
      </c>
      <c r="W538">
        <v>17</v>
      </c>
      <c r="X538" s="6">
        <v>2538</v>
      </c>
    </row>
    <row r="539" spans="1:24" x14ac:dyDescent="0.5">
      <c r="A539" s="75">
        <v>2</v>
      </c>
      <c r="B539">
        <v>36</v>
      </c>
      <c r="C539">
        <v>36</v>
      </c>
      <c r="D539">
        <v>16</v>
      </c>
      <c r="E539">
        <v>1062</v>
      </c>
      <c r="H539" s="37">
        <v>1</v>
      </c>
      <c r="I539" s="37">
        <v>6</v>
      </c>
      <c r="J539" s="37">
        <v>6</v>
      </c>
      <c r="K539" s="37">
        <v>66</v>
      </c>
      <c r="L539" s="42">
        <v>992</v>
      </c>
      <c r="N539">
        <v>2</v>
      </c>
      <c r="O539">
        <v>22</v>
      </c>
      <c r="P539">
        <v>22</v>
      </c>
      <c r="Q539">
        <v>34</v>
      </c>
      <c r="R539">
        <v>3567</v>
      </c>
      <c r="T539">
        <v>2</v>
      </c>
      <c r="U539">
        <v>36</v>
      </c>
      <c r="V539">
        <v>36</v>
      </c>
      <c r="W539">
        <v>18</v>
      </c>
      <c r="X539" s="6">
        <v>2735</v>
      </c>
    </row>
    <row r="540" spans="1:24" x14ac:dyDescent="0.5">
      <c r="A540" s="75">
        <v>2</v>
      </c>
      <c r="B540">
        <v>36</v>
      </c>
      <c r="C540">
        <v>36</v>
      </c>
      <c r="D540">
        <v>17</v>
      </c>
      <c r="E540">
        <v>1152</v>
      </c>
      <c r="H540" s="37">
        <v>1</v>
      </c>
      <c r="I540" s="37">
        <v>6</v>
      </c>
      <c r="J540" s="37">
        <v>6</v>
      </c>
      <c r="K540" s="37">
        <v>67</v>
      </c>
      <c r="L540" s="42">
        <v>994</v>
      </c>
      <c r="N540">
        <v>2</v>
      </c>
      <c r="O540">
        <v>22</v>
      </c>
      <c r="P540">
        <v>22</v>
      </c>
      <c r="Q540">
        <v>35</v>
      </c>
      <c r="R540">
        <v>3682</v>
      </c>
      <c r="T540">
        <v>2</v>
      </c>
      <c r="U540">
        <v>36</v>
      </c>
      <c r="V540">
        <v>36</v>
      </c>
      <c r="W540">
        <v>19</v>
      </c>
      <c r="X540" s="6">
        <v>2939</v>
      </c>
    </row>
    <row r="541" spans="1:24" x14ac:dyDescent="0.5">
      <c r="A541" s="75">
        <v>2</v>
      </c>
      <c r="B541">
        <v>36</v>
      </c>
      <c r="C541">
        <v>36</v>
      </c>
      <c r="D541">
        <v>18</v>
      </c>
      <c r="E541">
        <v>1246</v>
      </c>
      <c r="H541" s="37">
        <v>1</v>
      </c>
      <c r="I541" s="37">
        <v>6</v>
      </c>
      <c r="J541" s="37">
        <v>6</v>
      </c>
      <c r="K541" s="37">
        <v>68</v>
      </c>
      <c r="L541" s="42">
        <v>996</v>
      </c>
      <c r="N541">
        <v>2</v>
      </c>
      <c r="O541">
        <v>22</v>
      </c>
      <c r="P541">
        <v>22</v>
      </c>
      <c r="Q541">
        <v>36</v>
      </c>
      <c r="R541">
        <v>3802</v>
      </c>
      <c r="T541">
        <v>2</v>
      </c>
      <c r="U541">
        <v>36</v>
      </c>
      <c r="V541">
        <v>36</v>
      </c>
      <c r="W541">
        <v>20</v>
      </c>
      <c r="X541" s="6">
        <v>3149</v>
      </c>
    </row>
    <row r="542" spans="1:24" x14ac:dyDescent="0.5">
      <c r="A542" s="75">
        <v>2</v>
      </c>
      <c r="B542">
        <v>36</v>
      </c>
      <c r="C542">
        <v>36</v>
      </c>
      <c r="D542">
        <v>19</v>
      </c>
      <c r="E542">
        <v>1342</v>
      </c>
      <c r="H542" s="37">
        <v>1</v>
      </c>
      <c r="I542" s="37">
        <v>6</v>
      </c>
      <c r="J542" s="37">
        <v>6</v>
      </c>
      <c r="K542" s="37">
        <v>69</v>
      </c>
      <c r="L542" s="42">
        <v>998</v>
      </c>
      <c r="N542">
        <v>2</v>
      </c>
      <c r="O542">
        <v>22</v>
      </c>
      <c r="P542">
        <v>22</v>
      </c>
      <c r="Q542">
        <v>37</v>
      </c>
      <c r="R542">
        <v>3926</v>
      </c>
      <c r="T542">
        <v>2</v>
      </c>
      <c r="U542">
        <v>36</v>
      </c>
      <c r="V542">
        <v>36</v>
      </c>
      <c r="W542">
        <v>21</v>
      </c>
      <c r="X542" s="6">
        <v>3366</v>
      </c>
    </row>
    <row r="543" spans="1:24" x14ac:dyDescent="0.5">
      <c r="A543" s="75">
        <v>2</v>
      </c>
      <c r="B543">
        <v>36</v>
      </c>
      <c r="C543">
        <v>36</v>
      </c>
      <c r="D543">
        <v>20</v>
      </c>
      <c r="E543">
        <v>1442</v>
      </c>
      <c r="H543" s="37">
        <v>1</v>
      </c>
      <c r="I543" s="37">
        <v>6</v>
      </c>
      <c r="J543" s="37">
        <v>6</v>
      </c>
      <c r="K543" s="37">
        <v>70</v>
      </c>
      <c r="L543" s="42">
        <v>999</v>
      </c>
      <c r="N543">
        <v>2</v>
      </c>
      <c r="O543">
        <v>22</v>
      </c>
      <c r="P543">
        <v>22</v>
      </c>
      <c r="Q543">
        <v>38</v>
      </c>
      <c r="R543">
        <v>3817</v>
      </c>
      <c r="T543">
        <v>2</v>
      </c>
      <c r="U543">
        <v>36</v>
      </c>
      <c r="V543">
        <v>36</v>
      </c>
      <c r="W543">
        <v>22</v>
      </c>
      <c r="X543" s="6">
        <v>3590</v>
      </c>
    </row>
    <row r="544" spans="1:24" x14ac:dyDescent="0.5">
      <c r="A544" s="75">
        <v>2</v>
      </c>
      <c r="B544">
        <v>36</v>
      </c>
      <c r="C544">
        <v>36</v>
      </c>
      <c r="D544">
        <v>21</v>
      </c>
      <c r="E544">
        <v>1546</v>
      </c>
      <c r="H544" s="37">
        <v>1</v>
      </c>
      <c r="I544" s="37">
        <v>6</v>
      </c>
      <c r="J544" s="37">
        <v>6</v>
      </c>
      <c r="K544" s="37">
        <v>71</v>
      </c>
      <c r="L544" s="42">
        <v>1000</v>
      </c>
      <c r="N544">
        <v>2</v>
      </c>
      <c r="O544">
        <v>22</v>
      </c>
      <c r="P544">
        <v>22</v>
      </c>
      <c r="Q544">
        <v>39</v>
      </c>
      <c r="R544">
        <v>0</v>
      </c>
      <c r="T544">
        <v>2</v>
      </c>
      <c r="U544">
        <v>36</v>
      </c>
      <c r="V544">
        <v>36</v>
      </c>
      <c r="W544">
        <v>23</v>
      </c>
      <c r="X544" s="6">
        <v>3821</v>
      </c>
    </row>
    <row r="545" spans="1:24" x14ac:dyDescent="0.5">
      <c r="A545" s="75">
        <v>2</v>
      </c>
      <c r="B545">
        <v>36</v>
      </c>
      <c r="C545">
        <v>36</v>
      </c>
      <c r="D545">
        <v>22</v>
      </c>
      <c r="E545">
        <v>1652</v>
      </c>
      <c r="H545" s="37">
        <v>1</v>
      </c>
      <c r="I545" s="37">
        <v>6</v>
      </c>
      <c r="J545" s="37">
        <v>6</v>
      </c>
      <c r="K545" s="37">
        <v>72</v>
      </c>
      <c r="L545" s="42">
        <v>1000</v>
      </c>
      <c r="N545">
        <v>2</v>
      </c>
      <c r="O545">
        <v>22</v>
      </c>
      <c r="P545">
        <v>22</v>
      </c>
      <c r="Q545">
        <v>40</v>
      </c>
      <c r="R545">
        <v>0</v>
      </c>
      <c r="T545">
        <v>2</v>
      </c>
      <c r="U545">
        <v>36</v>
      </c>
      <c r="V545">
        <v>36</v>
      </c>
      <c r="W545">
        <v>24</v>
      </c>
      <c r="X545" s="6">
        <v>3820</v>
      </c>
    </row>
    <row r="546" spans="1:24" x14ac:dyDescent="0.5">
      <c r="A546" s="75">
        <v>2</v>
      </c>
      <c r="B546">
        <v>36</v>
      </c>
      <c r="C546">
        <v>36</v>
      </c>
      <c r="D546">
        <v>23</v>
      </c>
      <c r="E546">
        <v>1763</v>
      </c>
      <c r="H546" s="37">
        <v>1</v>
      </c>
      <c r="I546" s="37">
        <v>6</v>
      </c>
      <c r="J546" s="37">
        <v>6</v>
      </c>
      <c r="K546" s="37">
        <v>73</v>
      </c>
      <c r="L546" s="42">
        <v>1001</v>
      </c>
      <c r="N546">
        <v>2</v>
      </c>
      <c r="O546">
        <v>22</v>
      </c>
      <c r="P546">
        <v>22</v>
      </c>
      <c r="Q546">
        <v>41</v>
      </c>
      <c r="R546">
        <v>0</v>
      </c>
      <c r="T546">
        <v>2</v>
      </c>
      <c r="U546">
        <v>37</v>
      </c>
      <c r="V546">
        <v>37</v>
      </c>
      <c r="W546">
        <v>1</v>
      </c>
      <c r="X546" s="6">
        <v>0</v>
      </c>
    </row>
    <row r="547" spans="1:24" x14ac:dyDescent="0.5">
      <c r="A547" s="75">
        <v>2</v>
      </c>
      <c r="B547">
        <v>36</v>
      </c>
      <c r="C547">
        <v>36</v>
      </c>
      <c r="D547">
        <v>24</v>
      </c>
      <c r="E547">
        <v>1878</v>
      </c>
      <c r="H547" s="37">
        <v>1</v>
      </c>
      <c r="I547" s="37">
        <v>6</v>
      </c>
      <c r="J547" s="37">
        <v>6</v>
      </c>
      <c r="K547" s="37">
        <v>74</v>
      </c>
      <c r="L547" s="42">
        <v>1030</v>
      </c>
      <c r="N547">
        <v>2</v>
      </c>
      <c r="O547">
        <v>22</v>
      </c>
      <c r="P547">
        <v>22</v>
      </c>
      <c r="Q547">
        <v>42</v>
      </c>
      <c r="R547">
        <v>0</v>
      </c>
      <c r="T547">
        <v>2</v>
      </c>
      <c r="U547">
        <v>37</v>
      </c>
      <c r="V547">
        <v>37</v>
      </c>
      <c r="W547">
        <v>2</v>
      </c>
      <c r="X547" s="6">
        <v>101</v>
      </c>
    </row>
    <row r="548" spans="1:24" x14ac:dyDescent="0.5">
      <c r="A548" s="75">
        <v>2</v>
      </c>
      <c r="B548">
        <v>37</v>
      </c>
      <c r="C548">
        <v>37</v>
      </c>
      <c r="D548">
        <v>1</v>
      </c>
      <c r="E548">
        <v>0</v>
      </c>
      <c r="H548" s="37">
        <v>1</v>
      </c>
      <c r="I548" s="37">
        <v>7</v>
      </c>
      <c r="J548" s="37">
        <v>7</v>
      </c>
      <c r="K548" s="37">
        <v>0</v>
      </c>
      <c r="L548" s="42">
        <v>870</v>
      </c>
      <c r="N548">
        <v>2</v>
      </c>
      <c r="O548">
        <v>22</v>
      </c>
      <c r="P548">
        <v>22</v>
      </c>
      <c r="Q548">
        <v>43</v>
      </c>
      <c r="R548">
        <v>0</v>
      </c>
      <c r="T548">
        <v>2</v>
      </c>
      <c r="U548">
        <v>37</v>
      </c>
      <c r="V548">
        <v>37</v>
      </c>
      <c r="W548">
        <v>3</v>
      </c>
      <c r="X548" s="6">
        <v>252</v>
      </c>
    </row>
    <row r="549" spans="1:24" x14ac:dyDescent="0.5">
      <c r="A549" s="75">
        <v>2</v>
      </c>
      <c r="B549">
        <v>37</v>
      </c>
      <c r="C549">
        <v>37</v>
      </c>
      <c r="D549">
        <v>2</v>
      </c>
      <c r="E549">
        <v>31</v>
      </c>
      <c r="H549" s="37">
        <v>1</v>
      </c>
      <c r="I549" s="37">
        <v>7</v>
      </c>
      <c r="J549" s="37">
        <v>7</v>
      </c>
      <c r="K549" s="37">
        <v>1</v>
      </c>
      <c r="L549" s="42">
        <v>871</v>
      </c>
      <c r="N549">
        <v>2</v>
      </c>
      <c r="O549">
        <v>22</v>
      </c>
      <c r="P549">
        <v>22</v>
      </c>
      <c r="Q549">
        <v>44</v>
      </c>
      <c r="R549">
        <v>0</v>
      </c>
      <c r="T549">
        <v>2</v>
      </c>
      <c r="U549">
        <v>37</v>
      </c>
      <c r="V549">
        <v>37</v>
      </c>
      <c r="W549">
        <v>4</v>
      </c>
      <c r="X549" s="6">
        <v>403</v>
      </c>
    </row>
    <row r="550" spans="1:24" x14ac:dyDescent="0.5">
      <c r="A550" s="75">
        <v>2</v>
      </c>
      <c r="B550">
        <v>37</v>
      </c>
      <c r="C550">
        <v>37</v>
      </c>
      <c r="D550">
        <v>3</v>
      </c>
      <c r="E550">
        <v>94</v>
      </c>
      <c r="H550" s="37">
        <v>1</v>
      </c>
      <c r="I550" s="37">
        <v>7</v>
      </c>
      <c r="J550" s="37">
        <v>7</v>
      </c>
      <c r="K550" s="37">
        <v>2</v>
      </c>
      <c r="L550" s="42">
        <v>872</v>
      </c>
      <c r="N550">
        <v>2</v>
      </c>
      <c r="O550">
        <v>22</v>
      </c>
      <c r="P550">
        <v>22</v>
      </c>
      <c r="Q550">
        <v>45</v>
      </c>
      <c r="R550">
        <v>0</v>
      </c>
      <c r="T550">
        <v>2</v>
      </c>
      <c r="U550">
        <v>37</v>
      </c>
      <c r="V550">
        <v>37</v>
      </c>
      <c r="W550">
        <v>5</v>
      </c>
      <c r="X550" s="6">
        <v>555</v>
      </c>
    </row>
    <row r="551" spans="1:24" x14ac:dyDescent="0.5">
      <c r="A551" s="75">
        <v>2</v>
      </c>
      <c r="B551">
        <v>37</v>
      </c>
      <c r="C551">
        <v>37</v>
      </c>
      <c r="D551">
        <v>4</v>
      </c>
      <c r="E551">
        <v>160</v>
      </c>
      <c r="H551" s="37">
        <v>1</v>
      </c>
      <c r="I551" s="37">
        <v>7</v>
      </c>
      <c r="J551" s="37">
        <v>7</v>
      </c>
      <c r="K551" s="37">
        <v>3</v>
      </c>
      <c r="L551" s="42">
        <v>873</v>
      </c>
      <c r="N551">
        <v>2</v>
      </c>
      <c r="O551">
        <v>22</v>
      </c>
      <c r="P551">
        <v>22</v>
      </c>
      <c r="Q551">
        <v>46</v>
      </c>
      <c r="R551">
        <v>0</v>
      </c>
      <c r="T551">
        <v>2</v>
      </c>
      <c r="U551">
        <v>37</v>
      </c>
      <c r="V551">
        <v>37</v>
      </c>
      <c r="W551">
        <v>6</v>
      </c>
      <c r="X551" s="6">
        <v>725</v>
      </c>
    </row>
    <row r="552" spans="1:24" x14ac:dyDescent="0.5">
      <c r="A552" s="75">
        <v>2</v>
      </c>
      <c r="B552">
        <v>37</v>
      </c>
      <c r="C552">
        <v>37</v>
      </c>
      <c r="D552">
        <v>5</v>
      </c>
      <c r="E552">
        <v>229</v>
      </c>
      <c r="H552" s="37">
        <v>1</v>
      </c>
      <c r="I552" s="37">
        <v>7</v>
      </c>
      <c r="J552" s="37">
        <v>7</v>
      </c>
      <c r="K552" s="37">
        <v>4</v>
      </c>
      <c r="L552" s="42">
        <v>874</v>
      </c>
      <c r="N552">
        <v>2</v>
      </c>
      <c r="O552">
        <v>22</v>
      </c>
      <c r="P552">
        <v>22</v>
      </c>
      <c r="Q552">
        <v>47</v>
      </c>
      <c r="R552">
        <v>0</v>
      </c>
      <c r="T552">
        <v>2</v>
      </c>
      <c r="U552">
        <v>37</v>
      </c>
      <c r="V552">
        <v>37</v>
      </c>
      <c r="W552">
        <v>7</v>
      </c>
      <c r="X552" s="6">
        <v>914</v>
      </c>
    </row>
    <row r="553" spans="1:24" x14ac:dyDescent="0.5">
      <c r="A553" s="75">
        <v>2</v>
      </c>
      <c r="B553">
        <v>37</v>
      </c>
      <c r="C553">
        <v>37</v>
      </c>
      <c r="D553">
        <v>6</v>
      </c>
      <c r="E553">
        <v>306</v>
      </c>
      <c r="H553" s="37">
        <v>1</v>
      </c>
      <c r="I553" s="37">
        <v>7</v>
      </c>
      <c r="J553" s="37">
        <v>7</v>
      </c>
      <c r="K553" s="37">
        <v>5</v>
      </c>
      <c r="L553" s="42">
        <v>875</v>
      </c>
      <c r="N553">
        <v>2</v>
      </c>
      <c r="O553">
        <v>22</v>
      </c>
      <c r="P553">
        <v>22</v>
      </c>
      <c r="Q553">
        <v>48</v>
      </c>
      <c r="R553">
        <v>0</v>
      </c>
      <c r="T553">
        <v>2</v>
      </c>
      <c r="U553">
        <v>37</v>
      </c>
      <c r="V553">
        <v>37</v>
      </c>
      <c r="W553">
        <v>8</v>
      </c>
      <c r="X553" s="6">
        <v>1070</v>
      </c>
    </row>
    <row r="554" spans="1:24" x14ac:dyDescent="0.5">
      <c r="A554" s="75">
        <v>2</v>
      </c>
      <c r="B554">
        <v>37</v>
      </c>
      <c r="C554">
        <v>37</v>
      </c>
      <c r="D554">
        <v>7</v>
      </c>
      <c r="E554">
        <v>392</v>
      </c>
      <c r="H554" s="37">
        <v>1</v>
      </c>
      <c r="I554" s="37">
        <v>7</v>
      </c>
      <c r="J554" s="37">
        <v>7</v>
      </c>
      <c r="K554" s="37">
        <v>6</v>
      </c>
      <c r="L554" s="42">
        <v>876</v>
      </c>
      <c r="N554">
        <v>2</v>
      </c>
      <c r="O554">
        <v>22</v>
      </c>
      <c r="P554">
        <v>22</v>
      </c>
      <c r="Q554">
        <v>49</v>
      </c>
      <c r="R554">
        <v>0</v>
      </c>
      <c r="T554">
        <v>2</v>
      </c>
      <c r="U554">
        <v>37</v>
      </c>
      <c r="V554">
        <v>37</v>
      </c>
      <c r="W554">
        <v>9</v>
      </c>
      <c r="X554" s="6">
        <v>1230</v>
      </c>
    </row>
    <row r="555" spans="1:24" x14ac:dyDescent="0.5">
      <c r="A555" s="75">
        <v>2</v>
      </c>
      <c r="B555">
        <v>37</v>
      </c>
      <c r="C555">
        <v>37</v>
      </c>
      <c r="D555">
        <v>8</v>
      </c>
      <c r="E555">
        <v>465</v>
      </c>
      <c r="H555" s="37">
        <v>1</v>
      </c>
      <c r="I555" s="37">
        <v>7</v>
      </c>
      <c r="J555" s="37">
        <v>7</v>
      </c>
      <c r="K555" s="37">
        <v>7</v>
      </c>
      <c r="L555" s="42">
        <v>877</v>
      </c>
      <c r="N555">
        <v>2</v>
      </c>
      <c r="O555">
        <v>22</v>
      </c>
      <c r="P555">
        <v>22</v>
      </c>
      <c r="Q555">
        <v>50</v>
      </c>
      <c r="R555">
        <v>0</v>
      </c>
      <c r="T555">
        <v>2</v>
      </c>
      <c r="U555">
        <v>37</v>
      </c>
      <c r="V555">
        <v>37</v>
      </c>
      <c r="W555">
        <v>10</v>
      </c>
      <c r="X555" s="6">
        <v>1395</v>
      </c>
    </row>
    <row r="556" spans="1:24" x14ac:dyDescent="0.5">
      <c r="A556" s="75">
        <v>2</v>
      </c>
      <c r="B556">
        <v>37</v>
      </c>
      <c r="C556">
        <v>37</v>
      </c>
      <c r="D556">
        <v>9</v>
      </c>
      <c r="E556">
        <v>539</v>
      </c>
      <c r="H556" s="37">
        <v>1</v>
      </c>
      <c r="I556" s="37">
        <v>7</v>
      </c>
      <c r="J556" s="37">
        <v>7</v>
      </c>
      <c r="K556" s="37">
        <v>8</v>
      </c>
      <c r="L556" s="42">
        <v>878</v>
      </c>
      <c r="N556">
        <v>2</v>
      </c>
      <c r="O556">
        <v>22</v>
      </c>
      <c r="P556">
        <v>22</v>
      </c>
      <c r="Q556">
        <v>51</v>
      </c>
      <c r="R556">
        <v>0</v>
      </c>
      <c r="T556">
        <v>2</v>
      </c>
      <c r="U556">
        <v>37</v>
      </c>
      <c r="V556">
        <v>37</v>
      </c>
      <c r="W556">
        <v>11</v>
      </c>
      <c r="X556" s="6">
        <v>1565</v>
      </c>
    </row>
    <row r="557" spans="1:24" x14ac:dyDescent="0.5">
      <c r="A557" s="75">
        <v>2</v>
      </c>
      <c r="B557">
        <v>37</v>
      </c>
      <c r="C557">
        <v>37</v>
      </c>
      <c r="D557">
        <v>10</v>
      </c>
      <c r="E557">
        <v>616</v>
      </c>
      <c r="H557" s="37">
        <v>1</v>
      </c>
      <c r="I557" s="37">
        <v>7</v>
      </c>
      <c r="J557" s="37">
        <v>7</v>
      </c>
      <c r="K557" s="37">
        <v>9</v>
      </c>
      <c r="L557" s="42">
        <v>879</v>
      </c>
      <c r="N557">
        <v>2</v>
      </c>
      <c r="O557">
        <v>22</v>
      </c>
      <c r="P557">
        <v>22</v>
      </c>
      <c r="Q557">
        <v>52</v>
      </c>
      <c r="R557">
        <v>0</v>
      </c>
      <c r="T557">
        <v>2</v>
      </c>
      <c r="U557">
        <v>37</v>
      </c>
      <c r="V557">
        <v>37</v>
      </c>
      <c r="W557">
        <v>12</v>
      </c>
      <c r="X557" s="6">
        <v>1740</v>
      </c>
    </row>
    <row r="558" spans="1:24" x14ac:dyDescent="0.5">
      <c r="A558" s="75">
        <v>2</v>
      </c>
      <c r="B558">
        <v>37</v>
      </c>
      <c r="C558">
        <v>37</v>
      </c>
      <c r="D558">
        <v>11</v>
      </c>
      <c r="E558">
        <v>696</v>
      </c>
      <c r="H558" s="37">
        <v>1</v>
      </c>
      <c r="I558" s="37">
        <v>7</v>
      </c>
      <c r="J558" s="37">
        <v>7</v>
      </c>
      <c r="K558" s="37">
        <v>10</v>
      </c>
      <c r="L558" s="42">
        <v>880</v>
      </c>
      <c r="N558">
        <v>2</v>
      </c>
      <c r="O558">
        <v>22</v>
      </c>
      <c r="P558">
        <v>22</v>
      </c>
      <c r="Q558">
        <v>53</v>
      </c>
      <c r="R558">
        <v>0</v>
      </c>
      <c r="T558">
        <v>2</v>
      </c>
      <c r="U558">
        <v>37</v>
      </c>
      <c r="V558">
        <v>37</v>
      </c>
      <c r="W558">
        <v>13</v>
      </c>
      <c r="X558" s="6">
        <v>1920</v>
      </c>
    </row>
    <row r="559" spans="1:24" x14ac:dyDescent="0.5">
      <c r="A559" s="75">
        <v>2</v>
      </c>
      <c r="B559">
        <v>37</v>
      </c>
      <c r="C559">
        <v>37</v>
      </c>
      <c r="D559">
        <v>12</v>
      </c>
      <c r="E559">
        <v>778</v>
      </c>
      <c r="H559" s="37">
        <v>1</v>
      </c>
      <c r="I559" s="37">
        <v>7</v>
      </c>
      <c r="J559" s="37">
        <v>7</v>
      </c>
      <c r="K559" s="37">
        <v>11</v>
      </c>
      <c r="L559" s="42">
        <v>881</v>
      </c>
      <c r="N559">
        <v>2</v>
      </c>
      <c r="O559">
        <v>22</v>
      </c>
      <c r="P559">
        <v>22</v>
      </c>
      <c r="Q559">
        <v>54</v>
      </c>
      <c r="R559">
        <v>0</v>
      </c>
      <c r="T559">
        <v>2</v>
      </c>
      <c r="U559">
        <v>37</v>
      </c>
      <c r="V559">
        <v>37</v>
      </c>
      <c r="W559">
        <v>14</v>
      </c>
      <c r="X559" s="6">
        <v>2106</v>
      </c>
    </row>
    <row r="560" spans="1:24" x14ac:dyDescent="0.5">
      <c r="A560" s="75">
        <v>2</v>
      </c>
      <c r="B560">
        <v>37</v>
      </c>
      <c r="C560">
        <v>37</v>
      </c>
      <c r="D560">
        <v>13</v>
      </c>
      <c r="E560">
        <v>863</v>
      </c>
      <c r="H560" s="37">
        <v>1</v>
      </c>
      <c r="I560" s="37">
        <v>7</v>
      </c>
      <c r="J560" s="37">
        <v>7</v>
      </c>
      <c r="K560" s="37">
        <v>12</v>
      </c>
      <c r="L560" s="42">
        <v>882</v>
      </c>
      <c r="N560">
        <v>2</v>
      </c>
      <c r="O560">
        <v>22</v>
      </c>
      <c r="P560">
        <v>22</v>
      </c>
      <c r="Q560">
        <v>55</v>
      </c>
      <c r="R560">
        <v>0</v>
      </c>
      <c r="T560">
        <v>2</v>
      </c>
      <c r="U560">
        <v>37</v>
      </c>
      <c r="V560">
        <v>37</v>
      </c>
      <c r="W560">
        <v>15</v>
      </c>
      <c r="X560" s="6">
        <v>2297</v>
      </c>
    </row>
    <row r="561" spans="1:24" x14ac:dyDescent="0.5">
      <c r="A561" s="75">
        <v>2</v>
      </c>
      <c r="B561">
        <v>37</v>
      </c>
      <c r="C561">
        <v>37</v>
      </c>
      <c r="D561">
        <v>14</v>
      </c>
      <c r="E561">
        <v>950</v>
      </c>
      <c r="H561" s="37">
        <v>1</v>
      </c>
      <c r="I561" s="37">
        <v>7</v>
      </c>
      <c r="J561" s="37">
        <v>7</v>
      </c>
      <c r="K561" s="37">
        <v>13</v>
      </c>
      <c r="L561" s="42">
        <v>883</v>
      </c>
      <c r="N561">
        <v>2</v>
      </c>
      <c r="O561">
        <v>22</v>
      </c>
      <c r="P561">
        <v>22</v>
      </c>
      <c r="Q561">
        <v>56</v>
      </c>
      <c r="R561">
        <v>0</v>
      </c>
      <c r="T561">
        <v>2</v>
      </c>
      <c r="U561">
        <v>37</v>
      </c>
      <c r="V561">
        <v>37</v>
      </c>
      <c r="W561">
        <v>16</v>
      </c>
      <c r="X561" s="6">
        <v>2495</v>
      </c>
    </row>
    <row r="562" spans="1:24" x14ac:dyDescent="0.5">
      <c r="A562" s="75">
        <v>2</v>
      </c>
      <c r="B562">
        <v>37</v>
      </c>
      <c r="C562">
        <v>37</v>
      </c>
      <c r="D562">
        <v>15</v>
      </c>
      <c r="E562">
        <v>1041</v>
      </c>
      <c r="H562" s="37">
        <v>1</v>
      </c>
      <c r="I562" s="37">
        <v>7</v>
      </c>
      <c r="J562" s="37">
        <v>7</v>
      </c>
      <c r="K562" s="37">
        <v>14</v>
      </c>
      <c r="L562" s="42">
        <v>884</v>
      </c>
      <c r="N562">
        <v>2</v>
      </c>
      <c r="O562">
        <v>22</v>
      </c>
      <c r="P562">
        <v>22</v>
      </c>
      <c r="Q562">
        <v>57</v>
      </c>
      <c r="R562">
        <v>0</v>
      </c>
      <c r="T562">
        <v>2</v>
      </c>
      <c r="U562">
        <v>37</v>
      </c>
      <c r="V562">
        <v>37</v>
      </c>
      <c r="W562">
        <v>17</v>
      </c>
      <c r="X562" s="6">
        <v>2698</v>
      </c>
    </row>
    <row r="563" spans="1:24" x14ac:dyDescent="0.5">
      <c r="A563" s="75">
        <v>2</v>
      </c>
      <c r="B563">
        <v>37</v>
      </c>
      <c r="C563">
        <v>37</v>
      </c>
      <c r="D563">
        <v>16</v>
      </c>
      <c r="E563">
        <v>1134</v>
      </c>
      <c r="H563" s="37">
        <v>1</v>
      </c>
      <c r="I563" s="37">
        <v>7</v>
      </c>
      <c r="J563" s="37">
        <v>7</v>
      </c>
      <c r="K563" s="37">
        <v>15</v>
      </c>
      <c r="L563" s="42">
        <v>885</v>
      </c>
      <c r="N563">
        <v>2</v>
      </c>
      <c r="O563">
        <v>22</v>
      </c>
      <c r="P563">
        <v>22</v>
      </c>
      <c r="Q563">
        <v>58</v>
      </c>
      <c r="R563">
        <v>0</v>
      </c>
      <c r="T563">
        <v>2</v>
      </c>
      <c r="U563">
        <v>37</v>
      </c>
      <c r="V563">
        <v>37</v>
      </c>
      <c r="W563">
        <v>18</v>
      </c>
      <c r="X563" s="6">
        <v>2908</v>
      </c>
    </row>
    <row r="564" spans="1:24" x14ac:dyDescent="0.5">
      <c r="A564" s="75">
        <v>2</v>
      </c>
      <c r="B564">
        <v>37</v>
      </c>
      <c r="C564">
        <v>37</v>
      </c>
      <c r="D564">
        <v>17</v>
      </c>
      <c r="E564">
        <v>1230</v>
      </c>
      <c r="H564" s="37">
        <v>1</v>
      </c>
      <c r="I564" s="37">
        <v>7</v>
      </c>
      <c r="J564" s="37">
        <v>7</v>
      </c>
      <c r="K564" s="37">
        <v>16</v>
      </c>
      <c r="L564" s="42">
        <v>886</v>
      </c>
      <c r="N564">
        <v>2</v>
      </c>
      <c r="O564">
        <v>22</v>
      </c>
      <c r="P564">
        <v>22</v>
      </c>
      <c r="Q564">
        <v>59</v>
      </c>
      <c r="R564">
        <v>0</v>
      </c>
      <c r="T564">
        <v>2</v>
      </c>
      <c r="U564">
        <v>37</v>
      </c>
      <c r="V564">
        <v>37</v>
      </c>
      <c r="W564">
        <v>19</v>
      </c>
      <c r="X564" s="6">
        <v>3124</v>
      </c>
    </row>
    <row r="565" spans="1:24" x14ac:dyDescent="0.5">
      <c r="A565" s="75">
        <v>2</v>
      </c>
      <c r="B565">
        <v>37</v>
      </c>
      <c r="C565">
        <v>37</v>
      </c>
      <c r="D565">
        <v>18</v>
      </c>
      <c r="E565">
        <v>1330</v>
      </c>
      <c r="H565" s="37">
        <v>1</v>
      </c>
      <c r="I565" s="37">
        <v>7</v>
      </c>
      <c r="J565" s="37">
        <v>7</v>
      </c>
      <c r="K565" s="37">
        <v>17</v>
      </c>
      <c r="L565" s="42">
        <v>887</v>
      </c>
      <c r="N565">
        <v>2</v>
      </c>
      <c r="O565">
        <v>22</v>
      </c>
      <c r="P565">
        <v>22</v>
      </c>
      <c r="Q565">
        <v>60</v>
      </c>
      <c r="R565">
        <v>0</v>
      </c>
      <c r="T565">
        <v>2</v>
      </c>
      <c r="U565">
        <v>37</v>
      </c>
      <c r="V565">
        <v>37</v>
      </c>
      <c r="W565">
        <v>20</v>
      </c>
      <c r="X565" s="6">
        <v>3347</v>
      </c>
    </row>
    <row r="566" spans="1:24" x14ac:dyDescent="0.5">
      <c r="A566" s="75">
        <v>2</v>
      </c>
      <c r="B566">
        <v>37</v>
      </c>
      <c r="C566">
        <v>37</v>
      </c>
      <c r="D566">
        <v>19</v>
      </c>
      <c r="E566">
        <v>1433</v>
      </c>
      <c r="H566" s="37">
        <v>1</v>
      </c>
      <c r="I566" s="37">
        <v>7</v>
      </c>
      <c r="J566" s="37">
        <v>7</v>
      </c>
      <c r="K566" s="37">
        <v>18</v>
      </c>
      <c r="L566" s="42">
        <v>888</v>
      </c>
      <c r="N566">
        <v>2</v>
      </c>
      <c r="O566">
        <v>22</v>
      </c>
      <c r="P566">
        <v>22</v>
      </c>
      <c r="Q566">
        <v>61</v>
      </c>
      <c r="R566">
        <v>0</v>
      </c>
      <c r="T566">
        <v>2</v>
      </c>
      <c r="U566">
        <v>37</v>
      </c>
      <c r="V566">
        <v>37</v>
      </c>
      <c r="W566">
        <v>21</v>
      </c>
      <c r="X566" s="6">
        <v>3578</v>
      </c>
    </row>
    <row r="567" spans="1:24" x14ac:dyDescent="0.5">
      <c r="A567" s="75">
        <v>2</v>
      </c>
      <c r="B567">
        <v>37</v>
      </c>
      <c r="C567">
        <v>37</v>
      </c>
      <c r="D567">
        <v>20</v>
      </c>
      <c r="E567">
        <v>1539</v>
      </c>
      <c r="H567" s="37">
        <v>1</v>
      </c>
      <c r="I567" s="37">
        <v>7</v>
      </c>
      <c r="J567" s="37">
        <v>7</v>
      </c>
      <c r="K567" s="37">
        <v>19</v>
      </c>
      <c r="L567" s="42">
        <v>890</v>
      </c>
      <c r="N567">
        <v>2</v>
      </c>
      <c r="O567">
        <v>22</v>
      </c>
      <c r="P567">
        <v>22</v>
      </c>
      <c r="Q567">
        <v>62</v>
      </c>
      <c r="R567">
        <v>0</v>
      </c>
      <c r="T567">
        <v>2</v>
      </c>
      <c r="U567">
        <v>37</v>
      </c>
      <c r="V567">
        <v>37</v>
      </c>
      <c r="W567">
        <v>22</v>
      </c>
      <c r="X567" s="6">
        <v>3816</v>
      </c>
    </row>
    <row r="568" spans="1:24" x14ac:dyDescent="0.5">
      <c r="A568" s="75">
        <v>2</v>
      </c>
      <c r="B568">
        <v>37</v>
      </c>
      <c r="C568">
        <v>37</v>
      </c>
      <c r="D568">
        <v>21</v>
      </c>
      <c r="E568">
        <v>1649</v>
      </c>
      <c r="H568" s="37">
        <v>1</v>
      </c>
      <c r="I568" s="37">
        <v>7</v>
      </c>
      <c r="J568" s="37">
        <v>7</v>
      </c>
      <c r="K568" s="37">
        <v>20</v>
      </c>
      <c r="L568" s="42">
        <v>891</v>
      </c>
      <c r="N568">
        <v>2</v>
      </c>
      <c r="O568">
        <v>22</v>
      </c>
      <c r="P568">
        <v>22</v>
      </c>
      <c r="Q568">
        <v>63</v>
      </c>
      <c r="R568">
        <v>0</v>
      </c>
      <c r="T568">
        <v>2</v>
      </c>
      <c r="U568">
        <v>37</v>
      </c>
      <c r="V568">
        <v>37</v>
      </c>
      <c r="W568">
        <v>23</v>
      </c>
      <c r="X568" s="6">
        <v>3822</v>
      </c>
    </row>
    <row r="569" spans="1:24" x14ac:dyDescent="0.5">
      <c r="A569" s="75">
        <v>2</v>
      </c>
      <c r="B569">
        <v>37</v>
      </c>
      <c r="C569">
        <v>37</v>
      </c>
      <c r="D569">
        <v>22</v>
      </c>
      <c r="E569">
        <v>1763</v>
      </c>
      <c r="H569" s="37">
        <v>1</v>
      </c>
      <c r="I569" s="37">
        <v>7</v>
      </c>
      <c r="J569" s="37">
        <v>7</v>
      </c>
      <c r="K569" s="37">
        <v>21</v>
      </c>
      <c r="L569" s="42">
        <v>892</v>
      </c>
      <c r="N569">
        <v>2</v>
      </c>
      <c r="O569">
        <v>22</v>
      </c>
      <c r="P569">
        <v>22</v>
      </c>
      <c r="Q569">
        <v>64</v>
      </c>
      <c r="R569">
        <v>0</v>
      </c>
      <c r="T569">
        <v>2</v>
      </c>
      <c r="U569">
        <v>38</v>
      </c>
      <c r="V569">
        <v>38</v>
      </c>
      <c r="W569">
        <v>1</v>
      </c>
      <c r="X569" s="6">
        <v>0</v>
      </c>
    </row>
    <row r="570" spans="1:24" x14ac:dyDescent="0.5">
      <c r="A570" s="75">
        <v>2</v>
      </c>
      <c r="B570">
        <v>37</v>
      </c>
      <c r="C570">
        <v>37</v>
      </c>
      <c r="D570">
        <v>23</v>
      </c>
      <c r="E570">
        <v>1881</v>
      </c>
      <c r="H570" s="37">
        <v>1</v>
      </c>
      <c r="I570" s="37">
        <v>7</v>
      </c>
      <c r="J570" s="37">
        <v>7</v>
      </c>
      <c r="K570" s="37">
        <v>22</v>
      </c>
      <c r="L570" s="42">
        <v>894</v>
      </c>
      <c r="N570">
        <v>2</v>
      </c>
      <c r="O570">
        <v>22</v>
      </c>
      <c r="P570">
        <v>22</v>
      </c>
      <c r="Q570">
        <v>65</v>
      </c>
      <c r="R570">
        <v>0</v>
      </c>
      <c r="T570">
        <v>2</v>
      </c>
      <c r="U570">
        <v>38</v>
      </c>
      <c r="V570">
        <v>38</v>
      </c>
      <c r="W570">
        <v>2</v>
      </c>
      <c r="X570" s="6">
        <v>109</v>
      </c>
    </row>
    <row r="571" spans="1:24" x14ac:dyDescent="0.5">
      <c r="A571" s="75">
        <v>2</v>
      </c>
      <c r="B571">
        <v>38</v>
      </c>
      <c r="C571">
        <v>38</v>
      </c>
      <c r="D571">
        <v>1</v>
      </c>
      <c r="E571">
        <v>0</v>
      </c>
      <c r="H571" s="37">
        <v>1</v>
      </c>
      <c r="I571" s="37">
        <v>7</v>
      </c>
      <c r="J571" s="37">
        <v>7</v>
      </c>
      <c r="K571" s="37">
        <v>23</v>
      </c>
      <c r="L571" s="42">
        <v>895</v>
      </c>
      <c r="N571">
        <v>2</v>
      </c>
      <c r="O571">
        <v>22</v>
      </c>
      <c r="P571">
        <v>22</v>
      </c>
      <c r="Q571">
        <v>66</v>
      </c>
      <c r="R571">
        <v>0</v>
      </c>
      <c r="T571">
        <v>2</v>
      </c>
      <c r="U571">
        <v>38</v>
      </c>
      <c r="V571">
        <v>38</v>
      </c>
      <c r="W571">
        <v>3</v>
      </c>
      <c r="X571" s="6">
        <v>271</v>
      </c>
    </row>
    <row r="572" spans="1:24" x14ac:dyDescent="0.5">
      <c r="A572" s="75">
        <v>2</v>
      </c>
      <c r="B572">
        <v>38</v>
      </c>
      <c r="C572">
        <v>38</v>
      </c>
      <c r="D572">
        <v>2</v>
      </c>
      <c r="E572">
        <v>35</v>
      </c>
      <c r="H572" s="37">
        <v>1</v>
      </c>
      <c r="I572" s="37">
        <v>7</v>
      </c>
      <c r="J572" s="37">
        <v>7</v>
      </c>
      <c r="K572" s="37">
        <v>24</v>
      </c>
      <c r="L572" s="42">
        <v>897</v>
      </c>
      <c r="N572">
        <v>2</v>
      </c>
      <c r="O572">
        <v>22</v>
      </c>
      <c r="P572">
        <v>22</v>
      </c>
      <c r="Q572">
        <v>67</v>
      </c>
      <c r="R572">
        <v>0</v>
      </c>
      <c r="T572">
        <v>2</v>
      </c>
      <c r="U572">
        <v>38</v>
      </c>
      <c r="V572">
        <v>38</v>
      </c>
      <c r="W572">
        <v>4</v>
      </c>
      <c r="X572" s="6">
        <v>432</v>
      </c>
    </row>
    <row r="573" spans="1:24" x14ac:dyDescent="0.5">
      <c r="A573" s="75">
        <v>2</v>
      </c>
      <c r="B573">
        <v>38</v>
      </c>
      <c r="C573">
        <v>38</v>
      </c>
      <c r="D573">
        <v>3</v>
      </c>
      <c r="E573">
        <v>103</v>
      </c>
      <c r="H573" s="37">
        <v>1</v>
      </c>
      <c r="I573" s="37">
        <v>7</v>
      </c>
      <c r="J573" s="37">
        <v>7</v>
      </c>
      <c r="K573" s="37">
        <v>25</v>
      </c>
      <c r="L573" s="42">
        <v>898</v>
      </c>
      <c r="N573">
        <v>2</v>
      </c>
      <c r="O573">
        <v>22</v>
      </c>
      <c r="P573">
        <v>22</v>
      </c>
      <c r="Q573">
        <v>68</v>
      </c>
      <c r="R573">
        <v>0</v>
      </c>
      <c r="T573">
        <v>2</v>
      </c>
      <c r="U573">
        <v>38</v>
      </c>
      <c r="V573">
        <v>38</v>
      </c>
      <c r="W573">
        <v>5</v>
      </c>
      <c r="X573" s="6">
        <v>594</v>
      </c>
    </row>
    <row r="574" spans="1:24" x14ac:dyDescent="0.5">
      <c r="A574" s="75">
        <v>2</v>
      </c>
      <c r="B574">
        <v>38</v>
      </c>
      <c r="C574">
        <v>38</v>
      </c>
      <c r="D574">
        <v>4</v>
      </c>
      <c r="E574">
        <v>174</v>
      </c>
      <c r="H574" s="37">
        <v>1</v>
      </c>
      <c r="I574" s="37">
        <v>7</v>
      </c>
      <c r="J574" s="37">
        <v>7</v>
      </c>
      <c r="K574" s="37">
        <v>26</v>
      </c>
      <c r="L574" s="42">
        <v>900</v>
      </c>
      <c r="N574">
        <v>2</v>
      </c>
      <c r="O574">
        <v>23</v>
      </c>
      <c r="P574">
        <v>23</v>
      </c>
      <c r="Q574">
        <v>1</v>
      </c>
      <c r="R574">
        <v>74</v>
      </c>
      <c r="T574">
        <v>2</v>
      </c>
      <c r="U574">
        <v>38</v>
      </c>
      <c r="V574">
        <v>38</v>
      </c>
      <c r="W574">
        <v>6</v>
      </c>
      <c r="X574" s="6">
        <v>775</v>
      </c>
    </row>
    <row r="575" spans="1:24" x14ac:dyDescent="0.5">
      <c r="A575" s="75">
        <v>2</v>
      </c>
      <c r="B575">
        <v>38</v>
      </c>
      <c r="C575">
        <v>38</v>
      </c>
      <c r="D575">
        <v>5</v>
      </c>
      <c r="E575">
        <v>248</v>
      </c>
      <c r="H575" s="37">
        <v>1</v>
      </c>
      <c r="I575" s="37">
        <v>7</v>
      </c>
      <c r="J575" s="37">
        <v>7</v>
      </c>
      <c r="K575" s="37">
        <v>27</v>
      </c>
      <c r="L575" s="42">
        <v>901</v>
      </c>
      <c r="N575">
        <v>2</v>
      </c>
      <c r="O575">
        <v>23</v>
      </c>
      <c r="P575">
        <v>23</v>
      </c>
      <c r="Q575">
        <v>2</v>
      </c>
      <c r="R575">
        <v>278</v>
      </c>
      <c r="T575">
        <v>2</v>
      </c>
      <c r="U575">
        <v>38</v>
      </c>
      <c r="V575">
        <v>38</v>
      </c>
      <c r="W575">
        <v>7</v>
      </c>
      <c r="X575" s="6">
        <v>976</v>
      </c>
    </row>
    <row r="576" spans="1:24" x14ac:dyDescent="0.5">
      <c r="A576" s="75">
        <v>2</v>
      </c>
      <c r="B576">
        <v>38</v>
      </c>
      <c r="C576">
        <v>38</v>
      </c>
      <c r="D576">
        <v>6</v>
      </c>
      <c r="E576">
        <v>330</v>
      </c>
      <c r="H576" s="37">
        <v>1</v>
      </c>
      <c r="I576" s="37">
        <v>7</v>
      </c>
      <c r="J576" s="37">
        <v>7</v>
      </c>
      <c r="K576" s="37">
        <v>28</v>
      </c>
      <c r="L576" s="42">
        <v>903</v>
      </c>
      <c r="N576">
        <v>2</v>
      </c>
      <c r="O576">
        <v>23</v>
      </c>
      <c r="P576">
        <v>23</v>
      </c>
      <c r="Q576">
        <v>3</v>
      </c>
      <c r="R576">
        <v>699</v>
      </c>
      <c r="T576">
        <v>2</v>
      </c>
      <c r="U576">
        <v>38</v>
      </c>
      <c r="V576">
        <v>38</v>
      </c>
      <c r="W576">
        <v>8</v>
      </c>
      <c r="X576" s="6">
        <v>1141</v>
      </c>
    </row>
    <row r="577" spans="1:24" x14ac:dyDescent="0.5">
      <c r="A577" s="75">
        <v>2</v>
      </c>
      <c r="B577">
        <v>38</v>
      </c>
      <c r="C577">
        <v>38</v>
      </c>
      <c r="D577">
        <v>7</v>
      </c>
      <c r="E577">
        <v>422</v>
      </c>
      <c r="H577" s="37">
        <v>1</v>
      </c>
      <c r="I577" s="37">
        <v>7</v>
      </c>
      <c r="J577" s="37">
        <v>7</v>
      </c>
      <c r="K577" s="37">
        <v>29</v>
      </c>
      <c r="L577" s="42">
        <v>905</v>
      </c>
      <c r="N577">
        <v>2</v>
      </c>
      <c r="O577">
        <v>23</v>
      </c>
      <c r="P577">
        <v>23</v>
      </c>
      <c r="Q577">
        <v>4</v>
      </c>
      <c r="R577">
        <v>1083</v>
      </c>
      <c r="T577">
        <v>2</v>
      </c>
      <c r="U577">
        <v>38</v>
      </c>
      <c r="V577">
        <v>38</v>
      </c>
      <c r="W577">
        <v>9</v>
      </c>
      <c r="X577" s="6">
        <v>1312</v>
      </c>
    </row>
    <row r="578" spans="1:24" x14ac:dyDescent="0.5">
      <c r="A578" s="75">
        <v>2</v>
      </c>
      <c r="B578">
        <v>38</v>
      </c>
      <c r="C578">
        <v>38</v>
      </c>
      <c r="D578">
        <v>8</v>
      </c>
      <c r="E578">
        <v>499</v>
      </c>
      <c r="H578" s="37">
        <v>1</v>
      </c>
      <c r="I578" s="37">
        <v>7</v>
      </c>
      <c r="J578" s="37">
        <v>7</v>
      </c>
      <c r="K578" s="37">
        <v>30</v>
      </c>
      <c r="L578" s="42">
        <v>906</v>
      </c>
      <c r="N578">
        <v>2</v>
      </c>
      <c r="O578">
        <v>23</v>
      </c>
      <c r="P578">
        <v>23</v>
      </c>
      <c r="Q578">
        <v>5</v>
      </c>
      <c r="R578">
        <v>1541</v>
      </c>
      <c r="T578">
        <v>2</v>
      </c>
      <c r="U578">
        <v>38</v>
      </c>
      <c r="V578">
        <v>38</v>
      </c>
      <c r="W578">
        <v>10</v>
      </c>
      <c r="X578" s="6">
        <v>1487</v>
      </c>
    </row>
    <row r="579" spans="1:24" x14ac:dyDescent="0.5">
      <c r="A579" s="75">
        <v>2</v>
      </c>
      <c r="B579">
        <v>38</v>
      </c>
      <c r="C579">
        <v>38</v>
      </c>
      <c r="D579">
        <v>9</v>
      </c>
      <c r="E579">
        <v>579</v>
      </c>
      <c r="H579" s="37">
        <v>1</v>
      </c>
      <c r="I579" s="37">
        <v>7</v>
      </c>
      <c r="J579" s="37">
        <v>7</v>
      </c>
      <c r="K579" s="37">
        <v>31</v>
      </c>
      <c r="L579" s="42">
        <v>908</v>
      </c>
      <c r="N579">
        <v>2</v>
      </c>
      <c r="O579">
        <v>23</v>
      </c>
      <c r="P579">
        <v>23</v>
      </c>
      <c r="Q579">
        <v>6</v>
      </c>
      <c r="R579">
        <v>1587</v>
      </c>
      <c r="T579">
        <v>2</v>
      </c>
      <c r="U579">
        <v>38</v>
      </c>
      <c r="V579">
        <v>38</v>
      </c>
      <c r="W579">
        <v>11</v>
      </c>
      <c r="X579" s="6">
        <v>1668</v>
      </c>
    </row>
    <row r="580" spans="1:24" x14ac:dyDescent="0.5">
      <c r="A580" s="75">
        <v>2</v>
      </c>
      <c r="B580">
        <v>38</v>
      </c>
      <c r="C580">
        <v>38</v>
      </c>
      <c r="D580">
        <v>10</v>
      </c>
      <c r="E580">
        <v>661</v>
      </c>
      <c r="H580" s="37">
        <v>1</v>
      </c>
      <c r="I580" s="37">
        <v>7</v>
      </c>
      <c r="J580" s="37">
        <v>7</v>
      </c>
      <c r="K580" s="37">
        <v>32</v>
      </c>
      <c r="L580" s="42">
        <v>910</v>
      </c>
      <c r="N580">
        <v>2</v>
      </c>
      <c r="O580">
        <v>23</v>
      </c>
      <c r="P580">
        <v>23</v>
      </c>
      <c r="Q580">
        <v>7</v>
      </c>
      <c r="R580">
        <v>1635</v>
      </c>
      <c r="T580">
        <v>2</v>
      </c>
      <c r="U580">
        <v>38</v>
      </c>
      <c r="V580">
        <v>38</v>
      </c>
      <c r="W580">
        <v>12</v>
      </c>
      <c r="X580" s="6">
        <v>1854</v>
      </c>
    </row>
    <row r="581" spans="1:24" x14ac:dyDescent="0.5">
      <c r="A581" s="75">
        <v>2</v>
      </c>
      <c r="B581">
        <v>38</v>
      </c>
      <c r="C581">
        <v>38</v>
      </c>
      <c r="D581">
        <v>11</v>
      </c>
      <c r="E581">
        <v>746</v>
      </c>
      <c r="H581" s="37">
        <v>1</v>
      </c>
      <c r="I581" s="37">
        <v>7</v>
      </c>
      <c r="J581" s="37">
        <v>7</v>
      </c>
      <c r="K581" s="37">
        <v>33</v>
      </c>
      <c r="L581" s="42">
        <v>912</v>
      </c>
      <c r="N581">
        <v>2</v>
      </c>
      <c r="O581">
        <v>23</v>
      </c>
      <c r="P581">
        <v>23</v>
      </c>
      <c r="Q581">
        <v>8</v>
      </c>
      <c r="R581">
        <v>1684</v>
      </c>
      <c r="T581">
        <v>2</v>
      </c>
      <c r="U581">
        <v>38</v>
      </c>
      <c r="V581">
        <v>38</v>
      </c>
      <c r="W581">
        <v>13</v>
      </c>
      <c r="X581" s="6">
        <v>2046</v>
      </c>
    </row>
    <row r="582" spans="1:24" x14ac:dyDescent="0.5">
      <c r="A582" s="75">
        <v>2</v>
      </c>
      <c r="B582">
        <v>38</v>
      </c>
      <c r="C582">
        <v>38</v>
      </c>
      <c r="D582">
        <v>12</v>
      </c>
      <c r="E582">
        <v>833</v>
      </c>
      <c r="H582" s="37">
        <v>1</v>
      </c>
      <c r="I582" s="37">
        <v>7</v>
      </c>
      <c r="J582" s="37">
        <v>7</v>
      </c>
      <c r="K582" s="37">
        <v>34</v>
      </c>
      <c r="L582" s="42">
        <v>914</v>
      </c>
      <c r="N582">
        <v>2</v>
      </c>
      <c r="O582">
        <v>23</v>
      </c>
      <c r="P582">
        <v>23</v>
      </c>
      <c r="Q582">
        <v>9</v>
      </c>
      <c r="R582">
        <v>1734</v>
      </c>
      <c r="T582">
        <v>2</v>
      </c>
      <c r="U582">
        <v>38</v>
      </c>
      <c r="V582">
        <v>38</v>
      </c>
      <c r="W582">
        <v>14</v>
      </c>
      <c r="X582" s="6">
        <v>2244</v>
      </c>
    </row>
    <row r="583" spans="1:24" x14ac:dyDescent="0.5">
      <c r="A583" s="75">
        <v>2</v>
      </c>
      <c r="B583">
        <v>38</v>
      </c>
      <c r="C583">
        <v>38</v>
      </c>
      <c r="D583">
        <v>13</v>
      </c>
      <c r="E583">
        <v>924</v>
      </c>
      <c r="H583" s="37">
        <v>1</v>
      </c>
      <c r="I583" s="37">
        <v>7</v>
      </c>
      <c r="J583" s="37">
        <v>7</v>
      </c>
      <c r="K583" s="37">
        <v>35</v>
      </c>
      <c r="L583" s="42">
        <v>916</v>
      </c>
      <c r="N583">
        <v>2</v>
      </c>
      <c r="O583">
        <v>23</v>
      </c>
      <c r="P583">
        <v>23</v>
      </c>
      <c r="Q583">
        <v>10</v>
      </c>
      <c r="R583">
        <v>1786</v>
      </c>
      <c r="T583">
        <v>2</v>
      </c>
      <c r="U583">
        <v>38</v>
      </c>
      <c r="V583">
        <v>38</v>
      </c>
      <c r="W583">
        <v>15</v>
      </c>
      <c r="X583" s="6">
        <v>2447</v>
      </c>
    </row>
    <row r="584" spans="1:24" x14ac:dyDescent="0.5">
      <c r="A584" s="75">
        <v>2</v>
      </c>
      <c r="B584">
        <v>38</v>
      </c>
      <c r="C584">
        <v>38</v>
      </c>
      <c r="D584">
        <v>14</v>
      </c>
      <c r="E584">
        <v>1017</v>
      </c>
      <c r="H584" s="37">
        <v>1</v>
      </c>
      <c r="I584" s="37">
        <v>7</v>
      </c>
      <c r="J584" s="37">
        <v>7</v>
      </c>
      <c r="K584" s="37">
        <v>36</v>
      </c>
      <c r="L584" s="42">
        <v>918</v>
      </c>
      <c r="N584">
        <v>2</v>
      </c>
      <c r="O584">
        <v>23</v>
      </c>
      <c r="P584">
        <v>23</v>
      </c>
      <c r="Q584">
        <v>11</v>
      </c>
      <c r="R584">
        <v>1840</v>
      </c>
      <c r="T584">
        <v>2</v>
      </c>
      <c r="U584">
        <v>38</v>
      </c>
      <c r="V584">
        <v>38</v>
      </c>
      <c r="W584">
        <v>16</v>
      </c>
      <c r="X584" s="6">
        <v>2657</v>
      </c>
    </row>
    <row r="585" spans="1:24" x14ac:dyDescent="0.5">
      <c r="A585" s="75">
        <v>2</v>
      </c>
      <c r="B585">
        <v>38</v>
      </c>
      <c r="C585">
        <v>38</v>
      </c>
      <c r="D585">
        <v>15</v>
      </c>
      <c r="E585">
        <v>1113</v>
      </c>
      <c r="H585" s="37">
        <v>1</v>
      </c>
      <c r="I585" s="37">
        <v>7</v>
      </c>
      <c r="J585" s="37">
        <v>7</v>
      </c>
      <c r="K585" s="37">
        <v>37</v>
      </c>
      <c r="L585" s="42">
        <v>920</v>
      </c>
      <c r="N585">
        <v>2</v>
      </c>
      <c r="O585">
        <v>23</v>
      </c>
      <c r="P585">
        <v>23</v>
      </c>
      <c r="Q585">
        <v>12</v>
      </c>
      <c r="R585">
        <v>1895</v>
      </c>
      <c r="T585">
        <v>2</v>
      </c>
      <c r="U585">
        <v>38</v>
      </c>
      <c r="V585">
        <v>38</v>
      </c>
      <c r="W585">
        <v>17</v>
      </c>
      <c r="X585" s="6">
        <v>2874</v>
      </c>
    </row>
    <row r="586" spans="1:24" x14ac:dyDescent="0.5">
      <c r="A586" s="75">
        <v>2</v>
      </c>
      <c r="B586">
        <v>38</v>
      </c>
      <c r="C586">
        <v>38</v>
      </c>
      <c r="D586">
        <v>16</v>
      </c>
      <c r="E586">
        <v>1213</v>
      </c>
      <c r="H586" s="37">
        <v>1</v>
      </c>
      <c r="I586" s="37">
        <v>7</v>
      </c>
      <c r="J586" s="37">
        <v>7</v>
      </c>
      <c r="K586" s="37">
        <v>38</v>
      </c>
      <c r="L586" s="42">
        <v>922</v>
      </c>
      <c r="N586">
        <v>2</v>
      </c>
      <c r="O586">
        <v>23</v>
      </c>
      <c r="P586">
        <v>23</v>
      </c>
      <c r="Q586">
        <v>13</v>
      </c>
      <c r="R586">
        <v>1952</v>
      </c>
      <c r="T586">
        <v>2</v>
      </c>
      <c r="U586">
        <v>38</v>
      </c>
      <c r="V586">
        <v>38</v>
      </c>
      <c r="W586">
        <v>18</v>
      </c>
      <c r="X586" s="6">
        <v>3097</v>
      </c>
    </row>
    <row r="587" spans="1:24" x14ac:dyDescent="0.5">
      <c r="A587" s="75">
        <v>2</v>
      </c>
      <c r="B587">
        <v>38</v>
      </c>
      <c r="C587">
        <v>38</v>
      </c>
      <c r="D587">
        <v>17</v>
      </c>
      <c r="E587">
        <v>1316</v>
      </c>
      <c r="H587" s="37">
        <v>1</v>
      </c>
      <c r="I587" s="37">
        <v>7</v>
      </c>
      <c r="J587" s="37">
        <v>7</v>
      </c>
      <c r="K587" s="37">
        <v>39</v>
      </c>
      <c r="L587" s="42">
        <v>924</v>
      </c>
      <c r="N587">
        <v>2</v>
      </c>
      <c r="O587">
        <v>23</v>
      </c>
      <c r="P587">
        <v>23</v>
      </c>
      <c r="Q587">
        <v>14</v>
      </c>
      <c r="R587">
        <v>2011</v>
      </c>
      <c r="T587">
        <v>2</v>
      </c>
      <c r="U587">
        <v>38</v>
      </c>
      <c r="V587">
        <v>38</v>
      </c>
      <c r="W587">
        <v>19</v>
      </c>
      <c r="X587" s="6">
        <v>3327</v>
      </c>
    </row>
    <row r="588" spans="1:24" x14ac:dyDescent="0.5">
      <c r="A588" s="75">
        <v>2</v>
      </c>
      <c r="B588">
        <v>38</v>
      </c>
      <c r="C588">
        <v>38</v>
      </c>
      <c r="D588">
        <v>18</v>
      </c>
      <c r="E588">
        <v>1422</v>
      </c>
      <c r="H588" s="37">
        <v>1</v>
      </c>
      <c r="I588" s="37">
        <v>7</v>
      </c>
      <c r="J588" s="37">
        <v>7</v>
      </c>
      <c r="K588" s="37">
        <v>40</v>
      </c>
      <c r="L588" s="42">
        <v>927</v>
      </c>
      <c r="N588">
        <v>2</v>
      </c>
      <c r="O588">
        <v>23</v>
      </c>
      <c r="P588">
        <v>23</v>
      </c>
      <c r="Q588">
        <v>15</v>
      </c>
      <c r="R588">
        <v>2071</v>
      </c>
      <c r="T588">
        <v>2</v>
      </c>
      <c r="U588">
        <v>38</v>
      </c>
      <c r="V588">
        <v>38</v>
      </c>
      <c r="W588">
        <v>20</v>
      </c>
      <c r="X588" s="6">
        <v>3565</v>
      </c>
    </row>
    <row r="589" spans="1:24" x14ac:dyDescent="0.5">
      <c r="A589" s="75">
        <v>2</v>
      </c>
      <c r="B589">
        <v>38</v>
      </c>
      <c r="C589">
        <v>38</v>
      </c>
      <c r="D589">
        <v>19</v>
      </c>
      <c r="E589">
        <v>1532</v>
      </c>
      <c r="H589" s="37">
        <v>1</v>
      </c>
      <c r="I589" s="37">
        <v>7</v>
      </c>
      <c r="J589" s="37">
        <v>7</v>
      </c>
      <c r="K589" s="37">
        <v>41</v>
      </c>
      <c r="L589" s="42">
        <v>929</v>
      </c>
      <c r="N589">
        <v>2</v>
      </c>
      <c r="O589">
        <v>23</v>
      </c>
      <c r="P589">
        <v>23</v>
      </c>
      <c r="Q589">
        <v>16</v>
      </c>
      <c r="R589">
        <v>2133</v>
      </c>
      <c r="T589">
        <v>2</v>
      </c>
      <c r="U589">
        <v>38</v>
      </c>
      <c r="V589">
        <v>38</v>
      </c>
      <c r="W589">
        <v>21</v>
      </c>
      <c r="X589" s="6">
        <v>3810</v>
      </c>
    </row>
    <row r="590" spans="1:24" x14ac:dyDescent="0.5">
      <c r="A590" s="75">
        <v>2</v>
      </c>
      <c r="B590">
        <v>38</v>
      </c>
      <c r="C590">
        <v>38</v>
      </c>
      <c r="D590">
        <v>20</v>
      </c>
      <c r="E590">
        <v>1645</v>
      </c>
      <c r="H590" s="37">
        <v>1</v>
      </c>
      <c r="I590" s="37">
        <v>7</v>
      </c>
      <c r="J590" s="37">
        <v>7</v>
      </c>
      <c r="K590" s="37">
        <v>42</v>
      </c>
      <c r="L590" s="42">
        <v>931</v>
      </c>
      <c r="N590">
        <v>2</v>
      </c>
      <c r="O590">
        <v>23</v>
      </c>
      <c r="P590">
        <v>23</v>
      </c>
      <c r="Q590">
        <v>17</v>
      </c>
      <c r="R590">
        <v>2198</v>
      </c>
      <c r="T590">
        <v>2</v>
      </c>
      <c r="U590">
        <v>38</v>
      </c>
      <c r="V590">
        <v>38</v>
      </c>
      <c r="W590">
        <v>22</v>
      </c>
      <c r="X590" s="6">
        <v>3824</v>
      </c>
    </row>
    <row r="591" spans="1:24" x14ac:dyDescent="0.5">
      <c r="A591" s="75">
        <v>2</v>
      </c>
      <c r="B591">
        <v>38</v>
      </c>
      <c r="C591">
        <v>38</v>
      </c>
      <c r="D591">
        <v>21</v>
      </c>
      <c r="E591">
        <v>1763</v>
      </c>
      <c r="H591" s="37">
        <v>1</v>
      </c>
      <c r="I591" s="37">
        <v>7</v>
      </c>
      <c r="J591" s="37">
        <v>7</v>
      </c>
      <c r="K591" s="37">
        <v>43</v>
      </c>
      <c r="L591" s="42">
        <v>934</v>
      </c>
      <c r="N591">
        <v>2</v>
      </c>
      <c r="O591">
        <v>23</v>
      </c>
      <c r="P591">
        <v>23</v>
      </c>
      <c r="Q591">
        <v>18</v>
      </c>
      <c r="R591">
        <v>2264</v>
      </c>
      <c r="T591">
        <v>2</v>
      </c>
      <c r="U591">
        <v>39</v>
      </c>
      <c r="V591">
        <v>39</v>
      </c>
      <c r="W591">
        <v>1</v>
      </c>
      <c r="X591" s="6">
        <v>0</v>
      </c>
    </row>
    <row r="592" spans="1:24" x14ac:dyDescent="0.5">
      <c r="A592" s="75">
        <v>2</v>
      </c>
      <c r="B592">
        <v>38</v>
      </c>
      <c r="C592">
        <v>38</v>
      </c>
      <c r="D592">
        <v>22</v>
      </c>
      <c r="E592">
        <v>1885</v>
      </c>
      <c r="H592" s="37">
        <v>1</v>
      </c>
      <c r="I592" s="37">
        <v>7</v>
      </c>
      <c r="J592" s="37">
        <v>7</v>
      </c>
      <c r="K592" s="37">
        <v>44</v>
      </c>
      <c r="L592" s="42">
        <v>936</v>
      </c>
      <c r="N592">
        <v>2</v>
      </c>
      <c r="O592">
        <v>23</v>
      </c>
      <c r="P592">
        <v>23</v>
      </c>
      <c r="Q592">
        <v>19</v>
      </c>
      <c r="R592">
        <v>2332</v>
      </c>
      <c r="T592">
        <v>2</v>
      </c>
      <c r="U592">
        <v>39</v>
      </c>
      <c r="V592">
        <v>39</v>
      </c>
      <c r="W592">
        <v>2</v>
      </c>
      <c r="X592" s="6">
        <v>118</v>
      </c>
    </row>
    <row r="593" spans="1:24" x14ac:dyDescent="0.5">
      <c r="A593" s="75">
        <v>2</v>
      </c>
      <c r="B593">
        <v>39</v>
      </c>
      <c r="C593">
        <v>39</v>
      </c>
      <c r="D593">
        <v>1</v>
      </c>
      <c r="E593">
        <v>0</v>
      </c>
      <c r="H593" s="37">
        <v>1</v>
      </c>
      <c r="I593" s="37">
        <v>7</v>
      </c>
      <c r="J593" s="37">
        <v>7</v>
      </c>
      <c r="K593" s="37">
        <v>45</v>
      </c>
      <c r="L593" s="42">
        <v>939</v>
      </c>
      <c r="N593">
        <v>2</v>
      </c>
      <c r="O593">
        <v>23</v>
      </c>
      <c r="P593">
        <v>23</v>
      </c>
      <c r="Q593">
        <v>20</v>
      </c>
      <c r="R593">
        <v>2403</v>
      </c>
      <c r="T593">
        <v>2</v>
      </c>
      <c r="U593">
        <v>39</v>
      </c>
      <c r="V593">
        <v>39</v>
      </c>
      <c r="W593">
        <v>3</v>
      </c>
      <c r="X593" s="6">
        <v>291</v>
      </c>
    </row>
    <row r="594" spans="1:24" x14ac:dyDescent="0.5">
      <c r="A594" s="75">
        <v>2</v>
      </c>
      <c r="B594">
        <v>39</v>
      </c>
      <c r="C594">
        <v>39</v>
      </c>
      <c r="D594">
        <v>2</v>
      </c>
      <c r="E594">
        <v>40</v>
      </c>
      <c r="H594" s="37">
        <v>1</v>
      </c>
      <c r="I594" s="37">
        <v>7</v>
      </c>
      <c r="J594" s="37">
        <v>7</v>
      </c>
      <c r="K594" s="37">
        <v>46</v>
      </c>
      <c r="L594" s="42">
        <v>941</v>
      </c>
      <c r="N594">
        <v>2</v>
      </c>
      <c r="O594">
        <v>23</v>
      </c>
      <c r="P594">
        <v>23</v>
      </c>
      <c r="Q594">
        <v>21</v>
      </c>
      <c r="R594">
        <v>2475</v>
      </c>
      <c r="T594">
        <v>2</v>
      </c>
      <c r="U594">
        <v>39</v>
      </c>
      <c r="V594">
        <v>39</v>
      </c>
      <c r="W594">
        <v>4</v>
      </c>
      <c r="X594" s="6">
        <v>464</v>
      </c>
    </row>
    <row r="595" spans="1:24" x14ac:dyDescent="0.5">
      <c r="A595" s="75">
        <v>2</v>
      </c>
      <c r="B595">
        <v>39</v>
      </c>
      <c r="C595">
        <v>39</v>
      </c>
      <c r="D595">
        <v>3</v>
      </c>
      <c r="E595">
        <v>112</v>
      </c>
      <c r="H595" s="37">
        <v>1</v>
      </c>
      <c r="I595" s="37">
        <v>7</v>
      </c>
      <c r="J595" s="37">
        <v>7</v>
      </c>
      <c r="K595" s="37">
        <v>47</v>
      </c>
      <c r="L595" s="42">
        <v>944</v>
      </c>
      <c r="N595">
        <v>2</v>
      </c>
      <c r="O595">
        <v>23</v>
      </c>
      <c r="P595">
        <v>23</v>
      </c>
      <c r="Q595">
        <v>22</v>
      </c>
      <c r="R595">
        <v>2551</v>
      </c>
      <c r="T595">
        <v>2</v>
      </c>
      <c r="U595">
        <v>39</v>
      </c>
      <c r="V595">
        <v>39</v>
      </c>
      <c r="W595">
        <v>5</v>
      </c>
      <c r="X595" s="6">
        <v>636</v>
      </c>
    </row>
    <row r="596" spans="1:24" x14ac:dyDescent="0.5">
      <c r="A596" s="75">
        <v>2</v>
      </c>
      <c r="B596">
        <v>39</v>
      </c>
      <c r="C596">
        <v>39</v>
      </c>
      <c r="D596">
        <v>4</v>
      </c>
      <c r="E596">
        <v>189</v>
      </c>
      <c r="H596" s="37">
        <v>1</v>
      </c>
      <c r="I596" s="37">
        <v>7</v>
      </c>
      <c r="J596" s="37">
        <v>7</v>
      </c>
      <c r="K596" s="37">
        <v>48</v>
      </c>
      <c r="L596" s="42">
        <v>946</v>
      </c>
      <c r="N596">
        <v>2</v>
      </c>
      <c r="O596">
        <v>23</v>
      </c>
      <c r="P596">
        <v>23</v>
      </c>
      <c r="Q596">
        <v>23</v>
      </c>
      <c r="R596">
        <v>2628</v>
      </c>
      <c r="T596">
        <v>2</v>
      </c>
      <c r="U596">
        <v>39</v>
      </c>
      <c r="V596">
        <v>39</v>
      </c>
      <c r="W596">
        <v>6</v>
      </c>
      <c r="X596" s="6">
        <v>829</v>
      </c>
    </row>
    <row r="597" spans="1:24" x14ac:dyDescent="0.5">
      <c r="A597" s="75">
        <v>2</v>
      </c>
      <c r="B597">
        <v>39</v>
      </c>
      <c r="C597">
        <v>39</v>
      </c>
      <c r="D597">
        <v>5</v>
      </c>
      <c r="E597">
        <v>268</v>
      </c>
      <c r="H597" s="37">
        <v>1</v>
      </c>
      <c r="I597" s="37">
        <v>7</v>
      </c>
      <c r="J597" s="37">
        <v>7</v>
      </c>
      <c r="K597" s="37">
        <v>49</v>
      </c>
      <c r="L597" s="42">
        <v>949</v>
      </c>
      <c r="N597">
        <v>2</v>
      </c>
      <c r="O597">
        <v>23</v>
      </c>
      <c r="P597">
        <v>23</v>
      </c>
      <c r="Q597">
        <v>24</v>
      </c>
      <c r="R597">
        <v>2708</v>
      </c>
      <c r="T597">
        <v>2</v>
      </c>
      <c r="U597">
        <v>39</v>
      </c>
      <c r="V597">
        <v>39</v>
      </c>
      <c r="W597">
        <v>7</v>
      </c>
      <c r="X597" s="6">
        <v>1044</v>
      </c>
    </row>
    <row r="598" spans="1:24" x14ac:dyDescent="0.5">
      <c r="A598" s="75">
        <v>2</v>
      </c>
      <c r="B598">
        <v>39</v>
      </c>
      <c r="C598">
        <v>39</v>
      </c>
      <c r="D598">
        <v>6</v>
      </c>
      <c r="E598">
        <v>356</v>
      </c>
      <c r="H598" s="37">
        <v>1</v>
      </c>
      <c r="I598" s="37">
        <v>7</v>
      </c>
      <c r="J598" s="37">
        <v>7</v>
      </c>
      <c r="K598" s="37">
        <v>50</v>
      </c>
      <c r="L598" s="42">
        <v>952</v>
      </c>
      <c r="N598">
        <v>2</v>
      </c>
      <c r="O598">
        <v>23</v>
      </c>
      <c r="P598">
        <v>23</v>
      </c>
      <c r="Q598">
        <v>25</v>
      </c>
      <c r="R598">
        <v>2791</v>
      </c>
      <c r="T598">
        <v>2</v>
      </c>
      <c r="U598">
        <v>39</v>
      </c>
      <c r="V598">
        <v>39</v>
      </c>
      <c r="W598">
        <v>8</v>
      </c>
      <c r="X598" s="6">
        <v>1221</v>
      </c>
    </row>
    <row r="599" spans="1:24" x14ac:dyDescent="0.5">
      <c r="A599" s="75">
        <v>2</v>
      </c>
      <c r="B599">
        <v>39</v>
      </c>
      <c r="C599">
        <v>39</v>
      </c>
      <c r="D599">
        <v>7</v>
      </c>
      <c r="E599">
        <v>455</v>
      </c>
      <c r="H599" s="37">
        <v>1</v>
      </c>
      <c r="I599" s="37">
        <v>7</v>
      </c>
      <c r="J599" s="37">
        <v>7</v>
      </c>
      <c r="K599" s="37">
        <v>51</v>
      </c>
      <c r="L599" s="42">
        <v>954</v>
      </c>
      <c r="N599">
        <v>2</v>
      </c>
      <c r="O599">
        <v>23</v>
      </c>
      <c r="P599">
        <v>23</v>
      </c>
      <c r="Q599">
        <v>26</v>
      </c>
      <c r="R599">
        <v>2877</v>
      </c>
      <c r="T599">
        <v>2</v>
      </c>
      <c r="U599">
        <v>39</v>
      </c>
      <c r="V599">
        <v>39</v>
      </c>
      <c r="W599">
        <v>9</v>
      </c>
      <c r="X599" s="6">
        <v>1402</v>
      </c>
    </row>
    <row r="600" spans="1:24" x14ac:dyDescent="0.5">
      <c r="A600" s="75">
        <v>2</v>
      </c>
      <c r="B600">
        <v>39</v>
      </c>
      <c r="C600">
        <v>39</v>
      </c>
      <c r="D600">
        <v>8</v>
      </c>
      <c r="E600">
        <v>537</v>
      </c>
      <c r="H600" s="37">
        <v>1</v>
      </c>
      <c r="I600" s="37">
        <v>7</v>
      </c>
      <c r="J600" s="37">
        <v>7</v>
      </c>
      <c r="K600" s="37">
        <v>52</v>
      </c>
      <c r="L600" s="42">
        <v>957</v>
      </c>
      <c r="N600">
        <v>2</v>
      </c>
      <c r="O600">
        <v>23</v>
      </c>
      <c r="P600">
        <v>23</v>
      </c>
      <c r="Q600">
        <v>27</v>
      </c>
      <c r="R600">
        <v>2965</v>
      </c>
      <c r="T600">
        <v>2</v>
      </c>
      <c r="U600">
        <v>39</v>
      </c>
      <c r="V600">
        <v>39</v>
      </c>
      <c r="W600">
        <v>10</v>
      </c>
      <c r="X600" s="6">
        <v>1589</v>
      </c>
    </row>
    <row r="601" spans="1:24" x14ac:dyDescent="0.5">
      <c r="A601" s="75">
        <v>2</v>
      </c>
      <c r="B601">
        <v>39</v>
      </c>
      <c r="C601">
        <v>39</v>
      </c>
      <c r="D601">
        <v>9</v>
      </c>
      <c r="E601">
        <v>622</v>
      </c>
      <c r="H601" s="37">
        <v>1</v>
      </c>
      <c r="I601" s="37">
        <v>7</v>
      </c>
      <c r="J601" s="37">
        <v>7</v>
      </c>
      <c r="K601" s="37">
        <v>53</v>
      </c>
      <c r="L601" s="42">
        <v>960</v>
      </c>
      <c r="N601">
        <v>2</v>
      </c>
      <c r="O601">
        <v>23</v>
      </c>
      <c r="P601">
        <v>23</v>
      </c>
      <c r="Q601">
        <v>28</v>
      </c>
      <c r="R601">
        <v>3057</v>
      </c>
      <c r="T601">
        <v>2</v>
      </c>
      <c r="U601">
        <v>39</v>
      </c>
      <c r="V601">
        <v>39</v>
      </c>
      <c r="W601">
        <v>11</v>
      </c>
      <c r="X601" s="6">
        <v>1782</v>
      </c>
    </row>
    <row r="602" spans="1:24" x14ac:dyDescent="0.5">
      <c r="A602" s="75">
        <v>2</v>
      </c>
      <c r="B602">
        <v>39</v>
      </c>
      <c r="C602">
        <v>39</v>
      </c>
      <c r="D602">
        <v>10</v>
      </c>
      <c r="E602">
        <v>710</v>
      </c>
      <c r="H602" s="37">
        <v>1</v>
      </c>
      <c r="I602" s="37">
        <v>7</v>
      </c>
      <c r="J602" s="37">
        <v>7</v>
      </c>
      <c r="K602" s="37">
        <v>54</v>
      </c>
      <c r="L602" s="42">
        <v>963</v>
      </c>
      <c r="N602">
        <v>2</v>
      </c>
      <c r="O602">
        <v>23</v>
      </c>
      <c r="P602">
        <v>23</v>
      </c>
      <c r="Q602">
        <v>29</v>
      </c>
      <c r="R602">
        <v>3152</v>
      </c>
      <c r="T602">
        <v>2</v>
      </c>
      <c r="U602">
        <v>39</v>
      </c>
      <c r="V602">
        <v>39</v>
      </c>
      <c r="W602">
        <v>12</v>
      </c>
      <c r="X602" s="6">
        <v>1981</v>
      </c>
    </row>
    <row r="603" spans="1:24" x14ac:dyDescent="0.5">
      <c r="A603" s="75">
        <v>2</v>
      </c>
      <c r="B603">
        <v>39</v>
      </c>
      <c r="C603">
        <v>39</v>
      </c>
      <c r="D603">
        <v>11</v>
      </c>
      <c r="E603">
        <v>801</v>
      </c>
      <c r="H603" s="37">
        <v>1</v>
      </c>
      <c r="I603" s="37">
        <v>7</v>
      </c>
      <c r="J603" s="37">
        <v>7</v>
      </c>
      <c r="K603" s="37">
        <v>55</v>
      </c>
      <c r="L603" s="42">
        <v>966</v>
      </c>
      <c r="N603">
        <v>2</v>
      </c>
      <c r="O603">
        <v>23</v>
      </c>
      <c r="P603">
        <v>23</v>
      </c>
      <c r="Q603">
        <v>30</v>
      </c>
      <c r="R603">
        <v>3250</v>
      </c>
      <c r="T603">
        <v>2</v>
      </c>
      <c r="U603">
        <v>39</v>
      </c>
      <c r="V603">
        <v>39</v>
      </c>
      <c r="W603">
        <v>13</v>
      </c>
      <c r="X603" s="6">
        <v>2185</v>
      </c>
    </row>
    <row r="604" spans="1:24" x14ac:dyDescent="0.5">
      <c r="A604" s="75">
        <v>2</v>
      </c>
      <c r="B604">
        <v>39</v>
      </c>
      <c r="C604">
        <v>39</v>
      </c>
      <c r="D604">
        <v>12</v>
      </c>
      <c r="E604">
        <v>894</v>
      </c>
      <c r="H604" s="37">
        <v>1</v>
      </c>
      <c r="I604" s="37">
        <v>7</v>
      </c>
      <c r="J604" s="37">
        <v>7</v>
      </c>
      <c r="K604" s="37">
        <v>56</v>
      </c>
      <c r="L604" s="42">
        <v>968</v>
      </c>
      <c r="N604">
        <v>2</v>
      </c>
      <c r="O604">
        <v>23</v>
      </c>
      <c r="P604">
        <v>23</v>
      </c>
      <c r="Q604">
        <v>31</v>
      </c>
      <c r="R604">
        <v>3353</v>
      </c>
      <c r="T604">
        <v>2</v>
      </c>
      <c r="U604">
        <v>39</v>
      </c>
      <c r="V604">
        <v>39</v>
      </c>
      <c r="W604">
        <v>14</v>
      </c>
      <c r="X604" s="6">
        <v>2396</v>
      </c>
    </row>
    <row r="605" spans="1:24" x14ac:dyDescent="0.5">
      <c r="A605" s="75">
        <v>2</v>
      </c>
      <c r="B605">
        <v>39</v>
      </c>
      <c r="C605">
        <v>39</v>
      </c>
      <c r="D605">
        <v>13</v>
      </c>
      <c r="E605">
        <v>991</v>
      </c>
      <c r="H605" s="37">
        <v>1</v>
      </c>
      <c r="I605" s="37">
        <v>7</v>
      </c>
      <c r="J605" s="37">
        <v>7</v>
      </c>
      <c r="K605" s="37">
        <v>57</v>
      </c>
      <c r="L605" s="42">
        <v>971</v>
      </c>
      <c r="N605">
        <v>2</v>
      </c>
      <c r="O605">
        <v>23</v>
      </c>
      <c r="P605">
        <v>23</v>
      </c>
      <c r="Q605">
        <v>32</v>
      </c>
      <c r="R605">
        <v>3458</v>
      </c>
      <c r="T605">
        <v>2</v>
      </c>
      <c r="U605">
        <v>39</v>
      </c>
      <c r="V605">
        <v>39</v>
      </c>
      <c r="W605">
        <v>15</v>
      </c>
      <c r="X605" s="6">
        <v>2613</v>
      </c>
    </row>
    <row r="606" spans="1:24" x14ac:dyDescent="0.5">
      <c r="A606" s="75">
        <v>2</v>
      </c>
      <c r="B606">
        <v>39</v>
      </c>
      <c r="C606">
        <v>39</v>
      </c>
      <c r="D606">
        <v>14</v>
      </c>
      <c r="E606">
        <v>1091</v>
      </c>
      <c r="H606" s="37">
        <v>1</v>
      </c>
      <c r="I606" s="37">
        <v>7</v>
      </c>
      <c r="J606" s="37">
        <v>7</v>
      </c>
      <c r="K606" s="37">
        <v>58</v>
      </c>
      <c r="L606" s="42">
        <v>974</v>
      </c>
      <c r="N606">
        <v>2</v>
      </c>
      <c r="O606">
        <v>23</v>
      </c>
      <c r="P606">
        <v>23</v>
      </c>
      <c r="Q606">
        <v>33</v>
      </c>
      <c r="R606">
        <v>3568</v>
      </c>
      <c r="T606">
        <v>2</v>
      </c>
      <c r="U606">
        <v>39</v>
      </c>
      <c r="V606">
        <v>39</v>
      </c>
      <c r="W606">
        <v>16</v>
      </c>
      <c r="X606" s="6">
        <v>2837</v>
      </c>
    </row>
    <row r="607" spans="1:24" x14ac:dyDescent="0.5">
      <c r="A607" s="75">
        <v>2</v>
      </c>
      <c r="B607">
        <v>39</v>
      </c>
      <c r="C607">
        <v>39</v>
      </c>
      <c r="D607">
        <v>15</v>
      </c>
      <c r="E607">
        <v>1194</v>
      </c>
      <c r="H607" s="37">
        <v>1</v>
      </c>
      <c r="I607" s="37">
        <v>7</v>
      </c>
      <c r="J607" s="37">
        <v>7</v>
      </c>
      <c r="K607" s="37">
        <v>59</v>
      </c>
      <c r="L607" s="42">
        <v>977</v>
      </c>
      <c r="N607">
        <v>2</v>
      </c>
      <c r="O607">
        <v>23</v>
      </c>
      <c r="P607">
        <v>23</v>
      </c>
      <c r="Q607">
        <v>34</v>
      </c>
      <c r="R607">
        <v>3683</v>
      </c>
      <c r="T607">
        <v>2</v>
      </c>
      <c r="U607">
        <v>39</v>
      </c>
      <c r="V607">
        <v>39</v>
      </c>
      <c r="W607">
        <v>17</v>
      </c>
      <c r="X607" s="6">
        <v>3068</v>
      </c>
    </row>
    <row r="608" spans="1:24" x14ac:dyDescent="0.5">
      <c r="A608" s="75">
        <v>2</v>
      </c>
      <c r="B608">
        <v>39</v>
      </c>
      <c r="C608">
        <v>39</v>
      </c>
      <c r="D608">
        <v>16</v>
      </c>
      <c r="E608">
        <v>1300</v>
      </c>
      <c r="H608" s="37">
        <v>1</v>
      </c>
      <c r="I608" s="37">
        <v>7</v>
      </c>
      <c r="J608" s="37">
        <v>7</v>
      </c>
      <c r="K608" s="37">
        <v>60</v>
      </c>
      <c r="L608" s="42">
        <v>980</v>
      </c>
      <c r="N608">
        <v>2</v>
      </c>
      <c r="O608">
        <v>23</v>
      </c>
      <c r="P608">
        <v>23</v>
      </c>
      <c r="Q608">
        <v>35</v>
      </c>
      <c r="R608">
        <v>3802</v>
      </c>
      <c r="T608">
        <v>2</v>
      </c>
      <c r="U608">
        <v>39</v>
      </c>
      <c r="V608">
        <v>39</v>
      </c>
      <c r="W608">
        <v>18</v>
      </c>
      <c r="X608" s="6">
        <v>3306</v>
      </c>
    </row>
    <row r="609" spans="1:24" x14ac:dyDescent="0.5">
      <c r="A609" s="75">
        <v>2</v>
      </c>
      <c r="B609">
        <v>39</v>
      </c>
      <c r="C609">
        <v>39</v>
      </c>
      <c r="D609">
        <v>17</v>
      </c>
      <c r="E609">
        <v>1410</v>
      </c>
      <c r="H609" s="37">
        <v>1</v>
      </c>
      <c r="I609" s="37">
        <v>7</v>
      </c>
      <c r="J609" s="37">
        <v>7</v>
      </c>
      <c r="K609" s="37">
        <v>61</v>
      </c>
      <c r="L609" s="42">
        <v>982</v>
      </c>
      <c r="N609">
        <v>2</v>
      </c>
      <c r="O609">
        <v>23</v>
      </c>
      <c r="P609">
        <v>23</v>
      </c>
      <c r="Q609">
        <v>36</v>
      </c>
      <c r="R609">
        <v>3927</v>
      </c>
      <c r="T609">
        <v>2</v>
      </c>
      <c r="U609">
        <v>39</v>
      </c>
      <c r="V609">
        <v>39</v>
      </c>
      <c r="W609">
        <v>19</v>
      </c>
      <c r="X609" s="6">
        <v>3552</v>
      </c>
    </row>
    <row r="610" spans="1:24" x14ac:dyDescent="0.5">
      <c r="A610" s="75">
        <v>2</v>
      </c>
      <c r="B610">
        <v>39</v>
      </c>
      <c r="C610">
        <v>39</v>
      </c>
      <c r="D610">
        <v>18</v>
      </c>
      <c r="E610">
        <v>1524</v>
      </c>
      <c r="H610" s="37">
        <v>1</v>
      </c>
      <c r="I610" s="37">
        <v>7</v>
      </c>
      <c r="J610" s="37">
        <v>7</v>
      </c>
      <c r="K610" s="37">
        <v>62</v>
      </c>
      <c r="L610" s="42">
        <v>985</v>
      </c>
      <c r="N610">
        <v>2</v>
      </c>
      <c r="O610">
        <v>23</v>
      </c>
      <c r="P610">
        <v>23</v>
      </c>
      <c r="Q610">
        <v>37</v>
      </c>
      <c r="R610">
        <v>3817</v>
      </c>
      <c r="T610">
        <v>2</v>
      </c>
      <c r="U610">
        <v>39</v>
      </c>
      <c r="V610">
        <v>39</v>
      </c>
      <c r="W610">
        <v>20</v>
      </c>
      <c r="X610" s="6">
        <v>3805</v>
      </c>
    </row>
    <row r="611" spans="1:24" x14ac:dyDescent="0.5">
      <c r="A611" s="75">
        <v>2</v>
      </c>
      <c r="B611">
        <v>39</v>
      </c>
      <c r="C611">
        <v>39</v>
      </c>
      <c r="D611">
        <v>19</v>
      </c>
      <c r="E611">
        <v>1641</v>
      </c>
      <c r="H611" s="37">
        <v>1</v>
      </c>
      <c r="I611" s="37">
        <v>7</v>
      </c>
      <c r="J611" s="37">
        <v>7</v>
      </c>
      <c r="K611" s="37">
        <v>63</v>
      </c>
      <c r="L611" s="42">
        <v>987</v>
      </c>
      <c r="N611">
        <v>2</v>
      </c>
      <c r="O611">
        <v>23</v>
      </c>
      <c r="P611">
        <v>23</v>
      </c>
      <c r="Q611">
        <v>38</v>
      </c>
      <c r="R611">
        <v>0</v>
      </c>
      <c r="T611">
        <v>2</v>
      </c>
      <c r="U611">
        <v>39</v>
      </c>
      <c r="V611">
        <v>39</v>
      </c>
      <c r="W611">
        <v>21</v>
      </c>
      <c r="X611" s="6">
        <v>3827</v>
      </c>
    </row>
    <row r="612" spans="1:24" x14ac:dyDescent="0.5">
      <c r="A612" s="75">
        <v>2</v>
      </c>
      <c r="B612">
        <v>39</v>
      </c>
      <c r="C612">
        <v>39</v>
      </c>
      <c r="D612">
        <v>20</v>
      </c>
      <c r="E612">
        <v>1763</v>
      </c>
      <c r="H612" s="37">
        <v>1</v>
      </c>
      <c r="I612" s="37">
        <v>7</v>
      </c>
      <c r="J612" s="37">
        <v>7</v>
      </c>
      <c r="K612" s="37">
        <v>64</v>
      </c>
      <c r="L612" s="42">
        <v>990</v>
      </c>
      <c r="N612">
        <v>2</v>
      </c>
      <c r="O612">
        <v>23</v>
      </c>
      <c r="P612">
        <v>23</v>
      </c>
      <c r="Q612">
        <v>39</v>
      </c>
      <c r="R612">
        <v>0</v>
      </c>
      <c r="T612">
        <v>2</v>
      </c>
      <c r="U612">
        <v>40</v>
      </c>
      <c r="V612">
        <v>40</v>
      </c>
      <c r="W612">
        <v>1</v>
      </c>
      <c r="X612" s="6">
        <v>0</v>
      </c>
    </row>
    <row r="613" spans="1:24" x14ac:dyDescent="0.5">
      <c r="A613" s="75">
        <v>2</v>
      </c>
      <c r="B613">
        <v>39</v>
      </c>
      <c r="C613">
        <v>39</v>
      </c>
      <c r="D613">
        <v>21</v>
      </c>
      <c r="E613">
        <v>1888</v>
      </c>
      <c r="H613" s="37">
        <v>1</v>
      </c>
      <c r="I613" s="37">
        <v>7</v>
      </c>
      <c r="J613" s="37">
        <v>7</v>
      </c>
      <c r="K613" s="37">
        <v>65</v>
      </c>
      <c r="L613" s="42">
        <v>992</v>
      </c>
      <c r="N613">
        <v>2</v>
      </c>
      <c r="O613">
        <v>23</v>
      </c>
      <c r="P613">
        <v>23</v>
      </c>
      <c r="Q613">
        <v>40</v>
      </c>
      <c r="R613">
        <v>0</v>
      </c>
      <c r="T613">
        <v>2</v>
      </c>
      <c r="U613">
        <v>40</v>
      </c>
      <c r="V613">
        <v>40</v>
      </c>
      <c r="W613">
        <v>2</v>
      </c>
      <c r="X613" s="6">
        <v>128</v>
      </c>
    </row>
    <row r="614" spans="1:24" x14ac:dyDescent="0.5">
      <c r="A614" s="75">
        <v>2</v>
      </c>
      <c r="B614">
        <v>40</v>
      </c>
      <c r="C614">
        <v>40</v>
      </c>
      <c r="D614">
        <v>1</v>
      </c>
      <c r="E614">
        <v>0</v>
      </c>
      <c r="H614" s="37">
        <v>1</v>
      </c>
      <c r="I614" s="37">
        <v>7</v>
      </c>
      <c r="J614" s="37">
        <v>7</v>
      </c>
      <c r="K614" s="37">
        <v>66</v>
      </c>
      <c r="L614" s="42">
        <v>994</v>
      </c>
      <c r="N614">
        <v>2</v>
      </c>
      <c r="O614">
        <v>23</v>
      </c>
      <c r="P614">
        <v>23</v>
      </c>
      <c r="Q614">
        <v>41</v>
      </c>
      <c r="R614">
        <v>0</v>
      </c>
      <c r="T614">
        <v>2</v>
      </c>
      <c r="U614">
        <v>40</v>
      </c>
      <c r="V614">
        <v>40</v>
      </c>
      <c r="W614">
        <v>3</v>
      </c>
      <c r="X614" s="6">
        <v>314</v>
      </c>
    </row>
    <row r="615" spans="1:24" x14ac:dyDescent="0.5">
      <c r="A615" s="75">
        <v>2</v>
      </c>
      <c r="B615">
        <v>40</v>
      </c>
      <c r="C615">
        <v>40</v>
      </c>
      <c r="D615">
        <v>2</v>
      </c>
      <c r="E615">
        <v>45</v>
      </c>
      <c r="H615" s="37">
        <v>1</v>
      </c>
      <c r="I615" s="37">
        <v>7</v>
      </c>
      <c r="J615" s="37">
        <v>7</v>
      </c>
      <c r="K615" s="37">
        <v>67</v>
      </c>
      <c r="L615" s="42">
        <v>996</v>
      </c>
      <c r="N615">
        <v>2</v>
      </c>
      <c r="O615">
        <v>23</v>
      </c>
      <c r="P615">
        <v>23</v>
      </c>
      <c r="Q615">
        <v>42</v>
      </c>
      <c r="R615">
        <v>0</v>
      </c>
      <c r="T615">
        <v>2</v>
      </c>
      <c r="U615">
        <v>40</v>
      </c>
      <c r="V615">
        <v>40</v>
      </c>
      <c r="W615">
        <v>4</v>
      </c>
      <c r="X615" s="6">
        <v>499</v>
      </c>
    </row>
    <row r="616" spans="1:24" x14ac:dyDescent="0.5">
      <c r="A616" s="75">
        <v>2</v>
      </c>
      <c r="B616">
        <v>40</v>
      </c>
      <c r="C616">
        <v>40</v>
      </c>
      <c r="D616">
        <v>3</v>
      </c>
      <c r="E616">
        <v>123</v>
      </c>
      <c r="H616" s="37">
        <v>1</v>
      </c>
      <c r="I616" s="37">
        <v>7</v>
      </c>
      <c r="J616" s="37">
        <v>7</v>
      </c>
      <c r="K616" s="37">
        <v>68</v>
      </c>
      <c r="L616" s="42">
        <v>998</v>
      </c>
      <c r="N616">
        <v>2</v>
      </c>
      <c r="O616">
        <v>23</v>
      </c>
      <c r="P616">
        <v>23</v>
      </c>
      <c r="Q616">
        <v>43</v>
      </c>
      <c r="R616">
        <v>0</v>
      </c>
      <c r="T616">
        <v>2</v>
      </c>
      <c r="U616">
        <v>40</v>
      </c>
      <c r="V616">
        <v>40</v>
      </c>
      <c r="W616">
        <v>5</v>
      </c>
      <c r="X616" s="6">
        <v>683</v>
      </c>
    </row>
    <row r="617" spans="1:24" x14ac:dyDescent="0.5">
      <c r="A617" s="75">
        <v>2</v>
      </c>
      <c r="B617">
        <v>40</v>
      </c>
      <c r="C617">
        <v>40</v>
      </c>
      <c r="D617">
        <v>4</v>
      </c>
      <c r="E617">
        <v>206</v>
      </c>
      <c r="H617" s="37">
        <v>1</v>
      </c>
      <c r="I617" s="37">
        <v>7</v>
      </c>
      <c r="J617" s="37">
        <v>7</v>
      </c>
      <c r="K617" s="37">
        <v>69</v>
      </c>
      <c r="L617" s="42">
        <v>999</v>
      </c>
      <c r="N617">
        <v>2</v>
      </c>
      <c r="O617">
        <v>23</v>
      </c>
      <c r="P617">
        <v>23</v>
      </c>
      <c r="Q617">
        <v>44</v>
      </c>
      <c r="R617">
        <v>0</v>
      </c>
      <c r="T617">
        <v>2</v>
      </c>
      <c r="U617">
        <v>40</v>
      </c>
      <c r="V617">
        <v>40</v>
      </c>
      <c r="W617">
        <v>6</v>
      </c>
      <c r="X617" s="6">
        <v>890</v>
      </c>
    </row>
    <row r="618" spans="1:24" x14ac:dyDescent="0.5">
      <c r="A618" s="75">
        <v>2</v>
      </c>
      <c r="B618">
        <v>40</v>
      </c>
      <c r="C618">
        <v>40</v>
      </c>
      <c r="D618">
        <v>5</v>
      </c>
      <c r="E618">
        <v>291</v>
      </c>
      <c r="H618" s="37">
        <v>1</v>
      </c>
      <c r="I618" s="37">
        <v>7</v>
      </c>
      <c r="J618" s="37">
        <v>7</v>
      </c>
      <c r="K618" s="37">
        <v>70</v>
      </c>
      <c r="L618" s="42">
        <v>1000</v>
      </c>
      <c r="N618">
        <v>2</v>
      </c>
      <c r="O618">
        <v>23</v>
      </c>
      <c r="P618">
        <v>23</v>
      </c>
      <c r="Q618">
        <v>45</v>
      </c>
      <c r="R618">
        <v>0</v>
      </c>
      <c r="T618">
        <v>2</v>
      </c>
      <c r="U618">
        <v>40</v>
      </c>
      <c r="V618">
        <v>40</v>
      </c>
      <c r="W618">
        <v>7</v>
      </c>
      <c r="X618" s="6">
        <v>1120</v>
      </c>
    </row>
    <row r="619" spans="1:24" x14ac:dyDescent="0.5">
      <c r="A619" s="75">
        <v>2</v>
      </c>
      <c r="B619">
        <v>40</v>
      </c>
      <c r="C619">
        <v>40</v>
      </c>
      <c r="D619">
        <v>6</v>
      </c>
      <c r="E619">
        <v>385</v>
      </c>
      <c r="H619" s="37">
        <v>1</v>
      </c>
      <c r="I619" s="37">
        <v>7</v>
      </c>
      <c r="J619" s="37">
        <v>7</v>
      </c>
      <c r="K619" s="37">
        <v>71</v>
      </c>
      <c r="L619" s="42">
        <v>1000</v>
      </c>
      <c r="N619">
        <v>2</v>
      </c>
      <c r="O619">
        <v>23</v>
      </c>
      <c r="P619">
        <v>23</v>
      </c>
      <c r="Q619">
        <v>46</v>
      </c>
      <c r="R619">
        <v>0</v>
      </c>
      <c r="T619">
        <v>2</v>
      </c>
      <c r="U619">
        <v>40</v>
      </c>
      <c r="V619">
        <v>40</v>
      </c>
      <c r="W619">
        <v>8</v>
      </c>
      <c r="X619" s="6">
        <v>1308</v>
      </c>
    </row>
    <row r="620" spans="1:24" x14ac:dyDescent="0.5">
      <c r="A620" s="75">
        <v>2</v>
      </c>
      <c r="B620">
        <v>40</v>
      </c>
      <c r="C620">
        <v>40</v>
      </c>
      <c r="D620">
        <v>7</v>
      </c>
      <c r="E620">
        <v>491</v>
      </c>
      <c r="H620" s="37">
        <v>1</v>
      </c>
      <c r="I620" s="37">
        <v>7</v>
      </c>
      <c r="J620" s="37">
        <v>7</v>
      </c>
      <c r="K620" s="37">
        <v>72</v>
      </c>
      <c r="L620" s="42">
        <v>1001</v>
      </c>
      <c r="N620">
        <v>2</v>
      </c>
      <c r="O620">
        <v>23</v>
      </c>
      <c r="P620">
        <v>23</v>
      </c>
      <c r="Q620">
        <v>47</v>
      </c>
      <c r="R620">
        <v>0</v>
      </c>
      <c r="T620">
        <v>2</v>
      </c>
      <c r="U620">
        <v>40</v>
      </c>
      <c r="V620">
        <v>40</v>
      </c>
      <c r="W620">
        <v>9</v>
      </c>
      <c r="X620" s="6">
        <v>1502</v>
      </c>
    </row>
    <row r="621" spans="1:24" x14ac:dyDescent="0.5">
      <c r="A621" s="75">
        <v>2</v>
      </c>
      <c r="B621">
        <v>40</v>
      </c>
      <c r="C621">
        <v>40</v>
      </c>
      <c r="D621">
        <v>8</v>
      </c>
      <c r="E621">
        <v>580</v>
      </c>
      <c r="H621" s="37">
        <v>1</v>
      </c>
      <c r="I621" s="37">
        <v>7</v>
      </c>
      <c r="J621" s="37">
        <v>7</v>
      </c>
      <c r="K621" s="37">
        <v>73</v>
      </c>
      <c r="L621" s="42">
        <v>1030</v>
      </c>
      <c r="N621">
        <v>2</v>
      </c>
      <c r="O621">
        <v>23</v>
      </c>
      <c r="P621">
        <v>23</v>
      </c>
      <c r="Q621">
        <v>48</v>
      </c>
      <c r="R621">
        <v>0</v>
      </c>
      <c r="T621">
        <v>2</v>
      </c>
      <c r="U621">
        <v>40</v>
      </c>
      <c r="V621">
        <v>40</v>
      </c>
      <c r="W621">
        <v>10</v>
      </c>
      <c r="X621" s="6">
        <v>1702</v>
      </c>
    </row>
    <row r="622" spans="1:24" x14ac:dyDescent="0.5">
      <c r="A622" s="75">
        <v>2</v>
      </c>
      <c r="B622">
        <v>40</v>
      </c>
      <c r="C622">
        <v>40</v>
      </c>
      <c r="D622">
        <v>9</v>
      </c>
      <c r="E622">
        <v>671</v>
      </c>
      <c r="H622" s="37">
        <v>1</v>
      </c>
      <c r="I622" s="37">
        <v>8</v>
      </c>
      <c r="J622" s="37">
        <v>8</v>
      </c>
      <c r="K622" s="37">
        <v>0</v>
      </c>
      <c r="L622" s="42">
        <v>871</v>
      </c>
      <c r="N622">
        <v>2</v>
      </c>
      <c r="O622">
        <v>23</v>
      </c>
      <c r="P622">
        <v>23</v>
      </c>
      <c r="Q622">
        <v>49</v>
      </c>
      <c r="R622">
        <v>0</v>
      </c>
      <c r="T622">
        <v>2</v>
      </c>
      <c r="U622">
        <v>40</v>
      </c>
      <c r="V622">
        <v>40</v>
      </c>
      <c r="W622">
        <v>11</v>
      </c>
      <c r="X622" s="6">
        <v>1908</v>
      </c>
    </row>
    <row r="623" spans="1:24" x14ac:dyDescent="0.5">
      <c r="A623" s="75">
        <v>2</v>
      </c>
      <c r="B623">
        <v>40</v>
      </c>
      <c r="C623">
        <v>40</v>
      </c>
      <c r="D623">
        <v>10</v>
      </c>
      <c r="E623">
        <v>765</v>
      </c>
      <c r="H623" s="37">
        <v>1</v>
      </c>
      <c r="I623" s="37">
        <v>8</v>
      </c>
      <c r="J623" s="37">
        <v>8</v>
      </c>
      <c r="K623" s="37">
        <v>1</v>
      </c>
      <c r="L623" s="42">
        <v>872</v>
      </c>
      <c r="N623">
        <v>2</v>
      </c>
      <c r="O623">
        <v>23</v>
      </c>
      <c r="P623">
        <v>23</v>
      </c>
      <c r="Q623">
        <v>50</v>
      </c>
      <c r="R623">
        <v>0</v>
      </c>
      <c r="T623">
        <v>2</v>
      </c>
      <c r="U623">
        <v>40</v>
      </c>
      <c r="V623">
        <v>40</v>
      </c>
      <c r="W623">
        <v>12</v>
      </c>
      <c r="X623" s="6">
        <v>2120</v>
      </c>
    </row>
    <row r="624" spans="1:24" x14ac:dyDescent="0.5">
      <c r="A624" s="75">
        <v>2</v>
      </c>
      <c r="B624">
        <v>40</v>
      </c>
      <c r="C624">
        <v>40</v>
      </c>
      <c r="D624">
        <v>11</v>
      </c>
      <c r="E624">
        <v>862</v>
      </c>
      <c r="H624" s="37">
        <v>1</v>
      </c>
      <c r="I624" s="37">
        <v>8</v>
      </c>
      <c r="J624" s="37">
        <v>8</v>
      </c>
      <c r="K624" s="37">
        <v>2</v>
      </c>
      <c r="L624" s="42">
        <v>873</v>
      </c>
      <c r="N624">
        <v>2</v>
      </c>
      <c r="O624">
        <v>23</v>
      </c>
      <c r="P624">
        <v>23</v>
      </c>
      <c r="Q624">
        <v>51</v>
      </c>
      <c r="R624">
        <v>0</v>
      </c>
      <c r="T624">
        <v>2</v>
      </c>
      <c r="U624">
        <v>40</v>
      </c>
      <c r="V624">
        <v>40</v>
      </c>
      <c r="W624">
        <v>13</v>
      </c>
      <c r="X624" s="6">
        <v>2339</v>
      </c>
    </row>
    <row r="625" spans="1:24" x14ac:dyDescent="0.5">
      <c r="A625" s="75">
        <v>2</v>
      </c>
      <c r="B625">
        <v>40</v>
      </c>
      <c r="C625">
        <v>40</v>
      </c>
      <c r="D625">
        <v>12</v>
      </c>
      <c r="E625">
        <v>962</v>
      </c>
      <c r="H625" s="37">
        <v>1</v>
      </c>
      <c r="I625" s="37">
        <v>8</v>
      </c>
      <c r="J625" s="37">
        <v>8</v>
      </c>
      <c r="K625" s="37">
        <v>3</v>
      </c>
      <c r="L625" s="42">
        <v>874</v>
      </c>
      <c r="N625">
        <v>2</v>
      </c>
      <c r="O625">
        <v>23</v>
      </c>
      <c r="P625">
        <v>23</v>
      </c>
      <c r="Q625">
        <v>52</v>
      </c>
      <c r="R625">
        <v>0</v>
      </c>
      <c r="T625">
        <v>2</v>
      </c>
      <c r="U625">
        <v>40</v>
      </c>
      <c r="V625">
        <v>40</v>
      </c>
      <c r="W625">
        <v>14</v>
      </c>
      <c r="X625" s="6">
        <v>2564</v>
      </c>
    </row>
    <row r="626" spans="1:24" x14ac:dyDescent="0.5">
      <c r="A626" s="75">
        <v>2</v>
      </c>
      <c r="B626">
        <v>40</v>
      </c>
      <c r="C626">
        <v>40</v>
      </c>
      <c r="D626">
        <v>13</v>
      </c>
      <c r="E626">
        <v>1066</v>
      </c>
      <c r="H626" s="37">
        <v>1</v>
      </c>
      <c r="I626" s="37">
        <v>8</v>
      </c>
      <c r="J626" s="37">
        <v>8</v>
      </c>
      <c r="K626" s="37">
        <v>4</v>
      </c>
      <c r="L626" s="42">
        <v>875</v>
      </c>
      <c r="N626">
        <v>2</v>
      </c>
      <c r="O626">
        <v>23</v>
      </c>
      <c r="P626">
        <v>23</v>
      </c>
      <c r="Q626">
        <v>53</v>
      </c>
      <c r="R626">
        <v>0</v>
      </c>
      <c r="T626">
        <v>2</v>
      </c>
      <c r="U626">
        <v>40</v>
      </c>
      <c r="V626">
        <v>40</v>
      </c>
      <c r="W626">
        <v>15</v>
      </c>
      <c r="X626" s="6">
        <v>2796</v>
      </c>
    </row>
    <row r="627" spans="1:24" x14ac:dyDescent="0.5">
      <c r="A627" s="75">
        <v>2</v>
      </c>
      <c r="B627">
        <v>40</v>
      </c>
      <c r="C627">
        <v>40</v>
      </c>
      <c r="D627">
        <v>14</v>
      </c>
      <c r="E627">
        <v>1172</v>
      </c>
      <c r="H627" s="37">
        <v>1</v>
      </c>
      <c r="I627" s="37">
        <v>8</v>
      </c>
      <c r="J627" s="37">
        <v>8</v>
      </c>
      <c r="K627" s="37">
        <v>5</v>
      </c>
      <c r="L627" s="42">
        <v>876</v>
      </c>
      <c r="N627">
        <v>2</v>
      </c>
      <c r="O627">
        <v>23</v>
      </c>
      <c r="P627">
        <v>23</v>
      </c>
      <c r="Q627">
        <v>54</v>
      </c>
      <c r="R627">
        <v>0</v>
      </c>
      <c r="T627">
        <v>2</v>
      </c>
      <c r="U627">
        <v>40</v>
      </c>
      <c r="V627">
        <v>40</v>
      </c>
      <c r="W627">
        <v>16</v>
      </c>
      <c r="X627" s="6">
        <v>3036</v>
      </c>
    </row>
    <row r="628" spans="1:24" x14ac:dyDescent="0.5">
      <c r="A628" s="75">
        <v>2</v>
      </c>
      <c r="B628">
        <v>40</v>
      </c>
      <c r="C628">
        <v>40</v>
      </c>
      <c r="D628">
        <v>15</v>
      </c>
      <c r="E628">
        <v>1283</v>
      </c>
      <c r="H628" s="37">
        <v>1</v>
      </c>
      <c r="I628" s="37">
        <v>8</v>
      </c>
      <c r="J628" s="37">
        <v>8</v>
      </c>
      <c r="K628" s="37">
        <v>6</v>
      </c>
      <c r="L628" s="42">
        <v>877</v>
      </c>
      <c r="N628">
        <v>2</v>
      </c>
      <c r="O628">
        <v>23</v>
      </c>
      <c r="P628">
        <v>23</v>
      </c>
      <c r="Q628">
        <v>55</v>
      </c>
      <c r="R628">
        <v>0</v>
      </c>
      <c r="T628">
        <v>2</v>
      </c>
      <c r="U628">
        <v>40</v>
      </c>
      <c r="V628">
        <v>40</v>
      </c>
      <c r="W628">
        <v>17</v>
      </c>
      <c r="X628" s="6">
        <v>3283</v>
      </c>
    </row>
    <row r="629" spans="1:24" x14ac:dyDescent="0.5">
      <c r="A629" s="75">
        <v>2</v>
      </c>
      <c r="B629">
        <v>40</v>
      </c>
      <c r="C629">
        <v>40</v>
      </c>
      <c r="D629">
        <v>16</v>
      </c>
      <c r="E629">
        <v>1397</v>
      </c>
      <c r="H629" s="37">
        <v>1</v>
      </c>
      <c r="I629" s="37">
        <v>8</v>
      </c>
      <c r="J629" s="37">
        <v>8</v>
      </c>
      <c r="K629" s="37">
        <v>7</v>
      </c>
      <c r="L629" s="42">
        <v>878</v>
      </c>
      <c r="N629">
        <v>2</v>
      </c>
      <c r="O629">
        <v>23</v>
      </c>
      <c r="P629">
        <v>23</v>
      </c>
      <c r="Q629">
        <v>56</v>
      </c>
      <c r="R629">
        <v>0</v>
      </c>
      <c r="T629">
        <v>2</v>
      </c>
      <c r="U629">
        <v>40</v>
      </c>
      <c r="V629">
        <v>40</v>
      </c>
      <c r="W629">
        <v>18</v>
      </c>
      <c r="X629" s="6">
        <v>3537</v>
      </c>
    </row>
    <row r="630" spans="1:24" x14ac:dyDescent="0.5">
      <c r="A630" s="75">
        <v>2</v>
      </c>
      <c r="B630">
        <v>40</v>
      </c>
      <c r="C630">
        <v>40</v>
      </c>
      <c r="D630">
        <v>17</v>
      </c>
      <c r="E630">
        <v>1514</v>
      </c>
      <c r="H630" s="37">
        <v>1</v>
      </c>
      <c r="I630" s="37">
        <v>8</v>
      </c>
      <c r="J630" s="37">
        <v>8</v>
      </c>
      <c r="K630" s="37">
        <v>8</v>
      </c>
      <c r="L630" s="42">
        <v>879</v>
      </c>
      <c r="N630">
        <v>2</v>
      </c>
      <c r="O630">
        <v>23</v>
      </c>
      <c r="P630">
        <v>23</v>
      </c>
      <c r="Q630">
        <v>57</v>
      </c>
      <c r="R630">
        <v>0</v>
      </c>
      <c r="T630">
        <v>2</v>
      </c>
      <c r="U630">
        <v>40</v>
      </c>
      <c r="V630">
        <v>40</v>
      </c>
      <c r="W630">
        <v>19</v>
      </c>
      <c r="X630" s="6">
        <v>3800</v>
      </c>
    </row>
    <row r="631" spans="1:24" x14ac:dyDescent="0.5">
      <c r="A631" s="75">
        <v>2</v>
      </c>
      <c r="B631">
        <v>40</v>
      </c>
      <c r="C631">
        <v>40</v>
      </c>
      <c r="D631">
        <v>18</v>
      </c>
      <c r="E631">
        <v>1636</v>
      </c>
      <c r="H631" s="37">
        <v>1</v>
      </c>
      <c r="I631" s="37">
        <v>8</v>
      </c>
      <c r="J631" s="37">
        <v>8</v>
      </c>
      <c r="K631" s="37">
        <v>9</v>
      </c>
      <c r="L631" s="42">
        <v>880</v>
      </c>
      <c r="N631">
        <v>2</v>
      </c>
      <c r="O631">
        <v>23</v>
      </c>
      <c r="P631">
        <v>23</v>
      </c>
      <c r="Q631">
        <v>58</v>
      </c>
      <c r="R631">
        <v>0</v>
      </c>
      <c r="T631">
        <v>2</v>
      </c>
      <c r="U631">
        <v>40</v>
      </c>
      <c r="V631">
        <v>40</v>
      </c>
      <c r="W631">
        <v>20</v>
      </c>
      <c r="X631" s="6">
        <v>3831</v>
      </c>
    </row>
    <row r="632" spans="1:24" x14ac:dyDescent="0.5">
      <c r="A632" s="75">
        <v>2</v>
      </c>
      <c r="B632">
        <v>40</v>
      </c>
      <c r="C632">
        <v>40</v>
      </c>
      <c r="D632">
        <v>19</v>
      </c>
      <c r="E632">
        <v>1762</v>
      </c>
      <c r="H632" s="37">
        <v>1</v>
      </c>
      <c r="I632" s="37">
        <v>8</v>
      </c>
      <c r="J632" s="37">
        <v>8</v>
      </c>
      <c r="K632" s="37">
        <v>10</v>
      </c>
      <c r="L632" s="42">
        <v>881</v>
      </c>
      <c r="N632">
        <v>2</v>
      </c>
      <c r="O632">
        <v>23</v>
      </c>
      <c r="P632">
        <v>23</v>
      </c>
      <c r="Q632">
        <v>59</v>
      </c>
      <c r="R632">
        <v>0</v>
      </c>
      <c r="T632">
        <v>2</v>
      </c>
      <c r="U632">
        <v>41</v>
      </c>
      <c r="V632">
        <v>41</v>
      </c>
      <c r="W632">
        <v>1</v>
      </c>
      <c r="X632" s="6">
        <v>0</v>
      </c>
    </row>
    <row r="633" spans="1:24" x14ac:dyDescent="0.5">
      <c r="A633" s="75">
        <v>2</v>
      </c>
      <c r="B633">
        <v>40</v>
      </c>
      <c r="C633">
        <v>40</v>
      </c>
      <c r="D633">
        <v>20</v>
      </c>
      <c r="E633">
        <v>1893</v>
      </c>
      <c r="H633" s="37">
        <v>1</v>
      </c>
      <c r="I633" s="37">
        <v>8</v>
      </c>
      <c r="J633" s="37">
        <v>8</v>
      </c>
      <c r="K633" s="37">
        <v>11</v>
      </c>
      <c r="L633" s="42">
        <v>882</v>
      </c>
      <c r="N633">
        <v>2</v>
      </c>
      <c r="O633">
        <v>23</v>
      </c>
      <c r="P633">
        <v>23</v>
      </c>
      <c r="Q633">
        <v>60</v>
      </c>
      <c r="R633">
        <v>0</v>
      </c>
      <c r="T633">
        <v>2</v>
      </c>
      <c r="U633">
        <v>41</v>
      </c>
      <c r="V633">
        <v>41</v>
      </c>
      <c r="W633">
        <v>2</v>
      </c>
      <c r="X633" s="6">
        <v>139</v>
      </c>
    </row>
    <row r="634" spans="1:24" x14ac:dyDescent="0.5">
      <c r="A634" s="75">
        <v>2</v>
      </c>
      <c r="B634">
        <v>41</v>
      </c>
      <c r="C634">
        <v>41</v>
      </c>
      <c r="D634">
        <v>1</v>
      </c>
      <c r="E634">
        <v>0</v>
      </c>
      <c r="H634" s="37">
        <v>1</v>
      </c>
      <c r="I634" s="37">
        <v>8</v>
      </c>
      <c r="J634" s="37">
        <v>8</v>
      </c>
      <c r="K634" s="37">
        <v>12</v>
      </c>
      <c r="L634" s="42">
        <v>883</v>
      </c>
      <c r="N634">
        <v>2</v>
      </c>
      <c r="O634">
        <v>23</v>
      </c>
      <c r="P634">
        <v>23</v>
      </c>
      <c r="Q634">
        <v>61</v>
      </c>
      <c r="R634">
        <v>0</v>
      </c>
      <c r="T634">
        <v>2</v>
      </c>
      <c r="U634">
        <v>41</v>
      </c>
      <c r="V634">
        <v>41</v>
      </c>
      <c r="W634">
        <v>3</v>
      </c>
      <c r="X634" s="6">
        <v>340</v>
      </c>
    </row>
    <row r="635" spans="1:24" x14ac:dyDescent="0.5">
      <c r="A635" s="75">
        <v>2</v>
      </c>
      <c r="B635">
        <v>41</v>
      </c>
      <c r="C635">
        <v>41</v>
      </c>
      <c r="D635">
        <v>2</v>
      </c>
      <c r="E635">
        <v>50</v>
      </c>
      <c r="H635" s="37">
        <v>1</v>
      </c>
      <c r="I635" s="37">
        <v>8</v>
      </c>
      <c r="J635" s="37">
        <v>8</v>
      </c>
      <c r="K635" s="37">
        <v>13</v>
      </c>
      <c r="L635" s="42">
        <v>884</v>
      </c>
      <c r="N635">
        <v>2</v>
      </c>
      <c r="O635">
        <v>23</v>
      </c>
      <c r="P635">
        <v>23</v>
      </c>
      <c r="Q635">
        <v>62</v>
      </c>
      <c r="R635">
        <v>0</v>
      </c>
      <c r="T635">
        <v>2</v>
      </c>
      <c r="U635">
        <v>41</v>
      </c>
      <c r="V635">
        <v>41</v>
      </c>
      <c r="W635">
        <v>4</v>
      </c>
      <c r="X635" s="6">
        <v>538</v>
      </c>
    </row>
    <row r="636" spans="1:24" x14ac:dyDescent="0.5">
      <c r="A636" s="75">
        <v>2</v>
      </c>
      <c r="B636">
        <v>41</v>
      </c>
      <c r="C636">
        <v>41</v>
      </c>
      <c r="D636">
        <v>3</v>
      </c>
      <c r="E636">
        <v>136</v>
      </c>
      <c r="H636" s="37">
        <v>1</v>
      </c>
      <c r="I636" s="37">
        <v>8</v>
      </c>
      <c r="J636" s="37">
        <v>8</v>
      </c>
      <c r="K636" s="37">
        <v>14</v>
      </c>
      <c r="L636" s="42">
        <v>885</v>
      </c>
      <c r="N636">
        <v>2</v>
      </c>
      <c r="O636">
        <v>23</v>
      </c>
      <c r="P636">
        <v>23</v>
      </c>
      <c r="Q636">
        <v>63</v>
      </c>
      <c r="R636">
        <v>0</v>
      </c>
      <c r="T636">
        <v>2</v>
      </c>
      <c r="U636">
        <v>41</v>
      </c>
      <c r="V636">
        <v>41</v>
      </c>
      <c r="W636">
        <v>5</v>
      </c>
      <c r="X636" s="6">
        <v>736</v>
      </c>
    </row>
    <row r="637" spans="1:24" x14ac:dyDescent="0.5">
      <c r="A637" s="75">
        <v>2</v>
      </c>
      <c r="B637">
        <v>41</v>
      </c>
      <c r="C637">
        <v>41</v>
      </c>
      <c r="D637">
        <v>4</v>
      </c>
      <c r="E637">
        <v>225</v>
      </c>
      <c r="H637" s="37">
        <v>1</v>
      </c>
      <c r="I637" s="37">
        <v>8</v>
      </c>
      <c r="J637" s="37">
        <v>8</v>
      </c>
      <c r="K637" s="37">
        <v>15</v>
      </c>
      <c r="L637" s="42">
        <v>886</v>
      </c>
      <c r="N637">
        <v>2</v>
      </c>
      <c r="O637">
        <v>23</v>
      </c>
      <c r="P637">
        <v>23</v>
      </c>
      <c r="Q637">
        <v>64</v>
      </c>
      <c r="R637">
        <v>0</v>
      </c>
      <c r="T637">
        <v>2</v>
      </c>
      <c r="U637">
        <v>41</v>
      </c>
      <c r="V637">
        <v>41</v>
      </c>
      <c r="W637">
        <v>6</v>
      </c>
      <c r="X637" s="6">
        <v>958</v>
      </c>
    </row>
    <row r="638" spans="1:24" x14ac:dyDescent="0.5">
      <c r="A638" s="75">
        <v>2</v>
      </c>
      <c r="B638">
        <v>41</v>
      </c>
      <c r="C638">
        <v>41</v>
      </c>
      <c r="D638">
        <v>5</v>
      </c>
      <c r="E638">
        <v>316</v>
      </c>
      <c r="H638" s="37">
        <v>1</v>
      </c>
      <c r="I638" s="37">
        <v>8</v>
      </c>
      <c r="J638" s="37">
        <v>8</v>
      </c>
      <c r="K638" s="37">
        <v>16</v>
      </c>
      <c r="L638" s="42">
        <v>887</v>
      </c>
      <c r="N638">
        <v>2</v>
      </c>
      <c r="O638">
        <v>23</v>
      </c>
      <c r="P638">
        <v>23</v>
      </c>
      <c r="Q638">
        <v>65</v>
      </c>
      <c r="R638">
        <v>0</v>
      </c>
      <c r="T638">
        <v>2</v>
      </c>
      <c r="U638">
        <v>41</v>
      </c>
      <c r="V638">
        <v>41</v>
      </c>
      <c r="W638">
        <v>7</v>
      </c>
      <c r="X638" s="6">
        <v>1204</v>
      </c>
    </row>
    <row r="639" spans="1:24" x14ac:dyDescent="0.5">
      <c r="A639" s="75">
        <v>2</v>
      </c>
      <c r="B639">
        <v>41</v>
      </c>
      <c r="C639">
        <v>41</v>
      </c>
      <c r="D639">
        <v>6</v>
      </c>
      <c r="E639">
        <v>418</v>
      </c>
      <c r="H639" s="37">
        <v>1</v>
      </c>
      <c r="I639" s="37">
        <v>8</v>
      </c>
      <c r="J639" s="37">
        <v>8</v>
      </c>
      <c r="K639" s="37">
        <v>17</v>
      </c>
      <c r="L639" s="42">
        <v>888</v>
      </c>
      <c r="N639">
        <v>2</v>
      </c>
      <c r="O639">
        <v>23</v>
      </c>
      <c r="P639">
        <v>23</v>
      </c>
      <c r="Q639">
        <v>66</v>
      </c>
      <c r="R639">
        <v>0</v>
      </c>
      <c r="T639">
        <v>2</v>
      </c>
      <c r="U639">
        <v>41</v>
      </c>
      <c r="V639">
        <v>41</v>
      </c>
      <c r="W639">
        <v>8</v>
      </c>
      <c r="X639" s="6">
        <v>1406</v>
      </c>
    </row>
    <row r="640" spans="1:24" x14ac:dyDescent="0.5">
      <c r="A640" s="75">
        <v>2</v>
      </c>
      <c r="B640">
        <v>41</v>
      </c>
      <c r="C640">
        <v>41</v>
      </c>
      <c r="D640">
        <v>7</v>
      </c>
      <c r="E640">
        <v>532</v>
      </c>
      <c r="H640" s="37">
        <v>1</v>
      </c>
      <c r="I640" s="37">
        <v>8</v>
      </c>
      <c r="J640" s="37">
        <v>8</v>
      </c>
      <c r="K640" s="37">
        <v>18</v>
      </c>
      <c r="L640" s="42">
        <v>890</v>
      </c>
      <c r="N640">
        <v>2</v>
      </c>
      <c r="O640">
        <v>23</v>
      </c>
      <c r="P640">
        <v>23</v>
      </c>
      <c r="Q640">
        <v>67</v>
      </c>
      <c r="R640">
        <v>0</v>
      </c>
      <c r="T640">
        <v>2</v>
      </c>
      <c r="U640">
        <v>41</v>
      </c>
      <c r="V640">
        <v>41</v>
      </c>
      <c r="W640">
        <v>9</v>
      </c>
      <c r="X640" s="6">
        <v>1614</v>
      </c>
    </row>
    <row r="641" spans="1:24" x14ac:dyDescent="0.5">
      <c r="A641" s="75">
        <v>2</v>
      </c>
      <c r="B641">
        <v>41</v>
      </c>
      <c r="C641">
        <v>41</v>
      </c>
      <c r="D641">
        <v>8</v>
      </c>
      <c r="E641">
        <v>627</v>
      </c>
      <c r="H641" s="37">
        <v>1</v>
      </c>
      <c r="I641" s="37">
        <v>8</v>
      </c>
      <c r="J641" s="37">
        <v>8</v>
      </c>
      <c r="K641" s="37">
        <v>19</v>
      </c>
      <c r="L641" s="42">
        <v>891</v>
      </c>
      <c r="N641">
        <v>2</v>
      </c>
      <c r="O641">
        <v>24</v>
      </c>
      <c r="P641">
        <v>24</v>
      </c>
      <c r="Q641">
        <v>1</v>
      </c>
      <c r="R641">
        <v>76</v>
      </c>
      <c r="T641">
        <v>2</v>
      </c>
      <c r="U641">
        <v>41</v>
      </c>
      <c r="V641">
        <v>41</v>
      </c>
      <c r="W641">
        <v>10</v>
      </c>
      <c r="X641" s="6">
        <v>1828</v>
      </c>
    </row>
    <row r="642" spans="1:24" x14ac:dyDescent="0.5">
      <c r="A642" s="75">
        <v>2</v>
      </c>
      <c r="B642">
        <v>41</v>
      </c>
      <c r="C642">
        <v>41</v>
      </c>
      <c r="D642">
        <v>9</v>
      </c>
      <c r="E642">
        <v>724</v>
      </c>
      <c r="H642" s="37">
        <v>1</v>
      </c>
      <c r="I642" s="37">
        <v>8</v>
      </c>
      <c r="J642" s="37">
        <v>8</v>
      </c>
      <c r="K642" s="37">
        <v>20</v>
      </c>
      <c r="L642" s="42">
        <v>892</v>
      </c>
      <c r="N642">
        <v>2</v>
      </c>
      <c r="O642">
        <v>24</v>
      </c>
      <c r="P642">
        <v>24</v>
      </c>
      <c r="Q642">
        <v>2</v>
      </c>
      <c r="R642">
        <v>287</v>
      </c>
      <c r="T642">
        <v>2</v>
      </c>
      <c r="U642">
        <v>41</v>
      </c>
      <c r="V642">
        <v>41</v>
      </c>
      <c r="W642">
        <v>11</v>
      </c>
      <c r="X642" s="6">
        <v>2049</v>
      </c>
    </row>
    <row r="643" spans="1:24" x14ac:dyDescent="0.5">
      <c r="A643" s="75">
        <v>2</v>
      </c>
      <c r="B643">
        <v>41</v>
      </c>
      <c r="C643">
        <v>41</v>
      </c>
      <c r="D643">
        <v>10</v>
      </c>
      <c r="E643">
        <v>825</v>
      </c>
      <c r="H643" s="37">
        <v>1</v>
      </c>
      <c r="I643" s="37">
        <v>8</v>
      </c>
      <c r="J643" s="37">
        <v>8</v>
      </c>
      <c r="K643" s="37">
        <v>21</v>
      </c>
      <c r="L643" s="42">
        <v>894</v>
      </c>
      <c r="N643">
        <v>2</v>
      </c>
      <c r="O643">
        <v>24</v>
      </c>
      <c r="P643">
        <v>24</v>
      </c>
      <c r="Q643">
        <v>3</v>
      </c>
      <c r="R643">
        <v>722</v>
      </c>
      <c r="T643">
        <v>2</v>
      </c>
      <c r="U643">
        <v>41</v>
      </c>
      <c r="V643">
        <v>41</v>
      </c>
      <c r="W643">
        <v>12</v>
      </c>
      <c r="X643" s="6">
        <v>2277</v>
      </c>
    </row>
    <row r="644" spans="1:24" x14ac:dyDescent="0.5">
      <c r="A644" s="75">
        <v>2</v>
      </c>
      <c r="B644">
        <v>41</v>
      </c>
      <c r="C644">
        <v>41</v>
      </c>
      <c r="D644">
        <v>11</v>
      </c>
      <c r="E644">
        <v>930</v>
      </c>
      <c r="H644" s="37">
        <v>1</v>
      </c>
      <c r="I644" s="37">
        <v>8</v>
      </c>
      <c r="J644" s="37">
        <v>8</v>
      </c>
      <c r="K644" s="37">
        <v>22</v>
      </c>
      <c r="L644" s="42">
        <v>895</v>
      </c>
      <c r="N644">
        <v>2</v>
      </c>
      <c r="O644">
        <v>24</v>
      </c>
      <c r="P644">
        <v>24</v>
      </c>
      <c r="Q644">
        <v>4</v>
      </c>
      <c r="R644">
        <v>1116</v>
      </c>
      <c r="T644">
        <v>2</v>
      </c>
      <c r="U644">
        <v>41</v>
      </c>
      <c r="V644">
        <v>41</v>
      </c>
      <c r="W644">
        <v>13</v>
      </c>
      <c r="X644" s="6">
        <v>2511</v>
      </c>
    </row>
    <row r="645" spans="1:24" x14ac:dyDescent="0.5">
      <c r="A645" s="75">
        <v>2</v>
      </c>
      <c r="B645">
        <v>41</v>
      </c>
      <c r="C645">
        <v>41</v>
      </c>
      <c r="D645">
        <v>12</v>
      </c>
      <c r="E645">
        <v>1037</v>
      </c>
      <c r="H645" s="37">
        <v>1</v>
      </c>
      <c r="I645" s="37">
        <v>8</v>
      </c>
      <c r="J645" s="37">
        <v>8</v>
      </c>
      <c r="K645" s="37">
        <v>23</v>
      </c>
      <c r="L645" s="42">
        <v>897</v>
      </c>
      <c r="N645">
        <v>2</v>
      </c>
      <c r="O645">
        <v>24</v>
      </c>
      <c r="P645">
        <v>24</v>
      </c>
      <c r="Q645">
        <v>5</v>
      </c>
      <c r="R645">
        <v>1589</v>
      </c>
      <c r="T645">
        <v>2</v>
      </c>
      <c r="U645">
        <v>41</v>
      </c>
      <c r="V645">
        <v>41</v>
      </c>
      <c r="W645">
        <v>14</v>
      </c>
      <c r="X645" s="6">
        <v>2752</v>
      </c>
    </row>
    <row r="646" spans="1:24" x14ac:dyDescent="0.5">
      <c r="A646" s="75">
        <v>2</v>
      </c>
      <c r="B646">
        <v>41</v>
      </c>
      <c r="C646">
        <v>41</v>
      </c>
      <c r="D646">
        <v>13</v>
      </c>
      <c r="E646">
        <v>1148</v>
      </c>
      <c r="H646" s="37">
        <v>1</v>
      </c>
      <c r="I646" s="37">
        <v>8</v>
      </c>
      <c r="J646" s="37">
        <v>8</v>
      </c>
      <c r="K646" s="37">
        <v>24</v>
      </c>
      <c r="L646" s="42">
        <v>898</v>
      </c>
      <c r="N646">
        <v>2</v>
      </c>
      <c r="O646">
        <v>24</v>
      </c>
      <c r="P646">
        <v>24</v>
      </c>
      <c r="Q646">
        <v>6</v>
      </c>
      <c r="R646">
        <v>1637</v>
      </c>
      <c r="T646">
        <v>2</v>
      </c>
      <c r="U646">
        <v>41</v>
      </c>
      <c r="V646">
        <v>41</v>
      </c>
      <c r="W646">
        <v>15</v>
      </c>
      <c r="X646" s="6">
        <v>3001</v>
      </c>
    </row>
    <row r="647" spans="1:24" x14ac:dyDescent="0.5">
      <c r="A647" s="75">
        <v>2</v>
      </c>
      <c r="B647">
        <v>41</v>
      </c>
      <c r="C647">
        <v>41</v>
      </c>
      <c r="D647">
        <v>14</v>
      </c>
      <c r="E647">
        <v>1263</v>
      </c>
      <c r="H647" s="37">
        <v>1</v>
      </c>
      <c r="I647" s="37">
        <v>8</v>
      </c>
      <c r="J647" s="37">
        <v>8</v>
      </c>
      <c r="K647" s="37">
        <v>25</v>
      </c>
      <c r="L647" s="42">
        <v>900</v>
      </c>
      <c r="N647">
        <v>2</v>
      </c>
      <c r="O647">
        <v>24</v>
      </c>
      <c r="P647">
        <v>24</v>
      </c>
      <c r="Q647">
        <v>7</v>
      </c>
      <c r="R647">
        <v>1686</v>
      </c>
      <c r="T647">
        <v>2</v>
      </c>
      <c r="U647">
        <v>41</v>
      </c>
      <c r="V647">
        <v>41</v>
      </c>
      <c r="W647">
        <v>16</v>
      </c>
      <c r="X647" s="6">
        <v>3258</v>
      </c>
    </row>
    <row r="648" spans="1:24" x14ac:dyDescent="0.5">
      <c r="A648" s="75">
        <v>2</v>
      </c>
      <c r="B648">
        <v>41</v>
      </c>
      <c r="C648">
        <v>41</v>
      </c>
      <c r="D648">
        <v>15</v>
      </c>
      <c r="E648">
        <v>1382</v>
      </c>
      <c r="H648" s="37">
        <v>1</v>
      </c>
      <c r="I648" s="37">
        <v>8</v>
      </c>
      <c r="J648" s="37">
        <v>8</v>
      </c>
      <c r="K648" s="37">
        <v>26</v>
      </c>
      <c r="L648" s="42">
        <v>901</v>
      </c>
      <c r="N648">
        <v>2</v>
      </c>
      <c r="O648">
        <v>24</v>
      </c>
      <c r="P648">
        <v>24</v>
      </c>
      <c r="Q648">
        <v>8</v>
      </c>
      <c r="R648">
        <v>1736</v>
      </c>
      <c r="T648">
        <v>2</v>
      </c>
      <c r="U648">
        <v>41</v>
      </c>
      <c r="V648">
        <v>41</v>
      </c>
      <c r="W648">
        <v>17</v>
      </c>
      <c r="X648" s="6">
        <v>3522</v>
      </c>
    </row>
    <row r="649" spans="1:24" x14ac:dyDescent="0.5">
      <c r="A649" s="75">
        <v>2</v>
      </c>
      <c r="B649">
        <v>41</v>
      </c>
      <c r="C649">
        <v>41</v>
      </c>
      <c r="D649">
        <v>16</v>
      </c>
      <c r="E649">
        <v>1504</v>
      </c>
      <c r="H649" s="37">
        <v>1</v>
      </c>
      <c r="I649" s="37">
        <v>8</v>
      </c>
      <c r="J649" s="37">
        <v>8</v>
      </c>
      <c r="K649" s="37">
        <v>27</v>
      </c>
      <c r="L649" s="42">
        <v>903</v>
      </c>
      <c r="N649">
        <v>2</v>
      </c>
      <c r="O649">
        <v>24</v>
      </c>
      <c r="P649">
        <v>24</v>
      </c>
      <c r="Q649">
        <v>9</v>
      </c>
      <c r="R649">
        <v>1788</v>
      </c>
      <c r="T649">
        <v>2</v>
      </c>
      <c r="U649">
        <v>41</v>
      </c>
      <c r="V649">
        <v>41</v>
      </c>
      <c r="W649">
        <v>18</v>
      </c>
      <c r="X649" s="6">
        <v>3795</v>
      </c>
    </row>
    <row r="650" spans="1:24" x14ac:dyDescent="0.5">
      <c r="A650" s="75">
        <v>2</v>
      </c>
      <c r="B650">
        <v>41</v>
      </c>
      <c r="C650">
        <v>41</v>
      </c>
      <c r="D650">
        <v>17</v>
      </c>
      <c r="E650">
        <v>1631</v>
      </c>
      <c r="H650" s="37">
        <v>1</v>
      </c>
      <c r="I650" s="37">
        <v>8</v>
      </c>
      <c r="J650" s="37">
        <v>8</v>
      </c>
      <c r="K650" s="37">
        <v>28</v>
      </c>
      <c r="L650" s="42">
        <v>905</v>
      </c>
      <c r="N650">
        <v>2</v>
      </c>
      <c r="O650">
        <v>24</v>
      </c>
      <c r="P650">
        <v>24</v>
      </c>
      <c r="Q650">
        <v>10</v>
      </c>
      <c r="R650">
        <v>1842</v>
      </c>
      <c r="T650">
        <v>2</v>
      </c>
      <c r="U650">
        <v>41</v>
      </c>
      <c r="V650">
        <v>41</v>
      </c>
      <c r="W650">
        <v>19</v>
      </c>
      <c r="X650" s="6">
        <v>3837</v>
      </c>
    </row>
    <row r="651" spans="1:24" x14ac:dyDescent="0.5">
      <c r="A651" s="75">
        <v>2</v>
      </c>
      <c r="B651">
        <v>41</v>
      </c>
      <c r="C651">
        <v>41</v>
      </c>
      <c r="D651">
        <v>18</v>
      </c>
      <c r="E651">
        <v>1761</v>
      </c>
      <c r="H651" s="37">
        <v>1</v>
      </c>
      <c r="I651" s="37">
        <v>8</v>
      </c>
      <c r="J651" s="37">
        <v>8</v>
      </c>
      <c r="K651" s="37">
        <v>29</v>
      </c>
      <c r="L651" s="42">
        <v>906</v>
      </c>
      <c r="N651">
        <v>2</v>
      </c>
      <c r="O651">
        <v>24</v>
      </c>
      <c r="P651">
        <v>24</v>
      </c>
      <c r="Q651">
        <v>11</v>
      </c>
      <c r="R651">
        <v>1897</v>
      </c>
      <c r="T651">
        <v>2</v>
      </c>
      <c r="U651">
        <v>42</v>
      </c>
      <c r="V651">
        <v>42</v>
      </c>
      <c r="W651">
        <v>1</v>
      </c>
      <c r="X651" s="6">
        <v>0</v>
      </c>
    </row>
    <row r="652" spans="1:24" x14ac:dyDescent="0.5">
      <c r="A652" s="75">
        <v>2</v>
      </c>
      <c r="B652">
        <v>41</v>
      </c>
      <c r="C652">
        <v>41</v>
      </c>
      <c r="D652">
        <v>19</v>
      </c>
      <c r="E652">
        <v>1897</v>
      </c>
      <c r="H652" s="37">
        <v>1</v>
      </c>
      <c r="I652" s="37">
        <v>8</v>
      </c>
      <c r="J652" s="37">
        <v>8</v>
      </c>
      <c r="K652" s="37">
        <v>30</v>
      </c>
      <c r="L652" s="42">
        <v>908</v>
      </c>
      <c r="N652">
        <v>2</v>
      </c>
      <c r="O652">
        <v>24</v>
      </c>
      <c r="P652">
        <v>24</v>
      </c>
      <c r="Q652">
        <v>12</v>
      </c>
      <c r="R652">
        <v>1954</v>
      </c>
      <c r="T652">
        <v>2</v>
      </c>
      <c r="U652">
        <v>42</v>
      </c>
      <c r="V652">
        <v>42</v>
      </c>
      <c r="W652">
        <v>2</v>
      </c>
      <c r="X652" s="6">
        <v>152</v>
      </c>
    </row>
    <row r="653" spans="1:24" x14ac:dyDescent="0.5">
      <c r="A653" s="75">
        <v>2</v>
      </c>
      <c r="B653">
        <v>42</v>
      </c>
      <c r="C653">
        <v>42</v>
      </c>
      <c r="D653">
        <v>1</v>
      </c>
      <c r="E653">
        <v>0</v>
      </c>
      <c r="H653" s="37">
        <v>1</v>
      </c>
      <c r="I653" s="37">
        <v>8</v>
      </c>
      <c r="J653" s="37">
        <v>8</v>
      </c>
      <c r="K653" s="37">
        <v>31</v>
      </c>
      <c r="L653" s="42">
        <v>910</v>
      </c>
      <c r="N653">
        <v>2</v>
      </c>
      <c r="O653">
        <v>24</v>
      </c>
      <c r="P653">
        <v>24</v>
      </c>
      <c r="Q653">
        <v>13</v>
      </c>
      <c r="R653">
        <v>2012</v>
      </c>
      <c r="T653">
        <v>2</v>
      </c>
      <c r="U653">
        <v>42</v>
      </c>
      <c r="V653">
        <v>42</v>
      </c>
      <c r="W653">
        <v>3</v>
      </c>
      <c r="X653" s="6">
        <v>369</v>
      </c>
    </row>
    <row r="654" spans="1:24" x14ac:dyDescent="0.5">
      <c r="A654" s="75">
        <v>2</v>
      </c>
      <c r="B654">
        <v>42</v>
      </c>
      <c r="C654">
        <v>42</v>
      </c>
      <c r="D654">
        <v>2</v>
      </c>
      <c r="E654">
        <v>56</v>
      </c>
      <c r="H654" s="37">
        <v>1</v>
      </c>
      <c r="I654" s="37">
        <v>8</v>
      </c>
      <c r="J654" s="37">
        <v>8</v>
      </c>
      <c r="K654" s="37">
        <v>32</v>
      </c>
      <c r="L654" s="42">
        <v>912</v>
      </c>
      <c r="N654">
        <v>2</v>
      </c>
      <c r="O654">
        <v>24</v>
      </c>
      <c r="P654">
        <v>24</v>
      </c>
      <c r="Q654">
        <v>14</v>
      </c>
      <c r="R654">
        <v>2073</v>
      </c>
      <c r="T654">
        <v>2</v>
      </c>
      <c r="U654">
        <v>42</v>
      </c>
      <c r="V654">
        <v>42</v>
      </c>
      <c r="W654">
        <v>4</v>
      </c>
      <c r="X654" s="6">
        <v>582</v>
      </c>
    </row>
    <row r="655" spans="1:24" x14ac:dyDescent="0.5">
      <c r="A655" s="75">
        <v>2</v>
      </c>
      <c r="B655">
        <v>42</v>
      </c>
      <c r="C655">
        <v>42</v>
      </c>
      <c r="D655">
        <v>3</v>
      </c>
      <c r="E655">
        <v>149</v>
      </c>
      <c r="H655" s="37">
        <v>1</v>
      </c>
      <c r="I655" s="37">
        <v>8</v>
      </c>
      <c r="J655" s="37">
        <v>8</v>
      </c>
      <c r="K655" s="37">
        <v>33</v>
      </c>
      <c r="L655" s="42">
        <v>914</v>
      </c>
      <c r="N655">
        <v>2</v>
      </c>
      <c r="O655">
        <v>24</v>
      </c>
      <c r="P655">
        <v>24</v>
      </c>
      <c r="Q655">
        <v>15</v>
      </c>
      <c r="R655">
        <v>2135</v>
      </c>
      <c r="T655">
        <v>2</v>
      </c>
      <c r="U655">
        <v>42</v>
      </c>
      <c r="V655">
        <v>42</v>
      </c>
      <c r="W655">
        <v>5</v>
      </c>
      <c r="X655" s="6">
        <v>795</v>
      </c>
    </row>
    <row r="656" spans="1:24" x14ac:dyDescent="0.5">
      <c r="A656" s="75">
        <v>2</v>
      </c>
      <c r="B656">
        <v>42</v>
      </c>
      <c r="C656">
        <v>42</v>
      </c>
      <c r="D656">
        <v>4</v>
      </c>
      <c r="E656">
        <v>246</v>
      </c>
      <c r="H656" s="37">
        <v>1</v>
      </c>
      <c r="I656" s="37">
        <v>8</v>
      </c>
      <c r="J656" s="37">
        <v>8</v>
      </c>
      <c r="K656" s="37">
        <v>34</v>
      </c>
      <c r="L656" s="42">
        <v>916</v>
      </c>
      <c r="N656">
        <v>2</v>
      </c>
      <c r="O656">
        <v>24</v>
      </c>
      <c r="P656">
        <v>24</v>
      </c>
      <c r="Q656">
        <v>16</v>
      </c>
      <c r="R656">
        <v>2200</v>
      </c>
      <c r="T656">
        <v>2</v>
      </c>
      <c r="U656">
        <v>42</v>
      </c>
      <c r="V656">
        <v>42</v>
      </c>
      <c r="W656">
        <v>6</v>
      </c>
      <c r="X656" s="6">
        <v>1034</v>
      </c>
    </row>
    <row r="657" spans="1:24" x14ac:dyDescent="0.5">
      <c r="A657" s="75">
        <v>2</v>
      </c>
      <c r="B657">
        <v>42</v>
      </c>
      <c r="C657">
        <v>42</v>
      </c>
      <c r="D657">
        <v>5</v>
      </c>
      <c r="E657">
        <v>344</v>
      </c>
      <c r="H657" s="37">
        <v>1</v>
      </c>
      <c r="I657" s="37">
        <v>8</v>
      </c>
      <c r="J657" s="37">
        <v>8</v>
      </c>
      <c r="K657" s="37">
        <v>35</v>
      </c>
      <c r="L657" s="42">
        <v>918</v>
      </c>
      <c r="N657">
        <v>2</v>
      </c>
      <c r="O657">
        <v>24</v>
      </c>
      <c r="P657">
        <v>24</v>
      </c>
      <c r="Q657">
        <v>17</v>
      </c>
      <c r="R657">
        <v>2266</v>
      </c>
      <c r="T657">
        <v>2</v>
      </c>
      <c r="U657">
        <v>42</v>
      </c>
      <c r="V657">
        <v>42</v>
      </c>
      <c r="W657">
        <v>7</v>
      </c>
      <c r="X657" s="6">
        <v>1299</v>
      </c>
    </row>
    <row r="658" spans="1:24" x14ac:dyDescent="0.5">
      <c r="A658" s="75">
        <v>2</v>
      </c>
      <c r="B658">
        <v>42</v>
      </c>
      <c r="C658">
        <v>42</v>
      </c>
      <c r="D658">
        <v>6</v>
      </c>
      <c r="E658">
        <v>454</v>
      </c>
      <c r="H658" s="37">
        <v>1</v>
      </c>
      <c r="I658" s="37">
        <v>8</v>
      </c>
      <c r="J658" s="37">
        <v>8</v>
      </c>
      <c r="K658" s="37">
        <v>36</v>
      </c>
      <c r="L658" s="42">
        <v>920</v>
      </c>
      <c r="N658">
        <v>2</v>
      </c>
      <c r="O658">
        <v>24</v>
      </c>
      <c r="P658">
        <v>24</v>
      </c>
      <c r="Q658">
        <v>18</v>
      </c>
      <c r="R658">
        <v>2334</v>
      </c>
      <c r="T658">
        <v>2</v>
      </c>
      <c r="U658">
        <v>42</v>
      </c>
      <c r="V658">
        <v>42</v>
      </c>
      <c r="W658">
        <v>8</v>
      </c>
      <c r="X658" s="6">
        <v>1517</v>
      </c>
    </row>
    <row r="659" spans="1:24" x14ac:dyDescent="0.5">
      <c r="A659" s="75">
        <v>2</v>
      </c>
      <c r="B659">
        <v>42</v>
      </c>
      <c r="C659">
        <v>42</v>
      </c>
      <c r="D659">
        <v>7</v>
      </c>
      <c r="E659">
        <v>577</v>
      </c>
      <c r="H659" s="37">
        <v>1</v>
      </c>
      <c r="I659" s="37">
        <v>8</v>
      </c>
      <c r="J659" s="37">
        <v>8</v>
      </c>
      <c r="K659" s="37">
        <v>37</v>
      </c>
      <c r="L659" s="42">
        <v>922</v>
      </c>
      <c r="N659">
        <v>2</v>
      </c>
      <c r="O659">
        <v>24</v>
      </c>
      <c r="P659">
        <v>24</v>
      </c>
      <c r="Q659">
        <v>19</v>
      </c>
      <c r="R659">
        <v>2405</v>
      </c>
      <c r="T659">
        <v>2</v>
      </c>
      <c r="U659">
        <v>42</v>
      </c>
      <c r="V659">
        <v>42</v>
      </c>
      <c r="W659">
        <v>9</v>
      </c>
      <c r="X659" s="6">
        <v>1740</v>
      </c>
    </row>
    <row r="660" spans="1:24" x14ac:dyDescent="0.5">
      <c r="A660" s="75">
        <v>2</v>
      </c>
      <c r="B660">
        <v>42</v>
      </c>
      <c r="C660">
        <v>42</v>
      </c>
      <c r="D660">
        <v>8</v>
      </c>
      <c r="E660">
        <v>679</v>
      </c>
      <c r="H660" s="37">
        <v>1</v>
      </c>
      <c r="I660" s="37">
        <v>8</v>
      </c>
      <c r="J660" s="37">
        <v>8</v>
      </c>
      <c r="K660" s="37">
        <v>38</v>
      </c>
      <c r="L660" s="42">
        <v>924</v>
      </c>
      <c r="N660">
        <v>2</v>
      </c>
      <c r="O660">
        <v>24</v>
      </c>
      <c r="P660">
        <v>24</v>
      </c>
      <c r="Q660">
        <v>20</v>
      </c>
      <c r="R660">
        <v>2477</v>
      </c>
      <c r="T660">
        <v>2</v>
      </c>
      <c r="U660">
        <v>42</v>
      </c>
      <c r="V660">
        <v>42</v>
      </c>
      <c r="W660">
        <v>10</v>
      </c>
      <c r="X660" s="6">
        <v>1971</v>
      </c>
    </row>
    <row r="661" spans="1:24" x14ac:dyDescent="0.5">
      <c r="A661" s="75">
        <v>2</v>
      </c>
      <c r="B661">
        <v>42</v>
      </c>
      <c r="C661">
        <v>42</v>
      </c>
      <c r="D661">
        <v>9</v>
      </c>
      <c r="E661">
        <v>784</v>
      </c>
      <c r="H661" s="37">
        <v>1</v>
      </c>
      <c r="I661" s="37">
        <v>8</v>
      </c>
      <c r="J661" s="37">
        <v>8</v>
      </c>
      <c r="K661" s="37">
        <v>39</v>
      </c>
      <c r="L661" s="42">
        <v>927</v>
      </c>
      <c r="N661">
        <v>2</v>
      </c>
      <c r="O661">
        <v>24</v>
      </c>
      <c r="P661">
        <v>24</v>
      </c>
      <c r="Q661">
        <v>21</v>
      </c>
      <c r="R661">
        <v>2553</v>
      </c>
      <c r="T661">
        <v>2</v>
      </c>
      <c r="U661">
        <v>42</v>
      </c>
      <c r="V661">
        <v>42</v>
      </c>
      <c r="W661">
        <v>11</v>
      </c>
      <c r="X661" s="6">
        <v>2208</v>
      </c>
    </row>
    <row r="662" spans="1:24" x14ac:dyDescent="0.5">
      <c r="A662" s="75">
        <v>2</v>
      </c>
      <c r="B662">
        <v>42</v>
      </c>
      <c r="C662">
        <v>42</v>
      </c>
      <c r="D662">
        <v>10</v>
      </c>
      <c r="E662">
        <v>893</v>
      </c>
      <c r="H662" s="37">
        <v>1</v>
      </c>
      <c r="I662" s="37">
        <v>8</v>
      </c>
      <c r="J662" s="37">
        <v>8</v>
      </c>
      <c r="K662" s="37">
        <v>40</v>
      </c>
      <c r="L662" s="42">
        <v>929</v>
      </c>
      <c r="N662">
        <v>2</v>
      </c>
      <c r="O662">
        <v>24</v>
      </c>
      <c r="P662">
        <v>24</v>
      </c>
      <c r="Q662">
        <v>22</v>
      </c>
      <c r="R662">
        <v>2630</v>
      </c>
      <c r="T662">
        <v>2</v>
      </c>
      <c r="U662">
        <v>42</v>
      </c>
      <c r="V662">
        <v>42</v>
      </c>
      <c r="W662">
        <v>12</v>
      </c>
      <c r="X662" s="6">
        <v>2453</v>
      </c>
    </row>
    <row r="663" spans="1:24" x14ac:dyDescent="0.5">
      <c r="A663" s="75">
        <v>2</v>
      </c>
      <c r="B663">
        <v>42</v>
      </c>
      <c r="C663">
        <v>42</v>
      </c>
      <c r="D663">
        <v>11</v>
      </c>
      <c r="E663">
        <v>1005</v>
      </c>
      <c r="H663" s="37">
        <v>1</v>
      </c>
      <c r="I663" s="37">
        <v>8</v>
      </c>
      <c r="J663" s="37">
        <v>8</v>
      </c>
      <c r="K663" s="37">
        <v>41</v>
      </c>
      <c r="L663" s="42">
        <v>931</v>
      </c>
      <c r="N663">
        <v>2</v>
      </c>
      <c r="O663">
        <v>24</v>
      </c>
      <c r="P663">
        <v>24</v>
      </c>
      <c r="Q663">
        <v>23</v>
      </c>
      <c r="R663">
        <v>2710</v>
      </c>
      <c r="T663">
        <v>2</v>
      </c>
      <c r="U663">
        <v>42</v>
      </c>
      <c r="V663">
        <v>42</v>
      </c>
      <c r="W663">
        <v>13</v>
      </c>
      <c r="X663" s="6">
        <v>2705</v>
      </c>
    </row>
    <row r="664" spans="1:24" x14ac:dyDescent="0.5">
      <c r="A664" s="75">
        <v>2</v>
      </c>
      <c r="B664">
        <v>42</v>
      </c>
      <c r="C664">
        <v>42</v>
      </c>
      <c r="D664">
        <v>12</v>
      </c>
      <c r="E664">
        <v>1121</v>
      </c>
      <c r="H664" s="37">
        <v>1</v>
      </c>
      <c r="I664" s="37">
        <v>8</v>
      </c>
      <c r="J664" s="37">
        <v>8</v>
      </c>
      <c r="K664" s="37">
        <v>42</v>
      </c>
      <c r="L664" s="42">
        <v>934</v>
      </c>
      <c r="N664">
        <v>2</v>
      </c>
      <c r="O664">
        <v>24</v>
      </c>
      <c r="P664">
        <v>24</v>
      </c>
      <c r="Q664">
        <v>24</v>
      </c>
      <c r="R664">
        <v>2793</v>
      </c>
      <c r="T664">
        <v>2</v>
      </c>
      <c r="U664">
        <v>42</v>
      </c>
      <c r="V664">
        <v>42</v>
      </c>
      <c r="W664">
        <v>14</v>
      </c>
      <c r="X664" s="6">
        <v>2965</v>
      </c>
    </row>
    <row r="665" spans="1:24" x14ac:dyDescent="0.5">
      <c r="A665" s="75">
        <v>2</v>
      </c>
      <c r="B665">
        <v>42</v>
      </c>
      <c r="C665">
        <v>42</v>
      </c>
      <c r="D665">
        <v>13</v>
      </c>
      <c r="E665">
        <v>1241</v>
      </c>
      <c r="H665" s="37">
        <v>1</v>
      </c>
      <c r="I665" s="37">
        <v>8</v>
      </c>
      <c r="J665" s="37">
        <v>8</v>
      </c>
      <c r="K665" s="37">
        <v>43</v>
      </c>
      <c r="L665" s="42">
        <v>936</v>
      </c>
      <c r="N665">
        <v>2</v>
      </c>
      <c r="O665">
        <v>24</v>
      </c>
      <c r="P665">
        <v>24</v>
      </c>
      <c r="Q665">
        <v>25</v>
      </c>
      <c r="R665">
        <v>2879</v>
      </c>
      <c r="T665">
        <v>2</v>
      </c>
      <c r="U665">
        <v>42</v>
      </c>
      <c r="V665">
        <v>42</v>
      </c>
      <c r="W665">
        <v>15</v>
      </c>
      <c r="X665" s="6">
        <v>3232</v>
      </c>
    </row>
    <row r="666" spans="1:24" x14ac:dyDescent="0.5">
      <c r="A666" s="75">
        <v>2</v>
      </c>
      <c r="B666">
        <v>42</v>
      </c>
      <c r="C666">
        <v>42</v>
      </c>
      <c r="D666">
        <v>14</v>
      </c>
      <c r="E666">
        <v>1364</v>
      </c>
      <c r="H666" s="37">
        <v>1</v>
      </c>
      <c r="I666" s="37">
        <v>8</v>
      </c>
      <c r="J666" s="37">
        <v>8</v>
      </c>
      <c r="K666" s="37">
        <v>44</v>
      </c>
      <c r="L666" s="42">
        <v>939</v>
      </c>
      <c r="N666">
        <v>2</v>
      </c>
      <c r="O666">
        <v>24</v>
      </c>
      <c r="P666">
        <v>24</v>
      </c>
      <c r="Q666">
        <v>26</v>
      </c>
      <c r="R666">
        <v>2967</v>
      </c>
      <c r="T666">
        <v>2</v>
      </c>
      <c r="U666">
        <v>42</v>
      </c>
      <c r="V666">
        <v>42</v>
      </c>
      <c r="W666">
        <v>16</v>
      </c>
      <c r="X666" s="6">
        <v>3508</v>
      </c>
    </row>
    <row r="667" spans="1:24" x14ac:dyDescent="0.5">
      <c r="A667" s="75">
        <v>2</v>
      </c>
      <c r="B667">
        <v>42</v>
      </c>
      <c r="C667">
        <v>42</v>
      </c>
      <c r="D667">
        <v>15</v>
      </c>
      <c r="E667">
        <v>1492</v>
      </c>
      <c r="H667" s="37">
        <v>1</v>
      </c>
      <c r="I667" s="37">
        <v>8</v>
      </c>
      <c r="J667" s="37">
        <v>8</v>
      </c>
      <c r="K667" s="37">
        <v>45</v>
      </c>
      <c r="L667" s="42">
        <v>941</v>
      </c>
      <c r="N667">
        <v>2</v>
      </c>
      <c r="O667">
        <v>24</v>
      </c>
      <c r="P667">
        <v>24</v>
      </c>
      <c r="Q667">
        <v>27</v>
      </c>
      <c r="R667">
        <v>3059</v>
      </c>
      <c r="T667">
        <v>2</v>
      </c>
      <c r="U667">
        <v>42</v>
      </c>
      <c r="V667">
        <v>42</v>
      </c>
      <c r="W667">
        <v>17</v>
      </c>
      <c r="X667" s="6">
        <v>3793</v>
      </c>
    </row>
    <row r="668" spans="1:24" x14ac:dyDescent="0.5">
      <c r="A668" s="75">
        <v>2</v>
      </c>
      <c r="B668">
        <v>42</v>
      </c>
      <c r="C668">
        <v>42</v>
      </c>
      <c r="D668">
        <v>16</v>
      </c>
      <c r="E668">
        <v>1624</v>
      </c>
      <c r="H668" s="37">
        <v>1</v>
      </c>
      <c r="I668" s="37">
        <v>8</v>
      </c>
      <c r="J668" s="37">
        <v>8</v>
      </c>
      <c r="K668" s="37">
        <v>46</v>
      </c>
      <c r="L668" s="42">
        <v>944</v>
      </c>
      <c r="N668">
        <v>2</v>
      </c>
      <c r="O668">
        <v>24</v>
      </c>
      <c r="P668">
        <v>24</v>
      </c>
      <c r="Q668">
        <v>28</v>
      </c>
      <c r="R668">
        <v>3154</v>
      </c>
      <c r="T668">
        <v>2</v>
      </c>
      <c r="U668">
        <v>42</v>
      </c>
      <c r="V668">
        <v>42</v>
      </c>
      <c r="W668">
        <v>18</v>
      </c>
      <c r="X668" s="6">
        <v>3847</v>
      </c>
    </row>
    <row r="669" spans="1:24" x14ac:dyDescent="0.5">
      <c r="A669" s="75">
        <v>2</v>
      </c>
      <c r="B669">
        <v>42</v>
      </c>
      <c r="C669">
        <v>42</v>
      </c>
      <c r="D669">
        <v>17</v>
      </c>
      <c r="E669">
        <v>1760</v>
      </c>
      <c r="H669" s="37">
        <v>1</v>
      </c>
      <c r="I669" s="37">
        <v>8</v>
      </c>
      <c r="J669" s="37">
        <v>8</v>
      </c>
      <c r="K669" s="37">
        <v>47</v>
      </c>
      <c r="L669" s="42">
        <v>946</v>
      </c>
      <c r="N669">
        <v>2</v>
      </c>
      <c r="O669">
        <v>24</v>
      </c>
      <c r="P669">
        <v>24</v>
      </c>
      <c r="Q669">
        <v>29</v>
      </c>
      <c r="R669">
        <v>3252</v>
      </c>
      <c r="T669">
        <v>2</v>
      </c>
      <c r="U669">
        <v>43</v>
      </c>
      <c r="V669">
        <v>43</v>
      </c>
      <c r="W669">
        <v>1</v>
      </c>
      <c r="X669" s="6">
        <v>0</v>
      </c>
    </row>
    <row r="670" spans="1:24" x14ac:dyDescent="0.5">
      <c r="A670" s="75">
        <v>2</v>
      </c>
      <c r="B670">
        <v>42</v>
      </c>
      <c r="C670">
        <v>42</v>
      </c>
      <c r="D670">
        <v>18</v>
      </c>
      <c r="E670">
        <v>1901</v>
      </c>
      <c r="H670" s="37">
        <v>1</v>
      </c>
      <c r="I670" s="37">
        <v>8</v>
      </c>
      <c r="J670" s="37">
        <v>8</v>
      </c>
      <c r="K670" s="37">
        <v>48</v>
      </c>
      <c r="L670" s="42">
        <v>949</v>
      </c>
      <c r="N670">
        <v>2</v>
      </c>
      <c r="O670">
        <v>24</v>
      </c>
      <c r="P670">
        <v>24</v>
      </c>
      <c r="Q670">
        <v>30</v>
      </c>
      <c r="R670">
        <v>3354</v>
      </c>
      <c r="T670">
        <v>2</v>
      </c>
      <c r="U670">
        <v>43</v>
      </c>
      <c r="V670">
        <v>43</v>
      </c>
      <c r="W670">
        <v>2</v>
      </c>
      <c r="X670" s="6">
        <v>166</v>
      </c>
    </row>
    <row r="671" spans="1:24" x14ac:dyDescent="0.5">
      <c r="A671" s="75">
        <v>2</v>
      </c>
      <c r="B671">
        <v>43</v>
      </c>
      <c r="C671">
        <v>43</v>
      </c>
      <c r="D671">
        <v>1</v>
      </c>
      <c r="E671">
        <v>0</v>
      </c>
      <c r="H671" s="37">
        <v>1</v>
      </c>
      <c r="I671" s="37">
        <v>8</v>
      </c>
      <c r="J671" s="37">
        <v>8</v>
      </c>
      <c r="K671" s="37">
        <v>49</v>
      </c>
      <c r="L671" s="42">
        <v>952</v>
      </c>
      <c r="N671">
        <v>2</v>
      </c>
      <c r="O671">
        <v>24</v>
      </c>
      <c r="P671">
        <v>24</v>
      </c>
      <c r="Q671">
        <v>31</v>
      </c>
      <c r="R671">
        <v>3460</v>
      </c>
      <c r="T671">
        <v>2</v>
      </c>
      <c r="U671">
        <v>43</v>
      </c>
      <c r="V671">
        <v>43</v>
      </c>
      <c r="W671">
        <v>3</v>
      </c>
      <c r="X671" s="6">
        <v>401</v>
      </c>
    </row>
    <row r="672" spans="1:24" x14ac:dyDescent="0.5">
      <c r="A672" s="75">
        <v>2</v>
      </c>
      <c r="B672">
        <v>43</v>
      </c>
      <c r="C672">
        <v>43</v>
      </c>
      <c r="D672">
        <v>2</v>
      </c>
      <c r="E672">
        <v>63</v>
      </c>
      <c r="H672" s="37">
        <v>1</v>
      </c>
      <c r="I672" s="37">
        <v>8</v>
      </c>
      <c r="J672" s="37">
        <v>8</v>
      </c>
      <c r="K672" s="37">
        <v>50</v>
      </c>
      <c r="L672" s="42">
        <v>954</v>
      </c>
      <c r="N672">
        <v>2</v>
      </c>
      <c r="O672">
        <v>24</v>
      </c>
      <c r="P672">
        <v>24</v>
      </c>
      <c r="Q672">
        <v>32</v>
      </c>
      <c r="R672">
        <v>3569</v>
      </c>
      <c r="T672">
        <v>2</v>
      </c>
      <c r="U672">
        <v>43</v>
      </c>
      <c r="V672">
        <v>43</v>
      </c>
      <c r="W672">
        <v>4</v>
      </c>
      <c r="X672" s="6">
        <v>632</v>
      </c>
    </row>
    <row r="673" spans="1:24" x14ac:dyDescent="0.5">
      <c r="A673" s="75">
        <v>2</v>
      </c>
      <c r="B673">
        <v>43</v>
      </c>
      <c r="C673">
        <v>43</v>
      </c>
      <c r="D673">
        <v>3</v>
      </c>
      <c r="E673">
        <v>164</v>
      </c>
      <c r="H673" s="37">
        <v>1</v>
      </c>
      <c r="I673" s="37">
        <v>8</v>
      </c>
      <c r="J673" s="37">
        <v>8</v>
      </c>
      <c r="K673" s="37">
        <v>51</v>
      </c>
      <c r="L673" s="42">
        <v>957</v>
      </c>
      <c r="N673">
        <v>2</v>
      </c>
      <c r="O673">
        <v>24</v>
      </c>
      <c r="P673">
        <v>24</v>
      </c>
      <c r="Q673">
        <v>33</v>
      </c>
      <c r="R673">
        <v>3684</v>
      </c>
      <c r="T673">
        <v>2</v>
      </c>
      <c r="U673">
        <v>43</v>
      </c>
      <c r="V673">
        <v>43</v>
      </c>
      <c r="W673">
        <v>5</v>
      </c>
      <c r="X673" s="6">
        <v>862</v>
      </c>
    </row>
    <row r="674" spans="1:24" x14ac:dyDescent="0.5">
      <c r="A674" s="75">
        <v>2</v>
      </c>
      <c r="B674">
        <v>43</v>
      </c>
      <c r="C674">
        <v>43</v>
      </c>
      <c r="D674">
        <v>4</v>
      </c>
      <c r="E674">
        <v>269</v>
      </c>
      <c r="H674" s="37">
        <v>1</v>
      </c>
      <c r="I674" s="37">
        <v>8</v>
      </c>
      <c r="J674" s="37">
        <v>8</v>
      </c>
      <c r="K674" s="37">
        <v>52</v>
      </c>
      <c r="L674" s="42">
        <v>960</v>
      </c>
      <c r="N674">
        <v>2</v>
      </c>
      <c r="O674">
        <v>24</v>
      </c>
      <c r="P674">
        <v>24</v>
      </c>
      <c r="Q674">
        <v>34</v>
      </c>
      <c r="R674">
        <v>3803</v>
      </c>
      <c r="T674">
        <v>2</v>
      </c>
      <c r="U674">
        <v>43</v>
      </c>
      <c r="V674">
        <v>43</v>
      </c>
      <c r="W674">
        <v>6</v>
      </c>
      <c r="X674" s="6">
        <v>1120</v>
      </c>
    </row>
    <row r="675" spans="1:24" x14ac:dyDescent="0.5">
      <c r="A675" s="75">
        <v>2</v>
      </c>
      <c r="B675">
        <v>43</v>
      </c>
      <c r="C675">
        <v>43</v>
      </c>
      <c r="D675">
        <v>5</v>
      </c>
      <c r="E675">
        <v>375</v>
      </c>
      <c r="H675" s="37">
        <v>1</v>
      </c>
      <c r="I675" s="37">
        <v>8</v>
      </c>
      <c r="J675" s="37">
        <v>8</v>
      </c>
      <c r="K675" s="37">
        <v>53</v>
      </c>
      <c r="L675" s="42">
        <v>963</v>
      </c>
      <c r="N675">
        <v>2</v>
      </c>
      <c r="O675">
        <v>24</v>
      </c>
      <c r="P675">
        <v>24</v>
      </c>
      <c r="Q675">
        <v>35</v>
      </c>
      <c r="R675">
        <v>3927</v>
      </c>
      <c r="T675">
        <v>2</v>
      </c>
      <c r="U675">
        <v>43</v>
      </c>
      <c r="V675">
        <v>43</v>
      </c>
      <c r="W675">
        <v>7</v>
      </c>
      <c r="X675" s="6">
        <v>1407</v>
      </c>
    </row>
    <row r="676" spans="1:24" x14ac:dyDescent="0.5">
      <c r="A676" s="75">
        <v>2</v>
      </c>
      <c r="B676">
        <v>43</v>
      </c>
      <c r="C676">
        <v>43</v>
      </c>
      <c r="D676">
        <v>6</v>
      </c>
      <c r="E676">
        <v>495</v>
      </c>
      <c r="H676" s="37">
        <v>1</v>
      </c>
      <c r="I676" s="37">
        <v>8</v>
      </c>
      <c r="J676" s="37">
        <v>8</v>
      </c>
      <c r="K676" s="37">
        <v>54</v>
      </c>
      <c r="L676" s="42">
        <v>966</v>
      </c>
      <c r="N676">
        <v>2</v>
      </c>
      <c r="O676">
        <v>24</v>
      </c>
      <c r="P676">
        <v>24</v>
      </c>
      <c r="Q676">
        <v>36</v>
      </c>
      <c r="R676">
        <v>3817</v>
      </c>
      <c r="T676">
        <v>2</v>
      </c>
      <c r="U676">
        <v>43</v>
      </c>
      <c r="V676">
        <v>43</v>
      </c>
      <c r="W676">
        <v>8</v>
      </c>
      <c r="X676" s="6">
        <v>1641</v>
      </c>
    </row>
    <row r="677" spans="1:24" x14ac:dyDescent="0.5">
      <c r="A677" s="75">
        <v>2</v>
      </c>
      <c r="B677">
        <v>43</v>
      </c>
      <c r="C677">
        <v>43</v>
      </c>
      <c r="D677">
        <v>7</v>
      </c>
      <c r="E677">
        <v>627</v>
      </c>
      <c r="H677" s="37">
        <v>1</v>
      </c>
      <c r="I677" s="37">
        <v>8</v>
      </c>
      <c r="J677" s="37">
        <v>8</v>
      </c>
      <c r="K677" s="37">
        <v>55</v>
      </c>
      <c r="L677" s="42">
        <v>968</v>
      </c>
      <c r="N677">
        <v>2</v>
      </c>
      <c r="O677">
        <v>24</v>
      </c>
      <c r="P677">
        <v>24</v>
      </c>
      <c r="Q677">
        <v>37</v>
      </c>
      <c r="R677">
        <v>0</v>
      </c>
      <c r="T677">
        <v>2</v>
      </c>
      <c r="U677">
        <v>43</v>
      </c>
      <c r="V677">
        <v>43</v>
      </c>
      <c r="W677">
        <v>9</v>
      </c>
      <c r="X677" s="6">
        <v>1882</v>
      </c>
    </row>
    <row r="678" spans="1:24" x14ac:dyDescent="0.5">
      <c r="A678" s="75">
        <v>2</v>
      </c>
      <c r="B678">
        <v>43</v>
      </c>
      <c r="C678">
        <v>43</v>
      </c>
      <c r="D678">
        <v>8</v>
      </c>
      <c r="E678">
        <v>738</v>
      </c>
      <c r="H678" s="37">
        <v>1</v>
      </c>
      <c r="I678" s="37">
        <v>8</v>
      </c>
      <c r="J678" s="37">
        <v>8</v>
      </c>
      <c r="K678" s="37">
        <v>56</v>
      </c>
      <c r="L678" s="42">
        <v>971</v>
      </c>
      <c r="N678">
        <v>2</v>
      </c>
      <c r="O678">
        <v>24</v>
      </c>
      <c r="P678">
        <v>24</v>
      </c>
      <c r="Q678">
        <v>38</v>
      </c>
      <c r="R678">
        <v>0</v>
      </c>
      <c r="T678">
        <v>2</v>
      </c>
      <c r="U678">
        <v>43</v>
      </c>
      <c r="V678">
        <v>43</v>
      </c>
      <c r="W678">
        <v>10</v>
      </c>
      <c r="X678" s="6">
        <v>2131</v>
      </c>
    </row>
    <row r="679" spans="1:24" x14ac:dyDescent="0.5">
      <c r="A679" s="75">
        <v>2</v>
      </c>
      <c r="B679">
        <v>43</v>
      </c>
      <c r="C679">
        <v>43</v>
      </c>
      <c r="D679">
        <v>9</v>
      </c>
      <c r="E679">
        <v>852</v>
      </c>
      <c r="H679" s="37">
        <v>1</v>
      </c>
      <c r="I679" s="37">
        <v>8</v>
      </c>
      <c r="J679" s="37">
        <v>8</v>
      </c>
      <c r="K679" s="37">
        <v>57</v>
      </c>
      <c r="L679" s="42">
        <v>974</v>
      </c>
      <c r="N679">
        <v>2</v>
      </c>
      <c r="O679">
        <v>24</v>
      </c>
      <c r="P679">
        <v>24</v>
      </c>
      <c r="Q679">
        <v>39</v>
      </c>
      <c r="R679">
        <v>0</v>
      </c>
      <c r="T679">
        <v>2</v>
      </c>
      <c r="U679">
        <v>43</v>
      </c>
      <c r="V679">
        <v>43</v>
      </c>
      <c r="W679">
        <v>11</v>
      </c>
      <c r="X679" s="6">
        <v>2387</v>
      </c>
    </row>
    <row r="680" spans="1:24" x14ac:dyDescent="0.5">
      <c r="A680" s="75">
        <v>2</v>
      </c>
      <c r="B680">
        <v>43</v>
      </c>
      <c r="C680">
        <v>43</v>
      </c>
      <c r="D680">
        <v>10</v>
      </c>
      <c r="E680">
        <v>969</v>
      </c>
      <c r="H680" s="37">
        <v>1</v>
      </c>
      <c r="I680" s="37">
        <v>8</v>
      </c>
      <c r="J680" s="37">
        <v>8</v>
      </c>
      <c r="K680" s="37">
        <v>58</v>
      </c>
      <c r="L680" s="42">
        <v>977</v>
      </c>
      <c r="N680">
        <v>2</v>
      </c>
      <c r="O680">
        <v>24</v>
      </c>
      <c r="P680">
        <v>24</v>
      </c>
      <c r="Q680">
        <v>40</v>
      </c>
      <c r="R680">
        <v>0</v>
      </c>
      <c r="T680">
        <v>2</v>
      </c>
      <c r="U680">
        <v>43</v>
      </c>
      <c r="V680">
        <v>43</v>
      </c>
      <c r="W680">
        <v>12</v>
      </c>
      <c r="X680" s="6">
        <v>2651</v>
      </c>
    </row>
    <row r="681" spans="1:24" x14ac:dyDescent="0.5">
      <c r="A681" s="75">
        <v>2</v>
      </c>
      <c r="B681">
        <v>43</v>
      </c>
      <c r="C681">
        <v>43</v>
      </c>
      <c r="D681">
        <v>11</v>
      </c>
      <c r="E681">
        <v>1090</v>
      </c>
      <c r="H681" s="37">
        <v>1</v>
      </c>
      <c r="I681" s="37">
        <v>8</v>
      </c>
      <c r="J681" s="37">
        <v>8</v>
      </c>
      <c r="K681" s="37">
        <v>59</v>
      </c>
      <c r="L681" s="42">
        <v>980</v>
      </c>
      <c r="N681">
        <v>2</v>
      </c>
      <c r="O681">
        <v>24</v>
      </c>
      <c r="P681">
        <v>24</v>
      </c>
      <c r="Q681">
        <v>41</v>
      </c>
      <c r="R681">
        <v>0</v>
      </c>
      <c r="T681">
        <v>2</v>
      </c>
      <c r="U681">
        <v>43</v>
      </c>
      <c r="V681">
        <v>43</v>
      </c>
      <c r="W681">
        <v>13</v>
      </c>
      <c r="X681" s="6">
        <v>2923</v>
      </c>
    </row>
    <row r="682" spans="1:24" x14ac:dyDescent="0.5">
      <c r="A682" s="75">
        <v>2</v>
      </c>
      <c r="B682">
        <v>43</v>
      </c>
      <c r="C682">
        <v>43</v>
      </c>
      <c r="D682">
        <v>12</v>
      </c>
      <c r="E682">
        <v>1215</v>
      </c>
      <c r="H682" s="37">
        <v>1</v>
      </c>
      <c r="I682" s="37">
        <v>8</v>
      </c>
      <c r="J682" s="37">
        <v>8</v>
      </c>
      <c r="K682" s="37">
        <v>60</v>
      </c>
      <c r="L682" s="42">
        <v>982</v>
      </c>
      <c r="N682">
        <v>2</v>
      </c>
      <c r="O682">
        <v>24</v>
      </c>
      <c r="P682">
        <v>24</v>
      </c>
      <c r="Q682">
        <v>42</v>
      </c>
      <c r="R682">
        <v>0</v>
      </c>
      <c r="T682">
        <v>2</v>
      </c>
      <c r="U682">
        <v>43</v>
      </c>
      <c r="V682">
        <v>43</v>
      </c>
      <c r="W682">
        <v>14</v>
      </c>
      <c r="X682" s="6">
        <v>3203</v>
      </c>
    </row>
    <row r="683" spans="1:24" x14ac:dyDescent="0.5">
      <c r="A683" s="75">
        <v>2</v>
      </c>
      <c r="B683">
        <v>43</v>
      </c>
      <c r="C683">
        <v>43</v>
      </c>
      <c r="D683">
        <v>13</v>
      </c>
      <c r="E683">
        <v>1345</v>
      </c>
      <c r="H683" s="37">
        <v>1</v>
      </c>
      <c r="I683" s="37">
        <v>8</v>
      </c>
      <c r="J683" s="37">
        <v>8</v>
      </c>
      <c r="K683" s="37">
        <v>61</v>
      </c>
      <c r="L683" s="42">
        <v>985</v>
      </c>
      <c r="N683">
        <v>2</v>
      </c>
      <c r="O683">
        <v>24</v>
      </c>
      <c r="P683">
        <v>24</v>
      </c>
      <c r="Q683">
        <v>43</v>
      </c>
      <c r="R683">
        <v>0</v>
      </c>
      <c r="T683">
        <v>2</v>
      </c>
      <c r="U683">
        <v>43</v>
      </c>
      <c r="V683">
        <v>43</v>
      </c>
      <c r="W683">
        <v>15</v>
      </c>
      <c r="X683" s="6">
        <v>3492</v>
      </c>
    </row>
    <row r="684" spans="1:24" x14ac:dyDescent="0.5">
      <c r="A684" s="75">
        <v>2</v>
      </c>
      <c r="B684">
        <v>43</v>
      </c>
      <c r="C684">
        <v>43</v>
      </c>
      <c r="D684">
        <v>14</v>
      </c>
      <c r="E684">
        <v>1478</v>
      </c>
      <c r="H684" s="37">
        <v>1</v>
      </c>
      <c r="I684" s="37">
        <v>8</v>
      </c>
      <c r="J684" s="37">
        <v>8</v>
      </c>
      <c r="K684" s="37">
        <v>62</v>
      </c>
      <c r="L684" s="42">
        <v>987</v>
      </c>
      <c r="N684">
        <v>2</v>
      </c>
      <c r="O684">
        <v>24</v>
      </c>
      <c r="P684">
        <v>24</v>
      </c>
      <c r="Q684">
        <v>44</v>
      </c>
      <c r="R684">
        <v>0</v>
      </c>
      <c r="T684">
        <v>2</v>
      </c>
      <c r="U684">
        <v>43</v>
      </c>
      <c r="V684">
        <v>43</v>
      </c>
      <c r="W684">
        <v>16</v>
      </c>
      <c r="X684" s="6">
        <v>3790</v>
      </c>
    </row>
    <row r="685" spans="1:24" x14ac:dyDescent="0.5">
      <c r="A685" s="75">
        <v>2</v>
      </c>
      <c r="B685">
        <v>43</v>
      </c>
      <c r="C685">
        <v>43</v>
      </c>
      <c r="D685">
        <v>15</v>
      </c>
      <c r="E685">
        <v>1616</v>
      </c>
      <c r="H685" s="37">
        <v>1</v>
      </c>
      <c r="I685" s="37">
        <v>8</v>
      </c>
      <c r="J685" s="37">
        <v>8</v>
      </c>
      <c r="K685" s="37">
        <v>63</v>
      </c>
      <c r="L685" s="42">
        <v>990</v>
      </c>
      <c r="N685">
        <v>2</v>
      </c>
      <c r="O685">
        <v>24</v>
      </c>
      <c r="P685">
        <v>24</v>
      </c>
      <c r="Q685">
        <v>45</v>
      </c>
      <c r="R685">
        <v>0</v>
      </c>
      <c r="T685">
        <v>2</v>
      </c>
      <c r="U685">
        <v>43</v>
      </c>
      <c r="V685">
        <v>43</v>
      </c>
      <c r="W685">
        <v>17</v>
      </c>
      <c r="X685" s="6">
        <v>3858</v>
      </c>
    </row>
    <row r="686" spans="1:24" x14ac:dyDescent="0.5">
      <c r="A686" s="75">
        <v>2</v>
      </c>
      <c r="B686">
        <v>43</v>
      </c>
      <c r="C686">
        <v>43</v>
      </c>
      <c r="D686">
        <v>16</v>
      </c>
      <c r="E686">
        <v>1759</v>
      </c>
      <c r="H686" s="37">
        <v>1</v>
      </c>
      <c r="I686" s="37">
        <v>8</v>
      </c>
      <c r="J686" s="37">
        <v>8</v>
      </c>
      <c r="K686" s="37">
        <v>64</v>
      </c>
      <c r="L686" s="42">
        <v>992</v>
      </c>
      <c r="N686">
        <v>2</v>
      </c>
      <c r="O686">
        <v>24</v>
      </c>
      <c r="P686">
        <v>24</v>
      </c>
      <c r="Q686">
        <v>46</v>
      </c>
      <c r="R686">
        <v>0</v>
      </c>
      <c r="T686">
        <v>2</v>
      </c>
      <c r="U686">
        <v>44</v>
      </c>
      <c r="V686">
        <v>44</v>
      </c>
      <c r="W686">
        <v>1</v>
      </c>
      <c r="X686" s="6">
        <v>0</v>
      </c>
    </row>
    <row r="687" spans="1:24" x14ac:dyDescent="0.5">
      <c r="A687" s="75">
        <v>2</v>
      </c>
      <c r="B687">
        <v>43</v>
      </c>
      <c r="C687">
        <v>43</v>
      </c>
      <c r="D687">
        <v>17</v>
      </c>
      <c r="E687">
        <v>1906</v>
      </c>
      <c r="H687" s="37">
        <v>1</v>
      </c>
      <c r="I687" s="37">
        <v>8</v>
      </c>
      <c r="J687" s="37">
        <v>8</v>
      </c>
      <c r="K687" s="37">
        <v>65</v>
      </c>
      <c r="L687" s="42">
        <v>994</v>
      </c>
      <c r="N687">
        <v>2</v>
      </c>
      <c r="O687">
        <v>24</v>
      </c>
      <c r="P687">
        <v>24</v>
      </c>
      <c r="Q687">
        <v>47</v>
      </c>
      <c r="R687">
        <v>0</v>
      </c>
      <c r="T687">
        <v>2</v>
      </c>
      <c r="U687">
        <v>44</v>
      </c>
      <c r="V687">
        <v>44</v>
      </c>
      <c r="W687">
        <v>2</v>
      </c>
      <c r="X687" s="6">
        <v>182</v>
      </c>
    </row>
    <row r="688" spans="1:24" x14ac:dyDescent="0.5">
      <c r="A688" s="75">
        <v>2</v>
      </c>
      <c r="B688">
        <v>44</v>
      </c>
      <c r="C688">
        <v>44</v>
      </c>
      <c r="D688">
        <v>1</v>
      </c>
      <c r="E688">
        <v>0</v>
      </c>
      <c r="H688" s="37">
        <v>1</v>
      </c>
      <c r="I688" s="37">
        <v>8</v>
      </c>
      <c r="J688" s="37">
        <v>8</v>
      </c>
      <c r="K688" s="37">
        <v>66</v>
      </c>
      <c r="L688" s="42">
        <v>996</v>
      </c>
      <c r="N688">
        <v>2</v>
      </c>
      <c r="O688">
        <v>24</v>
      </c>
      <c r="P688">
        <v>24</v>
      </c>
      <c r="Q688">
        <v>48</v>
      </c>
      <c r="R688">
        <v>0</v>
      </c>
      <c r="T688">
        <v>2</v>
      </c>
      <c r="U688">
        <v>44</v>
      </c>
      <c r="V688">
        <v>44</v>
      </c>
      <c r="W688">
        <v>3</v>
      </c>
      <c r="X688" s="6">
        <v>438</v>
      </c>
    </row>
    <row r="689" spans="1:24" x14ac:dyDescent="0.5">
      <c r="A689" s="75">
        <v>2</v>
      </c>
      <c r="B689">
        <v>44</v>
      </c>
      <c r="C689">
        <v>44</v>
      </c>
      <c r="D689">
        <v>2</v>
      </c>
      <c r="E689">
        <v>70</v>
      </c>
      <c r="H689" s="37">
        <v>1</v>
      </c>
      <c r="I689" s="37">
        <v>8</v>
      </c>
      <c r="J689" s="37">
        <v>8</v>
      </c>
      <c r="K689" s="37">
        <v>67</v>
      </c>
      <c r="L689" s="42">
        <v>998</v>
      </c>
      <c r="N689">
        <v>2</v>
      </c>
      <c r="O689">
        <v>24</v>
      </c>
      <c r="P689">
        <v>24</v>
      </c>
      <c r="Q689">
        <v>49</v>
      </c>
      <c r="R689">
        <v>0</v>
      </c>
      <c r="T689">
        <v>2</v>
      </c>
      <c r="U689">
        <v>44</v>
      </c>
      <c r="V689">
        <v>44</v>
      </c>
      <c r="W689">
        <v>4</v>
      </c>
      <c r="X689" s="6">
        <v>688</v>
      </c>
    </row>
    <row r="690" spans="1:24" x14ac:dyDescent="0.5">
      <c r="A690" s="75">
        <v>2</v>
      </c>
      <c r="B690">
        <v>44</v>
      </c>
      <c r="C690">
        <v>44</v>
      </c>
      <c r="D690">
        <v>3</v>
      </c>
      <c r="E690">
        <v>182</v>
      </c>
      <c r="H690" s="37">
        <v>1</v>
      </c>
      <c r="I690" s="37">
        <v>8</v>
      </c>
      <c r="J690" s="37">
        <v>8</v>
      </c>
      <c r="K690" s="37">
        <v>68</v>
      </c>
      <c r="L690" s="42">
        <v>999</v>
      </c>
      <c r="N690">
        <v>2</v>
      </c>
      <c r="O690">
        <v>24</v>
      </c>
      <c r="P690">
        <v>24</v>
      </c>
      <c r="Q690">
        <v>50</v>
      </c>
      <c r="R690">
        <v>0</v>
      </c>
      <c r="T690">
        <v>2</v>
      </c>
      <c r="U690">
        <v>44</v>
      </c>
      <c r="V690">
        <v>44</v>
      </c>
      <c r="W690">
        <v>5</v>
      </c>
      <c r="X690" s="6">
        <v>938</v>
      </c>
    </row>
    <row r="691" spans="1:24" x14ac:dyDescent="0.5">
      <c r="A691" s="75">
        <v>2</v>
      </c>
      <c r="B691">
        <v>44</v>
      </c>
      <c r="C691">
        <v>44</v>
      </c>
      <c r="D691">
        <v>4</v>
      </c>
      <c r="E691">
        <v>296</v>
      </c>
      <c r="H691" s="37">
        <v>1</v>
      </c>
      <c r="I691" s="37">
        <v>8</v>
      </c>
      <c r="J691" s="37">
        <v>8</v>
      </c>
      <c r="K691" s="37">
        <v>69</v>
      </c>
      <c r="L691" s="42">
        <v>1000</v>
      </c>
      <c r="N691">
        <v>2</v>
      </c>
      <c r="O691">
        <v>24</v>
      </c>
      <c r="P691">
        <v>24</v>
      </c>
      <c r="Q691">
        <v>51</v>
      </c>
      <c r="R691">
        <v>0</v>
      </c>
      <c r="T691">
        <v>2</v>
      </c>
      <c r="U691">
        <v>44</v>
      </c>
      <c r="V691">
        <v>44</v>
      </c>
      <c r="W691">
        <v>6</v>
      </c>
      <c r="X691" s="6">
        <v>1217</v>
      </c>
    </row>
    <row r="692" spans="1:24" x14ac:dyDescent="0.5">
      <c r="A692" s="75">
        <v>2</v>
      </c>
      <c r="B692">
        <v>44</v>
      </c>
      <c r="C692">
        <v>44</v>
      </c>
      <c r="D692">
        <v>5</v>
      </c>
      <c r="E692">
        <v>411</v>
      </c>
      <c r="H692" s="37">
        <v>1</v>
      </c>
      <c r="I692" s="37">
        <v>8</v>
      </c>
      <c r="J692" s="37">
        <v>8</v>
      </c>
      <c r="K692" s="37">
        <v>70</v>
      </c>
      <c r="L692" s="42">
        <v>1000</v>
      </c>
      <c r="N692">
        <v>2</v>
      </c>
      <c r="O692">
        <v>24</v>
      </c>
      <c r="P692">
        <v>24</v>
      </c>
      <c r="Q692">
        <v>52</v>
      </c>
      <c r="R692">
        <v>0</v>
      </c>
      <c r="T692">
        <v>2</v>
      </c>
      <c r="U692">
        <v>44</v>
      </c>
      <c r="V692">
        <v>44</v>
      </c>
      <c r="W692">
        <v>7</v>
      </c>
      <c r="X692" s="6">
        <v>1528</v>
      </c>
    </row>
    <row r="693" spans="1:24" x14ac:dyDescent="0.5">
      <c r="A693" s="75">
        <v>2</v>
      </c>
      <c r="B693">
        <v>44</v>
      </c>
      <c r="C693">
        <v>44</v>
      </c>
      <c r="D693">
        <v>6</v>
      </c>
      <c r="E693">
        <v>541</v>
      </c>
      <c r="H693" s="37">
        <v>1</v>
      </c>
      <c r="I693" s="37">
        <v>8</v>
      </c>
      <c r="J693" s="37">
        <v>8</v>
      </c>
      <c r="K693" s="37">
        <v>71</v>
      </c>
      <c r="L693" s="42">
        <v>1001</v>
      </c>
      <c r="N693">
        <v>2</v>
      </c>
      <c r="O693">
        <v>24</v>
      </c>
      <c r="P693">
        <v>24</v>
      </c>
      <c r="Q693">
        <v>53</v>
      </c>
      <c r="R693">
        <v>0</v>
      </c>
      <c r="T693">
        <v>2</v>
      </c>
      <c r="U693">
        <v>44</v>
      </c>
      <c r="V693">
        <v>44</v>
      </c>
      <c r="W693">
        <v>8</v>
      </c>
      <c r="X693" s="6">
        <v>1781</v>
      </c>
    </row>
    <row r="694" spans="1:24" x14ac:dyDescent="0.5">
      <c r="A694" s="75">
        <v>2</v>
      </c>
      <c r="B694">
        <v>44</v>
      </c>
      <c r="C694">
        <v>44</v>
      </c>
      <c r="D694">
        <v>7</v>
      </c>
      <c r="E694">
        <v>685</v>
      </c>
      <c r="H694" s="37">
        <v>1</v>
      </c>
      <c r="I694" s="37">
        <v>8</v>
      </c>
      <c r="J694" s="37">
        <v>8</v>
      </c>
      <c r="K694" s="37">
        <v>72</v>
      </c>
      <c r="L694" s="42">
        <v>1030</v>
      </c>
      <c r="N694">
        <v>2</v>
      </c>
      <c r="O694">
        <v>24</v>
      </c>
      <c r="P694">
        <v>24</v>
      </c>
      <c r="Q694">
        <v>54</v>
      </c>
      <c r="R694">
        <v>0</v>
      </c>
      <c r="T694">
        <v>2</v>
      </c>
      <c r="U694">
        <v>44</v>
      </c>
      <c r="V694">
        <v>44</v>
      </c>
      <c r="W694">
        <v>9</v>
      </c>
      <c r="X694" s="6">
        <v>2043</v>
      </c>
    </row>
    <row r="695" spans="1:24" x14ac:dyDescent="0.5">
      <c r="A695" s="75">
        <v>2</v>
      </c>
      <c r="B695">
        <v>44</v>
      </c>
      <c r="C695">
        <v>44</v>
      </c>
      <c r="D695">
        <v>8</v>
      </c>
      <c r="E695">
        <v>804</v>
      </c>
      <c r="H695" s="37">
        <v>1</v>
      </c>
      <c r="I695" s="37">
        <v>9</v>
      </c>
      <c r="J695" s="37">
        <v>9</v>
      </c>
      <c r="K695" s="37">
        <v>0</v>
      </c>
      <c r="L695" s="42">
        <v>872</v>
      </c>
      <c r="N695">
        <v>2</v>
      </c>
      <c r="O695">
        <v>24</v>
      </c>
      <c r="P695">
        <v>24</v>
      </c>
      <c r="Q695">
        <v>55</v>
      </c>
      <c r="R695">
        <v>0</v>
      </c>
      <c r="T695">
        <v>2</v>
      </c>
      <c r="U695">
        <v>44</v>
      </c>
      <c r="V695">
        <v>44</v>
      </c>
      <c r="W695">
        <v>10</v>
      </c>
      <c r="X695" s="6">
        <v>2312</v>
      </c>
    </row>
    <row r="696" spans="1:24" x14ac:dyDescent="0.5">
      <c r="A696" s="75">
        <v>2</v>
      </c>
      <c r="B696">
        <v>44</v>
      </c>
      <c r="C696">
        <v>44</v>
      </c>
      <c r="D696">
        <v>9</v>
      </c>
      <c r="E696">
        <v>928</v>
      </c>
      <c r="H696" s="37">
        <v>1</v>
      </c>
      <c r="I696" s="37">
        <v>9</v>
      </c>
      <c r="J696" s="37">
        <v>9</v>
      </c>
      <c r="K696" s="37">
        <v>1</v>
      </c>
      <c r="L696" s="42">
        <v>873</v>
      </c>
      <c r="N696">
        <v>2</v>
      </c>
      <c r="O696">
        <v>24</v>
      </c>
      <c r="P696">
        <v>24</v>
      </c>
      <c r="Q696">
        <v>56</v>
      </c>
      <c r="R696">
        <v>0</v>
      </c>
      <c r="T696">
        <v>2</v>
      </c>
      <c r="U696">
        <v>44</v>
      </c>
      <c r="V696">
        <v>44</v>
      </c>
      <c r="W696">
        <v>11</v>
      </c>
      <c r="X696" s="6">
        <v>2589</v>
      </c>
    </row>
    <row r="697" spans="1:24" x14ac:dyDescent="0.5">
      <c r="A697" s="75">
        <v>2</v>
      </c>
      <c r="B697">
        <v>44</v>
      </c>
      <c r="C697">
        <v>44</v>
      </c>
      <c r="D697">
        <v>10</v>
      </c>
      <c r="E697">
        <v>1055</v>
      </c>
      <c r="H697" s="37">
        <v>1</v>
      </c>
      <c r="I697" s="37">
        <v>9</v>
      </c>
      <c r="J697" s="37">
        <v>9</v>
      </c>
      <c r="K697" s="37">
        <v>2</v>
      </c>
      <c r="L697" s="42">
        <v>874</v>
      </c>
      <c r="N697">
        <v>2</v>
      </c>
      <c r="O697">
        <v>24</v>
      </c>
      <c r="P697">
        <v>24</v>
      </c>
      <c r="Q697">
        <v>57</v>
      </c>
      <c r="R697">
        <v>0</v>
      </c>
      <c r="T697">
        <v>2</v>
      </c>
      <c r="U697">
        <v>44</v>
      </c>
      <c r="V697">
        <v>44</v>
      </c>
      <c r="W697">
        <v>12</v>
      </c>
      <c r="X697" s="6">
        <v>2875</v>
      </c>
    </row>
    <row r="698" spans="1:24" x14ac:dyDescent="0.5">
      <c r="A698" s="75">
        <v>2</v>
      </c>
      <c r="B698">
        <v>44</v>
      </c>
      <c r="C698">
        <v>44</v>
      </c>
      <c r="D698">
        <v>11</v>
      </c>
      <c r="E698">
        <v>1187</v>
      </c>
      <c r="H698" s="37">
        <v>1</v>
      </c>
      <c r="I698" s="37">
        <v>9</v>
      </c>
      <c r="J698" s="37">
        <v>9</v>
      </c>
      <c r="K698" s="37">
        <v>3</v>
      </c>
      <c r="L698" s="42">
        <v>875</v>
      </c>
      <c r="N698">
        <v>2</v>
      </c>
      <c r="O698">
        <v>24</v>
      </c>
      <c r="P698">
        <v>24</v>
      </c>
      <c r="Q698">
        <v>58</v>
      </c>
      <c r="R698">
        <v>0</v>
      </c>
      <c r="T698">
        <v>2</v>
      </c>
      <c r="U698">
        <v>44</v>
      </c>
      <c r="V698">
        <v>44</v>
      </c>
      <c r="W698">
        <v>13</v>
      </c>
      <c r="X698" s="6">
        <v>3170</v>
      </c>
    </row>
    <row r="699" spans="1:24" x14ac:dyDescent="0.5">
      <c r="A699" s="75">
        <v>2</v>
      </c>
      <c r="B699">
        <v>44</v>
      </c>
      <c r="C699">
        <v>44</v>
      </c>
      <c r="D699">
        <v>12</v>
      </c>
      <c r="E699">
        <v>1322</v>
      </c>
      <c r="H699" s="37">
        <v>1</v>
      </c>
      <c r="I699" s="37">
        <v>9</v>
      </c>
      <c r="J699" s="37">
        <v>9</v>
      </c>
      <c r="K699" s="37">
        <v>4</v>
      </c>
      <c r="L699" s="42">
        <v>876</v>
      </c>
      <c r="N699">
        <v>2</v>
      </c>
      <c r="O699">
        <v>24</v>
      </c>
      <c r="P699">
        <v>24</v>
      </c>
      <c r="Q699">
        <v>59</v>
      </c>
      <c r="R699">
        <v>0</v>
      </c>
      <c r="T699">
        <v>2</v>
      </c>
      <c r="U699">
        <v>44</v>
      </c>
      <c r="V699">
        <v>44</v>
      </c>
      <c r="W699">
        <v>14</v>
      </c>
      <c r="X699" s="6">
        <v>3473</v>
      </c>
    </row>
    <row r="700" spans="1:24" x14ac:dyDescent="0.5">
      <c r="A700" s="75">
        <v>2</v>
      </c>
      <c r="B700">
        <v>44</v>
      </c>
      <c r="C700">
        <v>44</v>
      </c>
      <c r="D700">
        <v>13</v>
      </c>
      <c r="E700">
        <v>1462</v>
      </c>
      <c r="H700" s="37">
        <v>1</v>
      </c>
      <c r="I700" s="37">
        <v>9</v>
      </c>
      <c r="J700" s="37">
        <v>9</v>
      </c>
      <c r="K700" s="37">
        <v>5</v>
      </c>
      <c r="L700" s="42">
        <v>877</v>
      </c>
      <c r="N700">
        <v>2</v>
      </c>
      <c r="O700">
        <v>24</v>
      </c>
      <c r="P700">
        <v>24</v>
      </c>
      <c r="Q700">
        <v>60</v>
      </c>
      <c r="R700">
        <v>0</v>
      </c>
      <c r="T700">
        <v>2</v>
      </c>
      <c r="U700">
        <v>44</v>
      </c>
      <c r="V700">
        <v>44</v>
      </c>
      <c r="W700">
        <v>15</v>
      </c>
      <c r="X700" s="6">
        <v>3786</v>
      </c>
    </row>
    <row r="701" spans="1:24" x14ac:dyDescent="0.5">
      <c r="A701" s="75">
        <v>2</v>
      </c>
      <c r="B701">
        <v>44</v>
      </c>
      <c r="C701">
        <v>44</v>
      </c>
      <c r="D701">
        <v>14</v>
      </c>
      <c r="E701">
        <v>1607</v>
      </c>
      <c r="H701" s="37">
        <v>1</v>
      </c>
      <c r="I701" s="37">
        <v>9</v>
      </c>
      <c r="J701" s="37">
        <v>9</v>
      </c>
      <c r="K701" s="37">
        <v>6</v>
      </c>
      <c r="L701" s="42">
        <v>878</v>
      </c>
      <c r="N701">
        <v>2</v>
      </c>
      <c r="O701">
        <v>24</v>
      </c>
      <c r="P701">
        <v>24</v>
      </c>
      <c r="Q701">
        <v>61</v>
      </c>
      <c r="R701">
        <v>0</v>
      </c>
      <c r="T701">
        <v>2</v>
      </c>
      <c r="U701">
        <v>44</v>
      </c>
      <c r="V701">
        <v>44</v>
      </c>
      <c r="W701">
        <v>16</v>
      </c>
      <c r="X701" s="6">
        <v>3869</v>
      </c>
    </row>
    <row r="702" spans="1:24" x14ac:dyDescent="0.5">
      <c r="A702" s="75">
        <v>2</v>
      </c>
      <c r="B702">
        <v>44</v>
      </c>
      <c r="C702">
        <v>44</v>
      </c>
      <c r="D702">
        <v>15</v>
      </c>
      <c r="E702">
        <v>1757</v>
      </c>
      <c r="H702" s="37">
        <v>1</v>
      </c>
      <c r="I702" s="37">
        <v>9</v>
      </c>
      <c r="J702" s="37">
        <v>9</v>
      </c>
      <c r="K702" s="37">
        <v>7</v>
      </c>
      <c r="L702" s="42">
        <v>879</v>
      </c>
      <c r="N702">
        <v>2</v>
      </c>
      <c r="O702">
        <v>24</v>
      </c>
      <c r="P702">
        <v>24</v>
      </c>
      <c r="Q702">
        <v>62</v>
      </c>
      <c r="R702">
        <v>0</v>
      </c>
      <c r="T702">
        <v>2</v>
      </c>
      <c r="U702">
        <v>45</v>
      </c>
      <c r="V702">
        <v>45</v>
      </c>
      <c r="W702">
        <v>1</v>
      </c>
      <c r="X702" s="6">
        <v>0</v>
      </c>
    </row>
    <row r="703" spans="1:24" x14ac:dyDescent="0.5">
      <c r="A703" s="75">
        <v>2</v>
      </c>
      <c r="B703">
        <v>44</v>
      </c>
      <c r="C703">
        <v>44</v>
      </c>
      <c r="D703">
        <v>16</v>
      </c>
      <c r="E703">
        <v>1911</v>
      </c>
      <c r="H703" s="37">
        <v>1</v>
      </c>
      <c r="I703" s="37">
        <v>9</v>
      </c>
      <c r="J703" s="37">
        <v>9</v>
      </c>
      <c r="K703" s="37">
        <v>8</v>
      </c>
      <c r="L703" s="42">
        <v>880</v>
      </c>
      <c r="N703">
        <v>2</v>
      </c>
      <c r="O703">
        <v>24</v>
      </c>
      <c r="P703">
        <v>24</v>
      </c>
      <c r="Q703">
        <v>63</v>
      </c>
      <c r="R703">
        <v>0</v>
      </c>
      <c r="T703">
        <v>2</v>
      </c>
      <c r="U703">
        <v>45</v>
      </c>
      <c r="V703">
        <v>45</v>
      </c>
      <c r="W703">
        <v>2</v>
      </c>
      <c r="X703" s="6">
        <v>201</v>
      </c>
    </row>
    <row r="704" spans="1:24" x14ac:dyDescent="0.5">
      <c r="A704" s="75">
        <v>2</v>
      </c>
      <c r="B704">
        <v>45</v>
      </c>
      <c r="C704">
        <v>45</v>
      </c>
      <c r="D704">
        <v>1</v>
      </c>
      <c r="E704">
        <v>0</v>
      </c>
      <c r="H704" s="37">
        <v>1</v>
      </c>
      <c r="I704" s="37">
        <v>9</v>
      </c>
      <c r="J704" s="37">
        <v>9</v>
      </c>
      <c r="K704" s="37">
        <v>9</v>
      </c>
      <c r="L704" s="42">
        <v>881</v>
      </c>
      <c r="N704">
        <v>2</v>
      </c>
      <c r="O704">
        <v>24</v>
      </c>
      <c r="P704">
        <v>24</v>
      </c>
      <c r="Q704">
        <v>64</v>
      </c>
      <c r="R704">
        <v>0</v>
      </c>
      <c r="T704">
        <v>2</v>
      </c>
      <c r="U704">
        <v>45</v>
      </c>
      <c r="V704">
        <v>45</v>
      </c>
      <c r="W704">
        <v>3</v>
      </c>
      <c r="X704" s="6">
        <v>480</v>
      </c>
    </row>
    <row r="705" spans="1:24" x14ac:dyDescent="0.5">
      <c r="A705" s="75">
        <v>2</v>
      </c>
      <c r="B705">
        <v>45</v>
      </c>
      <c r="C705">
        <v>45</v>
      </c>
      <c r="D705">
        <v>2</v>
      </c>
      <c r="E705">
        <v>79</v>
      </c>
      <c r="H705" s="37">
        <v>1</v>
      </c>
      <c r="I705" s="37">
        <v>9</v>
      </c>
      <c r="J705" s="37">
        <v>9</v>
      </c>
      <c r="K705" s="37">
        <v>10</v>
      </c>
      <c r="L705" s="42">
        <v>882</v>
      </c>
      <c r="N705">
        <v>2</v>
      </c>
      <c r="O705">
        <v>24</v>
      </c>
      <c r="P705">
        <v>24</v>
      </c>
      <c r="Q705">
        <v>65</v>
      </c>
      <c r="R705">
        <v>0</v>
      </c>
      <c r="T705">
        <v>2</v>
      </c>
      <c r="U705">
        <v>45</v>
      </c>
      <c r="V705">
        <v>45</v>
      </c>
      <c r="W705">
        <v>4</v>
      </c>
      <c r="X705" s="6">
        <v>752</v>
      </c>
    </row>
    <row r="706" spans="1:24" x14ac:dyDescent="0.5">
      <c r="A706" s="75">
        <v>2</v>
      </c>
      <c r="B706">
        <v>45</v>
      </c>
      <c r="C706">
        <v>45</v>
      </c>
      <c r="D706">
        <v>3</v>
      </c>
      <c r="E706">
        <v>202</v>
      </c>
      <c r="H706" s="37">
        <v>1</v>
      </c>
      <c r="I706" s="37">
        <v>9</v>
      </c>
      <c r="J706" s="37">
        <v>9</v>
      </c>
      <c r="K706" s="37">
        <v>11</v>
      </c>
      <c r="L706" s="42">
        <v>883</v>
      </c>
      <c r="N706">
        <v>2</v>
      </c>
      <c r="O706">
        <v>24</v>
      </c>
      <c r="P706">
        <v>24</v>
      </c>
      <c r="Q706">
        <v>66</v>
      </c>
      <c r="R706">
        <v>0</v>
      </c>
      <c r="T706">
        <v>2</v>
      </c>
      <c r="U706">
        <v>45</v>
      </c>
      <c r="V706">
        <v>45</v>
      </c>
      <c r="W706">
        <v>5</v>
      </c>
      <c r="X706" s="6">
        <v>1024</v>
      </c>
    </row>
    <row r="707" spans="1:24" x14ac:dyDescent="0.5">
      <c r="A707" s="75">
        <v>2</v>
      </c>
      <c r="B707">
        <v>45</v>
      </c>
      <c r="C707">
        <v>45</v>
      </c>
      <c r="D707">
        <v>4</v>
      </c>
      <c r="E707">
        <v>326</v>
      </c>
      <c r="H707" s="37">
        <v>1</v>
      </c>
      <c r="I707" s="37">
        <v>9</v>
      </c>
      <c r="J707" s="37">
        <v>9</v>
      </c>
      <c r="K707" s="37">
        <v>12</v>
      </c>
      <c r="L707" s="42">
        <v>884</v>
      </c>
      <c r="N707">
        <v>2</v>
      </c>
      <c r="O707">
        <v>25</v>
      </c>
      <c r="P707">
        <v>25</v>
      </c>
      <c r="Q707">
        <v>1</v>
      </c>
      <c r="R707">
        <v>79</v>
      </c>
      <c r="T707">
        <v>2</v>
      </c>
      <c r="U707">
        <v>45</v>
      </c>
      <c r="V707">
        <v>45</v>
      </c>
      <c r="W707">
        <v>6</v>
      </c>
      <c r="X707" s="6">
        <v>1328</v>
      </c>
    </row>
    <row r="708" spans="1:24" x14ac:dyDescent="0.5">
      <c r="A708" s="75">
        <v>2</v>
      </c>
      <c r="B708">
        <v>45</v>
      </c>
      <c r="C708">
        <v>45</v>
      </c>
      <c r="D708">
        <v>5</v>
      </c>
      <c r="E708">
        <v>452</v>
      </c>
      <c r="H708" s="37">
        <v>1</v>
      </c>
      <c r="I708" s="37">
        <v>9</v>
      </c>
      <c r="J708" s="37">
        <v>9</v>
      </c>
      <c r="K708" s="37">
        <v>13</v>
      </c>
      <c r="L708" s="42">
        <v>885</v>
      </c>
      <c r="N708">
        <v>2</v>
      </c>
      <c r="O708">
        <v>25</v>
      </c>
      <c r="P708">
        <v>25</v>
      </c>
      <c r="Q708">
        <v>2</v>
      </c>
      <c r="R708">
        <v>296</v>
      </c>
      <c r="T708">
        <v>2</v>
      </c>
      <c r="U708">
        <v>45</v>
      </c>
      <c r="V708">
        <v>45</v>
      </c>
      <c r="W708">
        <v>7</v>
      </c>
      <c r="X708" s="6">
        <v>1665</v>
      </c>
    </row>
    <row r="709" spans="1:24" x14ac:dyDescent="0.5">
      <c r="A709" s="75">
        <v>2</v>
      </c>
      <c r="B709">
        <v>45</v>
      </c>
      <c r="C709">
        <v>45</v>
      </c>
      <c r="D709">
        <v>6</v>
      </c>
      <c r="E709">
        <v>593</v>
      </c>
      <c r="H709" s="37">
        <v>1</v>
      </c>
      <c r="I709" s="37">
        <v>9</v>
      </c>
      <c r="J709" s="37">
        <v>9</v>
      </c>
      <c r="K709" s="37">
        <v>14</v>
      </c>
      <c r="L709" s="42">
        <v>886</v>
      </c>
      <c r="N709">
        <v>2</v>
      </c>
      <c r="O709">
        <v>25</v>
      </c>
      <c r="P709">
        <v>25</v>
      </c>
      <c r="Q709">
        <v>3</v>
      </c>
      <c r="R709">
        <v>745</v>
      </c>
      <c r="T709">
        <v>2</v>
      </c>
      <c r="U709">
        <v>45</v>
      </c>
      <c r="V709">
        <v>45</v>
      </c>
      <c r="W709">
        <v>8</v>
      </c>
      <c r="X709" s="6">
        <v>1941</v>
      </c>
    </row>
    <row r="710" spans="1:24" x14ac:dyDescent="0.5">
      <c r="A710" s="75">
        <v>2</v>
      </c>
      <c r="B710">
        <v>45</v>
      </c>
      <c r="C710">
        <v>45</v>
      </c>
      <c r="D710">
        <v>7</v>
      </c>
      <c r="E710">
        <v>750</v>
      </c>
      <c r="H710" s="37">
        <v>1</v>
      </c>
      <c r="I710" s="37">
        <v>9</v>
      </c>
      <c r="J710" s="37">
        <v>9</v>
      </c>
      <c r="K710" s="37">
        <v>15</v>
      </c>
      <c r="L710" s="42">
        <v>887</v>
      </c>
      <c r="N710">
        <v>2</v>
      </c>
      <c r="O710">
        <v>25</v>
      </c>
      <c r="P710">
        <v>25</v>
      </c>
      <c r="Q710">
        <v>4</v>
      </c>
      <c r="R710">
        <v>1151</v>
      </c>
      <c r="T710">
        <v>2</v>
      </c>
      <c r="U710">
        <v>45</v>
      </c>
      <c r="V710">
        <v>45</v>
      </c>
      <c r="W710">
        <v>9</v>
      </c>
      <c r="X710" s="6">
        <v>2225</v>
      </c>
    </row>
    <row r="711" spans="1:24" x14ac:dyDescent="0.5">
      <c r="A711" s="75">
        <v>2</v>
      </c>
      <c r="B711">
        <v>45</v>
      </c>
      <c r="C711">
        <v>45</v>
      </c>
      <c r="D711">
        <v>8</v>
      </c>
      <c r="E711">
        <v>880</v>
      </c>
      <c r="H711" s="37">
        <v>1</v>
      </c>
      <c r="I711" s="37">
        <v>9</v>
      </c>
      <c r="J711" s="37">
        <v>9</v>
      </c>
      <c r="K711" s="37">
        <v>16</v>
      </c>
      <c r="L711" s="42">
        <v>888</v>
      </c>
      <c r="N711">
        <v>2</v>
      </c>
      <c r="O711">
        <v>25</v>
      </c>
      <c r="P711">
        <v>25</v>
      </c>
      <c r="Q711">
        <v>5</v>
      </c>
      <c r="R711">
        <v>1638</v>
      </c>
      <c r="T711">
        <v>2</v>
      </c>
      <c r="U711">
        <v>45</v>
      </c>
      <c r="V711">
        <v>45</v>
      </c>
      <c r="W711">
        <v>10</v>
      </c>
      <c r="X711" s="6">
        <v>2518</v>
      </c>
    </row>
    <row r="712" spans="1:24" x14ac:dyDescent="0.5">
      <c r="A712" s="75">
        <v>2</v>
      </c>
      <c r="B712">
        <v>45</v>
      </c>
      <c r="C712">
        <v>45</v>
      </c>
      <c r="D712">
        <v>9</v>
      </c>
      <c r="E712">
        <v>1015</v>
      </c>
      <c r="H712" s="37">
        <v>1</v>
      </c>
      <c r="I712" s="37">
        <v>9</v>
      </c>
      <c r="J712" s="37">
        <v>9</v>
      </c>
      <c r="K712" s="37">
        <v>17</v>
      </c>
      <c r="L712" s="42">
        <v>890</v>
      </c>
      <c r="N712">
        <v>2</v>
      </c>
      <c r="O712">
        <v>25</v>
      </c>
      <c r="P712">
        <v>25</v>
      </c>
      <c r="Q712">
        <v>6</v>
      </c>
      <c r="R712">
        <v>1687</v>
      </c>
      <c r="T712">
        <v>2</v>
      </c>
      <c r="U712">
        <v>45</v>
      </c>
      <c r="V712">
        <v>45</v>
      </c>
      <c r="W712">
        <v>11</v>
      </c>
      <c r="X712" s="6">
        <v>2819</v>
      </c>
    </row>
    <row r="713" spans="1:24" x14ac:dyDescent="0.5">
      <c r="A713" s="75">
        <v>2</v>
      </c>
      <c r="B713">
        <v>45</v>
      </c>
      <c r="C713">
        <v>45</v>
      </c>
      <c r="D713">
        <v>10</v>
      </c>
      <c r="E713">
        <v>1153</v>
      </c>
      <c r="H713" s="37">
        <v>1</v>
      </c>
      <c r="I713" s="37">
        <v>9</v>
      </c>
      <c r="J713" s="37">
        <v>9</v>
      </c>
      <c r="K713" s="37">
        <v>18</v>
      </c>
      <c r="L713" s="42">
        <v>891</v>
      </c>
      <c r="N713">
        <v>2</v>
      </c>
      <c r="O713">
        <v>25</v>
      </c>
      <c r="P713">
        <v>25</v>
      </c>
      <c r="Q713">
        <v>7</v>
      </c>
      <c r="R713">
        <v>1738</v>
      </c>
      <c r="T713">
        <v>2</v>
      </c>
      <c r="U713">
        <v>45</v>
      </c>
      <c r="V713">
        <v>45</v>
      </c>
      <c r="W713">
        <v>12</v>
      </c>
      <c r="X713" s="6">
        <v>3130</v>
      </c>
    </row>
    <row r="714" spans="1:24" x14ac:dyDescent="0.5">
      <c r="A714" s="75">
        <v>2</v>
      </c>
      <c r="B714">
        <v>45</v>
      </c>
      <c r="C714">
        <v>45</v>
      </c>
      <c r="D714">
        <v>11</v>
      </c>
      <c r="E714">
        <v>1296</v>
      </c>
      <c r="H714" s="37">
        <v>1</v>
      </c>
      <c r="I714" s="37">
        <v>9</v>
      </c>
      <c r="J714" s="37">
        <v>9</v>
      </c>
      <c r="K714" s="37">
        <v>19</v>
      </c>
      <c r="L714" s="42">
        <v>892</v>
      </c>
      <c r="N714">
        <v>2</v>
      </c>
      <c r="O714">
        <v>25</v>
      </c>
      <c r="P714">
        <v>25</v>
      </c>
      <c r="Q714">
        <v>8</v>
      </c>
      <c r="R714">
        <v>1790</v>
      </c>
      <c r="T714">
        <v>2</v>
      </c>
      <c r="U714">
        <v>45</v>
      </c>
      <c r="V714">
        <v>45</v>
      </c>
      <c r="W714">
        <v>13</v>
      </c>
      <c r="X714" s="6">
        <v>3450</v>
      </c>
    </row>
    <row r="715" spans="1:24" x14ac:dyDescent="0.5">
      <c r="A715" s="75">
        <v>2</v>
      </c>
      <c r="B715">
        <v>45</v>
      </c>
      <c r="C715">
        <v>45</v>
      </c>
      <c r="D715">
        <v>12</v>
      </c>
      <c r="E715">
        <v>1444</v>
      </c>
      <c r="H715" s="37">
        <v>1</v>
      </c>
      <c r="I715" s="37">
        <v>9</v>
      </c>
      <c r="J715" s="37">
        <v>9</v>
      </c>
      <c r="K715" s="37">
        <v>20</v>
      </c>
      <c r="L715" s="42">
        <v>894</v>
      </c>
      <c r="N715">
        <v>2</v>
      </c>
      <c r="O715">
        <v>25</v>
      </c>
      <c r="P715">
        <v>25</v>
      </c>
      <c r="Q715">
        <v>9</v>
      </c>
      <c r="R715">
        <v>1843</v>
      </c>
      <c r="T715">
        <v>2</v>
      </c>
      <c r="U715">
        <v>45</v>
      </c>
      <c r="V715">
        <v>45</v>
      </c>
      <c r="W715">
        <v>14</v>
      </c>
      <c r="X715" s="6">
        <v>3780</v>
      </c>
    </row>
    <row r="716" spans="1:24" x14ac:dyDescent="0.5">
      <c r="A716" s="75">
        <v>2</v>
      </c>
      <c r="B716">
        <v>45</v>
      </c>
      <c r="C716">
        <v>45</v>
      </c>
      <c r="D716">
        <v>13</v>
      </c>
      <c r="E716">
        <v>1596</v>
      </c>
      <c r="H716" s="37">
        <v>1</v>
      </c>
      <c r="I716" s="37">
        <v>9</v>
      </c>
      <c r="J716" s="37">
        <v>9</v>
      </c>
      <c r="K716" s="37">
        <v>21</v>
      </c>
      <c r="L716" s="42">
        <v>895</v>
      </c>
      <c r="N716">
        <v>2</v>
      </c>
      <c r="O716">
        <v>25</v>
      </c>
      <c r="P716">
        <v>25</v>
      </c>
      <c r="Q716">
        <v>10</v>
      </c>
      <c r="R716">
        <v>1899</v>
      </c>
      <c r="T716">
        <v>2</v>
      </c>
      <c r="U716">
        <v>45</v>
      </c>
      <c r="V716">
        <v>45</v>
      </c>
      <c r="W716">
        <v>15</v>
      </c>
      <c r="X716" s="6">
        <v>3880</v>
      </c>
    </row>
    <row r="717" spans="1:24" x14ac:dyDescent="0.5">
      <c r="A717" s="75">
        <v>2</v>
      </c>
      <c r="B717">
        <v>45</v>
      </c>
      <c r="C717">
        <v>45</v>
      </c>
      <c r="D717">
        <v>14</v>
      </c>
      <c r="E717">
        <v>1754</v>
      </c>
      <c r="H717" s="37">
        <v>1</v>
      </c>
      <c r="I717" s="37">
        <v>9</v>
      </c>
      <c r="J717" s="37">
        <v>9</v>
      </c>
      <c r="K717" s="37">
        <v>22</v>
      </c>
      <c r="L717" s="42">
        <v>897</v>
      </c>
      <c r="N717">
        <v>2</v>
      </c>
      <c r="O717">
        <v>25</v>
      </c>
      <c r="P717">
        <v>25</v>
      </c>
      <c r="Q717">
        <v>11</v>
      </c>
      <c r="R717">
        <v>1956</v>
      </c>
      <c r="T717">
        <v>2</v>
      </c>
      <c r="U717">
        <v>46</v>
      </c>
      <c r="V717">
        <v>46</v>
      </c>
      <c r="W717">
        <v>1</v>
      </c>
      <c r="X717" s="6">
        <v>19</v>
      </c>
    </row>
    <row r="718" spans="1:24" x14ac:dyDescent="0.5">
      <c r="A718" s="75">
        <v>2</v>
      </c>
      <c r="B718">
        <v>45</v>
      </c>
      <c r="C718">
        <v>45</v>
      </c>
      <c r="D718">
        <v>15</v>
      </c>
      <c r="E718">
        <v>1917</v>
      </c>
      <c r="H718" s="37">
        <v>1</v>
      </c>
      <c r="I718" s="37">
        <v>9</v>
      </c>
      <c r="J718" s="37">
        <v>9</v>
      </c>
      <c r="K718" s="37">
        <v>23</v>
      </c>
      <c r="L718" s="42">
        <v>898</v>
      </c>
      <c r="N718">
        <v>2</v>
      </c>
      <c r="O718">
        <v>25</v>
      </c>
      <c r="P718">
        <v>25</v>
      </c>
      <c r="Q718">
        <v>12</v>
      </c>
      <c r="R718">
        <v>2014</v>
      </c>
      <c r="T718">
        <v>2</v>
      </c>
      <c r="U718">
        <v>46</v>
      </c>
      <c r="V718">
        <v>46</v>
      </c>
      <c r="W718">
        <v>2</v>
      </c>
      <c r="X718" s="6">
        <v>222</v>
      </c>
    </row>
    <row r="719" spans="1:24" x14ac:dyDescent="0.5">
      <c r="A719" s="75">
        <v>2</v>
      </c>
      <c r="B719">
        <v>46</v>
      </c>
      <c r="C719">
        <v>46</v>
      </c>
      <c r="D719">
        <v>1</v>
      </c>
      <c r="E719">
        <v>6</v>
      </c>
      <c r="H719" s="37">
        <v>1</v>
      </c>
      <c r="I719" s="37">
        <v>9</v>
      </c>
      <c r="J719" s="37">
        <v>9</v>
      </c>
      <c r="K719" s="37">
        <v>24</v>
      </c>
      <c r="L719" s="42">
        <v>900</v>
      </c>
      <c r="N719">
        <v>2</v>
      </c>
      <c r="O719">
        <v>25</v>
      </c>
      <c r="P719">
        <v>25</v>
      </c>
      <c r="Q719">
        <v>13</v>
      </c>
      <c r="R719">
        <v>2075</v>
      </c>
      <c r="T719">
        <v>2</v>
      </c>
      <c r="U719">
        <v>46</v>
      </c>
      <c r="V719">
        <v>46</v>
      </c>
      <c r="W719">
        <v>3</v>
      </c>
      <c r="X719" s="6">
        <v>563</v>
      </c>
    </row>
    <row r="720" spans="1:24" x14ac:dyDescent="0.5">
      <c r="A720" s="75">
        <v>2</v>
      </c>
      <c r="B720">
        <v>46</v>
      </c>
      <c r="C720">
        <v>46</v>
      </c>
      <c r="D720">
        <v>2</v>
      </c>
      <c r="E720">
        <v>89</v>
      </c>
      <c r="H720" s="37">
        <v>1</v>
      </c>
      <c r="I720" s="37">
        <v>9</v>
      </c>
      <c r="J720" s="37">
        <v>9</v>
      </c>
      <c r="K720" s="37">
        <v>25</v>
      </c>
      <c r="L720" s="42">
        <v>901</v>
      </c>
      <c r="N720">
        <v>2</v>
      </c>
      <c r="O720">
        <v>25</v>
      </c>
      <c r="P720">
        <v>25</v>
      </c>
      <c r="Q720">
        <v>14</v>
      </c>
      <c r="R720">
        <v>2137</v>
      </c>
      <c r="T720">
        <v>2</v>
      </c>
      <c r="U720">
        <v>46</v>
      </c>
      <c r="V720">
        <v>46</v>
      </c>
      <c r="W720">
        <v>4</v>
      </c>
      <c r="X720" s="6">
        <v>874</v>
      </c>
    </row>
    <row r="721" spans="1:24" x14ac:dyDescent="0.5">
      <c r="A721" s="75">
        <v>2</v>
      </c>
      <c r="B721">
        <v>46</v>
      </c>
      <c r="C721">
        <v>46</v>
      </c>
      <c r="D721">
        <v>3</v>
      </c>
      <c r="E721">
        <v>239</v>
      </c>
      <c r="H721" s="37">
        <v>1</v>
      </c>
      <c r="I721" s="37">
        <v>9</v>
      </c>
      <c r="J721" s="37">
        <v>9</v>
      </c>
      <c r="K721" s="37">
        <v>26</v>
      </c>
      <c r="L721" s="42">
        <v>903</v>
      </c>
      <c r="N721">
        <v>2</v>
      </c>
      <c r="O721">
        <v>25</v>
      </c>
      <c r="P721">
        <v>25</v>
      </c>
      <c r="Q721">
        <v>15</v>
      </c>
      <c r="R721">
        <v>2202</v>
      </c>
      <c r="T721">
        <v>2</v>
      </c>
      <c r="U721">
        <v>46</v>
      </c>
      <c r="V721">
        <v>46</v>
      </c>
      <c r="W721">
        <v>5</v>
      </c>
      <c r="X721" s="6">
        <v>1247</v>
      </c>
    </row>
    <row r="722" spans="1:24" x14ac:dyDescent="0.5">
      <c r="A722" s="75">
        <v>2</v>
      </c>
      <c r="B722">
        <v>46</v>
      </c>
      <c r="C722">
        <v>46</v>
      </c>
      <c r="D722">
        <v>4</v>
      </c>
      <c r="E722">
        <v>382</v>
      </c>
      <c r="H722" s="37">
        <v>1</v>
      </c>
      <c r="I722" s="37">
        <v>9</v>
      </c>
      <c r="J722" s="37">
        <v>9</v>
      </c>
      <c r="K722" s="37">
        <v>27</v>
      </c>
      <c r="L722" s="42">
        <v>905</v>
      </c>
      <c r="N722">
        <v>2</v>
      </c>
      <c r="O722">
        <v>25</v>
      </c>
      <c r="P722">
        <v>25</v>
      </c>
      <c r="Q722">
        <v>16</v>
      </c>
      <c r="R722">
        <v>2268</v>
      </c>
      <c r="T722">
        <v>2</v>
      </c>
      <c r="U722">
        <v>46</v>
      </c>
      <c r="V722">
        <v>46</v>
      </c>
      <c r="W722">
        <v>6</v>
      </c>
      <c r="X722" s="6">
        <v>1531</v>
      </c>
    </row>
    <row r="723" spans="1:24" x14ac:dyDescent="0.5">
      <c r="A723" s="75">
        <v>2</v>
      </c>
      <c r="B723">
        <v>46</v>
      </c>
      <c r="C723">
        <v>46</v>
      </c>
      <c r="D723">
        <v>5</v>
      </c>
      <c r="E723">
        <v>554</v>
      </c>
      <c r="H723" s="37">
        <v>1</v>
      </c>
      <c r="I723" s="37">
        <v>9</v>
      </c>
      <c r="J723" s="37">
        <v>9</v>
      </c>
      <c r="K723" s="37">
        <v>28</v>
      </c>
      <c r="L723" s="42">
        <v>906</v>
      </c>
      <c r="N723">
        <v>2</v>
      </c>
      <c r="O723">
        <v>25</v>
      </c>
      <c r="P723">
        <v>25</v>
      </c>
      <c r="Q723">
        <v>17</v>
      </c>
      <c r="R723">
        <v>2336</v>
      </c>
      <c r="T723">
        <v>2</v>
      </c>
      <c r="U723">
        <v>46</v>
      </c>
      <c r="V723">
        <v>46</v>
      </c>
      <c r="W723">
        <v>7</v>
      </c>
      <c r="X723" s="6">
        <v>1823</v>
      </c>
    </row>
    <row r="724" spans="1:24" x14ac:dyDescent="0.5">
      <c r="A724" s="75">
        <v>2</v>
      </c>
      <c r="B724">
        <v>46</v>
      </c>
      <c r="C724">
        <v>46</v>
      </c>
      <c r="D724">
        <v>6</v>
      </c>
      <c r="E724">
        <v>687</v>
      </c>
      <c r="H724" s="37">
        <v>1</v>
      </c>
      <c r="I724" s="37">
        <v>9</v>
      </c>
      <c r="J724" s="37">
        <v>9</v>
      </c>
      <c r="K724" s="37">
        <v>29</v>
      </c>
      <c r="L724" s="42">
        <v>908</v>
      </c>
      <c r="N724">
        <v>2</v>
      </c>
      <c r="O724">
        <v>25</v>
      </c>
      <c r="P724">
        <v>25</v>
      </c>
      <c r="Q724">
        <v>18</v>
      </c>
      <c r="R724">
        <v>2407</v>
      </c>
      <c r="T724">
        <v>2</v>
      </c>
      <c r="U724">
        <v>46</v>
      </c>
      <c r="V724">
        <v>46</v>
      </c>
      <c r="W724">
        <v>8</v>
      </c>
      <c r="X724" s="6">
        <v>2124</v>
      </c>
    </row>
    <row r="725" spans="1:24" x14ac:dyDescent="0.5">
      <c r="A725" s="75">
        <v>2</v>
      </c>
      <c r="B725">
        <v>46</v>
      </c>
      <c r="C725">
        <v>46</v>
      </c>
      <c r="D725">
        <v>7</v>
      </c>
      <c r="E725">
        <v>825</v>
      </c>
      <c r="H725" s="37">
        <v>1</v>
      </c>
      <c r="I725" s="37">
        <v>9</v>
      </c>
      <c r="J725" s="37">
        <v>9</v>
      </c>
      <c r="K725" s="37">
        <v>30</v>
      </c>
      <c r="L725" s="42">
        <v>910</v>
      </c>
      <c r="N725">
        <v>2</v>
      </c>
      <c r="O725">
        <v>25</v>
      </c>
      <c r="P725">
        <v>25</v>
      </c>
      <c r="Q725">
        <v>19</v>
      </c>
      <c r="R725">
        <v>2479</v>
      </c>
      <c r="T725">
        <v>2</v>
      </c>
      <c r="U725">
        <v>46</v>
      </c>
      <c r="V725">
        <v>46</v>
      </c>
      <c r="W725">
        <v>9</v>
      </c>
      <c r="X725" s="6">
        <v>2435</v>
      </c>
    </row>
    <row r="726" spans="1:24" x14ac:dyDescent="0.5">
      <c r="A726" s="75">
        <v>2</v>
      </c>
      <c r="B726">
        <v>46</v>
      </c>
      <c r="C726">
        <v>46</v>
      </c>
      <c r="D726">
        <v>8</v>
      </c>
      <c r="E726">
        <v>967</v>
      </c>
      <c r="H726" s="37">
        <v>1</v>
      </c>
      <c r="I726" s="37">
        <v>9</v>
      </c>
      <c r="J726" s="37">
        <v>9</v>
      </c>
      <c r="K726" s="37">
        <v>31</v>
      </c>
      <c r="L726" s="42">
        <v>912</v>
      </c>
      <c r="N726">
        <v>2</v>
      </c>
      <c r="O726">
        <v>25</v>
      </c>
      <c r="P726">
        <v>25</v>
      </c>
      <c r="Q726">
        <v>20</v>
      </c>
      <c r="R726">
        <v>2555</v>
      </c>
      <c r="T726">
        <v>2</v>
      </c>
      <c r="U726">
        <v>46</v>
      </c>
      <c r="V726">
        <v>46</v>
      </c>
      <c r="W726">
        <v>10</v>
      </c>
      <c r="X726" s="6">
        <v>2754</v>
      </c>
    </row>
    <row r="727" spans="1:24" x14ac:dyDescent="0.5">
      <c r="A727" s="75">
        <v>2</v>
      </c>
      <c r="B727">
        <v>46</v>
      </c>
      <c r="C727">
        <v>46</v>
      </c>
      <c r="D727">
        <v>9</v>
      </c>
      <c r="E727">
        <v>1114</v>
      </c>
      <c r="H727" s="37">
        <v>1</v>
      </c>
      <c r="I727" s="37">
        <v>9</v>
      </c>
      <c r="J727" s="37">
        <v>9</v>
      </c>
      <c r="K727" s="37">
        <v>32</v>
      </c>
      <c r="L727" s="42">
        <v>914</v>
      </c>
      <c r="N727">
        <v>2</v>
      </c>
      <c r="O727">
        <v>25</v>
      </c>
      <c r="P727">
        <v>25</v>
      </c>
      <c r="Q727">
        <v>21</v>
      </c>
      <c r="R727">
        <v>2632</v>
      </c>
      <c r="T727">
        <v>2</v>
      </c>
      <c r="U727">
        <v>46</v>
      </c>
      <c r="V727">
        <v>46</v>
      </c>
      <c r="W727">
        <v>11</v>
      </c>
      <c r="X727" s="6">
        <v>3083</v>
      </c>
    </row>
    <row r="728" spans="1:24" x14ac:dyDescent="0.5">
      <c r="A728" s="75">
        <v>2</v>
      </c>
      <c r="B728">
        <v>46</v>
      </c>
      <c r="C728">
        <v>46</v>
      </c>
      <c r="D728">
        <v>10</v>
      </c>
      <c r="E728">
        <v>1266</v>
      </c>
      <c r="H728" s="37">
        <v>1</v>
      </c>
      <c r="I728" s="37">
        <v>9</v>
      </c>
      <c r="J728" s="37">
        <v>9</v>
      </c>
      <c r="K728" s="37">
        <v>33</v>
      </c>
      <c r="L728" s="42">
        <v>916</v>
      </c>
      <c r="N728">
        <v>2</v>
      </c>
      <c r="O728">
        <v>25</v>
      </c>
      <c r="P728">
        <v>25</v>
      </c>
      <c r="Q728">
        <v>22</v>
      </c>
      <c r="R728">
        <v>2712</v>
      </c>
      <c r="T728">
        <v>2</v>
      </c>
      <c r="U728">
        <v>46</v>
      </c>
      <c r="V728">
        <v>46</v>
      </c>
      <c r="W728">
        <v>12</v>
      </c>
      <c r="X728" s="6">
        <v>3422</v>
      </c>
    </row>
    <row r="729" spans="1:24" x14ac:dyDescent="0.5">
      <c r="A729" s="75">
        <v>2</v>
      </c>
      <c r="B729">
        <v>46</v>
      </c>
      <c r="C729">
        <v>46</v>
      </c>
      <c r="D729">
        <v>11</v>
      </c>
      <c r="E729">
        <v>1422</v>
      </c>
      <c r="H729" s="37">
        <v>1</v>
      </c>
      <c r="I729" s="37">
        <v>9</v>
      </c>
      <c r="J729" s="37">
        <v>9</v>
      </c>
      <c r="K729" s="37">
        <v>34</v>
      </c>
      <c r="L729" s="42">
        <v>918</v>
      </c>
      <c r="N729">
        <v>2</v>
      </c>
      <c r="O729">
        <v>25</v>
      </c>
      <c r="P729">
        <v>25</v>
      </c>
      <c r="Q729">
        <v>23</v>
      </c>
      <c r="R729">
        <v>2795</v>
      </c>
      <c r="T729">
        <v>2</v>
      </c>
      <c r="U729">
        <v>46</v>
      </c>
      <c r="V729">
        <v>46</v>
      </c>
      <c r="W729">
        <v>13</v>
      </c>
      <c r="X729" s="6">
        <v>3772</v>
      </c>
    </row>
    <row r="730" spans="1:24" x14ac:dyDescent="0.5">
      <c r="A730" s="75">
        <v>2</v>
      </c>
      <c r="B730">
        <v>46</v>
      </c>
      <c r="C730">
        <v>46</v>
      </c>
      <c r="D730">
        <v>12</v>
      </c>
      <c r="E730">
        <v>1584</v>
      </c>
      <c r="H730" s="37">
        <v>1</v>
      </c>
      <c r="I730" s="37">
        <v>9</v>
      </c>
      <c r="J730" s="37">
        <v>9</v>
      </c>
      <c r="K730" s="37">
        <v>35</v>
      </c>
      <c r="L730" s="42">
        <v>920</v>
      </c>
      <c r="N730">
        <v>2</v>
      </c>
      <c r="O730">
        <v>25</v>
      </c>
      <c r="P730">
        <v>25</v>
      </c>
      <c r="Q730">
        <v>24</v>
      </c>
      <c r="R730">
        <v>2880</v>
      </c>
      <c r="T730">
        <v>2</v>
      </c>
      <c r="U730">
        <v>46</v>
      </c>
      <c r="V730">
        <v>46</v>
      </c>
      <c r="W730">
        <v>14</v>
      </c>
      <c r="X730" s="6">
        <v>3892</v>
      </c>
    </row>
    <row r="731" spans="1:24" x14ac:dyDescent="0.5">
      <c r="A731" s="75">
        <v>2</v>
      </c>
      <c r="B731">
        <v>46</v>
      </c>
      <c r="C731">
        <v>46</v>
      </c>
      <c r="D731">
        <v>13</v>
      </c>
      <c r="E731">
        <v>1750</v>
      </c>
      <c r="H731" s="37">
        <v>1</v>
      </c>
      <c r="I731" s="37">
        <v>9</v>
      </c>
      <c r="J731" s="37">
        <v>9</v>
      </c>
      <c r="K731" s="37">
        <v>36</v>
      </c>
      <c r="L731" s="42">
        <v>922</v>
      </c>
      <c r="N731">
        <v>2</v>
      </c>
      <c r="O731">
        <v>25</v>
      </c>
      <c r="P731">
        <v>25</v>
      </c>
      <c r="Q731">
        <v>25</v>
      </c>
      <c r="R731">
        <v>2969</v>
      </c>
      <c r="T731">
        <v>2</v>
      </c>
      <c r="U731">
        <v>47</v>
      </c>
      <c r="V731">
        <v>47</v>
      </c>
      <c r="W731">
        <v>1</v>
      </c>
      <c r="X731" s="6">
        <v>21</v>
      </c>
    </row>
    <row r="732" spans="1:24" x14ac:dyDescent="0.5">
      <c r="A732" s="75">
        <v>2</v>
      </c>
      <c r="B732">
        <v>46</v>
      </c>
      <c r="C732">
        <v>46</v>
      </c>
      <c r="D732">
        <v>14</v>
      </c>
      <c r="E732">
        <v>1923</v>
      </c>
      <c r="H732" s="37">
        <v>1</v>
      </c>
      <c r="I732" s="37">
        <v>9</v>
      </c>
      <c r="J732" s="37">
        <v>9</v>
      </c>
      <c r="K732" s="37">
        <v>37</v>
      </c>
      <c r="L732" s="42">
        <v>924</v>
      </c>
      <c r="N732">
        <v>2</v>
      </c>
      <c r="O732">
        <v>25</v>
      </c>
      <c r="P732">
        <v>25</v>
      </c>
      <c r="Q732">
        <v>26</v>
      </c>
      <c r="R732">
        <v>3060</v>
      </c>
      <c r="T732">
        <v>2</v>
      </c>
      <c r="U732">
        <v>47</v>
      </c>
      <c r="V732">
        <v>47</v>
      </c>
      <c r="W732">
        <v>2</v>
      </c>
      <c r="X732" s="6">
        <v>246</v>
      </c>
    </row>
    <row r="733" spans="1:24" x14ac:dyDescent="0.5">
      <c r="A733" s="75">
        <v>2</v>
      </c>
      <c r="B733">
        <v>47</v>
      </c>
      <c r="C733">
        <v>47</v>
      </c>
      <c r="D733">
        <v>1</v>
      </c>
      <c r="E733">
        <v>7</v>
      </c>
      <c r="H733" s="37">
        <v>1</v>
      </c>
      <c r="I733" s="37">
        <v>9</v>
      </c>
      <c r="J733" s="37">
        <v>9</v>
      </c>
      <c r="K733" s="37">
        <v>38</v>
      </c>
      <c r="L733" s="42">
        <v>927</v>
      </c>
      <c r="N733">
        <v>2</v>
      </c>
      <c r="O733">
        <v>25</v>
      </c>
      <c r="P733">
        <v>25</v>
      </c>
      <c r="Q733">
        <v>27</v>
      </c>
      <c r="R733">
        <v>3155</v>
      </c>
      <c r="T733">
        <v>2</v>
      </c>
      <c r="U733">
        <v>47</v>
      </c>
      <c r="V733">
        <v>47</v>
      </c>
      <c r="W733">
        <v>3</v>
      </c>
      <c r="X733" s="6">
        <v>622</v>
      </c>
    </row>
    <row r="734" spans="1:24" x14ac:dyDescent="0.5">
      <c r="A734" s="75">
        <v>2</v>
      </c>
      <c r="B734">
        <v>47</v>
      </c>
      <c r="C734">
        <v>47</v>
      </c>
      <c r="D734">
        <v>2</v>
      </c>
      <c r="E734">
        <v>100</v>
      </c>
      <c r="H734" s="37">
        <v>1</v>
      </c>
      <c r="I734" s="37">
        <v>9</v>
      </c>
      <c r="J734" s="37">
        <v>9</v>
      </c>
      <c r="K734" s="37">
        <v>39</v>
      </c>
      <c r="L734" s="42">
        <v>929</v>
      </c>
      <c r="N734">
        <v>2</v>
      </c>
      <c r="O734">
        <v>25</v>
      </c>
      <c r="P734">
        <v>25</v>
      </c>
      <c r="Q734">
        <v>28</v>
      </c>
      <c r="R734">
        <v>3253</v>
      </c>
      <c r="T734">
        <v>2</v>
      </c>
      <c r="U734">
        <v>47</v>
      </c>
      <c r="V734">
        <v>47</v>
      </c>
      <c r="W734">
        <v>4</v>
      </c>
      <c r="X734" s="6">
        <v>964</v>
      </c>
    </row>
    <row r="735" spans="1:24" x14ac:dyDescent="0.5">
      <c r="A735" s="75">
        <v>2</v>
      </c>
      <c r="B735">
        <v>47</v>
      </c>
      <c r="C735">
        <v>47</v>
      </c>
      <c r="D735">
        <v>3</v>
      </c>
      <c r="E735">
        <v>267</v>
      </c>
      <c r="H735" s="37">
        <v>1</v>
      </c>
      <c r="I735" s="37">
        <v>9</v>
      </c>
      <c r="J735" s="37">
        <v>9</v>
      </c>
      <c r="K735" s="37">
        <v>40</v>
      </c>
      <c r="L735" s="42">
        <v>931</v>
      </c>
      <c r="N735">
        <v>2</v>
      </c>
      <c r="O735">
        <v>25</v>
      </c>
      <c r="P735">
        <v>25</v>
      </c>
      <c r="Q735">
        <v>29</v>
      </c>
      <c r="R735">
        <v>3355</v>
      </c>
      <c r="T735">
        <v>2</v>
      </c>
      <c r="U735">
        <v>47</v>
      </c>
      <c r="V735">
        <v>47</v>
      </c>
      <c r="W735">
        <v>5</v>
      </c>
      <c r="X735" s="6">
        <v>1374</v>
      </c>
    </row>
    <row r="736" spans="1:24" x14ac:dyDescent="0.5">
      <c r="A736" s="75">
        <v>2</v>
      </c>
      <c r="B736">
        <v>47</v>
      </c>
      <c r="C736">
        <v>47</v>
      </c>
      <c r="D736">
        <v>4</v>
      </c>
      <c r="E736">
        <v>425</v>
      </c>
      <c r="H736" s="37">
        <v>1</v>
      </c>
      <c r="I736" s="37">
        <v>9</v>
      </c>
      <c r="J736" s="37">
        <v>9</v>
      </c>
      <c r="K736" s="37">
        <v>41</v>
      </c>
      <c r="L736" s="42">
        <v>934</v>
      </c>
      <c r="N736">
        <v>2</v>
      </c>
      <c r="O736">
        <v>25</v>
      </c>
      <c r="P736">
        <v>25</v>
      </c>
      <c r="Q736">
        <v>30</v>
      </c>
      <c r="R736">
        <v>3461</v>
      </c>
      <c r="T736">
        <v>2</v>
      </c>
      <c r="U736">
        <v>47</v>
      </c>
      <c r="V736">
        <v>47</v>
      </c>
      <c r="W736">
        <v>6</v>
      </c>
      <c r="X736" s="6">
        <v>1685</v>
      </c>
    </row>
    <row r="737" spans="1:24" x14ac:dyDescent="0.5">
      <c r="A737" s="75">
        <v>2</v>
      </c>
      <c r="B737">
        <v>47</v>
      </c>
      <c r="C737">
        <v>47</v>
      </c>
      <c r="D737">
        <v>5</v>
      </c>
      <c r="E737">
        <v>614</v>
      </c>
      <c r="H737" s="37">
        <v>1</v>
      </c>
      <c r="I737" s="37">
        <v>9</v>
      </c>
      <c r="J737" s="37">
        <v>9</v>
      </c>
      <c r="K737" s="37">
        <v>42</v>
      </c>
      <c r="L737" s="42">
        <v>936</v>
      </c>
      <c r="N737">
        <v>2</v>
      </c>
      <c r="O737">
        <v>25</v>
      </c>
      <c r="P737">
        <v>25</v>
      </c>
      <c r="Q737">
        <v>31</v>
      </c>
      <c r="R737">
        <v>3570</v>
      </c>
      <c r="T737">
        <v>2</v>
      </c>
      <c r="U737">
        <v>47</v>
      </c>
      <c r="V737">
        <v>47</v>
      </c>
      <c r="W737">
        <v>7</v>
      </c>
      <c r="X737" s="6">
        <v>2006</v>
      </c>
    </row>
    <row r="738" spans="1:24" x14ac:dyDescent="0.5">
      <c r="A738" s="75">
        <v>2</v>
      </c>
      <c r="B738">
        <v>47</v>
      </c>
      <c r="C738">
        <v>47</v>
      </c>
      <c r="D738">
        <v>6</v>
      </c>
      <c r="E738">
        <v>761</v>
      </c>
      <c r="H738" s="37">
        <v>1</v>
      </c>
      <c r="I738" s="37">
        <v>9</v>
      </c>
      <c r="J738" s="37">
        <v>9</v>
      </c>
      <c r="K738" s="37">
        <v>43</v>
      </c>
      <c r="L738" s="42">
        <v>939</v>
      </c>
      <c r="N738">
        <v>2</v>
      </c>
      <c r="O738">
        <v>25</v>
      </c>
      <c r="P738">
        <v>25</v>
      </c>
      <c r="Q738">
        <v>32</v>
      </c>
      <c r="R738">
        <v>3685</v>
      </c>
      <c r="T738">
        <v>2</v>
      </c>
      <c r="U738">
        <v>47</v>
      </c>
      <c r="V738">
        <v>47</v>
      </c>
      <c r="W738">
        <v>8</v>
      </c>
      <c r="X738" s="6">
        <v>2337</v>
      </c>
    </row>
    <row r="739" spans="1:24" x14ac:dyDescent="0.5">
      <c r="A739" s="75">
        <v>2</v>
      </c>
      <c r="B739">
        <v>47</v>
      </c>
      <c r="C739">
        <v>47</v>
      </c>
      <c r="D739">
        <v>7</v>
      </c>
      <c r="E739">
        <v>912</v>
      </c>
      <c r="H739" s="37">
        <v>1</v>
      </c>
      <c r="I739" s="37">
        <v>9</v>
      </c>
      <c r="J739" s="37">
        <v>9</v>
      </c>
      <c r="K739" s="37">
        <v>44</v>
      </c>
      <c r="L739" s="42">
        <v>941</v>
      </c>
      <c r="N739">
        <v>2</v>
      </c>
      <c r="O739">
        <v>25</v>
      </c>
      <c r="P739">
        <v>25</v>
      </c>
      <c r="Q739">
        <v>33</v>
      </c>
      <c r="R739">
        <v>3803</v>
      </c>
      <c r="T739">
        <v>2</v>
      </c>
      <c r="U739">
        <v>47</v>
      </c>
      <c r="V739">
        <v>47</v>
      </c>
      <c r="W739">
        <v>9</v>
      </c>
      <c r="X739" s="6">
        <v>2677</v>
      </c>
    </row>
    <row r="740" spans="1:24" x14ac:dyDescent="0.5">
      <c r="A740" s="75">
        <v>2</v>
      </c>
      <c r="B740">
        <v>47</v>
      </c>
      <c r="C740">
        <v>47</v>
      </c>
      <c r="D740">
        <v>8</v>
      </c>
      <c r="E740">
        <v>1069</v>
      </c>
      <c r="H740" s="37">
        <v>1</v>
      </c>
      <c r="I740" s="37">
        <v>9</v>
      </c>
      <c r="J740" s="37">
        <v>9</v>
      </c>
      <c r="K740" s="37">
        <v>45</v>
      </c>
      <c r="L740" s="42">
        <v>944</v>
      </c>
      <c r="N740">
        <v>2</v>
      </c>
      <c r="O740">
        <v>25</v>
      </c>
      <c r="P740">
        <v>25</v>
      </c>
      <c r="Q740">
        <v>34</v>
      </c>
      <c r="R740">
        <v>3927</v>
      </c>
      <c r="T740">
        <v>2</v>
      </c>
      <c r="U740">
        <v>47</v>
      </c>
      <c r="V740">
        <v>47</v>
      </c>
      <c r="W740">
        <v>10</v>
      </c>
      <c r="X740" s="6">
        <v>3027</v>
      </c>
    </row>
    <row r="741" spans="1:24" x14ac:dyDescent="0.5">
      <c r="A741" s="75">
        <v>2</v>
      </c>
      <c r="B741">
        <v>47</v>
      </c>
      <c r="C741">
        <v>47</v>
      </c>
      <c r="D741">
        <v>9</v>
      </c>
      <c r="E741">
        <v>1230</v>
      </c>
      <c r="H741" s="37">
        <v>1</v>
      </c>
      <c r="I741" s="37">
        <v>9</v>
      </c>
      <c r="J741" s="37">
        <v>9</v>
      </c>
      <c r="K741" s="37">
        <v>46</v>
      </c>
      <c r="L741" s="42">
        <v>946</v>
      </c>
      <c r="N741">
        <v>2</v>
      </c>
      <c r="O741">
        <v>25</v>
      </c>
      <c r="P741">
        <v>25</v>
      </c>
      <c r="Q741">
        <v>35</v>
      </c>
      <c r="R741">
        <v>3817</v>
      </c>
      <c r="T741">
        <v>2</v>
      </c>
      <c r="U741">
        <v>47</v>
      </c>
      <c r="V741">
        <v>47</v>
      </c>
      <c r="W741">
        <v>11</v>
      </c>
      <c r="X741" s="6">
        <v>3388</v>
      </c>
    </row>
    <row r="742" spans="1:24" x14ac:dyDescent="0.5">
      <c r="A742" s="75">
        <v>2</v>
      </c>
      <c r="B742">
        <v>47</v>
      </c>
      <c r="C742">
        <v>47</v>
      </c>
      <c r="D742">
        <v>10</v>
      </c>
      <c r="E742">
        <v>1396</v>
      </c>
      <c r="H742" s="37">
        <v>1</v>
      </c>
      <c r="I742" s="37">
        <v>9</v>
      </c>
      <c r="J742" s="37">
        <v>9</v>
      </c>
      <c r="K742" s="37">
        <v>47</v>
      </c>
      <c r="L742" s="42">
        <v>949</v>
      </c>
      <c r="N742">
        <v>2</v>
      </c>
      <c r="O742">
        <v>25</v>
      </c>
      <c r="P742">
        <v>25</v>
      </c>
      <c r="Q742">
        <v>36</v>
      </c>
      <c r="R742">
        <v>0</v>
      </c>
      <c r="T742">
        <v>2</v>
      </c>
      <c r="U742">
        <v>47</v>
      </c>
      <c r="V742">
        <v>47</v>
      </c>
      <c r="W742">
        <v>12</v>
      </c>
      <c r="X742" s="6">
        <v>3761</v>
      </c>
    </row>
    <row r="743" spans="1:24" x14ac:dyDescent="0.5">
      <c r="A743" s="75">
        <v>2</v>
      </c>
      <c r="B743">
        <v>47</v>
      </c>
      <c r="C743">
        <v>47</v>
      </c>
      <c r="D743">
        <v>11</v>
      </c>
      <c r="E743">
        <v>1568</v>
      </c>
      <c r="H743" s="37">
        <v>1</v>
      </c>
      <c r="I743" s="37">
        <v>9</v>
      </c>
      <c r="J743" s="37">
        <v>9</v>
      </c>
      <c r="K743" s="37">
        <v>48</v>
      </c>
      <c r="L743" s="42">
        <v>952</v>
      </c>
      <c r="N743">
        <v>2</v>
      </c>
      <c r="O743">
        <v>25</v>
      </c>
      <c r="P743">
        <v>25</v>
      </c>
      <c r="Q743">
        <v>37</v>
      </c>
      <c r="R743">
        <v>0</v>
      </c>
      <c r="T743">
        <v>2</v>
      </c>
      <c r="U743">
        <v>47</v>
      </c>
      <c r="V743">
        <v>47</v>
      </c>
      <c r="W743">
        <v>13</v>
      </c>
      <c r="X743" s="6">
        <v>3904</v>
      </c>
    </row>
    <row r="744" spans="1:24" x14ac:dyDescent="0.5">
      <c r="A744" s="75">
        <v>2</v>
      </c>
      <c r="B744">
        <v>47</v>
      </c>
      <c r="C744">
        <v>47</v>
      </c>
      <c r="D744">
        <v>12</v>
      </c>
      <c r="E744">
        <v>1746</v>
      </c>
      <c r="H744" s="37">
        <v>1</v>
      </c>
      <c r="I744" s="37">
        <v>9</v>
      </c>
      <c r="J744" s="37">
        <v>9</v>
      </c>
      <c r="K744" s="37">
        <v>49</v>
      </c>
      <c r="L744" s="42">
        <v>954</v>
      </c>
      <c r="N744">
        <v>2</v>
      </c>
      <c r="O744">
        <v>25</v>
      </c>
      <c r="P744">
        <v>25</v>
      </c>
      <c r="Q744">
        <v>38</v>
      </c>
      <c r="R744">
        <v>0</v>
      </c>
      <c r="T744">
        <v>2</v>
      </c>
      <c r="U744">
        <v>48</v>
      </c>
      <c r="V744">
        <v>48</v>
      </c>
      <c r="W744">
        <v>1</v>
      </c>
      <c r="X744" s="6">
        <v>24</v>
      </c>
    </row>
    <row r="745" spans="1:24" x14ac:dyDescent="0.5">
      <c r="A745" s="75">
        <v>2</v>
      </c>
      <c r="B745">
        <v>47</v>
      </c>
      <c r="C745">
        <v>47</v>
      </c>
      <c r="D745">
        <v>13</v>
      </c>
      <c r="E745">
        <v>1929</v>
      </c>
      <c r="H745" s="37">
        <v>1</v>
      </c>
      <c r="I745" s="37">
        <v>9</v>
      </c>
      <c r="J745" s="37">
        <v>9</v>
      </c>
      <c r="K745" s="37">
        <v>50</v>
      </c>
      <c r="L745" s="42">
        <v>957</v>
      </c>
      <c r="N745">
        <v>2</v>
      </c>
      <c r="O745">
        <v>25</v>
      </c>
      <c r="P745">
        <v>25</v>
      </c>
      <c r="Q745">
        <v>39</v>
      </c>
      <c r="R745">
        <v>0</v>
      </c>
      <c r="T745">
        <v>2</v>
      </c>
      <c r="U745">
        <v>48</v>
      </c>
      <c r="V745">
        <v>48</v>
      </c>
      <c r="W745">
        <v>2</v>
      </c>
      <c r="X745" s="6">
        <v>274</v>
      </c>
    </row>
    <row r="746" spans="1:24" x14ac:dyDescent="0.5">
      <c r="A746" s="75">
        <v>2</v>
      </c>
      <c r="B746">
        <v>48</v>
      </c>
      <c r="C746">
        <v>48</v>
      </c>
      <c r="D746">
        <v>1</v>
      </c>
      <c r="E746">
        <v>8</v>
      </c>
      <c r="H746" s="37">
        <v>1</v>
      </c>
      <c r="I746" s="37">
        <v>9</v>
      </c>
      <c r="J746" s="37">
        <v>9</v>
      </c>
      <c r="K746" s="37">
        <v>51</v>
      </c>
      <c r="L746" s="42">
        <v>960</v>
      </c>
      <c r="N746">
        <v>2</v>
      </c>
      <c r="O746">
        <v>25</v>
      </c>
      <c r="P746">
        <v>25</v>
      </c>
      <c r="Q746">
        <v>40</v>
      </c>
      <c r="R746">
        <v>0</v>
      </c>
      <c r="T746">
        <v>2</v>
      </c>
      <c r="U746">
        <v>48</v>
      </c>
      <c r="V746">
        <v>48</v>
      </c>
      <c r="W746">
        <v>3</v>
      </c>
      <c r="X746" s="6">
        <v>691</v>
      </c>
    </row>
    <row r="747" spans="1:24" x14ac:dyDescent="0.5">
      <c r="A747" s="75">
        <v>2</v>
      </c>
      <c r="B747">
        <v>48</v>
      </c>
      <c r="C747">
        <v>48</v>
      </c>
      <c r="D747">
        <v>2</v>
      </c>
      <c r="E747">
        <v>114</v>
      </c>
      <c r="H747" s="37">
        <v>1</v>
      </c>
      <c r="I747" s="37">
        <v>9</v>
      </c>
      <c r="J747" s="37">
        <v>9</v>
      </c>
      <c r="K747" s="37">
        <v>52</v>
      </c>
      <c r="L747" s="42">
        <v>963</v>
      </c>
      <c r="N747">
        <v>2</v>
      </c>
      <c r="O747">
        <v>25</v>
      </c>
      <c r="P747">
        <v>25</v>
      </c>
      <c r="Q747">
        <v>41</v>
      </c>
      <c r="R747">
        <v>0</v>
      </c>
      <c r="T747">
        <v>2</v>
      </c>
      <c r="U747">
        <v>48</v>
      </c>
      <c r="V747">
        <v>48</v>
      </c>
      <c r="W747">
        <v>4</v>
      </c>
      <c r="X747" s="6">
        <v>1069</v>
      </c>
    </row>
    <row r="748" spans="1:24" x14ac:dyDescent="0.5">
      <c r="A748" s="75">
        <v>2</v>
      </c>
      <c r="B748">
        <v>48</v>
      </c>
      <c r="C748">
        <v>48</v>
      </c>
      <c r="D748">
        <v>3</v>
      </c>
      <c r="E748">
        <v>300</v>
      </c>
      <c r="H748" s="37">
        <v>1</v>
      </c>
      <c r="I748" s="37">
        <v>9</v>
      </c>
      <c r="J748" s="37">
        <v>9</v>
      </c>
      <c r="K748" s="37">
        <v>53</v>
      </c>
      <c r="L748" s="42">
        <v>966</v>
      </c>
      <c r="N748">
        <v>2</v>
      </c>
      <c r="O748">
        <v>25</v>
      </c>
      <c r="P748">
        <v>25</v>
      </c>
      <c r="Q748">
        <v>42</v>
      </c>
      <c r="R748">
        <v>0</v>
      </c>
      <c r="T748">
        <v>2</v>
      </c>
      <c r="U748">
        <v>48</v>
      </c>
      <c r="V748">
        <v>48</v>
      </c>
      <c r="W748">
        <v>5</v>
      </c>
      <c r="X748" s="6">
        <v>1522</v>
      </c>
    </row>
    <row r="749" spans="1:24" x14ac:dyDescent="0.5">
      <c r="A749" s="75">
        <v>2</v>
      </c>
      <c r="B749">
        <v>48</v>
      </c>
      <c r="C749">
        <v>48</v>
      </c>
      <c r="D749">
        <v>4</v>
      </c>
      <c r="E749">
        <v>475</v>
      </c>
      <c r="H749" s="37">
        <v>1</v>
      </c>
      <c r="I749" s="37">
        <v>9</v>
      </c>
      <c r="J749" s="37">
        <v>9</v>
      </c>
      <c r="K749" s="37">
        <v>54</v>
      </c>
      <c r="L749" s="42">
        <v>968</v>
      </c>
      <c r="N749">
        <v>2</v>
      </c>
      <c r="O749">
        <v>25</v>
      </c>
      <c r="P749">
        <v>25</v>
      </c>
      <c r="Q749">
        <v>43</v>
      </c>
      <c r="R749">
        <v>0</v>
      </c>
      <c r="T749">
        <v>2</v>
      </c>
      <c r="U749">
        <v>48</v>
      </c>
      <c r="V749">
        <v>48</v>
      </c>
      <c r="W749">
        <v>6</v>
      </c>
      <c r="X749" s="6">
        <v>1866</v>
      </c>
    </row>
    <row r="750" spans="1:24" x14ac:dyDescent="0.5">
      <c r="A750" s="75">
        <v>2</v>
      </c>
      <c r="B750">
        <v>48</v>
      </c>
      <c r="C750">
        <v>48</v>
      </c>
      <c r="D750">
        <v>5</v>
      </c>
      <c r="E750">
        <v>685</v>
      </c>
      <c r="H750" s="37">
        <v>1</v>
      </c>
      <c r="I750" s="37">
        <v>9</v>
      </c>
      <c r="J750" s="37">
        <v>9</v>
      </c>
      <c r="K750" s="37">
        <v>55</v>
      </c>
      <c r="L750" s="42">
        <v>971</v>
      </c>
      <c r="N750">
        <v>2</v>
      </c>
      <c r="O750">
        <v>25</v>
      </c>
      <c r="P750">
        <v>25</v>
      </c>
      <c r="Q750">
        <v>44</v>
      </c>
      <c r="R750">
        <v>0</v>
      </c>
      <c r="T750">
        <v>2</v>
      </c>
      <c r="U750">
        <v>48</v>
      </c>
      <c r="V750">
        <v>48</v>
      </c>
      <c r="W750">
        <v>7</v>
      </c>
      <c r="X750" s="6">
        <v>2220</v>
      </c>
    </row>
    <row r="751" spans="1:24" x14ac:dyDescent="0.5">
      <c r="A751" s="75">
        <v>2</v>
      </c>
      <c r="B751">
        <v>48</v>
      </c>
      <c r="C751">
        <v>48</v>
      </c>
      <c r="D751">
        <v>6</v>
      </c>
      <c r="E751">
        <v>847</v>
      </c>
      <c r="H751" s="37">
        <v>1</v>
      </c>
      <c r="I751" s="37">
        <v>9</v>
      </c>
      <c r="J751" s="37">
        <v>9</v>
      </c>
      <c r="K751" s="37">
        <v>56</v>
      </c>
      <c r="L751" s="42">
        <v>974</v>
      </c>
      <c r="N751">
        <v>2</v>
      </c>
      <c r="O751">
        <v>25</v>
      </c>
      <c r="P751">
        <v>25</v>
      </c>
      <c r="Q751">
        <v>45</v>
      </c>
      <c r="R751">
        <v>0</v>
      </c>
      <c r="T751">
        <v>2</v>
      </c>
      <c r="U751">
        <v>48</v>
      </c>
      <c r="V751">
        <v>48</v>
      </c>
      <c r="W751">
        <v>8</v>
      </c>
      <c r="X751" s="6">
        <v>2585</v>
      </c>
    </row>
    <row r="752" spans="1:24" x14ac:dyDescent="0.5">
      <c r="A752" s="75">
        <v>2</v>
      </c>
      <c r="B752">
        <v>48</v>
      </c>
      <c r="C752">
        <v>48</v>
      </c>
      <c r="D752">
        <v>7</v>
      </c>
      <c r="E752">
        <v>1015</v>
      </c>
      <c r="H752" s="37">
        <v>1</v>
      </c>
      <c r="I752" s="37">
        <v>9</v>
      </c>
      <c r="J752" s="37">
        <v>9</v>
      </c>
      <c r="K752" s="37">
        <v>57</v>
      </c>
      <c r="L752" s="42">
        <v>977</v>
      </c>
      <c r="N752">
        <v>2</v>
      </c>
      <c r="O752">
        <v>25</v>
      </c>
      <c r="P752">
        <v>25</v>
      </c>
      <c r="Q752">
        <v>46</v>
      </c>
      <c r="R752">
        <v>0</v>
      </c>
      <c r="T752">
        <v>2</v>
      </c>
      <c r="U752">
        <v>48</v>
      </c>
      <c r="V752">
        <v>48</v>
      </c>
      <c r="W752">
        <v>9</v>
      </c>
      <c r="X752" s="6">
        <v>2961</v>
      </c>
    </row>
    <row r="753" spans="1:24" x14ac:dyDescent="0.5">
      <c r="A753" s="75">
        <v>2</v>
      </c>
      <c r="B753">
        <v>48</v>
      </c>
      <c r="C753">
        <v>48</v>
      </c>
      <c r="D753">
        <v>8</v>
      </c>
      <c r="E753">
        <v>1187</v>
      </c>
      <c r="H753" s="37">
        <v>1</v>
      </c>
      <c r="I753" s="37">
        <v>9</v>
      </c>
      <c r="J753" s="37">
        <v>9</v>
      </c>
      <c r="K753" s="37">
        <v>58</v>
      </c>
      <c r="L753" s="42">
        <v>980</v>
      </c>
      <c r="N753">
        <v>2</v>
      </c>
      <c r="O753">
        <v>25</v>
      </c>
      <c r="P753">
        <v>25</v>
      </c>
      <c r="Q753">
        <v>47</v>
      </c>
      <c r="R753">
        <v>0</v>
      </c>
      <c r="T753">
        <v>2</v>
      </c>
      <c r="U753">
        <v>48</v>
      </c>
      <c r="V753">
        <v>48</v>
      </c>
      <c r="W753">
        <v>10</v>
      </c>
      <c r="X753" s="6">
        <v>3347</v>
      </c>
    </row>
    <row r="754" spans="1:24" x14ac:dyDescent="0.5">
      <c r="A754" s="75">
        <v>2</v>
      </c>
      <c r="B754">
        <v>48</v>
      </c>
      <c r="C754">
        <v>48</v>
      </c>
      <c r="D754">
        <v>9</v>
      </c>
      <c r="E754">
        <v>1366</v>
      </c>
      <c r="H754" s="37">
        <v>1</v>
      </c>
      <c r="I754" s="37">
        <v>9</v>
      </c>
      <c r="J754" s="37">
        <v>9</v>
      </c>
      <c r="K754" s="37">
        <v>59</v>
      </c>
      <c r="L754" s="42">
        <v>982</v>
      </c>
      <c r="N754">
        <v>2</v>
      </c>
      <c r="O754">
        <v>25</v>
      </c>
      <c r="P754">
        <v>25</v>
      </c>
      <c r="Q754">
        <v>48</v>
      </c>
      <c r="R754">
        <v>0</v>
      </c>
      <c r="T754">
        <v>2</v>
      </c>
      <c r="U754">
        <v>48</v>
      </c>
      <c r="V754">
        <v>48</v>
      </c>
      <c r="W754">
        <v>11</v>
      </c>
      <c r="X754" s="6">
        <v>3746</v>
      </c>
    </row>
    <row r="755" spans="1:24" x14ac:dyDescent="0.5">
      <c r="A755" s="75">
        <v>2</v>
      </c>
      <c r="B755">
        <v>48</v>
      </c>
      <c r="C755">
        <v>48</v>
      </c>
      <c r="D755">
        <v>10</v>
      </c>
      <c r="E755">
        <v>1550</v>
      </c>
      <c r="H755" s="37">
        <v>1</v>
      </c>
      <c r="I755" s="37">
        <v>9</v>
      </c>
      <c r="J755" s="37">
        <v>9</v>
      </c>
      <c r="K755" s="37">
        <v>60</v>
      </c>
      <c r="L755" s="42">
        <v>985</v>
      </c>
      <c r="N755">
        <v>2</v>
      </c>
      <c r="O755">
        <v>25</v>
      </c>
      <c r="P755">
        <v>25</v>
      </c>
      <c r="Q755">
        <v>49</v>
      </c>
      <c r="R755">
        <v>0</v>
      </c>
      <c r="T755">
        <v>2</v>
      </c>
      <c r="U755">
        <v>48</v>
      </c>
      <c r="V755">
        <v>48</v>
      </c>
      <c r="W755">
        <v>12</v>
      </c>
      <c r="X755" s="6">
        <v>3916</v>
      </c>
    </row>
    <row r="756" spans="1:24" x14ac:dyDescent="0.5">
      <c r="A756" s="75">
        <v>2</v>
      </c>
      <c r="B756">
        <v>48</v>
      </c>
      <c r="C756">
        <v>48</v>
      </c>
      <c r="D756">
        <v>11</v>
      </c>
      <c r="E756">
        <v>1740</v>
      </c>
      <c r="H756" s="37">
        <v>1</v>
      </c>
      <c r="I756" s="37">
        <v>9</v>
      </c>
      <c r="J756" s="37">
        <v>9</v>
      </c>
      <c r="K756" s="37">
        <v>61</v>
      </c>
      <c r="L756" s="42">
        <v>987</v>
      </c>
      <c r="N756">
        <v>2</v>
      </c>
      <c r="O756">
        <v>25</v>
      </c>
      <c r="P756">
        <v>25</v>
      </c>
      <c r="Q756">
        <v>50</v>
      </c>
      <c r="R756">
        <v>0</v>
      </c>
      <c r="T756">
        <v>2</v>
      </c>
      <c r="U756">
        <v>49</v>
      </c>
      <c r="V756">
        <v>49</v>
      </c>
      <c r="W756">
        <v>1</v>
      </c>
      <c r="X756" s="6">
        <v>28</v>
      </c>
    </row>
    <row r="757" spans="1:24" x14ac:dyDescent="0.5">
      <c r="A757" s="75">
        <v>2</v>
      </c>
      <c r="B757">
        <v>48</v>
      </c>
      <c r="C757">
        <v>48</v>
      </c>
      <c r="D757">
        <v>12</v>
      </c>
      <c r="E757">
        <v>1936</v>
      </c>
      <c r="H757" s="37">
        <v>1</v>
      </c>
      <c r="I757" s="37">
        <v>9</v>
      </c>
      <c r="J757" s="37">
        <v>9</v>
      </c>
      <c r="K757" s="37">
        <v>62</v>
      </c>
      <c r="L757" s="42">
        <v>990</v>
      </c>
      <c r="N757">
        <v>2</v>
      </c>
      <c r="O757">
        <v>25</v>
      </c>
      <c r="P757">
        <v>25</v>
      </c>
      <c r="Q757">
        <v>51</v>
      </c>
      <c r="R757">
        <v>0</v>
      </c>
      <c r="T757">
        <v>2</v>
      </c>
      <c r="U757">
        <v>49</v>
      </c>
      <c r="V757">
        <v>49</v>
      </c>
      <c r="W757">
        <v>2</v>
      </c>
      <c r="X757" s="6">
        <v>308</v>
      </c>
    </row>
    <row r="758" spans="1:24" x14ac:dyDescent="0.5">
      <c r="A758" s="75">
        <v>2</v>
      </c>
      <c r="B758">
        <v>49</v>
      </c>
      <c r="C758">
        <v>49</v>
      </c>
      <c r="D758">
        <v>1</v>
      </c>
      <c r="E758">
        <v>10</v>
      </c>
      <c r="H758" s="37">
        <v>1</v>
      </c>
      <c r="I758" s="37">
        <v>9</v>
      </c>
      <c r="J758" s="37">
        <v>9</v>
      </c>
      <c r="K758" s="37">
        <v>63</v>
      </c>
      <c r="L758" s="42">
        <v>992</v>
      </c>
      <c r="N758">
        <v>2</v>
      </c>
      <c r="O758">
        <v>25</v>
      </c>
      <c r="P758">
        <v>25</v>
      </c>
      <c r="Q758">
        <v>52</v>
      </c>
      <c r="R758">
        <v>0</v>
      </c>
      <c r="T758">
        <v>2</v>
      </c>
      <c r="U758">
        <v>49</v>
      </c>
      <c r="V758">
        <v>49</v>
      </c>
      <c r="W758">
        <v>3</v>
      </c>
      <c r="X758" s="6">
        <v>773</v>
      </c>
    </row>
    <row r="759" spans="1:24" x14ac:dyDescent="0.5">
      <c r="A759" s="75">
        <v>2</v>
      </c>
      <c r="B759">
        <v>49</v>
      </c>
      <c r="C759">
        <v>49</v>
      </c>
      <c r="D759">
        <v>2</v>
      </c>
      <c r="E759">
        <v>130</v>
      </c>
      <c r="H759" s="37">
        <v>1</v>
      </c>
      <c r="I759" s="37">
        <v>9</v>
      </c>
      <c r="J759" s="37">
        <v>9</v>
      </c>
      <c r="K759" s="37">
        <v>64</v>
      </c>
      <c r="L759" s="42">
        <v>994</v>
      </c>
      <c r="N759">
        <v>2</v>
      </c>
      <c r="O759">
        <v>25</v>
      </c>
      <c r="P759">
        <v>25</v>
      </c>
      <c r="Q759">
        <v>53</v>
      </c>
      <c r="R759">
        <v>0</v>
      </c>
      <c r="T759">
        <v>2</v>
      </c>
      <c r="U759">
        <v>49</v>
      </c>
      <c r="V759">
        <v>49</v>
      </c>
      <c r="W759">
        <v>4</v>
      </c>
      <c r="X759" s="6">
        <v>1194</v>
      </c>
    </row>
    <row r="760" spans="1:24" x14ac:dyDescent="0.5">
      <c r="A760" s="75">
        <v>2</v>
      </c>
      <c r="B760">
        <v>49</v>
      </c>
      <c r="C760">
        <v>49</v>
      </c>
      <c r="D760">
        <v>3</v>
      </c>
      <c r="E760">
        <v>339</v>
      </c>
      <c r="H760" s="37">
        <v>1</v>
      </c>
      <c r="I760" s="37">
        <v>9</v>
      </c>
      <c r="J760" s="37">
        <v>9</v>
      </c>
      <c r="K760" s="37">
        <v>65</v>
      </c>
      <c r="L760" s="42">
        <v>996</v>
      </c>
      <c r="N760">
        <v>2</v>
      </c>
      <c r="O760">
        <v>25</v>
      </c>
      <c r="P760">
        <v>25</v>
      </c>
      <c r="Q760">
        <v>54</v>
      </c>
      <c r="R760">
        <v>0</v>
      </c>
      <c r="T760">
        <v>2</v>
      </c>
      <c r="U760">
        <v>49</v>
      </c>
      <c r="V760">
        <v>49</v>
      </c>
      <c r="W760">
        <v>5</v>
      </c>
      <c r="X760" s="6">
        <v>1698</v>
      </c>
    </row>
    <row r="761" spans="1:24" x14ac:dyDescent="0.5">
      <c r="A761" s="75">
        <v>2</v>
      </c>
      <c r="B761">
        <v>49</v>
      </c>
      <c r="C761">
        <v>49</v>
      </c>
      <c r="D761">
        <v>4</v>
      </c>
      <c r="E761">
        <v>534</v>
      </c>
      <c r="H761" s="37">
        <v>1</v>
      </c>
      <c r="I761" s="37">
        <v>9</v>
      </c>
      <c r="J761" s="37">
        <v>9</v>
      </c>
      <c r="K761" s="37">
        <v>66</v>
      </c>
      <c r="L761" s="42">
        <v>998</v>
      </c>
      <c r="N761">
        <v>2</v>
      </c>
      <c r="O761">
        <v>25</v>
      </c>
      <c r="P761">
        <v>25</v>
      </c>
      <c r="Q761">
        <v>55</v>
      </c>
      <c r="R761">
        <v>0</v>
      </c>
      <c r="T761">
        <v>2</v>
      </c>
      <c r="U761">
        <v>49</v>
      </c>
      <c r="V761">
        <v>49</v>
      </c>
      <c r="W761">
        <v>6</v>
      </c>
      <c r="X761" s="6">
        <v>2080</v>
      </c>
    </row>
    <row r="762" spans="1:24" x14ac:dyDescent="0.5">
      <c r="A762" s="75">
        <v>2</v>
      </c>
      <c r="B762">
        <v>49</v>
      </c>
      <c r="C762">
        <v>49</v>
      </c>
      <c r="D762">
        <v>5</v>
      </c>
      <c r="E762">
        <v>769</v>
      </c>
      <c r="H762" s="37">
        <v>1</v>
      </c>
      <c r="I762" s="37">
        <v>9</v>
      </c>
      <c r="J762" s="37">
        <v>9</v>
      </c>
      <c r="K762" s="37">
        <v>67</v>
      </c>
      <c r="L762" s="42">
        <v>999</v>
      </c>
      <c r="N762">
        <v>2</v>
      </c>
      <c r="O762">
        <v>25</v>
      </c>
      <c r="P762">
        <v>25</v>
      </c>
      <c r="Q762">
        <v>56</v>
      </c>
      <c r="R762">
        <v>0</v>
      </c>
      <c r="T762">
        <v>2</v>
      </c>
      <c r="U762">
        <v>49</v>
      </c>
      <c r="V762">
        <v>49</v>
      </c>
      <c r="W762">
        <v>7</v>
      </c>
      <c r="X762" s="6">
        <v>2474</v>
      </c>
    </row>
    <row r="763" spans="1:24" x14ac:dyDescent="0.5">
      <c r="A763" s="75">
        <v>2</v>
      </c>
      <c r="B763">
        <v>49</v>
      </c>
      <c r="C763">
        <v>49</v>
      </c>
      <c r="D763">
        <v>6</v>
      </c>
      <c r="E763">
        <v>950</v>
      </c>
      <c r="H763" s="37">
        <v>1</v>
      </c>
      <c r="I763" s="37">
        <v>9</v>
      </c>
      <c r="J763" s="37">
        <v>9</v>
      </c>
      <c r="K763" s="37">
        <v>68</v>
      </c>
      <c r="L763" s="42">
        <v>1000</v>
      </c>
      <c r="N763">
        <v>2</v>
      </c>
      <c r="O763">
        <v>25</v>
      </c>
      <c r="P763">
        <v>25</v>
      </c>
      <c r="Q763">
        <v>57</v>
      </c>
      <c r="R763">
        <v>0</v>
      </c>
      <c r="T763">
        <v>2</v>
      </c>
      <c r="U763">
        <v>49</v>
      </c>
      <c r="V763">
        <v>49</v>
      </c>
      <c r="W763">
        <v>8</v>
      </c>
      <c r="X763" s="6">
        <v>2879</v>
      </c>
    </row>
    <row r="764" spans="1:24" x14ac:dyDescent="0.5">
      <c r="A764" s="75">
        <v>2</v>
      </c>
      <c r="B764">
        <v>49</v>
      </c>
      <c r="C764">
        <v>49</v>
      </c>
      <c r="D764">
        <v>7</v>
      </c>
      <c r="E764">
        <v>1136</v>
      </c>
      <c r="H764" s="37">
        <v>1</v>
      </c>
      <c r="I764" s="37">
        <v>9</v>
      </c>
      <c r="J764" s="37">
        <v>9</v>
      </c>
      <c r="K764" s="37">
        <v>69</v>
      </c>
      <c r="L764" s="42">
        <v>1000</v>
      </c>
      <c r="N764">
        <v>2</v>
      </c>
      <c r="O764">
        <v>25</v>
      </c>
      <c r="P764">
        <v>25</v>
      </c>
      <c r="Q764">
        <v>58</v>
      </c>
      <c r="R764">
        <v>0</v>
      </c>
      <c r="T764">
        <v>2</v>
      </c>
      <c r="U764">
        <v>49</v>
      </c>
      <c r="V764">
        <v>49</v>
      </c>
      <c r="W764">
        <v>9</v>
      </c>
      <c r="X764" s="6">
        <v>3297</v>
      </c>
    </row>
    <row r="765" spans="1:24" x14ac:dyDescent="0.5">
      <c r="A765" s="75">
        <v>2</v>
      </c>
      <c r="B765">
        <v>49</v>
      </c>
      <c r="C765">
        <v>49</v>
      </c>
      <c r="D765">
        <v>8</v>
      </c>
      <c r="E765">
        <v>1328</v>
      </c>
      <c r="H765" s="37">
        <v>1</v>
      </c>
      <c r="I765" s="37">
        <v>9</v>
      </c>
      <c r="J765" s="37">
        <v>9</v>
      </c>
      <c r="K765" s="37">
        <v>70</v>
      </c>
      <c r="L765" s="42">
        <v>1001</v>
      </c>
      <c r="N765">
        <v>2</v>
      </c>
      <c r="O765">
        <v>25</v>
      </c>
      <c r="P765">
        <v>25</v>
      </c>
      <c r="Q765">
        <v>59</v>
      </c>
      <c r="R765">
        <v>0</v>
      </c>
      <c r="T765">
        <v>2</v>
      </c>
      <c r="U765">
        <v>49</v>
      </c>
      <c r="V765">
        <v>49</v>
      </c>
      <c r="W765">
        <v>10</v>
      </c>
      <c r="X765" s="6">
        <v>3727</v>
      </c>
    </row>
    <row r="766" spans="1:24" x14ac:dyDescent="0.5">
      <c r="A766" s="75">
        <v>2</v>
      </c>
      <c r="B766">
        <v>49</v>
      </c>
      <c r="C766">
        <v>49</v>
      </c>
      <c r="D766">
        <v>9</v>
      </c>
      <c r="E766">
        <v>1527</v>
      </c>
      <c r="H766" s="37">
        <v>1</v>
      </c>
      <c r="I766" s="37">
        <v>9</v>
      </c>
      <c r="J766" s="37">
        <v>9</v>
      </c>
      <c r="K766" s="37">
        <v>71</v>
      </c>
      <c r="L766" s="42">
        <v>1030</v>
      </c>
      <c r="N766">
        <v>2</v>
      </c>
      <c r="O766">
        <v>25</v>
      </c>
      <c r="P766">
        <v>25</v>
      </c>
      <c r="Q766">
        <v>60</v>
      </c>
      <c r="R766">
        <v>0</v>
      </c>
      <c r="T766">
        <v>2</v>
      </c>
      <c r="U766">
        <v>49</v>
      </c>
      <c r="V766">
        <v>49</v>
      </c>
      <c r="W766">
        <v>11</v>
      </c>
      <c r="X766" s="6">
        <v>3929</v>
      </c>
    </row>
    <row r="767" spans="1:24" x14ac:dyDescent="0.5">
      <c r="A767" s="75">
        <v>2</v>
      </c>
      <c r="B767">
        <v>49</v>
      </c>
      <c r="C767">
        <v>49</v>
      </c>
      <c r="D767">
        <v>10</v>
      </c>
      <c r="E767">
        <v>1732</v>
      </c>
      <c r="H767" s="37">
        <v>1</v>
      </c>
      <c r="I767" s="37">
        <v>10</v>
      </c>
      <c r="J767" s="37">
        <v>10</v>
      </c>
      <c r="K767" s="37">
        <v>0</v>
      </c>
      <c r="L767" s="42">
        <v>873</v>
      </c>
      <c r="N767">
        <v>2</v>
      </c>
      <c r="O767">
        <v>25</v>
      </c>
      <c r="P767">
        <v>25</v>
      </c>
      <c r="Q767">
        <v>61</v>
      </c>
      <c r="R767">
        <v>0</v>
      </c>
      <c r="T767">
        <v>2</v>
      </c>
      <c r="U767">
        <v>50</v>
      </c>
      <c r="V767">
        <v>50</v>
      </c>
      <c r="W767">
        <v>1</v>
      </c>
      <c r="X767" s="6">
        <v>32</v>
      </c>
    </row>
    <row r="768" spans="1:24" x14ac:dyDescent="0.5">
      <c r="A768" s="75">
        <v>2</v>
      </c>
      <c r="B768">
        <v>49</v>
      </c>
      <c r="C768">
        <v>49</v>
      </c>
      <c r="D768">
        <v>11</v>
      </c>
      <c r="E768">
        <v>1943</v>
      </c>
      <c r="H768" s="37">
        <v>1</v>
      </c>
      <c r="I768" s="37">
        <v>10</v>
      </c>
      <c r="J768" s="37">
        <v>10</v>
      </c>
      <c r="K768" s="37">
        <v>1</v>
      </c>
      <c r="L768" s="42">
        <v>874</v>
      </c>
      <c r="N768">
        <v>2</v>
      </c>
      <c r="O768">
        <v>25</v>
      </c>
      <c r="P768">
        <v>25</v>
      </c>
      <c r="Q768">
        <v>62</v>
      </c>
      <c r="R768">
        <v>0</v>
      </c>
      <c r="T768">
        <v>2</v>
      </c>
      <c r="U768">
        <v>50</v>
      </c>
      <c r="V768">
        <v>50</v>
      </c>
      <c r="W768">
        <v>2</v>
      </c>
      <c r="X768" s="6">
        <v>349</v>
      </c>
    </row>
    <row r="769" spans="1:24" x14ac:dyDescent="0.5">
      <c r="A769" s="75">
        <v>2</v>
      </c>
      <c r="B769">
        <v>50</v>
      </c>
      <c r="C769">
        <v>50</v>
      </c>
      <c r="D769">
        <v>1</v>
      </c>
      <c r="E769">
        <v>12</v>
      </c>
      <c r="H769" s="37">
        <v>1</v>
      </c>
      <c r="I769" s="37">
        <v>10</v>
      </c>
      <c r="J769" s="37">
        <v>10</v>
      </c>
      <c r="K769" s="37">
        <v>2</v>
      </c>
      <c r="L769" s="42">
        <v>875</v>
      </c>
      <c r="N769">
        <v>2</v>
      </c>
      <c r="O769">
        <v>25</v>
      </c>
      <c r="P769">
        <v>25</v>
      </c>
      <c r="Q769">
        <v>63</v>
      </c>
      <c r="R769">
        <v>0</v>
      </c>
      <c r="T769">
        <v>2</v>
      </c>
      <c r="U769">
        <v>50</v>
      </c>
      <c r="V769">
        <v>50</v>
      </c>
      <c r="W769">
        <v>3</v>
      </c>
      <c r="X769" s="6">
        <v>872</v>
      </c>
    </row>
    <row r="770" spans="1:24" x14ac:dyDescent="0.5">
      <c r="A770" s="75">
        <v>2</v>
      </c>
      <c r="B770">
        <v>50</v>
      </c>
      <c r="C770">
        <v>50</v>
      </c>
      <c r="D770">
        <v>2</v>
      </c>
      <c r="E770">
        <v>149</v>
      </c>
      <c r="H770" s="37">
        <v>1</v>
      </c>
      <c r="I770" s="37">
        <v>10</v>
      </c>
      <c r="J770" s="37">
        <v>10</v>
      </c>
      <c r="K770" s="37">
        <v>3</v>
      </c>
      <c r="L770" s="42">
        <v>876</v>
      </c>
      <c r="N770">
        <v>2</v>
      </c>
      <c r="O770">
        <v>25</v>
      </c>
      <c r="P770">
        <v>25</v>
      </c>
      <c r="Q770">
        <v>64</v>
      </c>
      <c r="R770">
        <v>0</v>
      </c>
      <c r="T770">
        <v>2</v>
      </c>
      <c r="U770">
        <v>50</v>
      </c>
      <c r="V770">
        <v>50</v>
      </c>
      <c r="W770">
        <v>4</v>
      </c>
      <c r="X770" s="6">
        <v>1345</v>
      </c>
    </row>
    <row r="771" spans="1:24" x14ac:dyDescent="0.5">
      <c r="A771" s="75">
        <v>2</v>
      </c>
      <c r="B771">
        <v>50</v>
      </c>
      <c r="C771">
        <v>50</v>
      </c>
      <c r="D771">
        <v>3</v>
      </c>
      <c r="E771">
        <v>386</v>
      </c>
      <c r="H771" s="37">
        <v>1</v>
      </c>
      <c r="I771" s="37">
        <v>10</v>
      </c>
      <c r="J771" s="37">
        <v>10</v>
      </c>
      <c r="K771" s="37">
        <v>4</v>
      </c>
      <c r="L771" s="42">
        <v>877</v>
      </c>
      <c r="N771">
        <v>2</v>
      </c>
      <c r="O771">
        <v>25</v>
      </c>
      <c r="P771">
        <v>25</v>
      </c>
      <c r="Q771">
        <v>65</v>
      </c>
      <c r="R771">
        <v>0</v>
      </c>
      <c r="T771">
        <v>2</v>
      </c>
      <c r="U771">
        <v>50</v>
      </c>
      <c r="V771">
        <v>50</v>
      </c>
      <c r="W771">
        <v>5</v>
      </c>
      <c r="X771" s="6">
        <v>1910</v>
      </c>
    </row>
    <row r="772" spans="1:24" x14ac:dyDescent="0.5">
      <c r="A772" s="75">
        <v>2</v>
      </c>
      <c r="B772">
        <v>50</v>
      </c>
      <c r="C772">
        <v>50</v>
      </c>
      <c r="D772">
        <v>4</v>
      </c>
      <c r="E772">
        <v>606</v>
      </c>
      <c r="H772" s="37">
        <v>1</v>
      </c>
      <c r="I772" s="37">
        <v>10</v>
      </c>
      <c r="J772" s="37">
        <v>10</v>
      </c>
      <c r="K772" s="37">
        <v>5</v>
      </c>
      <c r="L772" s="42">
        <v>878</v>
      </c>
      <c r="N772">
        <v>2</v>
      </c>
      <c r="O772">
        <v>26</v>
      </c>
      <c r="P772">
        <v>26</v>
      </c>
      <c r="Q772">
        <v>1</v>
      </c>
      <c r="R772">
        <v>82</v>
      </c>
      <c r="T772">
        <v>2</v>
      </c>
      <c r="U772">
        <v>50</v>
      </c>
      <c r="V772">
        <v>50</v>
      </c>
      <c r="W772">
        <v>6</v>
      </c>
      <c r="X772" s="6">
        <v>2339</v>
      </c>
    </row>
    <row r="773" spans="1:24" x14ac:dyDescent="0.5">
      <c r="A773" s="75">
        <v>2</v>
      </c>
      <c r="B773">
        <v>50</v>
      </c>
      <c r="C773">
        <v>50</v>
      </c>
      <c r="D773">
        <v>5</v>
      </c>
      <c r="E773">
        <v>870</v>
      </c>
      <c r="H773" s="37">
        <v>1</v>
      </c>
      <c r="I773" s="37">
        <v>10</v>
      </c>
      <c r="J773" s="37">
        <v>10</v>
      </c>
      <c r="K773" s="37">
        <v>6</v>
      </c>
      <c r="L773" s="42">
        <v>879</v>
      </c>
      <c r="N773">
        <v>2</v>
      </c>
      <c r="O773">
        <v>26</v>
      </c>
      <c r="P773">
        <v>26</v>
      </c>
      <c r="Q773">
        <v>2</v>
      </c>
      <c r="R773">
        <v>306</v>
      </c>
      <c r="T773">
        <v>2</v>
      </c>
      <c r="U773">
        <v>50</v>
      </c>
      <c r="V773">
        <v>50</v>
      </c>
      <c r="W773">
        <v>7</v>
      </c>
      <c r="X773" s="6">
        <v>2780</v>
      </c>
    </row>
    <row r="774" spans="1:24" x14ac:dyDescent="0.5">
      <c r="A774" s="75">
        <v>2</v>
      </c>
      <c r="B774">
        <v>50</v>
      </c>
      <c r="C774">
        <v>50</v>
      </c>
      <c r="D774">
        <v>6</v>
      </c>
      <c r="E774">
        <v>1073</v>
      </c>
      <c r="H774" s="37">
        <v>1</v>
      </c>
      <c r="I774" s="37">
        <v>10</v>
      </c>
      <c r="J774" s="37">
        <v>10</v>
      </c>
      <c r="K774" s="37">
        <v>7</v>
      </c>
      <c r="L774" s="42">
        <v>880</v>
      </c>
      <c r="N774">
        <v>2</v>
      </c>
      <c r="O774">
        <v>26</v>
      </c>
      <c r="P774">
        <v>26</v>
      </c>
      <c r="Q774">
        <v>3</v>
      </c>
      <c r="R774">
        <v>768</v>
      </c>
      <c r="T774">
        <v>2</v>
      </c>
      <c r="U774">
        <v>50</v>
      </c>
      <c r="V774">
        <v>50</v>
      </c>
      <c r="W774">
        <v>8</v>
      </c>
      <c r="X774" s="6">
        <v>3234</v>
      </c>
    </row>
    <row r="775" spans="1:24" x14ac:dyDescent="0.5">
      <c r="A775" s="75">
        <v>2</v>
      </c>
      <c r="B775">
        <v>50</v>
      </c>
      <c r="C775">
        <v>50</v>
      </c>
      <c r="D775">
        <v>7</v>
      </c>
      <c r="E775">
        <v>1283</v>
      </c>
      <c r="H775" s="37">
        <v>1</v>
      </c>
      <c r="I775" s="37">
        <v>10</v>
      </c>
      <c r="J775" s="37">
        <v>10</v>
      </c>
      <c r="K775" s="37">
        <v>8</v>
      </c>
      <c r="L775" s="42">
        <v>881</v>
      </c>
      <c r="N775">
        <v>2</v>
      </c>
      <c r="O775">
        <v>26</v>
      </c>
      <c r="P775">
        <v>26</v>
      </c>
      <c r="Q775">
        <v>4</v>
      </c>
      <c r="R775">
        <v>1187</v>
      </c>
      <c r="T775">
        <v>2</v>
      </c>
      <c r="U775">
        <v>50</v>
      </c>
      <c r="V775">
        <v>50</v>
      </c>
      <c r="W775">
        <v>9</v>
      </c>
      <c r="X775" s="6">
        <v>3701</v>
      </c>
    </row>
    <row r="776" spans="1:24" x14ac:dyDescent="0.5">
      <c r="A776" s="75">
        <v>2</v>
      </c>
      <c r="B776">
        <v>50</v>
      </c>
      <c r="C776">
        <v>50</v>
      </c>
      <c r="D776">
        <v>8</v>
      </c>
      <c r="E776">
        <v>1499</v>
      </c>
      <c r="H776" s="37">
        <v>1</v>
      </c>
      <c r="I776" s="37">
        <v>10</v>
      </c>
      <c r="J776" s="37">
        <v>10</v>
      </c>
      <c r="K776" s="37">
        <v>9</v>
      </c>
      <c r="L776" s="42">
        <v>882</v>
      </c>
      <c r="N776">
        <v>2</v>
      </c>
      <c r="O776">
        <v>26</v>
      </c>
      <c r="P776">
        <v>26</v>
      </c>
      <c r="Q776">
        <v>5</v>
      </c>
      <c r="R776">
        <v>1689</v>
      </c>
      <c r="T776">
        <v>2</v>
      </c>
      <c r="U776">
        <v>50</v>
      </c>
      <c r="V776">
        <v>50</v>
      </c>
      <c r="W776">
        <v>10</v>
      </c>
      <c r="X776" s="6">
        <v>3943</v>
      </c>
    </row>
    <row r="777" spans="1:24" x14ac:dyDescent="0.5">
      <c r="A777" s="75">
        <v>2</v>
      </c>
      <c r="B777">
        <v>50</v>
      </c>
      <c r="C777">
        <v>50</v>
      </c>
      <c r="D777">
        <v>9</v>
      </c>
      <c r="E777">
        <v>1721</v>
      </c>
      <c r="H777" s="37">
        <v>1</v>
      </c>
      <c r="I777" s="37">
        <v>10</v>
      </c>
      <c r="J777" s="37">
        <v>10</v>
      </c>
      <c r="K777" s="37">
        <v>10</v>
      </c>
      <c r="L777" s="42">
        <v>883</v>
      </c>
      <c r="N777">
        <v>2</v>
      </c>
      <c r="O777">
        <v>26</v>
      </c>
      <c r="P777">
        <v>26</v>
      </c>
      <c r="Q777">
        <v>6</v>
      </c>
      <c r="R777">
        <v>1740</v>
      </c>
      <c r="T777">
        <v>2</v>
      </c>
      <c r="U777">
        <v>51</v>
      </c>
      <c r="V777">
        <v>51</v>
      </c>
      <c r="W777">
        <v>1</v>
      </c>
      <c r="X777" s="6">
        <v>109</v>
      </c>
    </row>
    <row r="778" spans="1:24" x14ac:dyDescent="0.5">
      <c r="A778" s="75">
        <v>2</v>
      </c>
      <c r="B778">
        <v>50</v>
      </c>
      <c r="C778">
        <v>50</v>
      </c>
      <c r="D778">
        <v>10</v>
      </c>
      <c r="E778">
        <v>1951</v>
      </c>
      <c r="H778" s="37">
        <v>1</v>
      </c>
      <c r="I778" s="37">
        <v>10</v>
      </c>
      <c r="J778" s="37">
        <v>10</v>
      </c>
      <c r="K778" s="37">
        <v>11</v>
      </c>
      <c r="L778" s="42">
        <v>884</v>
      </c>
      <c r="N778">
        <v>2</v>
      </c>
      <c r="O778">
        <v>26</v>
      </c>
      <c r="P778">
        <v>26</v>
      </c>
      <c r="Q778">
        <v>7</v>
      </c>
      <c r="R778">
        <v>1792</v>
      </c>
      <c r="T778">
        <v>2</v>
      </c>
      <c r="U778">
        <v>51</v>
      </c>
      <c r="V778">
        <v>51</v>
      </c>
      <c r="W778">
        <v>2</v>
      </c>
      <c r="X778" s="6">
        <v>398</v>
      </c>
    </row>
    <row r="779" spans="1:24" x14ac:dyDescent="0.5">
      <c r="A779" s="75">
        <v>2</v>
      </c>
      <c r="B779">
        <v>51</v>
      </c>
      <c r="C779">
        <v>51</v>
      </c>
      <c r="D779">
        <v>1</v>
      </c>
      <c r="E779">
        <v>43</v>
      </c>
      <c r="H779" s="37">
        <v>1</v>
      </c>
      <c r="I779" s="37">
        <v>10</v>
      </c>
      <c r="J779" s="37">
        <v>10</v>
      </c>
      <c r="K779" s="37">
        <v>12</v>
      </c>
      <c r="L779" s="42">
        <v>885</v>
      </c>
      <c r="N779">
        <v>2</v>
      </c>
      <c r="O779">
        <v>26</v>
      </c>
      <c r="P779">
        <v>26</v>
      </c>
      <c r="Q779">
        <v>8</v>
      </c>
      <c r="R779">
        <v>1845</v>
      </c>
      <c r="T779">
        <v>2</v>
      </c>
      <c r="U779">
        <v>51</v>
      </c>
      <c r="V779">
        <v>51</v>
      </c>
      <c r="W779">
        <v>3</v>
      </c>
      <c r="X779" s="6">
        <v>993</v>
      </c>
    </row>
    <row r="780" spans="1:24" x14ac:dyDescent="0.5">
      <c r="A780" s="75">
        <v>2</v>
      </c>
      <c r="B780">
        <v>51</v>
      </c>
      <c r="C780">
        <v>51</v>
      </c>
      <c r="D780">
        <v>2</v>
      </c>
      <c r="E780">
        <v>173</v>
      </c>
      <c r="H780" s="37">
        <v>1</v>
      </c>
      <c r="I780" s="37">
        <v>10</v>
      </c>
      <c r="J780" s="37">
        <v>10</v>
      </c>
      <c r="K780" s="37">
        <v>13</v>
      </c>
      <c r="L780" s="42">
        <v>886</v>
      </c>
      <c r="N780">
        <v>2</v>
      </c>
      <c r="O780">
        <v>26</v>
      </c>
      <c r="P780">
        <v>26</v>
      </c>
      <c r="Q780">
        <v>9</v>
      </c>
      <c r="R780">
        <v>1901</v>
      </c>
      <c r="T780">
        <v>2</v>
      </c>
      <c r="U780">
        <v>51</v>
      </c>
      <c r="V780">
        <v>51</v>
      </c>
      <c r="W780">
        <v>4</v>
      </c>
      <c r="X780" s="6">
        <v>1529</v>
      </c>
    </row>
    <row r="781" spans="1:24" x14ac:dyDescent="0.5">
      <c r="A781" s="75">
        <v>2</v>
      </c>
      <c r="B781">
        <v>51</v>
      </c>
      <c r="C781">
        <v>51</v>
      </c>
      <c r="D781">
        <v>3</v>
      </c>
      <c r="E781">
        <v>444</v>
      </c>
      <c r="H781" s="37">
        <v>1</v>
      </c>
      <c r="I781" s="37">
        <v>10</v>
      </c>
      <c r="J781" s="37">
        <v>10</v>
      </c>
      <c r="K781" s="37">
        <v>14</v>
      </c>
      <c r="L781" s="42">
        <v>887</v>
      </c>
      <c r="N781">
        <v>2</v>
      </c>
      <c r="O781">
        <v>26</v>
      </c>
      <c r="P781">
        <v>26</v>
      </c>
      <c r="Q781">
        <v>10</v>
      </c>
      <c r="R781">
        <v>1958</v>
      </c>
      <c r="T781">
        <v>2</v>
      </c>
      <c r="U781">
        <v>51</v>
      </c>
      <c r="V781">
        <v>51</v>
      </c>
      <c r="W781">
        <v>5</v>
      </c>
      <c r="X781" s="6">
        <v>2170</v>
      </c>
    </row>
    <row r="782" spans="1:24" x14ac:dyDescent="0.5">
      <c r="A782" s="75">
        <v>2</v>
      </c>
      <c r="B782">
        <v>51</v>
      </c>
      <c r="C782">
        <v>51</v>
      </c>
      <c r="D782">
        <v>4</v>
      </c>
      <c r="E782">
        <v>694</v>
      </c>
      <c r="H782" s="37">
        <v>1</v>
      </c>
      <c r="I782" s="37">
        <v>10</v>
      </c>
      <c r="J782" s="37">
        <v>10</v>
      </c>
      <c r="K782" s="37">
        <v>15</v>
      </c>
      <c r="L782" s="42">
        <v>888</v>
      </c>
      <c r="N782">
        <v>2</v>
      </c>
      <c r="O782">
        <v>26</v>
      </c>
      <c r="P782">
        <v>26</v>
      </c>
      <c r="Q782">
        <v>11</v>
      </c>
      <c r="R782">
        <v>2016</v>
      </c>
      <c r="T782">
        <v>2</v>
      </c>
      <c r="U782">
        <v>51</v>
      </c>
      <c r="V782">
        <v>51</v>
      </c>
      <c r="W782">
        <v>6</v>
      </c>
      <c r="X782" s="6">
        <v>2655</v>
      </c>
    </row>
    <row r="783" spans="1:24" x14ac:dyDescent="0.5">
      <c r="A783" s="75">
        <v>2</v>
      </c>
      <c r="B783">
        <v>51</v>
      </c>
      <c r="C783">
        <v>51</v>
      </c>
      <c r="D783">
        <v>5</v>
      </c>
      <c r="E783">
        <v>995</v>
      </c>
      <c r="H783" s="37">
        <v>1</v>
      </c>
      <c r="I783" s="37">
        <v>10</v>
      </c>
      <c r="J783" s="37">
        <v>10</v>
      </c>
      <c r="K783" s="37">
        <v>16</v>
      </c>
      <c r="L783" s="42">
        <v>890</v>
      </c>
      <c r="N783">
        <v>2</v>
      </c>
      <c r="O783">
        <v>26</v>
      </c>
      <c r="P783">
        <v>26</v>
      </c>
      <c r="Q783">
        <v>12</v>
      </c>
      <c r="R783">
        <v>2077</v>
      </c>
      <c r="T783">
        <v>2</v>
      </c>
      <c r="U783">
        <v>51</v>
      </c>
      <c r="V783">
        <v>51</v>
      </c>
      <c r="W783">
        <v>7</v>
      </c>
      <c r="X783" s="6">
        <v>3154</v>
      </c>
    </row>
    <row r="784" spans="1:24" x14ac:dyDescent="0.5">
      <c r="A784" s="75">
        <v>2</v>
      </c>
      <c r="B784">
        <v>51</v>
      </c>
      <c r="C784">
        <v>51</v>
      </c>
      <c r="D784">
        <v>6</v>
      </c>
      <c r="E784">
        <v>1225</v>
      </c>
      <c r="H784" s="37">
        <v>1</v>
      </c>
      <c r="I784" s="37">
        <v>10</v>
      </c>
      <c r="J784" s="37">
        <v>10</v>
      </c>
      <c r="K784" s="37">
        <v>17</v>
      </c>
      <c r="L784" s="42">
        <v>891</v>
      </c>
      <c r="N784">
        <v>2</v>
      </c>
      <c r="O784">
        <v>26</v>
      </c>
      <c r="P784">
        <v>26</v>
      </c>
      <c r="Q784">
        <v>13</v>
      </c>
      <c r="R784">
        <v>2139</v>
      </c>
      <c r="T784">
        <v>2</v>
      </c>
      <c r="U784">
        <v>51</v>
      </c>
      <c r="V784">
        <v>51</v>
      </c>
      <c r="W784">
        <v>8</v>
      </c>
      <c r="X784" s="6">
        <v>3668</v>
      </c>
    </row>
    <row r="785" spans="1:24" x14ac:dyDescent="0.5">
      <c r="A785" s="75">
        <v>2</v>
      </c>
      <c r="B785">
        <v>51</v>
      </c>
      <c r="C785">
        <v>51</v>
      </c>
      <c r="D785">
        <v>7</v>
      </c>
      <c r="E785">
        <v>1462</v>
      </c>
      <c r="H785" s="37">
        <v>1</v>
      </c>
      <c r="I785" s="37">
        <v>10</v>
      </c>
      <c r="J785" s="37">
        <v>10</v>
      </c>
      <c r="K785" s="37">
        <v>18</v>
      </c>
      <c r="L785" s="42">
        <v>892</v>
      </c>
      <c r="N785">
        <v>2</v>
      </c>
      <c r="O785">
        <v>26</v>
      </c>
      <c r="P785">
        <v>26</v>
      </c>
      <c r="Q785">
        <v>14</v>
      </c>
      <c r="R785">
        <v>2204</v>
      </c>
      <c r="T785">
        <v>2</v>
      </c>
      <c r="U785">
        <v>51</v>
      </c>
      <c r="V785">
        <v>51</v>
      </c>
      <c r="W785">
        <v>9</v>
      </c>
      <c r="X785" s="6">
        <v>3957</v>
      </c>
    </row>
    <row r="786" spans="1:24" x14ac:dyDescent="0.5">
      <c r="A786" s="75">
        <v>2</v>
      </c>
      <c r="B786">
        <v>51</v>
      </c>
      <c r="C786">
        <v>51</v>
      </c>
      <c r="D786">
        <v>8</v>
      </c>
      <c r="E786">
        <v>1707</v>
      </c>
      <c r="H786" s="37">
        <v>1</v>
      </c>
      <c r="I786" s="37">
        <v>10</v>
      </c>
      <c r="J786" s="37">
        <v>10</v>
      </c>
      <c r="K786" s="37">
        <v>19</v>
      </c>
      <c r="L786" s="42">
        <v>894</v>
      </c>
      <c r="N786">
        <v>2</v>
      </c>
      <c r="O786">
        <v>26</v>
      </c>
      <c r="P786">
        <v>26</v>
      </c>
      <c r="Q786">
        <v>15</v>
      </c>
      <c r="R786">
        <v>2270</v>
      </c>
      <c r="T786">
        <v>2</v>
      </c>
      <c r="U786">
        <v>52</v>
      </c>
      <c r="V786">
        <v>52</v>
      </c>
      <c r="W786">
        <v>1</v>
      </c>
      <c r="X786" s="6">
        <v>128</v>
      </c>
    </row>
    <row r="787" spans="1:24" x14ac:dyDescent="0.5">
      <c r="A787" s="75">
        <v>2</v>
      </c>
      <c r="B787">
        <v>51</v>
      </c>
      <c r="C787">
        <v>51</v>
      </c>
      <c r="D787">
        <v>9</v>
      </c>
      <c r="E787">
        <v>1960</v>
      </c>
      <c r="H787" s="37">
        <v>1</v>
      </c>
      <c r="I787" s="37">
        <v>10</v>
      </c>
      <c r="J787" s="37">
        <v>10</v>
      </c>
      <c r="K787" s="37">
        <v>20</v>
      </c>
      <c r="L787" s="42">
        <v>895</v>
      </c>
      <c r="N787">
        <v>2</v>
      </c>
      <c r="O787">
        <v>26</v>
      </c>
      <c r="P787">
        <v>26</v>
      </c>
      <c r="Q787">
        <v>16</v>
      </c>
      <c r="R787">
        <v>2338</v>
      </c>
      <c r="T787">
        <v>2</v>
      </c>
      <c r="U787">
        <v>52</v>
      </c>
      <c r="V787">
        <v>52</v>
      </c>
      <c r="W787">
        <v>2</v>
      </c>
      <c r="X787" s="6">
        <v>461</v>
      </c>
    </row>
    <row r="788" spans="1:24" x14ac:dyDescent="0.5">
      <c r="A788" s="75">
        <v>2</v>
      </c>
      <c r="B788">
        <v>52</v>
      </c>
      <c r="C788">
        <v>52</v>
      </c>
      <c r="D788">
        <v>1</v>
      </c>
      <c r="E788">
        <v>52</v>
      </c>
      <c r="H788" s="37">
        <v>1</v>
      </c>
      <c r="I788" s="37">
        <v>10</v>
      </c>
      <c r="J788" s="37">
        <v>10</v>
      </c>
      <c r="K788" s="37">
        <v>21</v>
      </c>
      <c r="L788" s="42">
        <v>897</v>
      </c>
      <c r="N788">
        <v>2</v>
      </c>
      <c r="O788">
        <v>26</v>
      </c>
      <c r="P788">
        <v>26</v>
      </c>
      <c r="Q788">
        <v>17</v>
      </c>
      <c r="R788">
        <v>2409</v>
      </c>
      <c r="T788">
        <v>2</v>
      </c>
      <c r="U788">
        <v>52</v>
      </c>
      <c r="V788">
        <v>52</v>
      </c>
      <c r="W788">
        <v>3</v>
      </c>
      <c r="X788" s="6">
        <v>1145</v>
      </c>
    </row>
    <row r="789" spans="1:24" x14ac:dyDescent="0.5">
      <c r="A789" s="75">
        <v>2</v>
      </c>
      <c r="B789">
        <v>52</v>
      </c>
      <c r="C789">
        <v>52</v>
      </c>
      <c r="D789">
        <v>2</v>
      </c>
      <c r="E789">
        <v>203</v>
      </c>
      <c r="H789" s="37">
        <v>1</v>
      </c>
      <c r="I789" s="37">
        <v>10</v>
      </c>
      <c r="J789" s="37">
        <v>10</v>
      </c>
      <c r="K789" s="37">
        <v>22</v>
      </c>
      <c r="L789" s="42">
        <v>898</v>
      </c>
      <c r="N789">
        <v>2</v>
      </c>
      <c r="O789">
        <v>26</v>
      </c>
      <c r="P789">
        <v>26</v>
      </c>
      <c r="Q789">
        <v>18</v>
      </c>
      <c r="R789">
        <v>2481</v>
      </c>
      <c r="T789">
        <v>2</v>
      </c>
      <c r="U789">
        <v>52</v>
      </c>
      <c r="V789">
        <v>52</v>
      </c>
      <c r="W789">
        <v>4</v>
      </c>
      <c r="X789" s="6">
        <v>1760</v>
      </c>
    </row>
    <row r="790" spans="1:24" x14ac:dyDescent="0.5">
      <c r="A790" s="75">
        <v>2</v>
      </c>
      <c r="B790">
        <v>52</v>
      </c>
      <c r="C790">
        <v>52</v>
      </c>
      <c r="D790">
        <v>3</v>
      </c>
      <c r="E790">
        <v>517</v>
      </c>
      <c r="H790" s="37">
        <v>1</v>
      </c>
      <c r="I790" s="37">
        <v>10</v>
      </c>
      <c r="J790" s="37">
        <v>10</v>
      </c>
      <c r="K790" s="37">
        <v>23</v>
      </c>
      <c r="L790" s="42">
        <v>900</v>
      </c>
      <c r="N790">
        <v>2</v>
      </c>
      <c r="O790">
        <v>26</v>
      </c>
      <c r="P790">
        <v>26</v>
      </c>
      <c r="Q790">
        <v>19</v>
      </c>
      <c r="R790">
        <v>2557</v>
      </c>
      <c r="T790">
        <v>2</v>
      </c>
      <c r="U790">
        <v>52</v>
      </c>
      <c r="V790">
        <v>52</v>
      </c>
      <c r="W790">
        <v>5</v>
      </c>
      <c r="X790" s="6">
        <v>2496</v>
      </c>
    </row>
    <row r="791" spans="1:24" x14ac:dyDescent="0.5">
      <c r="A791" s="75">
        <v>2</v>
      </c>
      <c r="B791">
        <v>52</v>
      </c>
      <c r="C791">
        <v>52</v>
      </c>
      <c r="D791">
        <v>4</v>
      </c>
      <c r="E791">
        <v>806</v>
      </c>
      <c r="H791" s="37">
        <v>1</v>
      </c>
      <c r="I791" s="37">
        <v>10</v>
      </c>
      <c r="J791" s="37">
        <v>10</v>
      </c>
      <c r="K791" s="37">
        <v>24</v>
      </c>
      <c r="L791" s="42">
        <v>901</v>
      </c>
      <c r="N791">
        <v>2</v>
      </c>
      <c r="O791">
        <v>26</v>
      </c>
      <c r="P791">
        <v>26</v>
      </c>
      <c r="Q791">
        <v>20</v>
      </c>
      <c r="R791">
        <v>2634</v>
      </c>
      <c r="T791">
        <v>2</v>
      </c>
      <c r="U791">
        <v>52</v>
      </c>
      <c r="V791">
        <v>52</v>
      </c>
      <c r="W791">
        <v>6</v>
      </c>
      <c r="X791" s="6">
        <v>3052</v>
      </c>
    </row>
    <row r="792" spans="1:24" x14ac:dyDescent="0.5">
      <c r="A792" s="75">
        <v>2</v>
      </c>
      <c r="B792">
        <v>52</v>
      </c>
      <c r="C792">
        <v>52</v>
      </c>
      <c r="D792">
        <v>5</v>
      </c>
      <c r="E792">
        <v>1152</v>
      </c>
      <c r="H792" s="37">
        <v>1</v>
      </c>
      <c r="I792" s="37">
        <v>10</v>
      </c>
      <c r="J792" s="37">
        <v>10</v>
      </c>
      <c r="K792" s="37">
        <v>25</v>
      </c>
      <c r="L792" s="42">
        <v>903</v>
      </c>
      <c r="N792">
        <v>2</v>
      </c>
      <c r="O792">
        <v>26</v>
      </c>
      <c r="P792">
        <v>26</v>
      </c>
      <c r="Q792">
        <v>21</v>
      </c>
      <c r="R792">
        <v>2714</v>
      </c>
      <c r="T792">
        <v>2</v>
      </c>
      <c r="U792">
        <v>52</v>
      </c>
      <c r="V792">
        <v>52</v>
      </c>
      <c r="W792">
        <v>7</v>
      </c>
      <c r="X792" s="6">
        <v>3624</v>
      </c>
    </row>
    <row r="793" spans="1:24" x14ac:dyDescent="0.5">
      <c r="A793" s="75">
        <v>2</v>
      </c>
      <c r="B793">
        <v>52</v>
      </c>
      <c r="C793">
        <v>52</v>
      </c>
      <c r="D793">
        <v>6</v>
      </c>
      <c r="E793">
        <v>1416</v>
      </c>
      <c r="H793" s="37">
        <v>1</v>
      </c>
      <c r="I793" s="37">
        <v>10</v>
      </c>
      <c r="J793" s="37">
        <v>10</v>
      </c>
      <c r="K793" s="37">
        <v>26</v>
      </c>
      <c r="L793" s="42">
        <v>905</v>
      </c>
      <c r="N793">
        <v>2</v>
      </c>
      <c r="O793">
        <v>26</v>
      </c>
      <c r="P793">
        <v>26</v>
      </c>
      <c r="Q793">
        <v>22</v>
      </c>
      <c r="R793">
        <v>2797</v>
      </c>
      <c r="T793">
        <v>2</v>
      </c>
      <c r="U793">
        <v>52</v>
      </c>
      <c r="V793">
        <v>52</v>
      </c>
      <c r="W793">
        <v>8</v>
      </c>
      <c r="X793" s="6">
        <v>3973</v>
      </c>
    </row>
    <row r="794" spans="1:24" x14ac:dyDescent="0.5">
      <c r="A794" s="75">
        <v>2</v>
      </c>
      <c r="B794">
        <v>52</v>
      </c>
      <c r="C794">
        <v>52</v>
      </c>
      <c r="D794">
        <v>7</v>
      </c>
      <c r="E794">
        <v>1689</v>
      </c>
      <c r="H794" s="37">
        <v>1</v>
      </c>
      <c r="I794" s="37">
        <v>10</v>
      </c>
      <c r="J794" s="37">
        <v>10</v>
      </c>
      <c r="K794" s="37">
        <v>27</v>
      </c>
      <c r="L794" s="42">
        <v>906</v>
      </c>
      <c r="N794">
        <v>2</v>
      </c>
      <c r="O794">
        <v>26</v>
      </c>
      <c r="P794">
        <v>26</v>
      </c>
      <c r="Q794">
        <v>23</v>
      </c>
      <c r="R794">
        <v>2882</v>
      </c>
      <c r="T794">
        <v>2</v>
      </c>
      <c r="U794">
        <v>53</v>
      </c>
      <c r="V794">
        <v>53</v>
      </c>
      <c r="W794">
        <v>1</v>
      </c>
      <c r="X794" s="6">
        <v>152</v>
      </c>
    </row>
    <row r="795" spans="1:24" x14ac:dyDescent="0.5">
      <c r="A795" s="75">
        <v>2</v>
      </c>
      <c r="B795">
        <v>52</v>
      </c>
      <c r="C795">
        <v>52</v>
      </c>
      <c r="D795">
        <v>8</v>
      </c>
      <c r="E795">
        <v>1971</v>
      </c>
      <c r="H795" s="37">
        <v>1</v>
      </c>
      <c r="I795" s="37">
        <v>10</v>
      </c>
      <c r="J795" s="37">
        <v>10</v>
      </c>
      <c r="K795" s="37">
        <v>28</v>
      </c>
      <c r="L795" s="42">
        <v>908</v>
      </c>
      <c r="N795">
        <v>2</v>
      </c>
      <c r="O795">
        <v>26</v>
      </c>
      <c r="P795">
        <v>26</v>
      </c>
      <c r="Q795">
        <v>24</v>
      </c>
      <c r="R795">
        <v>2971</v>
      </c>
      <c r="T795">
        <v>2</v>
      </c>
      <c r="U795">
        <v>53</v>
      </c>
      <c r="V795">
        <v>53</v>
      </c>
      <c r="W795">
        <v>2</v>
      </c>
      <c r="X795" s="6">
        <v>541</v>
      </c>
    </row>
    <row r="796" spans="1:24" x14ac:dyDescent="0.5">
      <c r="A796" s="75">
        <v>2</v>
      </c>
      <c r="B796">
        <v>53</v>
      </c>
      <c r="C796">
        <v>53</v>
      </c>
      <c r="D796">
        <v>1</v>
      </c>
      <c r="E796">
        <v>63</v>
      </c>
      <c r="H796" s="37">
        <v>1</v>
      </c>
      <c r="I796" s="37">
        <v>10</v>
      </c>
      <c r="J796" s="37">
        <v>10</v>
      </c>
      <c r="K796" s="37">
        <v>29</v>
      </c>
      <c r="L796" s="42">
        <v>910</v>
      </c>
      <c r="N796">
        <v>2</v>
      </c>
      <c r="O796">
        <v>26</v>
      </c>
      <c r="P796">
        <v>26</v>
      </c>
      <c r="Q796">
        <v>25</v>
      </c>
      <c r="R796">
        <v>3062</v>
      </c>
      <c r="T796">
        <v>2</v>
      </c>
      <c r="U796">
        <v>53</v>
      </c>
      <c r="V796">
        <v>53</v>
      </c>
      <c r="W796">
        <v>3</v>
      </c>
      <c r="X796" s="6">
        <v>1341</v>
      </c>
    </row>
    <row r="797" spans="1:24" x14ac:dyDescent="0.5">
      <c r="A797" s="75">
        <v>2</v>
      </c>
      <c r="B797">
        <v>53</v>
      </c>
      <c r="C797">
        <v>53</v>
      </c>
      <c r="D797">
        <v>2</v>
      </c>
      <c r="E797">
        <v>241</v>
      </c>
      <c r="H797" s="37">
        <v>1</v>
      </c>
      <c r="I797" s="37">
        <v>10</v>
      </c>
      <c r="J797" s="37">
        <v>10</v>
      </c>
      <c r="K797" s="37">
        <v>30</v>
      </c>
      <c r="L797" s="42">
        <v>912</v>
      </c>
      <c r="N797">
        <v>2</v>
      </c>
      <c r="O797">
        <v>26</v>
      </c>
      <c r="P797">
        <v>26</v>
      </c>
      <c r="Q797">
        <v>26</v>
      </c>
      <c r="R797">
        <v>3157</v>
      </c>
      <c r="T797">
        <v>2</v>
      </c>
      <c r="U797">
        <v>53</v>
      </c>
      <c r="V797">
        <v>53</v>
      </c>
      <c r="W797">
        <v>4</v>
      </c>
      <c r="X797" s="6">
        <v>2059</v>
      </c>
    </row>
    <row r="798" spans="1:24" x14ac:dyDescent="0.5">
      <c r="A798" s="75">
        <v>2</v>
      </c>
      <c r="B798">
        <v>53</v>
      </c>
      <c r="C798">
        <v>53</v>
      </c>
      <c r="D798">
        <v>3</v>
      </c>
      <c r="E798">
        <v>612</v>
      </c>
      <c r="H798" s="37">
        <v>1</v>
      </c>
      <c r="I798" s="37">
        <v>10</v>
      </c>
      <c r="J798" s="37">
        <v>10</v>
      </c>
      <c r="K798" s="37">
        <v>31</v>
      </c>
      <c r="L798" s="42">
        <v>914</v>
      </c>
      <c r="N798">
        <v>2</v>
      </c>
      <c r="O798">
        <v>26</v>
      </c>
      <c r="P798">
        <v>26</v>
      </c>
      <c r="Q798">
        <v>27</v>
      </c>
      <c r="R798">
        <v>3255</v>
      </c>
      <c r="T798">
        <v>2</v>
      </c>
      <c r="U798">
        <v>53</v>
      </c>
      <c r="V798">
        <v>53</v>
      </c>
      <c r="W798">
        <v>5</v>
      </c>
      <c r="X798" s="6">
        <v>2916</v>
      </c>
    </row>
    <row r="799" spans="1:24" x14ac:dyDescent="0.5">
      <c r="A799" s="75">
        <v>2</v>
      </c>
      <c r="B799">
        <v>53</v>
      </c>
      <c r="C799">
        <v>53</v>
      </c>
      <c r="D799">
        <v>4</v>
      </c>
      <c r="E799">
        <v>950</v>
      </c>
      <c r="H799" s="37">
        <v>1</v>
      </c>
      <c r="I799" s="37">
        <v>10</v>
      </c>
      <c r="J799" s="37">
        <v>10</v>
      </c>
      <c r="K799" s="37">
        <v>32</v>
      </c>
      <c r="L799" s="42">
        <v>916</v>
      </c>
      <c r="N799">
        <v>2</v>
      </c>
      <c r="O799">
        <v>26</v>
      </c>
      <c r="P799">
        <v>26</v>
      </c>
      <c r="Q799">
        <v>28</v>
      </c>
      <c r="R799">
        <v>3357</v>
      </c>
      <c r="T799">
        <v>2</v>
      </c>
      <c r="U799">
        <v>53</v>
      </c>
      <c r="V799">
        <v>53</v>
      </c>
      <c r="W799">
        <v>6</v>
      </c>
      <c r="X799" s="6">
        <v>3564</v>
      </c>
    </row>
    <row r="800" spans="1:24" x14ac:dyDescent="0.5">
      <c r="A800" s="75">
        <v>2</v>
      </c>
      <c r="B800">
        <v>53</v>
      </c>
      <c r="C800">
        <v>53</v>
      </c>
      <c r="D800">
        <v>5</v>
      </c>
      <c r="E800">
        <v>1355</v>
      </c>
      <c r="H800" s="37">
        <v>1</v>
      </c>
      <c r="I800" s="37">
        <v>10</v>
      </c>
      <c r="J800" s="37">
        <v>10</v>
      </c>
      <c r="K800" s="37">
        <v>33</v>
      </c>
      <c r="L800" s="42">
        <v>918</v>
      </c>
      <c r="N800">
        <v>2</v>
      </c>
      <c r="O800">
        <v>26</v>
      </c>
      <c r="P800">
        <v>26</v>
      </c>
      <c r="Q800">
        <v>29</v>
      </c>
      <c r="R800">
        <v>3462</v>
      </c>
      <c r="T800">
        <v>2</v>
      </c>
      <c r="U800">
        <v>53</v>
      </c>
      <c r="V800">
        <v>53</v>
      </c>
      <c r="W800">
        <v>7</v>
      </c>
      <c r="X800" s="6">
        <v>3990</v>
      </c>
    </row>
    <row r="801" spans="1:24" x14ac:dyDescent="0.5">
      <c r="A801" s="75">
        <v>2</v>
      </c>
      <c r="B801">
        <v>53</v>
      </c>
      <c r="C801">
        <v>53</v>
      </c>
      <c r="D801">
        <v>6</v>
      </c>
      <c r="E801">
        <v>1664</v>
      </c>
      <c r="H801" s="37">
        <v>1</v>
      </c>
      <c r="I801" s="37">
        <v>10</v>
      </c>
      <c r="J801" s="37">
        <v>10</v>
      </c>
      <c r="K801" s="37">
        <v>34</v>
      </c>
      <c r="L801" s="42">
        <v>920</v>
      </c>
      <c r="N801">
        <v>2</v>
      </c>
      <c r="O801">
        <v>26</v>
      </c>
      <c r="P801">
        <v>26</v>
      </c>
      <c r="Q801">
        <v>30</v>
      </c>
      <c r="R801">
        <v>3572</v>
      </c>
      <c r="T801">
        <v>2</v>
      </c>
      <c r="U801">
        <v>54</v>
      </c>
      <c r="V801">
        <v>54</v>
      </c>
      <c r="W801">
        <v>1</v>
      </c>
      <c r="X801" s="6">
        <v>184</v>
      </c>
    </row>
    <row r="802" spans="1:24" x14ac:dyDescent="0.5">
      <c r="A802" s="75">
        <v>2</v>
      </c>
      <c r="B802">
        <v>53</v>
      </c>
      <c r="C802">
        <v>53</v>
      </c>
      <c r="D802">
        <v>7</v>
      </c>
      <c r="E802">
        <v>1982</v>
      </c>
      <c r="H802" s="37">
        <v>1</v>
      </c>
      <c r="I802" s="37">
        <v>10</v>
      </c>
      <c r="J802" s="37">
        <v>10</v>
      </c>
      <c r="K802" s="37">
        <v>35</v>
      </c>
      <c r="L802" s="42">
        <v>922</v>
      </c>
      <c r="N802">
        <v>2</v>
      </c>
      <c r="O802">
        <v>26</v>
      </c>
      <c r="P802">
        <v>26</v>
      </c>
      <c r="Q802">
        <v>31</v>
      </c>
      <c r="R802">
        <v>3685</v>
      </c>
      <c r="T802">
        <v>2</v>
      </c>
      <c r="U802">
        <v>54</v>
      </c>
      <c r="V802">
        <v>54</v>
      </c>
      <c r="W802">
        <v>2</v>
      </c>
      <c r="X802" s="6">
        <v>649</v>
      </c>
    </row>
    <row r="803" spans="1:24" x14ac:dyDescent="0.5">
      <c r="A803" s="75">
        <v>2</v>
      </c>
      <c r="B803">
        <v>54</v>
      </c>
      <c r="C803">
        <v>54</v>
      </c>
      <c r="D803">
        <v>1</v>
      </c>
      <c r="E803">
        <v>78</v>
      </c>
      <c r="H803" s="37">
        <v>1</v>
      </c>
      <c r="I803" s="37">
        <v>10</v>
      </c>
      <c r="J803" s="37">
        <v>10</v>
      </c>
      <c r="K803" s="37">
        <v>36</v>
      </c>
      <c r="L803" s="42">
        <v>924</v>
      </c>
      <c r="N803">
        <v>2</v>
      </c>
      <c r="O803">
        <v>26</v>
      </c>
      <c r="P803">
        <v>26</v>
      </c>
      <c r="Q803">
        <v>32</v>
      </c>
      <c r="R803">
        <v>3804</v>
      </c>
      <c r="T803">
        <v>2</v>
      </c>
      <c r="U803">
        <v>54</v>
      </c>
      <c r="V803">
        <v>54</v>
      </c>
      <c r="W803">
        <v>3</v>
      </c>
      <c r="X803" s="6">
        <v>1604</v>
      </c>
    </row>
    <row r="804" spans="1:24" x14ac:dyDescent="0.5">
      <c r="A804" s="75">
        <v>2</v>
      </c>
      <c r="B804">
        <v>54</v>
      </c>
      <c r="C804">
        <v>54</v>
      </c>
      <c r="D804">
        <v>2</v>
      </c>
      <c r="E804">
        <v>294</v>
      </c>
      <c r="H804" s="37">
        <v>1</v>
      </c>
      <c r="I804" s="37">
        <v>10</v>
      </c>
      <c r="J804" s="37">
        <v>10</v>
      </c>
      <c r="K804" s="37">
        <v>37</v>
      </c>
      <c r="L804" s="42">
        <v>927</v>
      </c>
      <c r="N804">
        <v>2</v>
      </c>
      <c r="O804">
        <v>26</v>
      </c>
      <c r="P804">
        <v>26</v>
      </c>
      <c r="Q804">
        <v>33</v>
      </c>
      <c r="R804">
        <v>3928</v>
      </c>
      <c r="T804">
        <v>2</v>
      </c>
      <c r="U804">
        <v>54</v>
      </c>
      <c r="V804">
        <v>54</v>
      </c>
      <c r="W804">
        <v>4</v>
      </c>
      <c r="X804" s="6">
        <v>2458</v>
      </c>
    </row>
    <row r="805" spans="1:24" x14ac:dyDescent="0.5">
      <c r="A805" s="75">
        <v>2</v>
      </c>
      <c r="B805">
        <v>54</v>
      </c>
      <c r="C805">
        <v>54</v>
      </c>
      <c r="D805">
        <v>3</v>
      </c>
      <c r="E805">
        <v>739</v>
      </c>
      <c r="H805" s="37">
        <v>1</v>
      </c>
      <c r="I805" s="37">
        <v>10</v>
      </c>
      <c r="J805" s="37">
        <v>10</v>
      </c>
      <c r="K805" s="37">
        <v>38</v>
      </c>
      <c r="L805" s="42">
        <v>929</v>
      </c>
      <c r="N805">
        <v>2</v>
      </c>
      <c r="O805">
        <v>26</v>
      </c>
      <c r="P805">
        <v>26</v>
      </c>
      <c r="Q805">
        <v>34</v>
      </c>
      <c r="R805">
        <v>3817</v>
      </c>
      <c r="T805">
        <v>2</v>
      </c>
      <c r="U805">
        <v>54</v>
      </c>
      <c r="V805">
        <v>54</v>
      </c>
      <c r="W805">
        <v>5</v>
      </c>
      <c r="X805" s="6">
        <v>3479</v>
      </c>
    </row>
    <row r="806" spans="1:24" x14ac:dyDescent="0.5">
      <c r="A806" s="75">
        <v>2</v>
      </c>
      <c r="B806">
        <v>54</v>
      </c>
      <c r="C806">
        <v>54</v>
      </c>
      <c r="D806">
        <v>4</v>
      </c>
      <c r="E806">
        <v>1143</v>
      </c>
      <c r="H806" s="37">
        <v>1</v>
      </c>
      <c r="I806" s="37">
        <v>10</v>
      </c>
      <c r="J806" s="37">
        <v>10</v>
      </c>
      <c r="K806" s="37">
        <v>39</v>
      </c>
      <c r="L806" s="42">
        <v>931</v>
      </c>
      <c r="N806">
        <v>2</v>
      </c>
      <c r="O806">
        <v>26</v>
      </c>
      <c r="P806">
        <v>26</v>
      </c>
      <c r="Q806">
        <v>35</v>
      </c>
      <c r="R806">
        <v>0</v>
      </c>
      <c r="T806">
        <v>2</v>
      </c>
      <c r="U806">
        <v>54</v>
      </c>
      <c r="V806">
        <v>54</v>
      </c>
      <c r="W806">
        <v>6</v>
      </c>
      <c r="X806" s="6">
        <v>4009</v>
      </c>
    </row>
    <row r="807" spans="1:24" x14ac:dyDescent="0.5">
      <c r="A807" s="75">
        <v>2</v>
      </c>
      <c r="B807">
        <v>54</v>
      </c>
      <c r="C807">
        <v>54</v>
      </c>
      <c r="D807">
        <v>5</v>
      </c>
      <c r="E807">
        <v>1628</v>
      </c>
      <c r="H807" s="37">
        <v>1</v>
      </c>
      <c r="I807" s="37">
        <v>10</v>
      </c>
      <c r="J807" s="37">
        <v>10</v>
      </c>
      <c r="K807" s="37">
        <v>40</v>
      </c>
      <c r="L807" s="42">
        <v>934</v>
      </c>
      <c r="N807">
        <v>2</v>
      </c>
      <c r="O807">
        <v>26</v>
      </c>
      <c r="P807">
        <v>26</v>
      </c>
      <c r="Q807">
        <v>36</v>
      </c>
      <c r="R807">
        <v>0</v>
      </c>
      <c r="T807">
        <v>2</v>
      </c>
      <c r="U807">
        <v>55</v>
      </c>
      <c r="V807">
        <v>55</v>
      </c>
      <c r="W807">
        <v>1</v>
      </c>
      <c r="X807" s="6">
        <v>229</v>
      </c>
    </row>
    <row r="808" spans="1:24" x14ac:dyDescent="0.5">
      <c r="A808" s="75">
        <v>2</v>
      </c>
      <c r="B808">
        <v>54</v>
      </c>
      <c r="C808">
        <v>54</v>
      </c>
      <c r="D808">
        <v>6</v>
      </c>
      <c r="E808">
        <v>1997</v>
      </c>
      <c r="H808" s="37">
        <v>1</v>
      </c>
      <c r="I808" s="37">
        <v>10</v>
      </c>
      <c r="J808" s="37">
        <v>10</v>
      </c>
      <c r="K808" s="37">
        <v>41</v>
      </c>
      <c r="L808" s="42">
        <v>936</v>
      </c>
      <c r="N808">
        <v>2</v>
      </c>
      <c r="O808">
        <v>26</v>
      </c>
      <c r="P808">
        <v>26</v>
      </c>
      <c r="Q808">
        <v>37</v>
      </c>
      <c r="R808">
        <v>0</v>
      </c>
      <c r="T808">
        <v>2</v>
      </c>
      <c r="U808">
        <v>55</v>
      </c>
      <c r="V808">
        <v>55</v>
      </c>
      <c r="W808">
        <v>2</v>
      </c>
      <c r="X808" s="6">
        <v>801</v>
      </c>
    </row>
    <row r="809" spans="1:24" x14ac:dyDescent="0.5">
      <c r="A809" s="75">
        <v>2</v>
      </c>
      <c r="B809">
        <v>55</v>
      </c>
      <c r="C809">
        <v>55</v>
      </c>
      <c r="D809">
        <v>1</v>
      </c>
      <c r="E809">
        <v>100</v>
      </c>
      <c r="H809" s="37">
        <v>1</v>
      </c>
      <c r="I809" s="37">
        <v>10</v>
      </c>
      <c r="J809" s="37">
        <v>10</v>
      </c>
      <c r="K809" s="37">
        <v>42</v>
      </c>
      <c r="L809" s="42">
        <v>939</v>
      </c>
      <c r="N809">
        <v>2</v>
      </c>
      <c r="O809">
        <v>26</v>
      </c>
      <c r="P809">
        <v>26</v>
      </c>
      <c r="Q809">
        <v>38</v>
      </c>
      <c r="R809">
        <v>0</v>
      </c>
      <c r="T809">
        <v>2</v>
      </c>
      <c r="U809">
        <v>55</v>
      </c>
      <c r="V809">
        <v>55</v>
      </c>
      <c r="W809">
        <v>3</v>
      </c>
      <c r="X809" s="6">
        <v>1973</v>
      </c>
    </row>
    <row r="810" spans="1:24" x14ac:dyDescent="0.5">
      <c r="A810" s="75">
        <v>2</v>
      </c>
      <c r="B810">
        <v>55</v>
      </c>
      <c r="C810">
        <v>55</v>
      </c>
      <c r="D810">
        <v>2</v>
      </c>
      <c r="E810">
        <v>368</v>
      </c>
      <c r="H810" s="37">
        <v>1</v>
      </c>
      <c r="I810" s="37">
        <v>10</v>
      </c>
      <c r="J810" s="37">
        <v>10</v>
      </c>
      <c r="K810" s="37">
        <v>43</v>
      </c>
      <c r="L810" s="42">
        <v>941</v>
      </c>
      <c r="N810">
        <v>2</v>
      </c>
      <c r="O810">
        <v>26</v>
      </c>
      <c r="P810">
        <v>26</v>
      </c>
      <c r="Q810">
        <v>39</v>
      </c>
      <c r="R810">
        <v>0</v>
      </c>
      <c r="T810">
        <v>2</v>
      </c>
      <c r="U810">
        <v>55</v>
      </c>
      <c r="V810">
        <v>55</v>
      </c>
      <c r="W810">
        <v>4</v>
      </c>
      <c r="X810" s="6">
        <v>3021</v>
      </c>
    </row>
    <row r="811" spans="1:24" x14ac:dyDescent="0.5">
      <c r="A811" s="75">
        <v>2</v>
      </c>
      <c r="B811">
        <v>55</v>
      </c>
      <c r="C811">
        <v>55</v>
      </c>
      <c r="D811">
        <v>3</v>
      </c>
      <c r="E811">
        <v>919</v>
      </c>
      <c r="H811" s="37">
        <v>1</v>
      </c>
      <c r="I811" s="37">
        <v>10</v>
      </c>
      <c r="J811" s="37">
        <v>10</v>
      </c>
      <c r="K811" s="37">
        <v>44</v>
      </c>
      <c r="L811" s="42">
        <v>944</v>
      </c>
      <c r="N811">
        <v>2</v>
      </c>
      <c r="O811">
        <v>26</v>
      </c>
      <c r="P811">
        <v>26</v>
      </c>
      <c r="Q811">
        <v>40</v>
      </c>
      <c r="R811">
        <v>0</v>
      </c>
      <c r="T811">
        <v>2</v>
      </c>
      <c r="U811">
        <v>55</v>
      </c>
      <c r="V811">
        <v>55</v>
      </c>
      <c r="W811">
        <v>5</v>
      </c>
      <c r="X811" s="6">
        <v>4031</v>
      </c>
    </row>
    <row r="812" spans="1:24" x14ac:dyDescent="0.5">
      <c r="A812" s="75">
        <v>2</v>
      </c>
      <c r="B812">
        <v>55</v>
      </c>
      <c r="C812">
        <v>55</v>
      </c>
      <c r="D812">
        <v>4</v>
      </c>
      <c r="E812">
        <v>1417</v>
      </c>
      <c r="H812" s="37">
        <v>1</v>
      </c>
      <c r="I812" s="37">
        <v>10</v>
      </c>
      <c r="J812" s="37">
        <v>10</v>
      </c>
      <c r="K812" s="37">
        <v>45</v>
      </c>
      <c r="L812" s="42">
        <v>946</v>
      </c>
      <c r="N812">
        <v>2</v>
      </c>
      <c r="O812">
        <v>26</v>
      </c>
      <c r="P812">
        <v>26</v>
      </c>
      <c r="Q812">
        <v>41</v>
      </c>
      <c r="R812">
        <v>0</v>
      </c>
      <c r="T812">
        <v>2</v>
      </c>
      <c r="U812">
        <v>56</v>
      </c>
      <c r="V812">
        <v>56</v>
      </c>
      <c r="W812">
        <v>1</v>
      </c>
      <c r="X812" s="6">
        <v>593</v>
      </c>
    </row>
    <row r="813" spans="1:24" x14ac:dyDescent="0.5">
      <c r="A813" s="75">
        <v>2</v>
      </c>
      <c r="B813">
        <v>55</v>
      </c>
      <c r="C813">
        <v>55</v>
      </c>
      <c r="D813">
        <v>5</v>
      </c>
      <c r="E813">
        <v>2014</v>
      </c>
      <c r="H813" s="37">
        <v>1</v>
      </c>
      <c r="I813" s="37">
        <v>10</v>
      </c>
      <c r="J813" s="37">
        <v>10</v>
      </c>
      <c r="K813" s="37">
        <v>46</v>
      </c>
      <c r="L813" s="42">
        <v>949</v>
      </c>
      <c r="N813">
        <v>2</v>
      </c>
      <c r="O813">
        <v>26</v>
      </c>
      <c r="P813">
        <v>26</v>
      </c>
      <c r="Q813">
        <v>42</v>
      </c>
      <c r="R813">
        <v>0</v>
      </c>
      <c r="T813">
        <v>2</v>
      </c>
      <c r="U813">
        <v>56</v>
      </c>
      <c r="V813">
        <v>56</v>
      </c>
      <c r="W813">
        <v>2</v>
      </c>
      <c r="X813" s="6">
        <v>1649</v>
      </c>
    </row>
    <row r="814" spans="1:24" x14ac:dyDescent="0.5">
      <c r="A814" s="75">
        <v>2</v>
      </c>
      <c r="B814">
        <v>56</v>
      </c>
      <c r="C814">
        <v>56</v>
      </c>
      <c r="D814">
        <v>1</v>
      </c>
      <c r="E814">
        <v>267</v>
      </c>
      <c r="H814" s="37">
        <v>1</v>
      </c>
      <c r="I814" s="37">
        <v>10</v>
      </c>
      <c r="J814" s="37">
        <v>10</v>
      </c>
      <c r="K814" s="37">
        <v>47</v>
      </c>
      <c r="L814" s="42">
        <v>952</v>
      </c>
      <c r="N814">
        <v>2</v>
      </c>
      <c r="O814">
        <v>26</v>
      </c>
      <c r="P814">
        <v>26</v>
      </c>
      <c r="Q814">
        <v>43</v>
      </c>
      <c r="R814">
        <v>0</v>
      </c>
      <c r="T814">
        <v>2</v>
      </c>
      <c r="U814">
        <v>56</v>
      </c>
      <c r="V814">
        <v>56</v>
      </c>
      <c r="W814">
        <v>3</v>
      </c>
      <c r="X814" s="6">
        <v>2848</v>
      </c>
    </row>
    <row r="815" spans="1:24" x14ac:dyDescent="0.5">
      <c r="A815" s="75">
        <v>2</v>
      </c>
      <c r="B815">
        <v>56</v>
      </c>
      <c r="C815">
        <v>56</v>
      </c>
      <c r="D815">
        <v>2</v>
      </c>
      <c r="E815">
        <v>768</v>
      </c>
      <c r="H815" s="37">
        <v>1</v>
      </c>
      <c r="I815" s="37">
        <v>10</v>
      </c>
      <c r="J815" s="37">
        <v>10</v>
      </c>
      <c r="K815" s="37">
        <v>48</v>
      </c>
      <c r="L815" s="42">
        <v>954</v>
      </c>
      <c r="N815">
        <v>2</v>
      </c>
      <c r="O815">
        <v>26</v>
      </c>
      <c r="P815">
        <v>26</v>
      </c>
      <c r="Q815">
        <v>44</v>
      </c>
      <c r="R815">
        <v>0</v>
      </c>
      <c r="T815">
        <v>2</v>
      </c>
      <c r="U815">
        <v>56</v>
      </c>
      <c r="V815">
        <v>56</v>
      </c>
      <c r="W815">
        <v>4</v>
      </c>
      <c r="X815" s="6">
        <v>4060</v>
      </c>
    </row>
    <row r="816" spans="1:24" x14ac:dyDescent="0.5">
      <c r="A816" s="75">
        <v>2</v>
      </c>
      <c r="B816">
        <v>56</v>
      </c>
      <c r="C816">
        <v>56</v>
      </c>
      <c r="D816">
        <v>3</v>
      </c>
      <c r="E816">
        <v>1343</v>
      </c>
      <c r="H816" s="37">
        <v>1</v>
      </c>
      <c r="I816" s="37">
        <v>10</v>
      </c>
      <c r="J816" s="37">
        <v>10</v>
      </c>
      <c r="K816" s="37">
        <v>49</v>
      </c>
      <c r="L816" s="42">
        <v>957</v>
      </c>
      <c r="N816">
        <v>2</v>
      </c>
      <c r="O816">
        <v>26</v>
      </c>
      <c r="P816">
        <v>26</v>
      </c>
      <c r="Q816">
        <v>45</v>
      </c>
      <c r="R816">
        <v>0</v>
      </c>
      <c r="T816">
        <v>2</v>
      </c>
      <c r="U816">
        <v>57</v>
      </c>
      <c r="V816">
        <v>57</v>
      </c>
      <c r="W816">
        <v>1</v>
      </c>
      <c r="X816" s="6">
        <v>1096</v>
      </c>
    </row>
    <row r="817" spans="1:24" x14ac:dyDescent="0.5">
      <c r="A817" s="75">
        <v>2</v>
      </c>
      <c r="B817">
        <v>56</v>
      </c>
      <c r="C817">
        <v>56</v>
      </c>
      <c r="D817">
        <v>4</v>
      </c>
      <c r="E817">
        <v>2039</v>
      </c>
      <c r="H817" s="37">
        <v>1</v>
      </c>
      <c r="I817" s="37">
        <v>10</v>
      </c>
      <c r="J817" s="37">
        <v>10</v>
      </c>
      <c r="K817" s="37">
        <v>50</v>
      </c>
      <c r="L817" s="42">
        <v>960</v>
      </c>
      <c r="N817">
        <v>2</v>
      </c>
      <c r="O817">
        <v>26</v>
      </c>
      <c r="P817">
        <v>26</v>
      </c>
      <c r="Q817">
        <v>46</v>
      </c>
      <c r="R817">
        <v>0</v>
      </c>
      <c r="T817">
        <v>2</v>
      </c>
      <c r="U817">
        <v>57</v>
      </c>
      <c r="V817">
        <v>57</v>
      </c>
      <c r="W817">
        <v>2</v>
      </c>
      <c r="X817" s="6">
        <v>2552</v>
      </c>
    </row>
    <row r="818" spans="1:24" x14ac:dyDescent="0.5">
      <c r="A818" s="75">
        <v>2</v>
      </c>
      <c r="B818">
        <v>57</v>
      </c>
      <c r="C818">
        <v>57</v>
      </c>
      <c r="D818">
        <v>1</v>
      </c>
      <c r="E818">
        <v>509</v>
      </c>
      <c r="H818" s="37">
        <v>1</v>
      </c>
      <c r="I818" s="37">
        <v>10</v>
      </c>
      <c r="J818" s="37">
        <v>10</v>
      </c>
      <c r="K818" s="37">
        <v>51</v>
      </c>
      <c r="L818" s="42">
        <v>963</v>
      </c>
      <c r="N818">
        <v>2</v>
      </c>
      <c r="O818">
        <v>26</v>
      </c>
      <c r="P818">
        <v>26</v>
      </c>
      <c r="Q818">
        <v>47</v>
      </c>
      <c r="R818">
        <v>0</v>
      </c>
      <c r="T818">
        <v>2</v>
      </c>
      <c r="U818">
        <v>57</v>
      </c>
      <c r="V818">
        <v>57</v>
      </c>
      <c r="W818">
        <v>3</v>
      </c>
      <c r="X818" s="6">
        <v>4102</v>
      </c>
    </row>
    <row r="819" spans="1:24" x14ac:dyDescent="0.5">
      <c r="A819" s="75">
        <v>2</v>
      </c>
      <c r="B819">
        <v>57</v>
      </c>
      <c r="C819">
        <v>57</v>
      </c>
      <c r="D819">
        <v>2</v>
      </c>
      <c r="E819">
        <v>1213</v>
      </c>
      <c r="H819" s="37">
        <v>1</v>
      </c>
      <c r="I819" s="37">
        <v>10</v>
      </c>
      <c r="J819" s="37">
        <v>10</v>
      </c>
      <c r="K819" s="37">
        <v>52</v>
      </c>
      <c r="L819" s="42">
        <v>966</v>
      </c>
      <c r="N819">
        <v>2</v>
      </c>
      <c r="O819">
        <v>26</v>
      </c>
      <c r="P819">
        <v>26</v>
      </c>
      <c r="Q819">
        <v>48</v>
      </c>
      <c r="R819">
        <v>0</v>
      </c>
      <c r="T819">
        <v>2</v>
      </c>
      <c r="U819">
        <v>58</v>
      </c>
      <c r="V819">
        <v>58</v>
      </c>
      <c r="W819">
        <v>1</v>
      </c>
      <c r="X819" s="6">
        <v>1938</v>
      </c>
    </row>
    <row r="820" spans="1:24" x14ac:dyDescent="0.5">
      <c r="A820" s="75">
        <v>2</v>
      </c>
      <c r="B820">
        <v>57</v>
      </c>
      <c r="C820">
        <v>57</v>
      </c>
      <c r="D820">
        <v>3</v>
      </c>
      <c r="E820">
        <v>2081</v>
      </c>
      <c r="H820" s="37">
        <v>1</v>
      </c>
      <c r="I820" s="37">
        <v>10</v>
      </c>
      <c r="J820" s="37">
        <v>10</v>
      </c>
      <c r="K820" s="37">
        <v>53</v>
      </c>
      <c r="L820" s="42">
        <v>968</v>
      </c>
      <c r="N820">
        <v>2</v>
      </c>
      <c r="O820">
        <v>26</v>
      </c>
      <c r="P820">
        <v>26</v>
      </c>
      <c r="Q820">
        <v>49</v>
      </c>
      <c r="R820">
        <v>0</v>
      </c>
      <c r="T820">
        <v>2</v>
      </c>
      <c r="U820">
        <v>58</v>
      </c>
      <c r="V820">
        <v>58</v>
      </c>
      <c r="W820">
        <v>2</v>
      </c>
      <c r="X820" s="6">
        <v>4182</v>
      </c>
    </row>
    <row r="821" spans="1:24" x14ac:dyDescent="0.5">
      <c r="A821" s="75">
        <v>2</v>
      </c>
      <c r="B821">
        <v>58</v>
      </c>
      <c r="C821">
        <v>58</v>
      </c>
      <c r="D821">
        <v>1</v>
      </c>
      <c r="E821">
        <v>943</v>
      </c>
      <c r="H821" s="37">
        <v>1</v>
      </c>
      <c r="I821" s="37">
        <v>10</v>
      </c>
      <c r="J821" s="37">
        <v>10</v>
      </c>
      <c r="K821" s="37">
        <v>54</v>
      </c>
      <c r="L821" s="42">
        <v>971</v>
      </c>
      <c r="N821">
        <v>2</v>
      </c>
      <c r="O821">
        <v>26</v>
      </c>
      <c r="P821">
        <v>26</v>
      </c>
      <c r="Q821">
        <v>50</v>
      </c>
      <c r="R821">
        <v>0</v>
      </c>
      <c r="T821">
        <v>1</v>
      </c>
      <c r="U821">
        <v>20</v>
      </c>
      <c r="V821">
        <v>20</v>
      </c>
      <c r="W821">
        <v>1</v>
      </c>
      <c r="X821" s="6">
        <v>0</v>
      </c>
    </row>
    <row r="822" spans="1:24" x14ac:dyDescent="0.5">
      <c r="A822" s="75">
        <v>2</v>
      </c>
      <c r="B822">
        <v>58</v>
      </c>
      <c r="C822">
        <v>58</v>
      </c>
      <c r="D822">
        <v>2</v>
      </c>
      <c r="E822">
        <v>2184</v>
      </c>
      <c r="H822" s="37">
        <v>1</v>
      </c>
      <c r="I822" s="37">
        <v>10</v>
      </c>
      <c r="J822" s="37">
        <v>10</v>
      </c>
      <c r="K822" s="37">
        <v>55</v>
      </c>
      <c r="L822" s="42">
        <v>974</v>
      </c>
      <c r="N822">
        <v>2</v>
      </c>
      <c r="O822">
        <v>26</v>
      </c>
      <c r="P822">
        <v>26</v>
      </c>
      <c r="Q822">
        <v>51</v>
      </c>
      <c r="R822">
        <v>0</v>
      </c>
      <c r="T822">
        <v>1</v>
      </c>
      <c r="U822">
        <v>20</v>
      </c>
      <c r="V822">
        <v>20</v>
      </c>
      <c r="W822">
        <v>2</v>
      </c>
      <c r="X822" s="6">
        <v>26</v>
      </c>
    </row>
    <row r="823" spans="1:24" x14ac:dyDescent="0.5">
      <c r="A823" s="75">
        <v>2</v>
      </c>
      <c r="B823">
        <v>59</v>
      </c>
      <c r="C823">
        <v>59</v>
      </c>
      <c r="D823">
        <v>1</v>
      </c>
      <c r="E823">
        <v>2877</v>
      </c>
      <c r="H823" s="37">
        <v>1</v>
      </c>
      <c r="I823" s="37">
        <v>10</v>
      </c>
      <c r="J823" s="37">
        <v>10</v>
      </c>
      <c r="K823" s="37">
        <v>56</v>
      </c>
      <c r="L823" s="42">
        <v>977</v>
      </c>
      <c r="N823">
        <v>2</v>
      </c>
      <c r="O823">
        <v>26</v>
      </c>
      <c r="P823">
        <v>26</v>
      </c>
      <c r="Q823">
        <v>52</v>
      </c>
      <c r="R823">
        <v>0</v>
      </c>
      <c r="T823">
        <v>1</v>
      </c>
      <c r="U823">
        <v>20</v>
      </c>
      <c r="V823">
        <v>20</v>
      </c>
      <c r="W823">
        <v>3</v>
      </c>
      <c r="X823" s="6">
        <v>78</v>
      </c>
    </row>
    <row r="824" spans="1:24" x14ac:dyDescent="0.5">
      <c r="A824" s="75">
        <v>1</v>
      </c>
      <c r="B824">
        <v>20</v>
      </c>
      <c r="C824">
        <v>20</v>
      </c>
      <c r="D824">
        <v>1</v>
      </c>
      <c r="E824">
        <v>0</v>
      </c>
      <c r="H824" s="37">
        <v>1</v>
      </c>
      <c r="I824" s="37">
        <v>10</v>
      </c>
      <c r="J824" s="37">
        <v>10</v>
      </c>
      <c r="K824" s="37">
        <v>57</v>
      </c>
      <c r="L824" s="42">
        <v>980</v>
      </c>
      <c r="N824">
        <v>2</v>
      </c>
      <c r="O824">
        <v>26</v>
      </c>
      <c r="P824">
        <v>26</v>
      </c>
      <c r="Q824">
        <v>53</v>
      </c>
      <c r="R824">
        <v>0</v>
      </c>
      <c r="T824">
        <v>1</v>
      </c>
      <c r="U824">
        <v>20</v>
      </c>
      <c r="V824">
        <v>20</v>
      </c>
      <c r="W824">
        <v>4</v>
      </c>
      <c r="X824" s="6">
        <v>135</v>
      </c>
    </row>
    <row r="825" spans="1:24" x14ac:dyDescent="0.5">
      <c r="A825" s="75">
        <v>1</v>
      </c>
      <c r="B825">
        <v>20</v>
      </c>
      <c r="C825">
        <v>20</v>
      </c>
      <c r="D825">
        <v>2</v>
      </c>
      <c r="E825">
        <v>11</v>
      </c>
      <c r="H825" s="37">
        <v>1</v>
      </c>
      <c r="I825" s="37">
        <v>10</v>
      </c>
      <c r="J825" s="37">
        <v>10</v>
      </c>
      <c r="K825" s="37">
        <v>58</v>
      </c>
      <c r="L825" s="42">
        <v>982</v>
      </c>
      <c r="N825">
        <v>2</v>
      </c>
      <c r="O825">
        <v>26</v>
      </c>
      <c r="P825">
        <v>26</v>
      </c>
      <c r="Q825">
        <v>54</v>
      </c>
      <c r="R825">
        <v>0</v>
      </c>
      <c r="T825">
        <v>1</v>
      </c>
      <c r="U825">
        <v>20</v>
      </c>
      <c r="V825">
        <v>20</v>
      </c>
      <c r="W825">
        <v>5</v>
      </c>
      <c r="X825" s="6">
        <v>193</v>
      </c>
    </row>
    <row r="826" spans="1:24" x14ac:dyDescent="0.5">
      <c r="A826" s="75">
        <v>1</v>
      </c>
      <c r="B826">
        <v>20</v>
      </c>
      <c r="C826">
        <v>20</v>
      </c>
      <c r="D826">
        <v>3</v>
      </c>
      <c r="E826">
        <v>33</v>
      </c>
      <c r="H826" s="37">
        <v>1</v>
      </c>
      <c r="I826" s="37">
        <v>10</v>
      </c>
      <c r="J826" s="37">
        <v>10</v>
      </c>
      <c r="K826" s="37">
        <v>59</v>
      </c>
      <c r="L826" s="42">
        <v>985</v>
      </c>
      <c r="N826">
        <v>2</v>
      </c>
      <c r="O826">
        <v>26</v>
      </c>
      <c r="P826">
        <v>26</v>
      </c>
      <c r="Q826">
        <v>55</v>
      </c>
      <c r="R826">
        <v>0</v>
      </c>
      <c r="T826">
        <v>1</v>
      </c>
      <c r="U826">
        <v>20</v>
      </c>
      <c r="V826">
        <v>20</v>
      </c>
      <c r="W826">
        <v>6</v>
      </c>
      <c r="X826" s="6">
        <v>259</v>
      </c>
    </row>
    <row r="827" spans="1:24" x14ac:dyDescent="0.5">
      <c r="A827" s="75">
        <v>1</v>
      </c>
      <c r="B827">
        <v>20</v>
      </c>
      <c r="C827">
        <v>20</v>
      </c>
      <c r="D827">
        <v>4</v>
      </c>
      <c r="E827">
        <v>58</v>
      </c>
      <c r="H827" s="37">
        <v>1</v>
      </c>
      <c r="I827" s="37">
        <v>10</v>
      </c>
      <c r="J827" s="37">
        <v>10</v>
      </c>
      <c r="K827" s="37">
        <v>60</v>
      </c>
      <c r="L827" s="42">
        <v>987</v>
      </c>
      <c r="N827">
        <v>2</v>
      </c>
      <c r="O827">
        <v>26</v>
      </c>
      <c r="P827">
        <v>26</v>
      </c>
      <c r="Q827">
        <v>56</v>
      </c>
      <c r="R827">
        <v>0</v>
      </c>
      <c r="T827">
        <v>1</v>
      </c>
      <c r="U827">
        <v>20</v>
      </c>
      <c r="V827">
        <v>20</v>
      </c>
      <c r="W827">
        <v>7</v>
      </c>
      <c r="X827" s="6">
        <v>332</v>
      </c>
    </row>
    <row r="828" spans="1:24" x14ac:dyDescent="0.5">
      <c r="A828" s="75">
        <v>1</v>
      </c>
      <c r="B828">
        <v>20</v>
      </c>
      <c r="C828">
        <v>20</v>
      </c>
      <c r="D828">
        <v>5</v>
      </c>
      <c r="E828">
        <v>83</v>
      </c>
      <c r="H828" s="37">
        <v>1</v>
      </c>
      <c r="I828" s="37">
        <v>10</v>
      </c>
      <c r="J828" s="37">
        <v>10</v>
      </c>
      <c r="K828" s="37">
        <v>61</v>
      </c>
      <c r="L828" s="42">
        <v>990</v>
      </c>
      <c r="N828">
        <v>2</v>
      </c>
      <c r="O828">
        <v>26</v>
      </c>
      <c r="P828">
        <v>26</v>
      </c>
      <c r="Q828">
        <v>57</v>
      </c>
      <c r="R828">
        <v>0</v>
      </c>
      <c r="T828">
        <v>1</v>
      </c>
      <c r="U828">
        <v>20</v>
      </c>
      <c r="V828">
        <v>20</v>
      </c>
      <c r="W828">
        <v>8</v>
      </c>
      <c r="X828" s="6">
        <v>393</v>
      </c>
    </row>
    <row r="829" spans="1:24" x14ac:dyDescent="0.5">
      <c r="A829" s="75">
        <v>1</v>
      </c>
      <c r="B829">
        <v>20</v>
      </c>
      <c r="C829">
        <v>20</v>
      </c>
      <c r="D829">
        <v>6</v>
      </c>
      <c r="E829">
        <v>111</v>
      </c>
      <c r="H829" s="37">
        <v>1</v>
      </c>
      <c r="I829" s="37">
        <v>10</v>
      </c>
      <c r="J829" s="37">
        <v>10</v>
      </c>
      <c r="K829" s="37">
        <v>62</v>
      </c>
      <c r="L829" s="42">
        <v>992</v>
      </c>
      <c r="N829">
        <v>2</v>
      </c>
      <c r="O829">
        <v>26</v>
      </c>
      <c r="P829">
        <v>26</v>
      </c>
      <c r="Q829">
        <v>58</v>
      </c>
      <c r="R829">
        <v>0</v>
      </c>
      <c r="T829">
        <v>1</v>
      </c>
      <c r="U829">
        <v>20</v>
      </c>
      <c r="V829">
        <v>20</v>
      </c>
      <c r="W829">
        <v>9</v>
      </c>
      <c r="X829" s="6">
        <v>456</v>
      </c>
    </row>
    <row r="830" spans="1:24" x14ac:dyDescent="0.5">
      <c r="A830" s="75">
        <v>1</v>
      </c>
      <c r="B830">
        <v>20</v>
      </c>
      <c r="C830">
        <v>20</v>
      </c>
      <c r="D830">
        <v>7</v>
      </c>
      <c r="E830">
        <v>142</v>
      </c>
      <c r="H830" s="37">
        <v>1</v>
      </c>
      <c r="I830" s="37">
        <v>10</v>
      </c>
      <c r="J830" s="37">
        <v>10</v>
      </c>
      <c r="K830" s="37">
        <v>63</v>
      </c>
      <c r="L830" s="42">
        <v>994</v>
      </c>
      <c r="N830">
        <v>2</v>
      </c>
      <c r="O830">
        <v>26</v>
      </c>
      <c r="P830">
        <v>26</v>
      </c>
      <c r="Q830">
        <v>59</v>
      </c>
      <c r="R830">
        <v>0</v>
      </c>
      <c r="T830">
        <v>1</v>
      </c>
      <c r="U830">
        <v>20</v>
      </c>
      <c r="V830">
        <v>20</v>
      </c>
      <c r="W830">
        <v>10</v>
      </c>
      <c r="X830" s="6">
        <v>521</v>
      </c>
    </row>
    <row r="831" spans="1:24" x14ac:dyDescent="0.5">
      <c r="A831" s="75">
        <v>1</v>
      </c>
      <c r="B831">
        <v>20</v>
      </c>
      <c r="C831">
        <v>20</v>
      </c>
      <c r="D831">
        <v>8</v>
      </c>
      <c r="E831">
        <v>169</v>
      </c>
      <c r="H831" s="37">
        <v>1</v>
      </c>
      <c r="I831" s="37">
        <v>10</v>
      </c>
      <c r="J831" s="37">
        <v>10</v>
      </c>
      <c r="K831" s="37">
        <v>64</v>
      </c>
      <c r="L831" s="42">
        <v>996</v>
      </c>
      <c r="N831">
        <v>2</v>
      </c>
      <c r="O831">
        <v>26</v>
      </c>
      <c r="P831">
        <v>26</v>
      </c>
      <c r="Q831">
        <v>60</v>
      </c>
      <c r="R831">
        <v>0</v>
      </c>
      <c r="T831">
        <v>1</v>
      </c>
      <c r="U831">
        <v>20</v>
      </c>
      <c r="V831">
        <v>20</v>
      </c>
      <c r="W831">
        <v>11</v>
      </c>
      <c r="X831" s="6">
        <v>588</v>
      </c>
    </row>
    <row r="832" spans="1:24" x14ac:dyDescent="0.5">
      <c r="A832" s="75">
        <v>1</v>
      </c>
      <c r="B832">
        <v>20</v>
      </c>
      <c r="C832">
        <v>20</v>
      </c>
      <c r="D832">
        <v>9</v>
      </c>
      <c r="E832">
        <v>196</v>
      </c>
      <c r="H832" s="37">
        <v>1</v>
      </c>
      <c r="I832" s="37">
        <v>10</v>
      </c>
      <c r="J832" s="37">
        <v>10</v>
      </c>
      <c r="K832" s="37">
        <v>65</v>
      </c>
      <c r="L832" s="42">
        <v>998</v>
      </c>
      <c r="N832">
        <v>2</v>
      </c>
      <c r="O832">
        <v>26</v>
      </c>
      <c r="P832">
        <v>26</v>
      </c>
      <c r="Q832">
        <v>61</v>
      </c>
      <c r="R832">
        <v>0</v>
      </c>
      <c r="T832">
        <v>1</v>
      </c>
      <c r="U832">
        <v>20</v>
      </c>
      <c r="V832">
        <v>20</v>
      </c>
      <c r="W832">
        <v>12</v>
      </c>
      <c r="X832" s="6">
        <v>657</v>
      </c>
    </row>
    <row r="833" spans="1:24" x14ac:dyDescent="0.5">
      <c r="A833" s="75">
        <v>1</v>
      </c>
      <c r="B833">
        <v>20</v>
      </c>
      <c r="C833">
        <v>20</v>
      </c>
      <c r="D833">
        <v>10</v>
      </c>
      <c r="E833">
        <v>224</v>
      </c>
      <c r="H833" s="37">
        <v>1</v>
      </c>
      <c r="I833" s="37">
        <v>10</v>
      </c>
      <c r="J833" s="37">
        <v>10</v>
      </c>
      <c r="K833" s="37">
        <v>66</v>
      </c>
      <c r="L833" s="42">
        <v>999</v>
      </c>
      <c r="N833">
        <v>2</v>
      </c>
      <c r="O833">
        <v>26</v>
      </c>
      <c r="P833">
        <v>26</v>
      </c>
      <c r="Q833">
        <v>62</v>
      </c>
      <c r="R833">
        <v>0</v>
      </c>
      <c r="T833">
        <v>1</v>
      </c>
      <c r="U833">
        <v>20</v>
      </c>
      <c r="V833">
        <v>20</v>
      </c>
      <c r="W833">
        <v>13</v>
      </c>
      <c r="X833" s="6">
        <v>728</v>
      </c>
    </row>
    <row r="834" spans="1:24" x14ac:dyDescent="0.5">
      <c r="A834" s="75">
        <v>1</v>
      </c>
      <c r="B834">
        <v>20</v>
      </c>
      <c r="C834">
        <v>20</v>
      </c>
      <c r="D834">
        <v>11</v>
      </c>
      <c r="E834">
        <v>253</v>
      </c>
      <c r="H834" s="37">
        <v>1</v>
      </c>
      <c r="I834" s="37">
        <v>10</v>
      </c>
      <c r="J834" s="37">
        <v>10</v>
      </c>
      <c r="K834" s="37">
        <v>67</v>
      </c>
      <c r="L834" s="42">
        <v>1000</v>
      </c>
      <c r="N834">
        <v>2</v>
      </c>
      <c r="O834">
        <v>26</v>
      </c>
      <c r="P834">
        <v>26</v>
      </c>
      <c r="Q834">
        <v>63</v>
      </c>
      <c r="R834">
        <v>0</v>
      </c>
      <c r="T834">
        <v>1</v>
      </c>
      <c r="U834">
        <v>20</v>
      </c>
      <c r="V834">
        <v>20</v>
      </c>
      <c r="W834">
        <v>14</v>
      </c>
      <c r="X834" s="6">
        <v>802</v>
      </c>
    </row>
    <row r="835" spans="1:24" x14ac:dyDescent="0.5">
      <c r="A835" s="75">
        <v>1</v>
      </c>
      <c r="B835">
        <v>20</v>
      </c>
      <c r="C835">
        <v>20</v>
      </c>
      <c r="D835">
        <v>12</v>
      </c>
      <c r="E835">
        <v>283</v>
      </c>
      <c r="H835" s="37">
        <v>1</v>
      </c>
      <c r="I835" s="37">
        <v>10</v>
      </c>
      <c r="J835" s="37">
        <v>10</v>
      </c>
      <c r="K835" s="37">
        <v>68</v>
      </c>
      <c r="L835" s="42">
        <v>1000</v>
      </c>
      <c r="N835">
        <v>2</v>
      </c>
      <c r="O835">
        <v>26</v>
      </c>
      <c r="P835">
        <v>26</v>
      </c>
      <c r="Q835">
        <v>64</v>
      </c>
      <c r="R835">
        <v>0</v>
      </c>
      <c r="T835">
        <v>1</v>
      </c>
      <c r="U835">
        <v>20</v>
      </c>
      <c r="V835">
        <v>20</v>
      </c>
      <c r="W835">
        <v>15</v>
      </c>
      <c r="X835" s="6">
        <v>877</v>
      </c>
    </row>
    <row r="836" spans="1:24" x14ac:dyDescent="0.5">
      <c r="A836" s="75">
        <v>1</v>
      </c>
      <c r="B836">
        <v>20</v>
      </c>
      <c r="C836">
        <v>20</v>
      </c>
      <c r="D836">
        <v>13</v>
      </c>
      <c r="E836">
        <v>314</v>
      </c>
      <c r="H836" s="37">
        <v>1</v>
      </c>
      <c r="I836" s="37">
        <v>10</v>
      </c>
      <c r="J836" s="37">
        <v>10</v>
      </c>
      <c r="K836" s="37">
        <v>69</v>
      </c>
      <c r="L836" s="42">
        <v>1001</v>
      </c>
      <c r="N836">
        <v>2</v>
      </c>
      <c r="O836">
        <v>27</v>
      </c>
      <c r="P836">
        <v>27</v>
      </c>
      <c r="Q836">
        <v>1</v>
      </c>
      <c r="R836">
        <v>85</v>
      </c>
      <c r="T836">
        <v>1</v>
      </c>
      <c r="U836">
        <v>20</v>
      </c>
      <c r="V836">
        <v>20</v>
      </c>
      <c r="W836">
        <v>16</v>
      </c>
      <c r="X836" s="6">
        <v>955</v>
      </c>
    </row>
    <row r="837" spans="1:24" x14ac:dyDescent="0.5">
      <c r="A837" s="75">
        <v>1</v>
      </c>
      <c r="B837">
        <v>20</v>
      </c>
      <c r="C837">
        <v>20</v>
      </c>
      <c r="D837">
        <v>14</v>
      </c>
      <c r="E837">
        <v>346</v>
      </c>
      <c r="H837" s="37">
        <v>1</v>
      </c>
      <c r="I837" s="37">
        <v>10</v>
      </c>
      <c r="J837" s="37">
        <v>10</v>
      </c>
      <c r="K837" s="37">
        <v>70</v>
      </c>
      <c r="L837" s="42">
        <v>1030</v>
      </c>
      <c r="N837">
        <v>2</v>
      </c>
      <c r="O837">
        <v>27</v>
      </c>
      <c r="P837">
        <v>27</v>
      </c>
      <c r="Q837">
        <v>2</v>
      </c>
      <c r="R837">
        <v>316</v>
      </c>
      <c r="T837">
        <v>1</v>
      </c>
      <c r="U837">
        <v>20</v>
      </c>
      <c r="V837">
        <v>20</v>
      </c>
      <c r="W837">
        <v>17</v>
      </c>
      <c r="X837" s="6">
        <v>1035</v>
      </c>
    </row>
    <row r="838" spans="1:24" x14ac:dyDescent="0.5">
      <c r="A838" s="75">
        <v>1</v>
      </c>
      <c r="B838">
        <v>20</v>
      </c>
      <c r="C838">
        <v>20</v>
      </c>
      <c r="D838">
        <v>15</v>
      </c>
      <c r="E838">
        <v>379</v>
      </c>
      <c r="H838" s="37">
        <v>1</v>
      </c>
      <c r="I838" s="37">
        <v>11</v>
      </c>
      <c r="J838" s="37">
        <v>11</v>
      </c>
      <c r="K838" s="37">
        <v>0</v>
      </c>
      <c r="L838" s="42">
        <v>874</v>
      </c>
      <c r="N838">
        <v>2</v>
      </c>
      <c r="O838">
        <v>27</v>
      </c>
      <c r="P838">
        <v>27</v>
      </c>
      <c r="Q838">
        <v>3</v>
      </c>
      <c r="R838">
        <v>793</v>
      </c>
      <c r="T838">
        <v>1</v>
      </c>
      <c r="U838">
        <v>20</v>
      </c>
      <c r="V838">
        <v>20</v>
      </c>
      <c r="W838">
        <v>18</v>
      </c>
      <c r="X838" s="6">
        <v>1117</v>
      </c>
    </row>
    <row r="839" spans="1:24" x14ac:dyDescent="0.5">
      <c r="A839" s="75">
        <v>1</v>
      </c>
      <c r="B839">
        <v>20</v>
      </c>
      <c r="C839">
        <v>20</v>
      </c>
      <c r="D839">
        <v>16</v>
      </c>
      <c r="E839">
        <v>413</v>
      </c>
      <c r="H839" s="37">
        <v>1</v>
      </c>
      <c r="I839" s="37">
        <v>11</v>
      </c>
      <c r="J839" s="37">
        <v>11</v>
      </c>
      <c r="K839" s="37">
        <v>1</v>
      </c>
      <c r="L839" s="42">
        <v>875</v>
      </c>
      <c r="N839">
        <v>2</v>
      </c>
      <c r="O839">
        <v>27</v>
      </c>
      <c r="P839">
        <v>27</v>
      </c>
      <c r="Q839">
        <v>4</v>
      </c>
      <c r="R839">
        <v>1225</v>
      </c>
      <c r="T839">
        <v>1</v>
      </c>
      <c r="U839">
        <v>20</v>
      </c>
      <c r="V839">
        <v>20</v>
      </c>
      <c r="W839">
        <v>19</v>
      </c>
      <c r="X839" s="6">
        <v>1202</v>
      </c>
    </row>
    <row r="840" spans="1:24" x14ac:dyDescent="0.5">
      <c r="A840" s="75">
        <v>1</v>
      </c>
      <c r="B840">
        <v>20</v>
      </c>
      <c r="C840">
        <v>20</v>
      </c>
      <c r="D840">
        <v>17</v>
      </c>
      <c r="E840">
        <v>449</v>
      </c>
      <c r="H840" s="37">
        <v>1</v>
      </c>
      <c r="I840" s="37">
        <v>11</v>
      </c>
      <c r="J840" s="37">
        <v>11</v>
      </c>
      <c r="K840" s="37">
        <v>2</v>
      </c>
      <c r="L840" s="42">
        <v>876</v>
      </c>
      <c r="N840">
        <v>2</v>
      </c>
      <c r="O840">
        <v>27</v>
      </c>
      <c r="P840">
        <v>27</v>
      </c>
      <c r="Q840">
        <v>5</v>
      </c>
      <c r="R840">
        <v>1742</v>
      </c>
      <c r="T840">
        <v>1</v>
      </c>
      <c r="U840">
        <v>20</v>
      </c>
      <c r="V840">
        <v>20</v>
      </c>
      <c r="W840">
        <v>20</v>
      </c>
      <c r="X840" s="6">
        <v>1290</v>
      </c>
    </row>
    <row r="841" spans="1:24" x14ac:dyDescent="0.5">
      <c r="A841" s="75">
        <v>1</v>
      </c>
      <c r="B841">
        <v>20</v>
      </c>
      <c r="C841">
        <v>20</v>
      </c>
      <c r="D841">
        <v>18</v>
      </c>
      <c r="E841">
        <v>485</v>
      </c>
      <c r="H841" s="37">
        <v>1</v>
      </c>
      <c r="I841" s="37">
        <v>11</v>
      </c>
      <c r="J841" s="37">
        <v>11</v>
      </c>
      <c r="K841" s="37">
        <v>3</v>
      </c>
      <c r="L841" s="42">
        <v>877</v>
      </c>
      <c r="N841">
        <v>2</v>
      </c>
      <c r="O841">
        <v>27</v>
      </c>
      <c r="P841">
        <v>27</v>
      </c>
      <c r="Q841">
        <v>6</v>
      </c>
      <c r="R841">
        <v>1794</v>
      </c>
      <c r="T841">
        <v>1</v>
      </c>
      <c r="U841">
        <v>20</v>
      </c>
      <c r="V841">
        <v>20</v>
      </c>
      <c r="W841">
        <v>21</v>
      </c>
      <c r="X841" s="6">
        <v>1380</v>
      </c>
    </row>
    <row r="842" spans="1:24" x14ac:dyDescent="0.5">
      <c r="A842" s="75">
        <v>1</v>
      </c>
      <c r="B842">
        <v>20</v>
      </c>
      <c r="C842">
        <v>20</v>
      </c>
      <c r="D842">
        <v>19</v>
      </c>
      <c r="E842">
        <v>522</v>
      </c>
      <c r="H842" s="37">
        <v>1</v>
      </c>
      <c r="I842" s="37">
        <v>11</v>
      </c>
      <c r="J842" s="37">
        <v>11</v>
      </c>
      <c r="K842" s="37">
        <v>4</v>
      </c>
      <c r="L842" s="42">
        <v>878</v>
      </c>
      <c r="N842">
        <v>2</v>
      </c>
      <c r="O842">
        <v>27</v>
      </c>
      <c r="P842">
        <v>27</v>
      </c>
      <c r="Q842">
        <v>7</v>
      </c>
      <c r="R842">
        <v>1847</v>
      </c>
      <c r="T842">
        <v>1</v>
      </c>
      <c r="U842">
        <v>20</v>
      </c>
      <c r="V842">
        <v>20</v>
      </c>
      <c r="W842">
        <v>22</v>
      </c>
      <c r="X842" s="6">
        <v>1474</v>
      </c>
    </row>
    <row r="843" spans="1:24" x14ac:dyDescent="0.5">
      <c r="A843" s="75">
        <v>1</v>
      </c>
      <c r="B843">
        <v>20</v>
      </c>
      <c r="C843">
        <v>20</v>
      </c>
      <c r="D843">
        <v>20</v>
      </c>
      <c r="E843">
        <v>561</v>
      </c>
      <c r="H843" s="37">
        <v>1</v>
      </c>
      <c r="I843" s="37">
        <v>11</v>
      </c>
      <c r="J843" s="37">
        <v>11</v>
      </c>
      <c r="K843" s="37">
        <v>5</v>
      </c>
      <c r="L843" s="42">
        <v>879</v>
      </c>
      <c r="N843">
        <v>2</v>
      </c>
      <c r="O843">
        <v>27</v>
      </c>
      <c r="P843">
        <v>27</v>
      </c>
      <c r="Q843">
        <v>8</v>
      </c>
      <c r="R843">
        <v>1903</v>
      </c>
      <c r="T843">
        <v>1</v>
      </c>
      <c r="U843">
        <v>20</v>
      </c>
      <c r="V843">
        <v>20</v>
      </c>
      <c r="W843">
        <v>23</v>
      </c>
      <c r="X843" s="6">
        <v>1570</v>
      </c>
    </row>
    <row r="844" spans="1:24" x14ac:dyDescent="0.5">
      <c r="A844" s="75">
        <v>1</v>
      </c>
      <c r="B844">
        <v>20</v>
      </c>
      <c r="C844">
        <v>20</v>
      </c>
      <c r="D844">
        <v>21</v>
      </c>
      <c r="E844">
        <v>601</v>
      </c>
      <c r="H844" s="37">
        <v>1</v>
      </c>
      <c r="I844" s="37">
        <v>11</v>
      </c>
      <c r="J844" s="37">
        <v>11</v>
      </c>
      <c r="K844" s="37">
        <v>6</v>
      </c>
      <c r="L844" s="42">
        <v>880</v>
      </c>
      <c r="N844">
        <v>2</v>
      </c>
      <c r="O844">
        <v>27</v>
      </c>
      <c r="P844">
        <v>27</v>
      </c>
      <c r="Q844">
        <v>9</v>
      </c>
      <c r="R844">
        <v>1960</v>
      </c>
      <c r="T844">
        <v>1</v>
      </c>
      <c r="U844">
        <v>20</v>
      </c>
      <c r="V844">
        <v>20</v>
      </c>
      <c r="W844">
        <v>24</v>
      </c>
      <c r="X844" s="6">
        <v>1669</v>
      </c>
    </row>
    <row r="845" spans="1:24" x14ac:dyDescent="0.5">
      <c r="A845" s="75">
        <v>1</v>
      </c>
      <c r="B845">
        <v>20</v>
      </c>
      <c r="C845">
        <v>20</v>
      </c>
      <c r="D845">
        <v>22</v>
      </c>
      <c r="E845">
        <v>643</v>
      </c>
      <c r="H845" s="37">
        <v>1</v>
      </c>
      <c r="I845" s="37">
        <v>11</v>
      </c>
      <c r="J845" s="37">
        <v>11</v>
      </c>
      <c r="K845" s="37">
        <v>7</v>
      </c>
      <c r="L845" s="42">
        <v>881</v>
      </c>
      <c r="N845">
        <v>2</v>
      </c>
      <c r="O845">
        <v>27</v>
      </c>
      <c r="P845">
        <v>27</v>
      </c>
      <c r="Q845">
        <v>10</v>
      </c>
      <c r="R845">
        <v>2018</v>
      </c>
      <c r="T845">
        <v>1</v>
      </c>
      <c r="U845">
        <v>20</v>
      </c>
      <c r="V845">
        <v>20</v>
      </c>
      <c r="W845">
        <v>25</v>
      </c>
      <c r="X845" s="6">
        <v>1771</v>
      </c>
    </row>
    <row r="846" spans="1:24" x14ac:dyDescent="0.5">
      <c r="A846" s="75">
        <v>1</v>
      </c>
      <c r="B846">
        <v>20</v>
      </c>
      <c r="C846">
        <v>20</v>
      </c>
      <c r="D846">
        <v>23</v>
      </c>
      <c r="E846">
        <v>685</v>
      </c>
      <c r="H846" s="37">
        <v>1</v>
      </c>
      <c r="I846" s="37">
        <v>11</v>
      </c>
      <c r="J846" s="37">
        <v>11</v>
      </c>
      <c r="K846" s="37">
        <v>8</v>
      </c>
      <c r="L846" s="42">
        <v>882</v>
      </c>
      <c r="N846">
        <v>2</v>
      </c>
      <c r="O846">
        <v>27</v>
      </c>
      <c r="P846">
        <v>27</v>
      </c>
      <c r="Q846">
        <v>11</v>
      </c>
      <c r="R846">
        <v>2079</v>
      </c>
      <c r="T846">
        <v>1</v>
      </c>
      <c r="U846">
        <v>20</v>
      </c>
      <c r="V846">
        <v>20</v>
      </c>
      <c r="W846">
        <v>26</v>
      </c>
      <c r="X846" s="6">
        <v>1876</v>
      </c>
    </row>
    <row r="847" spans="1:24" x14ac:dyDescent="0.5">
      <c r="A847" s="75">
        <v>1</v>
      </c>
      <c r="B847">
        <v>20</v>
      </c>
      <c r="C847">
        <v>20</v>
      </c>
      <c r="D847">
        <v>24</v>
      </c>
      <c r="E847">
        <v>729</v>
      </c>
      <c r="H847" s="37">
        <v>1</v>
      </c>
      <c r="I847" s="37">
        <v>11</v>
      </c>
      <c r="J847" s="37">
        <v>11</v>
      </c>
      <c r="K847" s="37">
        <v>9</v>
      </c>
      <c r="L847" s="42">
        <v>883</v>
      </c>
      <c r="N847">
        <v>2</v>
      </c>
      <c r="O847">
        <v>27</v>
      </c>
      <c r="P847">
        <v>27</v>
      </c>
      <c r="Q847">
        <v>12</v>
      </c>
      <c r="R847">
        <v>2141</v>
      </c>
      <c r="T847">
        <v>1</v>
      </c>
      <c r="U847">
        <v>20</v>
      </c>
      <c r="V847">
        <v>20</v>
      </c>
      <c r="W847">
        <v>27</v>
      </c>
      <c r="X847" s="6">
        <v>1985</v>
      </c>
    </row>
    <row r="848" spans="1:24" x14ac:dyDescent="0.5">
      <c r="A848" s="75">
        <v>1</v>
      </c>
      <c r="B848">
        <v>20</v>
      </c>
      <c r="C848">
        <v>20</v>
      </c>
      <c r="D848">
        <v>25</v>
      </c>
      <c r="E848">
        <v>775</v>
      </c>
      <c r="H848" s="37">
        <v>1</v>
      </c>
      <c r="I848" s="37">
        <v>11</v>
      </c>
      <c r="J848" s="37">
        <v>11</v>
      </c>
      <c r="K848" s="37">
        <v>10</v>
      </c>
      <c r="L848" s="42">
        <v>884</v>
      </c>
      <c r="N848">
        <v>2</v>
      </c>
      <c r="O848">
        <v>27</v>
      </c>
      <c r="P848">
        <v>27</v>
      </c>
      <c r="Q848">
        <v>13</v>
      </c>
      <c r="R848">
        <v>2206</v>
      </c>
      <c r="T848">
        <v>1</v>
      </c>
      <c r="U848">
        <v>20</v>
      </c>
      <c r="V848">
        <v>20</v>
      </c>
      <c r="W848">
        <v>28</v>
      </c>
      <c r="X848" s="6">
        <v>2097</v>
      </c>
    </row>
    <row r="849" spans="1:24" x14ac:dyDescent="0.5">
      <c r="A849" s="75">
        <v>1</v>
      </c>
      <c r="B849">
        <v>20</v>
      </c>
      <c r="C849">
        <v>20</v>
      </c>
      <c r="D849">
        <v>26</v>
      </c>
      <c r="E849">
        <v>822</v>
      </c>
      <c r="H849" s="37">
        <v>1</v>
      </c>
      <c r="I849" s="37">
        <v>11</v>
      </c>
      <c r="J849" s="37">
        <v>11</v>
      </c>
      <c r="K849" s="37">
        <v>11</v>
      </c>
      <c r="L849" s="42">
        <v>885</v>
      </c>
      <c r="N849">
        <v>2</v>
      </c>
      <c r="O849">
        <v>27</v>
      </c>
      <c r="P849">
        <v>27</v>
      </c>
      <c r="Q849">
        <v>14</v>
      </c>
      <c r="R849">
        <v>2272</v>
      </c>
      <c r="T849">
        <v>1</v>
      </c>
      <c r="U849">
        <v>20</v>
      </c>
      <c r="V849">
        <v>20</v>
      </c>
      <c r="W849">
        <v>29</v>
      </c>
      <c r="X849" s="6">
        <v>2213</v>
      </c>
    </row>
    <row r="850" spans="1:24" x14ac:dyDescent="0.5">
      <c r="A850" s="75">
        <v>1</v>
      </c>
      <c r="B850">
        <v>20</v>
      </c>
      <c r="C850">
        <v>20</v>
      </c>
      <c r="D850">
        <v>27</v>
      </c>
      <c r="E850">
        <v>871</v>
      </c>
      <c r="H850" s="37">
        <v>1</v>
      </c>
      <c r="I850" s="37">
        <v>11</v>
      </c>
      <c r="J850" s="37">
        <v>11</v>
      </c>
      <c r="K850" s="37">
        <v>12</v>
      </c>
      <c r="L850" s="42">
        <v>886</v>
      </c>
      <c r="N850">
        <v>2</v>
      </c>
      <c r="O850">
        <v>27</v>
      </c>
      <c r="P850">
        <v>27</v>
      </c>
      <c r="Q850">
        <v>15</v>
      </c>
      <c r="R850">
        <v>2340</v>
      </c>
      <c r="T850">
        <v>1</v>
      </c>
      <c r="U850">
        <v>20</v>
      </c>
      <c r="V850">
        <v>20</v>
      </c>
      <c r="W850">
        <v>30</v>
      </c>
      <c r="X850" s="6">
        <v>2333</v>
      </c>
    </row>
    <row r="851" spans="1:24" x14ac:dyDescent="0.5">
      <c r="A851" s="75">
        <v>1</v>
      </c>
      <c r="B851">
        <v>20</v>
      </c>
      <c r="C851">
        <v>20</v>
      </c>
      <c r="D851">
        <v>28</v>
      </c>
      <c r="E851">
        <v>921</v>
      </c>
      <c r="H851" s="37">
        <v>1</v>
      </c>
      <c r="I851" s="37">
        <v>11</v>
      </c>
      <c r="J851" s="37">
        <v>11</v>
      </c>
      <c r="K851" s="37">
        <v>13</v>
      </c>
      <c r="L851" s="42">
        <v>887</v>
      </c>
      <c r="N851">
        <v>2</v>
      </c>
      <c r="O851">
        <v>27</v>
      </c>
      <c r="P851">
        <v>27</v>
      </c>
      <c r="Q851">
        <v>16</v>
      </c>
      <c r="R851">
        <v>2411</v>
      </c>
      <c r="T851">
        <v>1</v>
      </c>
      <c r="U851">
        <v>20</v>
      </c>
      <c r="V851">
        <v>20</v>
      </c>
      <c r="W851">
        <v>31</v>
      </c>
      <c r="X851" s="6">
        <v>2457</v>
      </c>
    </row>
    <row r="852" spans="1:24" x14ac:dyDescent="0.5">
      <c r="A852" s="75">
        <v>1</v>
      </c>
      <c r="B852">
        <v>20</v>
      </c>
      <c r="C852">
        <v>20</v>
      </c>
      <c r="D852">
        <v>29</v>
      </c>
      <c r="E852">
        <v>974</v>
      </c>
      <c r="H852" s="37">
        <v>1</v>
      </c>
      <c r="I852" s="37">
        <v>11</v>
      </c>
      <c r="J852" s="37">
        <v>11</v>
      </c>
      <c r="K852" s="37">
        <v>14</v>
      </c>
      <c r="L852" s="42">
        <v>888</v>
      </c>
      <c r="N852">
        <v>2</v>
      </c>
      <c r="O852">
        <v>27</v>
      </c>
      <c r="P852">
        <v>27</v>
      </c>
      <c r="Q852">
        <v>17</v>
      </c>
      <c r="R852">
        <v>2484</v>
      </c>
      <c r="T852">
        <v>1</v>
      </c>
      <c r="U852">
        <v>20</v>
      </c>
      <c r="V852">
        <v>20</v>
      </c>
      <c r="W852">
        <v>32</v>
      </c>
      <c r="X852" s="6">
        <v>2585</v>
      </c>
    </row>
    <row r="853" spans="1:24" x14ac:dyDescent="0.5">
      <c r="A853" s="75">
        <v>1</v>
      </c>
      <c r="B853">
        <v>20</v>
      </c>
      <c r="C853">
        <v>20</v>
      </c>
      <c r="D853">
        <v>30</v>
      </c>
      <c r="E853">
        <v>1028</v>
      </c>
      <c r="H853" s="37">
        <v>1</v>
      </c>
      <c r="I853" s="37">
        <v>11</v>
      </c>
      <c r="J853" s="37">
        <v>11</v>
      </c>
      <c r="K853" s="37">
        <v>15</v>
      </c>
      <c r="L853" s="42">
        <v>890</v>
      </c>
      <c r="N853">
        <v>2</v>
      </c>
      <c r="O853">
        <v>27</v>
      </c>
      <c r="P853">
        <v>27</v>
      </c>
      <c r="Q853">
        <v>18</v>
      </c>
      <c r="R853">
        <v>2559</v>
      </c>
      <c r="T853">
        <v>1</v>
      </c>
      <c r="U853">
        <v>20</v>
      </c>
      <c r="V853">
        <v>20</v>
      </c>
      <c r="W853">
        <v>33</v>
      </c>
      <c r="X853" s="6">
        <v>2717</v>
      </c>
    </row>
    <row r="854" spans="1:24" x14ac:dyDescent="0.5">
      <c r="A854" s="75">
        <v>1</v>
      </c>
      <c r="B854">
        <v>20</v>
      </c>
      <c r="C854">
        <v>20</v>
      </c>
      <c r="D854">
        <v>31</v>
      </c>
      <c r="E854">
        <v>1084</v>
      </c>
      <c r="H854" s="37">
        <v>1</v>
      </c>
      <c r="I854" s="37">
        <v>11</v>
      </c>
      <c r="J854" s="37">
        <v>11</v>
      </c>
      <c r="K854" s="37">
        <v>16</v>
      </c>
      <c r="L854" s="42">
        <v>891</v>
      </c>
      <c r="N854">
        <v>2</v>
      </c>
      <c r="O854">
        <v>27</v>
      </c>
      <c r="P854">
        <v>27</v>
      </c>
      <c r="Q854">
        <v>19</v>
      </c>
      <c r="R854">
        <v>2636</v>
      </c>
      <c r="T854">
        <v>1</v>
      </c>
      <c r="U854">
        <v>20</v>
      </c>
      <c r="V854">
        <v>20</v>
      </c>
      <c r="W854">
        <v>34</v>
      </c>
      <c r="X854" s="6">
        <v>2855</v>
      </c>
    </row>
    <row r="855" spans="1:24" x14ac:dyDescent="0.5">
      <c r="A855" s="75">
        <v>1</v>
      </c>
      <c r="B855">
        <v>20</v>
      </c>
      <c r="C855">
        <v>20</v>
      </c>
      <c r="D855">
        <v>32</v>
      </c>
      <c r="E855">
        <v>1142</v>
      </c>
      <c r="H855" s="37">
        <v>1</v>
      </c>
      <c r="I855" s="37">
        <v>11</v>
      </c>
      <c r="J855" s="37">
        <v>11</v>
      </c>
      <c r="K855" s="37">
        <v>17</v>
      </c>
      <c r="L855" s="42">
        <v>892</v>
      </c>
      <c r="N855">
        <v>2</v>
      </c>
      <c r="O855">
        <v>27</v>
      </c>
      <c r="P855">
        <v>27</v>
      </c>
      <c r="Q855">
        <v>20</v>
      </c>
      <c r="R855">
        <v>2716</v>
      </c>
      <c r="T855">
        <v>1</v>
      </c>
      <c r="U855">
        <v>20</v>
      </c>
      <c r="V855">
        <v>20</v>
      </c>
      <c r="W855">
        <v>35</v>
      </c>
      <c r="X855" s="6">
        <v>2997</v>
      </c>
    </row>
    <row r="856" spans="1:24" x14ac:dyDescent="0.5">
      <c r="A856" s="75">
        <v>1</v>
      </c>
      <c r="B856">
        <v>20</v>
      </c>
      <c r="C856">
        <v>20</v>
      </c>
      <c r="D856">
        <v>33</v>
      </c>
      <c r="E856">
        <v>1202</v>
      </c>
      <c r="H856" s="37">
        <v>1</v>
      </c>
      <c r="I856" s="37">
        <v>11</v>
      </c>
      <c r="J856" s="37">
        <v>11</v>
      </c>
      <c r="K856" s="37">
        <v>18</v>
      </c>
      <c r="L856" s="42">
        <v>894</v>
      </c>
      <c r="N856">
        <v>2</v>
      </c>
      <c r="O856">
        <v>27</v>
      </c>
      <c r="P856">
        <v>27</v>
      </c>
      <c r="Q856">
        <v>21</v>
      </c>
      <c r="R856">
        <v>2799</v>
      </c>
      <c r="T856">
        <v>1</v>
      </c>
      <c r="U856">
        <v>20</v>
      </c>
      <c r="V856">
        <v>20</v>
      </c>
      <c r="W856">
        <v>36</v>
      </c>
      <c r="X856" s="6">
        <v>3144</v>
      </c>
    </row>
    <row r="857" spans="1:24" x14ac:dyDescent="0.5">
      <c r="A857" s="75">
        <v>1</v>
      </c>
      <c r="B857">
        <v>20</v>
      </c>
      <c r="C857">
        <v>20</v>
      </c>
      <c r="D857">
        <v>34</v>
      </c>
      <c r="E857">
        <v>1264</v>
      </c>
      <c r="H857" s="37">
        <v>1</v>
      </c>
      <c r="I857" s="37">
        <v>11</v>
      </c>
      <c r="J857" s="37">
        <v>11</v>
      </c>
      <c r="K857" s="37">
        <v>19</v>
      </c>
      <c r="L857" s="42">
        <v>895</v>
      </c>
      <c r="N857">
        <v>2</v>
      </c>
      <c r="O857">
        <v>27</v>
      </c>
      <c r="P857">
        <v>27</v>
      </c>
      <c r="Q857">
        <v>22</v>
      </c>
      <c r="R857">
        <v>2884</v>
      </c>
      <c r="T857">
        <v>1</v>
      </c>
      <c r="U857">
        <v>20</v>
      </c>
      <c r="V857">
        <v>20</v>
      </c>
      <c r="W857">
        <v>37</v>
      </c>
      <c r="X857" s="6">
        <v>3298</v>
      </c>
    </row>
    <row r="858" spans="1:24" x14ac:dyDescent="0.5">
      <c r="A858" s="75">
        <v>1</v>
      </c>
      <c r="B858">
        <v>20</v>
      </c>
      <c r="C858">
        <v>20</v>
      </c>
      <c r="D858">
        <v>35</v>
      </c>
      <c r="E858">
        <v>1329</v>
      </c>
      <c r="H858" s="37">
        <v>1</v>
      </c>
      <c r="I858" s="37">
        <v>11</v>
      </c>
      <c r="J858" s="37">
        <v>11</v>
      </c>
      <c r="K858" s="37">
        <v>20</v>
      </c>
      <c r="L858" s="42">
        <v>897</v>
      </c>
      <c r="N858">
        <v>2</v>
      </c>
      <c r="O858">
        <v>27</v>
      </c>
      <c r="P858">
        <v>27</v>
      </c>
      <c r="Q858">
        <v>23</v>
      </c>
      <c r="R858">
        <v>2973</v>
      </c>
      <c r="T858">
        <v>1</v>
      </c>
      <c r="U858">
        <v>20</v>
      </c>
      <c r="V858">
        <v>20</v>
      </c>
      <c r="W858">
        <v>38</v>
      </c>
      <c r="X858" s="6">
        <v>3457</v>
      </c>
    </row>
    <row r="859" spans="1:24" x14ac:dyDescent="0.5">
      <c r="A859" s="75">
        <v>1</v>
      </c>
      <c r="B859">
        <v>20</v>
      </c>
      <c r="C859">
        <v>20</v>
      </c>
      <c r="D859">
        <v>36</v>
      </c>
      <c r="E859">
        <v>1397</v>
      </c>
      <c r="H859" s="37">
        <v>1</v>
      </c>
      <c r="I859" s="37">
        <v>11</v>
      </c>
      <c r="J859" s="37">
        <v>11</v>
      </c>
      <c r="K859" s="37">
        <v>21</v>
      </c>
      <c r="L859" s="42">
        <v>898</v>
      </c>
      <c r="N859">
        <v>2</v>
      </c>
      <c r="O859">
        <v>27</v>
      </c>
      <c r="P859">
        <v>27</v>
      </c>
      <c r="Q859">
        <v>24</v>
      </c>
      <c r="R859">
        <v>3064</v>
      </c>
      <c r="T859">
        <v>1</v>
      </c>
      <c r="U859">
        <v>20</v>
      </c>
      <c r="V859">
        <v>20</v>
      </c>
      <c r="W859">
        <v>39</v>
      </c>
      <c r="X859" s="6">
        <v>3624</v>
      </c>
    </row>
    <row r="860" spans="1:24" x14ac:dyDescent="0.5">
      <c r="A860" s="75">
        <v>1</v>
      </c>
      <c r="B860">
        <v>20</v>
      </c>
      <c r="C860">
        <v>20</v>
      </c>
      <c r="D860">
        <v>37</v>
      </c>
      <c r="E860">
        <v>1467</v>
      </c>
      <c r="H860" s="37">
        <v>1</v>
      </c>
      <c r="I860" s="37">
        <v>11</v>
      </c>
      <c r="J860" s="37">
        <v>11</v>
      </c>
      <c r="K860" s="37">
        <v>22</v>
      </c>
      <c r="L860" s="42">
        <v>900</v>
      </c>
      <c r="N860">
        <v>2</v>
      </c>
      <c r="O860">
        <v>27</v>
      </c>
      <c r="P860">
        <v>27</v>
      </c>
      <c r="Q860">
        <v>25</v>
      </c>
      <c r="R860">
        <v>3159</v>
      </c>
      <c r="T860">
        <v>1</v>
      </c>
      <c r="U860">
        <v>20</v>
      </c>
      <c r="V860">
        <v>20</v>
      </c>
      <c r="W860">
        <v>40</v>
      </c>
      <c r="X860" s="6">
        <v>3557</v>
      </c>
    </row>
    <row r="861" spans="1:24" x14ac:dyDescent="0.5">
      <c r="A861" s="75">
        <v>1</v>
      </c>
      <c r="B861">
        <v>20</v>
      </c>
      <c r="C861">
        <v>20</v>
      </c>
      <c r="D861">
        <v>38</v>
      </c>
      <c r="E861">
        <v>1540</v>
      </c>
      <c r="H861" s="37">
        <v>1</v>
      </c>
      <c r="I861" s="37">
        <v>11</v>
      </c>
      <c r="J861" s="37">
        <v>11</v>
      </c>
      <c r="K861" s="37">
        <v>23</v>
      </c>
      <c r="L861" s="42">
        <v>901</v>
      </c>
      <c r="N861">
        <v>2</v>
      </c>
      <c r="O861">
        <v>27</v>
      </c>
      <c r="P861">
        <v>27</v>
      </c>
      <c r="Q861">
        <v>26</v>
      </c>
      <c r="R861">
        <v>3257</v>
      </c>
      <c r="T861">
        <v>1</v>
      </c>
      <c r="U861">
        <v>21</v>
      </c>
      <c r="V861">
        <v>21</v>
      </c>
      <c r="W861">
        <v>1</v>
      </c>
      <c r="X861" s="6">
        <v>0</v>
      </c>
    </row>
    <row r="862" spans="1:24" x14ac:dyDescent="0.5">
      <c r="A862" s="75">
        <v>1</v>
      </c>
      <c r="B862">
        <v>20</v>
      </c>
      <c r="C862">
        <v>20</v>
      </c>
      <c r="D862">
        <v>39</v>
      </c>
      <c r="E862">
        <v>1617</v>
      </c>
      <c r="H862" s="37">
        <v>1</v>
      </c>
      <c r="I862" s="37">
        <v>11</v>
      </c>
      <c r="J862" s="37">
        <v>11</v>
      </c>
      <c r="K862" s="37">
        <v>24</v>
      </c>
      <c r="L862" s="42">
        <v>903</v>
      </c>
      <c r="N862">
        <v>2</v>
      </c>
      <c r="O862">
        <v>27</v>
      </c>
      <c r="P862">
        <v>27</v>
      </c>
      <c r="Q862">
        <v>27</v>
      </c>
      <c r="R862">
        <v>3358</v>
      </c>
      <c r="T862">
        <v>1</v>
      </c>
      <c r="U862">
        <v>21</v>
      </c>
      <c r="V862">
        <v>21</v>
      </c>
      <c r="W862">
        <v>2</v>
      </c>
      <c r="X862" s="6">
        <v>27</v>
      </c>
    </row>
    <row r="863" spans="1:24" x14ac:dyDescent="0.5">
      <c r="A863" s="75">
        <v>1</v>
      </c>
      <c r="B863">
        <v>20</v>
      </c>
      <c r="C863">
        <v>20</v>
      </c>
      <c r="D863">
        <v>40</v>
      </c>
      <c r="E863">
        <v>1697</v>
      </c>
      <c r="H863" s="37">
        <v>1</v>
      </c>
      <c r="I863" s="37">
        <v>11</v>
      </c>
      <c r="J863" s="37">
        <v>11</v>
      </c>
      <c r="K863" s="37">
        <v>25</v>
      </c>
      <c r="L863" s="42">
        <v>905</v>
      </c>
      <c r="N863">
        <v>2</v>
      </c>
      <c r="O863">
        <v>27</v>
      </c>
      <c r="P863">
        <v>27</v>
      </c>
      <c r="Q863">
        <v>28</v>
      </c>
      <c r="R863">
        <v>3463</v>
      </c>
      <c r="T863">
        <v>1</v>
      </c>
      <c r="U863">
        <v>21</v>
      </c>
      <c r="V863">
        <v>21</v>
      </c>
      <c r="W863">
        <v>3</v>
      </c>
      <c r="X863" s="6">
        <v>82</v>
      </c>
    </row>
    <row r="864" spans="1:24" x14ac:dyDescent="0.5">
      <c r="A864" s="75">
        <v>1</v>
      </c>
      <c r="B864">
        <v>21</v>
      </c>
      <c r="C864">
        <v>21</v>
      </c>
      <c r="D864">
        <v>1</v>
      </c>
      <c r="E864">
        <v>0</v>
      </c>
      <c r="H864" s="37">
        <v>1</v>
      </c>
      <c r="I864" s="37">
        <v>11</v>
      </c>
      <c r="J864" s="37">
        <v>11</v>
      </c>
      <c r="K864" s="37">
        <v>26</v>
      </c>
      <c r="L864" s="42">
        <v>906</v>
      </c>
      <c r="N864">
        <v>2</v>
      </c>
      <c r="O864">
        <v>27</v>
      </c>
      <c r="P864">
        <v>27</v>
      </c>
      <c r="Q864">
        <v>29</v>
      </c>
      <c r="R864">
        <v>3573</v>
      </c>
      <c r="T864">
        <v>1</v>
      </c>
      <c r="U864">
        <v>21</v>
      </c>
      <c r="V864">
        <v>21</v>
      </c>
      <c r="W864">
        <v>4</v>
      </c>
      <c r="X864" s="6">
        <v>141</v>
      </c>
    </row>
    <row r="865" spans="1:24" x14ac:dyDescent="0.5">
      <c r="A865" s="75">
        <v>1</v>
      </c>
      <c r="B865">
        <v>21</v>
      </c>
      <c r="C865">
        <v>21</v>
      </c>
      <c r="D865">
        <v>2</v>
      </c>
      <c r="E865">
        <v>11</v>
      </c>
      <c r="H865" s="37">
        <v>1</v>
      </c>
      <c r="I865" s="37">
        <v>11</v>
      </c>
      <c r="J865" s="37">
        <v>11</v>
      </c>
      <c r="K865" s="37">
        <v>27</v>
      </c>
      <c r="L865" s="42">
        <v>908</v>
      </c>
      <c r="N865">
        <v>2</v>
      </c>
      <c r="O865">
        <v>27</v>
      </c>
      <c r="P865">
        <v>27</v>
      </c>
      <c r="Q865">
        <v>30</v>
      </c>
      <c r="R865">
        <v>3686</v>
      </c>
      <c r="T865">
        <v>1</v>
      </c>
      <c r="U865">
        <v>21</v>
      </c>
      <c r="V865">
        <v>21</v>
      </c>
      <c r="W865">
        <v>5</v>
      </c>
      <c r="X865" s="6">
        <v>202</v>
      </c>
    </row>
    <row r="866" spans="1:24" x14ac:dyDescent="0.5">
      <c r="A866" s="75">
        <v>1</v>
      </c>
      <c r="B866">
        <v>21</v>
      </c>
      <c r="C866">
        <v>21</v>
      </c>
      <c r="D866">
        <v>3</v>
      </c>
      <c r="E866">
        <v>35</v>
      </c>
      <c r="H866" s="37">
        <v>1</v>
      </c>
      <c r="I866" s="37">
        <v>11</v>
      </c>
      <c r="J866" s="37">
        <v>11</v>
      </c>
      <c r="K866" s="37">
        <v>28</v>
      </c>
      <c r="L866" s="42">
        <v>910</v>
      </c>
      <c r="N866">
        <v>2</v>
      </c>
      <c r="O866">
        <v>27</v>
      </c>
      <c r="P866">
        <v>27</v>
      </c>
      <c r="Q866">
        <v>31</v>
      </c>
      <c r="R866">
        <v>3805</v>
      </c>
      <c r="T866">
        <v>1</v>
      </c>
      <c r="U866">
        <v>21</v>
      </c>
      <c r="V866">
        <v>21</v>
      </c>
      <c r="W866">
        <v>6</v>
      </c>
      <c r="X866" s="6">
        <v>271</v>
      </c>
    </row>
    <row r="867" spans="1:24" x14ac:dyDescent="0.5">
      <c r="A867" s="75">
        <v>1</v>
      </c>
      <c r="B867">
        <v>21</v>
      </c>
      <c r="C867">
        <v>21</v>
      </c>
      <c r="D867">
        <v>4</v>
      </c>
      <c r="E867">
        <v>60</v>
      </c>
      <c r="H867" s="37">
        <v>1</v>
      </c>
      <c r="I867" s="37">
        <v>11</v>
      </c>
      <c r="J867" s="37">
        <v>11</v>
      </c>
      <c r="K867" s="37">
        <v>29</v>
      </c>
      <c r="L867" s="42">
        <v>912</v>
      </c>
      <c r="N867">
        <v>2</v>
      </c>
      <c r="O867">
        <v>27</v>
      </c>
      <c r="P867">
        <v>27</v>
      </c>
      <c r="Q867">
        <v>32</v>
      </c>
      <c r="R867">
        <v>3928</v>
      </c>
      <c r="T867">
        <v>1</v>
      </c>
      <c r="U867">
        <v>21</v>
      </c>
      <c r="V867">
        <v>21</v>
      </c>
      <c r="W867">
        <v>7</v>
      </c>
      <c r="X867" s="6">
        <v>347</v>
      </c>
    </row>
    <row r="868" spans="1:24" x14ac:dyDescent="0.5">
      <c r="A868" s="75">
        <v>1</v>
      </c>
      <c r="B868">
        <v>21</v>
      </c>
      <c r="C868">
        <v>21</v>
      </c>
      <c r="D868">
        <v>5</v>
      </c>
      <c r="E868">
        <v>87</v>
      </c>
      <c r="H868" s="37">
        <v>1</v>
      </c>
      <c r="I868" s="37">
        <v>11</v>
      </c>
      <c r="J868" s="37">
        <v>11</v>
      </c>
      <c r="K868" s="37">
        <v>30</v>
      </c>
      <c r="L868" s="42">
        <v>914</v>
      </c>
      <c r="N868">
        <v>2</v>
      </c>
      <c r="O868">
        <v>27</v>
      </c>
      <c r="P868">
        <v>27</v>
      </c>
      <c r="Q868">
        <v>33</v>
      </c>
      <c r="R868">
        <v>3817</v>
      </c>
      <c r="T868">
        <v>1</v>
      </c>
      <c r="U868">
        <v>21</v>
      </c>
      <c r="V868">
        <v>21</v>
      </c>
      <c r="W868">
        <v>8</v>
      </c>
      <c r="X868" s="6">
        <v>411</v>
      </c>
    </row>
    <row r="869" spans="1:24" x14ac:dyDescent="0.5">
      <c r="A869" s="75">
        <v>1</v>
      </c>
      <c r="B869">
        <v>21</v>
      </c>
      <c r="C869">
        <v>21</v>
      </c>
      <c r="D869">
        <v>6</v>
      </c>
      <c r="E869">
        <v>116</v>
      </c>
      <c r="H869" s="37">
        <v>1</v>
      </c>
      <c r="I869" s="37">
        <v>11</v>
      </c>
      <c r="J869" s="37">
        <v>11</v>
      </c>
      <c r="K869" s="37">
        <v>31</v>
      </c>
      <c r="L869" s="42">
        <v>916</v>
      </c>
      <c r="N869">
        <v>2</v>
      </c>
      <c r="O869">
        <v>27</v>
      </c>
      <c r="P869">
        <v>27</v>
      </c>
      <c r="Q869">
        <v>34</v>
      </c>
      <c r="R869">
        <v>0</v>
      </c>
      <c r="T869">
        <v>1</v>
      </c>
      <c r="U869">
        <v>21</v>
      </c>
      <c r="V869">
        <v>21</v>
      </c>
      <c r="W869">
        <v>9</v>
      </c>
      <c r="X869" s="6">
        <v>477</v>
      </c>
    </row>
    <row r="870" spans="1:24" x14ac:dyDescent="0.5">
      <c r="A870" s="75">
        <v>1</v>
      </c>
      <c r="B870">
        <v>21</v>
      </c>
      <c r="C870">
        <v>21</v>
      </c>
      <c r="D870">
        <v>7</v>
      </c>
      <c r="E870">
        <v>149</v>
      </c>
      <c r="H870" s="37">
        <v>1</v>
      </c>
      <c r="I870" s="37">
        <v>11</v>
      </c>
      <c r="J870" s="37">
        <v>11</v>
      </c>
      <c r="K870" s="37">
        <v>32</v>
      </c>
      <c r="L870" s="42">
        <v>918</v>
      </c>
      <c r="N870">
        <v>2</v>
      </c>
      <c r="O870">
        <v>27</v>
      </c>
      <c r="P870">
        <v>27</v>
      </c>
      <c r="Q870">
        <v>35</v>
      </c>
      <c r="R870">
        <v>0</v>
      </c>
      <c r="T870">
        <v>1</v>
      </c>
      <c r="U870">
        <v>21</v>
      </c>
      <c r="V870">
        <v>21</v>
      </c>
      <c r="W870">
        <v>10</v>
      </c>
      <c r="X870" s="6">
        <v>545</v>
      </c>
    </row>
    <row r="871" spans="1:24" x14ac:dyDescent="0.5">
      <c r="A871" s="75">
        <v>1</v>
      </c>
      <c r="B871">
        <v>21</v>
      </c>
      <c r="C871">
        <v>21</v>
      </c>
      <c r="D871">
        <v>8</v>
      </c>
      <c r="E871">
        <v>177</v>
      </c>
      <c r="H871" s="37">
        <v>1</v>
      </c>
      <c r="I871" s="37">
        <v>11</v>
      </c>
      <c r="J871" s="37">
        <v>11</v>
      </c>
      <c r="K871" s="37">
        <v>33</v>
      </c>
      <c r="L871" s="42">
        <v>920</v>
      </c>
      <c r="N871">
        <v>2</v>
      </c>
      <c r="O871">
        <v>27</v>
      </c>
      <c r="P871">
        <v>27</v>
      </c>
      <c r="Q871">
        <v>36</v>
      </c>
      <c r="R871">
        <v>0</v>
      </c>
      <c r="T871">
        <v>1</v>
      </c>
      <c r="U871">
        <v>21</v>
      </c>
      <c r="V871">
        <v>21</v>
      </c>
      <c r="W871">
        <v>11</v>
      </c>
      <c r="X871" s="6">
        <v>615</v>
      </c>
    </row>
    <row r="872" spans="1:24" x14ac:dyDescent="0.5">
      <c r="A872" s="75">
        <v>1</v>
      </c>
      <c r="B872">
        <v>21</v>
      </c>
      <c r="C872">
        <v>21</v>
      </c>
      <c r="D872">
        <v>9</v>
      </c>
      <c r="E872">
        <v>206</v>
      </c>
      <c r="H872" s="37">
        <v>1</v>
      </c>
      <c r="I872" s="37">
        <v>11</v>
      </c>
      <c r="J872" s="37">
        <v>11</v>
      </c>
      <c r="K872" s="37">
        <v>34</v>
      </c>
      <c r="L872" s="42">
        <v>922</v>
      </c>
      <c r="N872">
        <v>2</v>
      </c>
      <c r="O872">
        <v>27</v>
      </c>
      <c r="P872">
        <v>27</v>
      </c>
      <c r="Q872">
        <v>37</v>
      </c>
      <c r="R872">
        <v>0</v>
      </c>
      <c r="T872">
        <v>1</v>
      </c>
      <c r="U872">
        <v>21</v>
      </c>
      <c r="V872">
        <v>21</v>
      </c>
      <c r="W872">
        <v>12</v>
      </c>
      <c r="X872" s="6">
        <v>687</v>
      </c>
    </row>
    <row r="873" spans="1:24" x14ac:dyDescent="0.5">
      <c r="A873" s="75">
        <v>1</v>
      </c>
      <c r="B873">
        <v>21</v>
      </c>
      <c r="C873">
        <v>21</v>
      </c>
      <c r="D873">
        <v>10</v>
      </c>
      <c r="E873">
        <v>235</v>
      </c>
      <c r="H873" s="37">
        <v>1</v>
      </c>
      <c r="I873" s="37">
        <v>11</v>
      </c>
      <c r="J873" s="37">
        <v>11</v>
      </c>
      <c r="K873" s="37">
        <v>35</v>
      </c>
      <c r="L873" s="42">
        <v>924</v>
      </c>
      <c r="N873">
        <v>2</v>
      </c>
      <c r="O873">
        <v>27</v>
      </c>
      <c r="P873">
        <v>27</v>
      </c>
      <c r="Q873">
        <v>38</v>
      </c>
      <c r="R873">
        <v>0</v>
      </c>
      <c r="T873">
        <v>1</v>
      </c>
      <c r="U873">
        <v>21</v>
      </c>
      <c r="V873">
        <v>21</v>
      </c>
      <c r="W873">
        <v>13</v>
      </c>
      <c r="X873" s="6">
        <v>762</v>
      </c>
    </row>
    <row r="874" spans="1:24" x14ac:dyDescent="0.5">
      <c r="A874" s="75">
        <v>1</v>
      </c>
      <c r="B874">
        <v>21</v>
      </c>
      <c r="C874">
        <v>21</v>
      </c>
      <c r="D874">
        <v>11</v>
      </c>
      <c r="E874">
        <v>266</v>
      </c>
      <c r="H874" s="37">
        <v>1</v>
      </c>
      <c r="I874" s="37">
        <v>11</v>
      </c>
      <c r="J874" s="37">
        <v>11</v>
      </c>
      <c r="K874" s="37">
        <v>36</v>
      </c>
      <c r="L874" s="42">
        <v>927</v>
      </c>
      <c r="N874">
        <v>2</v>
      </c>
      <c r="O874">
        <v>27</v>
      </c>
      <c r="P874">
        <v>27</v>
      </c>
      <c r="Q874">
        <v>39</v>
      </c>
      <c r="R874">
        <v>0</v>
      </c>
      <c r="T874">
        <v>1</v>
      </c>
      <c r="U874">
        <v>21</v>
      </c>
      <c r="V874">
        <v>21</v>
      </c>
      <c r="W874">
        <v>14</v>
      </c>
      <c r="X874" s="6">
        <v>838</v>
      </c>
    </row>
    <row r="875" spans="1:24" x14ac:dyDescent="0.5">
      <c r="A875" s="75">
        <v>1</v>
      </c>
      <c r="B875">
        <v>21</v>
      </c>
      <c r="C875">
        <v>21</v>
      </c>
      <c r="D875">
        <v>12</v>
      </c>
      <c r="E875">
        <v>297</v>
      </c>
      <c r="H875" s="37">
        <v>1</v>
      </c>
      <c r="I875" s="37">
        <v>11</v>
      </c>
      <c r="J875" s="37">
        <v>11</v>
      </c>
      <c r="K875" s="37">
        <v>37</v>
      </c>
      <c r="L875" s="42">
        <v>929</v>
      </c>
      <c r="N875">
        <v>2</v>
      </c>
      <c r="O875">
        <v>27</v>
      </c>
      <c r="P875">
        <v>27</v>
      </c>
      <c r="Q875">
        <v>40</v>
      </c>
      <c r="R875">
        <v>0</v>
      </c>
      <c r="T875">
        <v>1</v>
      </c>
      <c r="U875">
        <v>21</v>
      </c>
      <c r="V875">
        <v>21</v>
      </c>
      <c r="W875">
        <v>15</v>
      </c>
      <c r="X875" s="6">
        <v>917</v>
      </c>
    </row>
    <row r="876" spans="1:24" x14ac:dyDescent="0.5">
      <c r="A876" s="75">
        <v>1</v>
      </c>
      <c r="B876">
        <v>21</v>
      </c>
      <c r="C876">
        <v>21</v>
      </c>
      <c r="D876">
        <v>13</v>
      </c>
      <c r="E876">
        <v>330</v>
      </c>
      <c r="H876" s="37">
        <v>1</v>
      </c>
      <c r="I876" s="37">
        <v>11</v>
      </c>
      <c r="J876" s="37">
        <v>11</v>
      </c>
      <c r="K876" s="37">
        <v>38</v>
      </c>
      <c r="L876" s="42">
        <v>931</v>
      </c>
      <c r="N876">
        <v>2</v>
      </c>
      <c r="O876">
        <v>27</v>
      </c>
      <c r="P876">
        <v>27</v>
      </c>
      <c r="Q876">
        <v>41</v>
      </c>
      <c r="R876">
        <v>0</v>
      </c>
      <c r="T876">
        <v>1</v>
      </c>
      <c r="U876">
        <v>21</v>
      </c>
      <c r="V876">
        <v>21</v>
      </c>
      <c r="W876">
        <v>16</v>
      </c>
      <c r="X876" s="6">
        <v>998</v>
      </c>
    </row>
    <row r="877" spans="1:24" x14ac:dyDescent="0.5">
      <c r="A877" s="75">
        <v>1</v>
      </c>
      <c r="B877">
        <v>21</v>
      </c>
      <c r="C877">
        <v>21</v>
      </c>
      <c r="D877">
        <v>14</v>
      </c>
      <c r="E877">
        <v>363</v>
      </c>
      <c r="H877" s="37">
        <v>1</v>
      </c>
      <c r="I877" s="37">
        <v>11</v>
      </c>
      <c r="J877" s="37">
        <v>11</v>
      </c>
      <c r="K877" s="37">
        <v>39</v>
      </c>
      <c r="L877" s="42">
        <v>934</v>
      </c>
      <c r="N877">
        <v>2</v>
      </c>
      <c r="O877">
        <v>27</v>
      </c>
      <c r="P877">
        <v>27</v>
      </c>
      <c r="Q877">
        <v>42</v>
      </c>
      <c r="R877">
        <v>0</v>
      </c>
      <c r="T877">
        <v>1</v>
      </c>
      <c r="U877">
        <v>21</v>
      </c>
      <c r="V877">
        <v>21</v>
      </c>
      <c r="W877">
        <v>17</v>
      </c>
      <c r="X877" s="6">
        <v>1082</v>
      </c>
    </row>
    <row r="878" spans="1:24" x14ac:dyDescent="0.5">
      <c r="A878" s="75">
        <v>1</v>
      </c>
      <c r="B878">
        <v>21</v>
      </c>
      <c r="C878">
        <v>21</v>
      </c>
      <c r="D878">
        <v>15</v>
      </c>
      <c r="E878">
        <v>398</v>
      </c>
      <c r="H878" s="37">
        <v>1</v>
      </c>
      <c r="I878" s="37">
        <v>11</v>
      </c>
      <c r="J878" s="37">
        <v>11</v>
      </c>
      <c r="K878" s="37">
        <v>40</v>
      </c>
      <c r="L878" s="42">
        <v>936</v>
      </c>
      <c r="N878">
        <v>2</v>
      </c>
      <c r="O878">
        <v>27</v>
      </c>
      <c r="P878">
        <v>27</v>
      </c>
      <c r="Q878">
        <v>43</v>
      </c>
      <c r="R878">
        <v>0</v>
      </c>
      <c r="T878">
        <v>1</v>
      </c>
      <c r="U878">
        <v>21</v>
      </c>
      <c r="V878">
        <v>21</v>
      </c>
      <c r="W878">
        <v>18</v>
      </c>
      <c r="X878" s="6">
        <v>1168</v>
      </c>
    </row>
    <row r="879" spans="1:24" x14ac:dyDescent="0.5">
      <c r="A879" s="75">
        <v>1</v>
      </c>
      <c r="B879">
        <v>21</v>
      </c>
      <c r="C879">
        <v>21</v>
      </c>
      <c r="D879">
        <v>16</v>
      </c>
      <c r="E879">
        <v>434</v>
      </c>
      <c r="H879" s="37">
        <v>1</v>
      </c>
      <c r="I879" s="37">
        <v>11</v>
      </c>
      <c r="J879" s="37">
        <v>11</v>
      </c>
      <c r="K879" s="37">
        <v>41</v>
      </c>
      <c r="L879" s="42">
        <v>939</v>
      </c>
      <c r="N879">
        <v>2</v>
      </c>
      <c r="O879">
        <v>27</v>
      </c>
      <c r="P879">
        <v>27</v>
      </c>
      <c r="Q879">
        <v>44</v>
      </c>
      <c r="R879">
        <v>0</v>
      </c>
      <c r="T879">
        <v>1</v>
      </c>
      <c r="U879">
        <v>21</v>
      </c>
      <c r="V879">
        <v>21</v>
      </c>
      <c r="W879">
        <v>19</v>
      </c>
      <c r="X879" s="6">
        <v>1257</v>
      </c>
    </row>
    <row r="880" spans="1:24" x14ac:dyDescent="0.5">
      <c r="A880" s="75">
        <v>1</v>
      </c>
      <c r="B880">
        <v>21</v>
      </c>
      <c r="C880">
        <v>21</v>
      </c>
      <c r="D880">
        <v>17</v>
      </c>
      <c r="E880">
        <v>470</v>
      </c>
      <c r="H880" s="37">
        <v>1</v>
      </c>
      <c r="I880" s="37">
        <v>11</v>
      </c>
      <c r="J880" s="37">
        <v>11</v>
      </c>
      <c r="K880" s="37">
        <v>42</v>
      </c>
      <c r="L880" s="42">
        <v>941</v>
      </c>
      <c r="N880">
        <v>2</v>
      </c>
      <c r="O880">
        <v>27</v>
      </c>
      <c r="P880">
        <v>27</v>
      </c>
      <c r="Q880">
        <v>45</v>
      </c>
      <c r="R880">
        <v>0</v>
      </c>
      <c r="T880">
        <v>1</v>
      </c>
      <c r="U880">
        <v>21</v>
      </c>
      <c r="V880">
        <v>21</v>
      </c>
      <c r="W880">
        <v>20</v>
      </c>
      <c r="X880" s="6">
        <v>1349</v>
      </c>
    </row>
    <row r="881" spans="1:24" x14ac:dyDescent="0.5">
      <c r="A881" s="75">
        <v>1</v>
      </c>
      <c r="B881">
        <v>21</v>
      </c>
      <c r="C881">
        <v>21</v>
      </c>
      <c r="D881">
        <v>18</v>
      </c>
      <c r="E881">
        <v>509</v>
      </c>
      <c r="H881" s="37">
        <v>1</v>
      </c>
      <c r="I881" s="37">
        <v>11</v>
      </c>
      <c r="J881" s="37">
        <v>11</v>
      </c>
      <c r="K881" s="37">
        <v>43</v>
      </c>
      <c r="L881" s="42">
        <v>944</v>
      </c>
      <c r="N881">
        <v>2</v>
      </c>
      <c r="O881">
        <v>27</v>
      </c>
      <c r="P881">
        <v>27</v>
      </c>
      <c r="Q881">
        <v>46</v>
      </c>
      <c r="R881">
        <v>0</v>
      </c>
      <c r="T881">
        <v>1</v>
      </c>
      <c r="U881">
        <v>21</v>
      </c>
      <c r="V881">
        <v>21</v>
      </c>
      <c r="W881">
        <v>21</v>
      </c>
      <c r="X881" s="6">
        <v>1444</v>
      </c>
    </row>
    <row r="882" spans="1:24" x14ac:dyDescent="0.5">
      <c r="A882" s="75">
        <v>1</v>
      </c>
      <c r="B882">
        <v>21</v>
      </c>
      <c r="C882">
        <v>21</v>
      </c>
      <c r="D882">
        <v>19</v>
      </c>
      <c r="E882">
        <v>548</v>
      </c>
      <c r="H882" s="37">
        <v>1</v>
      </c>
      <c r="I882" s="37">
        <v>11</v>
      </c>
      <c r="J882" s="37">
        <v>11</v>
      </c>
      <c r="K882" s="37">
        <v>44</v>
      </c>
      <c r="L882" s="42">
        <v>946</v>
      </c>
      <c r="N882">
        <v>2</v>
      </c>
      <c r="O882">
        <v>27</v>
      </c>
      <c r="P882">
        <v>27</v>
      </c>
      <c r="Q882">
        <v>47</v>
      </c>
      <c r="R882">
        <v>0</v>
      </c>
      <c r="T882">
        <v>1</v>
      </c>
      <c r="U882">
        <v>21</v>
      </c>
      <c r="V882">
        <v>21</v>
      </c>
      <c r="W882">
        <v>22</v>
      </c>
      <c r="X882" s="6">
        <v>1541</v>
      </c>
    </row>
    <row r="883" spans="1:24" x14ac:dyDescent="0.5">
      <c r="A883" s="75">
        <v>1</v>
      </c>
      <c r="B883">
        <v>21</v>
      </c>
      <c r="C883">
        <v>21</v>
      </c>
      <c r="D883">
        <v>20</v>
      </c>
      <c r="E883">
        <v>589</v>
      </c>
      <c r="H883" s="37">
        <v>1</v>
      </c>
      <c r="I883" s="37">
        <v>11</v>
      </c>
      <c r="J883" s="37">
        <v>11</v>
      </c>
      <c r="K883" s="37">
        <v>45</v>
      </c>
      <c r="L883" s="42">
        <v>949</v>
      </c>
      <c r="N883">
        <v>2</v>
      </c>
      <c r="O883">
        <v>27</v>
      </c>
      <c r="P883">
        <v>27</v>
      </c>
      <c r="Q883">
        <v>48</v>
      </c>
      <c r="R883">
        <v>0</v>
      </c>
      <c r="T883">
        <v>1</v>
      </c>
      <c r="U883">
        <v>21</v>
      </c>
      <c r="V883">
        <v>21</v>
      </c>
      <c r="W883">
        <v>23</v>
      </c>
      <c r="X883" s="6">
        <v>1642</v>
      </c>
    </row>
    <row r="884" spans="1:24" x14ac:dyDescent="0.5">
      <c r="A884" s="75">
        <v>1</v>
      </c>
      <c r="B884">
        <v>21</v>
      </c>
      <c r="C884">
        <v>21</v>
      </c>
      <c r="D884">
        <v>21</v>
      </c>
      <c r="E884">
        <v>631</v>
      </c>
      <c r="H884" s="37">
        <v>1</v>
      </c>
      <c r="I884" s="37">
        <v>11</v>
      </c>
      <c r="J884" s="37">
        <v>11</v>
      </c>
      <c r="K884" s="37">
        <v>46</v>
      </c>
      <c r="L884" s="42">
        <v>952</v>
      </c>
      <c r="N884">
        <v>2</v>
      </c>
      <c r="O884">
        <v>27</v>
      </c>
      <c r="P884">
        <v>27</v>
      </c>
      <c r="Q884">
        <v>49</v>
      </c>
      <c r="R884">
        <v>0</v>
      </c>
      <c r="T884">
        <v>1</v>
      </c>
      <c r="U884">
        <v>21</v>
      </c>
      <c r="V884">
        <v>21</v>
      </c>
      <c r="W884">
        <v>24</v>
      </c>
      <c r="X884" s="6">
        <v>1745</v>
      </c>
    </row>
    <row r="885" spans="1:24" x14ac:dyDescent="0.5">
      <c r="A885" s="75">
        <v>1</v>
      </c>
      <c r="B885">
        <v>21</v>
      </c>
      <c r="C885">
        <v>21</v>
      </c>
      <c r="D885">
        <v>22</v>
      </c>
      <c r="E885">
        <v>674</v>
      </c>
      <c r="H885" s="37">
        <v>1</v>
      </c>
      <c r="I885" s="37">
        <v>11</v>
      </c>
      <c r="J885" s="37">
        <v>11</v>
      </c>
      <c r="K885" s="37">
        <v>47</v>
      </c>
      <c r="L885" s="42">
        <v>954</v>
      </c>
      <c r="N885">
        <v>2</v>
      </c>
      <c r="O885">
        <v>27</v>
      </c>
      <c r="P885">
        <v>27</v>
      </c>
      <c r="Q885">
        <v>50</v>
      </c>
      <c r="R885">
        <v>0</v>
      </c>
      <c r="T885">
        <v>1</v>
      </c>
      <c r="U885">
        <v>21</v>
      </c>
      <c r="V885">
        <v>21</v>
      </c>
      <c r="W885">
        <v>25</v>
      </c>
      <c r="X885" s="6">
        <v>1852</v>
      </c>
    </row>
    <row r="886" spans="1:24" x14ac:dyDescent="0.5">
      <c r="A886" s="75">
        <v>1</v>
      </c>
      <c r="B886">
        <v>21</v>
      </c>
      <c r="C886">
        <v>21</v>
      </c>
      <c r="D886">
        <v>23</v>
      </c>
      <c r="E886">
        <v>719</v>
      </c>
      <c r="H886" s="37">
        <v>1</v>
      </c>
      <c r="I886" s="37">
        <v>11</v>
      </c>
      <c r="J886" s="37">
        <v>11</v>
      </c>
      <c r="K886" s="37">
        <v>48</v>
      </c>
      <c r="L886" s="42">
        <v>957</v>
      </c>
      <c r="N886">
        <v>2</v>
      </c>
      <c r="O886">
        <v>27</v>
      </c>
      <c r="P886">
        <v>27</v>
      </c>
      <c r="Q886">
        <v>51</v>
      </c>
      <c r="R886">
        <v>0</v>
      </c>
      <c r="T886">
        <v>1</v>
      </c>
      <c r="U886">
        <v>21</v>
      </c>
      <c r="V886">
        <v>21</v>
      </c>
      <c r="W886">
        <v>26</v>
      </c>
      <c r="X886" s="6">
        <v>1962</v>
      </c>
    </row>
    <row r="887" spans="1:24" x14ac:dyDescent="0.5">
      <c r="A887" s="75">
        <v>1</v>
      </c>
      <c r="B887">
        <v>21</v>
      </c>
      <c r="C887">
        <v>21</v>
      </c>
      <c r="D887">
        <v>24</v>
      </c>
      <c r="E887">
        <v>765</v>
      </c>
      <c r="H887" s="37">
        <v>1</v>
      </c>
      <c r="I887" s="37">
        <v>11</v>
      </c>
      <c r="J887" s="37">
        <v>11</v>
      </c>
      <c r="K887" s="37">
        <v>49</v>
      </c>
      <c r="L887" s="42">
        <v>960</v>
      </c>
      <c r="N887">
        <v>2</v>
      </c>
      <c r="O887">
        <v>27</v>
      </c>
      <c r="P887">
        <v>27</v>
      </c>
      <c r="Q887">
        <v>52</v>
      </c>
      <c r="R887">
        <v>0</v>
      </c>
      <c r="T887">
        <v>1</v>
      </c>
      <c r="U887">
        <v>21</v>
      </c>
      <c r="V887">
        <v>21</v>
      </c>
      <c r="W887">
        <v>27</v>
      </c>
      <c r="X887" s="6">
        <v>2076</v>
      </c>
    </row>
    <row r="888" spans="1:24" x14ac:dyDescent="0.5">
      <c r="A888" s="75">
        <v>1</v>
      </c>
      <c r="B888">
        <v>21</v>
      </c>
      <c r="C888">
        <v>21</v>
      </c>
      <c r="D888">
        <v>25</v>
      </c>
      <c r="E888">
        <v>813</v>
      </c>
      <c r="H888" s="37">
        <v>1</v>
      </c>
      <c r="I888" s="37">
        <v>11</v>
      </c>
      <c r="J888" s="37">
        <v>11</v>
      </c>
      <c r="K888" s="37">
        <v>50</v>
      </c>
      <c r="L888" s="42">
        <v>963</v>
      </c>
      <c r="N888">
        <v>2</v>
      </c>
      <c r="O888">
        <v>27</v>
      </c>
      <c r="P888">
        <v>27</v>
      </c>
      <c r="Q888">
        <v>53</v>
      </c>
      <c r="R888">
        <v>0</v>
      </c>
      <c r="T888">
        <v>1</v>
      </c>
      <c r="U888">
        <v>21</v>
      </c>
      <c r="V888">
        <v>21</v>
      </c>
      <c r="W888">
        <v>28</v>
      </c>
      <c r="X888" s="6">
        <v>2194</v>
      </c>
    </row>
    <row r="889" spans="1:24" x14ac:dyDescent="0.5">
      <c r="A889" s="75">
        <v>1</v>
      </c>
      <c r="B889">
        <v>21</v>
      </c>
      <c r="C889">
        <v>21</v>
      </c>
      <c r="D889">
        <v>26</v>
      </c>
      <c r="E889">
        <v>862</v>
      </c>
      <c r="H889" s="37">
        <v>1</v>
      </c>
      <c r="I889" s="37">
        <v>11</v>
      </c>
      <c r="J889" s="37">
        <v>11</v>
      </c>
      <c r="K889" s="37">
        <v>51</v>
      </c>
      <c r="L889" s="42">
        <v>966</v>
      </c>
      <c r="N889">
        <v>2</v>
      </c>
      <c r="O889">
        <v>27</v>
      </c>
      <c r="P889">
        <v>27</v>
      </c>
      <c r="Q889">
        <v>54</v>
      </c>
      <c r="R889">
        <v>0</v>
      </c>
      <c r="T889">
        <v>1</v>
      </c>
      <c r="U889">
        <v>21</v>
      </c>
      <c r="V889">
        <v>21</v>
      </c>
      <c r="W889">
        <v>29</v>
      </c>
      <c r="X889" s="6">
        <v>2315</v>
      </c>
    </row>
    <row r="890" spans="1:24" x14ac:dyDescent="0.5">
      <c r="A890" s="75">
        <v>1</v>
      </c>
      <c r="B890">
        <v>21</v>
      </c>
      <c r="C890">
        <v>21</v>
      </c>
      <c r="D890">
        <v>27</v>
      </c>
      <c r="E890">
        <v>914</v>
      </c>
      <c r="H890" s="37">
        <v>1</v>
      </c>
      <c r="I890" s="37">
        <v>11</v>
      </c>
      <c r="J890" s="37">
        <v>11</v>
      </c>
      <c r="K890" s="37">
        <v>52</v>
      </c>
      <c r="L890" s="42">
        <v>968</v>
      </c>
      <c r="N890">
        <v>2</v>
      </c>
      <c r="O890">
        <v>27</v>
      </c>
      <c r="P890">
        <v>27</v>
      </c>
      <c r="Q890">
        <v>55</v>
      </c>
      <c r="R890">
        <v>0</v>
      </c>
      <c r="T890">
        <v>1</v>
      </c>
      <c r="U890">
        <v>21</v>
      </c>
      <c r="V890">
        <v>21</v>
      </c>
      <c r="W890">
        <v>30</v>
      </c>
      <c r="X890" s="6">
        <v>2441</v>
      </c>
    </row>
    <row r="891" spans="1:24" x14ac:dyDescent="0.5">
      <c r="A891" s="75">
        <v>1</v>
      </c>
      <c r="B891">
        <v>21</v>
      </c>
      <c r="C891">
        <v>21</v>
      </c>
      <c r="D891">
        <v>28</v>
      </c>
      <c r="E891">
        <v>967</v>
      </c>
      <c r="H891" s="37">
        <v>1</v>
      </c>
      <c r="I891" s="37">
        <v>11</v>
      </c>
      <c r="J891" s="37">
        <v>11</v>
      </c>
      <c r="K891" s="37">
        <v>53</v>
      </c>
      <c r="L891" s="42">
        <v>971</v>
      </c>
      <c r="N891">
        <v>2</v>
      </c>
      <c r="O891">
        <v>27</v>
      </c>
      <c r="P891">
        <v>27</v>
      </c>
      <c r="Q891">
        <v>56</v>
      </c>
      <c r="R891">
        <v>0</v>
      </c>
      <c r="T891">
        <v>1</v>
      </c>
      <c r="U891">
        <v>21</v>
      </c>
      <c r="V891">
        <v>21</v>
      </c>
      <c r="W891">
        <v>31</v>
      </c>
      <c r="X891" s="6">
        <v>2570</v>
      </c>
    </row>
    <row r="892" spans="1:24" x14ac:dyDescent="0.5">
      <c r="A892" s="75">
        <v>1</v>
      </c>
      <c r="B892">
        <v>21</v>
      </c>
      <c r="C892">
        <v>21</v>
      </c>
      <c r="D892">
        <v>29</v>
      </c>
      <c r="E892">
        <v>1021</v>
      </c>
      <c r="H892" s="37">
        <v>1</v>
      </c>
      <c r="I892" s="37">
        <v>11</v>
      </c>
      <c r="J892" s="37">
        <v>11</v>
      </c>
      <c r="K892" s="37">
        <v>54</v>
      </c>
      <c r="L892" s="42">
        <v>974</v>
      </c>
      <c r="N892">
        <v>2</v>
      </c>
      <c r="O892">
        <v>27</v>
      </c>
      <c r="P892">
        <v>27</v>
      </c>
      <c r="Q892">
        <v>57</v>
      </c>
      <c r="R892">
        <v>0</v>
      </c>
      <c r="T892">
        <v>1</v>
      </c>
      <c r="U892">
        <v>21</v>
      </c>
      <c r="V892">
        <v>21</v>
      </c>
      <c r="W892">
        <v>32</v>
      </c>
      <c r="X892" s="6">
        <v>2705</v>
      </c>
    </row>
    <row r="893" spans="1:24" x14ac:dyDescent="0.5">
      <c r="A893" s="75">
        <v>1</v>
      </c>
      <c r="B893">
        <v>21</v>
      </c>
      <c r="C893">
        <v>21</v>
      </c>
      <c r="D893">
        <v>30</v>
      </c>
      <c r="E893">
        <v>1078</v>
      </c>
      <c r="H893" s="37">
        <v>1</v>
      </c>
      <c r="I893" s="37">
        <v>11</v>
      </c>
      <c r="J893" s="37">
        <v>11</v>
      </c>
      <c r="K893" s="37">
        <v>55</v>
      </c>
      <c r="L893" s="42">
        <v>977</v>
      </c>
      <c r="N893">
        <v>2</v>
      </c>
      <c r="O893">
        <v>27</v>
      </c>
      <c r="P893">
        <v>27</v>
      </c>
      <c r="Q893">
        <v>58</v>
      </c>
      <c r="R893">
        <v>0</v>
      </c>
      <c r="T893">
        <v>1</v>
      </c>
      <c r="U893">
        <v>21</v>
      </c>
      <c r="V893">
        <v>21</v>
      </c>
      <c r="W893">
        <v>33</v>
      </c>
      <c r="X893" s="6">
        <v>2844</v>
      </c>
    </row>
    <row r="894" spans="1:24" x14ac:dyDescent="0.5">
      <c r="A894" s="75">
        <v>1</v>
      </c>
      <c r="B894">
        <v>21</v>
      </c>
      <c r="C894">
        <v>21</v>
      </c>
      <c r="D894">
        <v>31</v>
      </c>
      <c r="E894">
        <v>1137</v>
      </c>
      <c r="H894" s="37">
        <v>1</v>
      </c>
      <c r="I894" s="37">
        <v>11</v>
      </c>
      <c r="J894" s="37">
        <v>11</v>
      </c>
      <c r="K894" s="37">
        <v>56</v>
      </c>
      <c r="L894" s="42">
        <v>980</v>
      </c>
      <c r="N894">
        <v>2</v>
      </c>
      <c r="O894">
        <v>27</v>
      </c>
      <c r="P894">
        <v>27</v>
      </c>
      <c r="Q894">
        <v>59</v>
      </c>
      <c r="R894">
        <v>0</v>
      </c>
      <c r="T894">
        <v>1</v>
      </c>
      <c r="U894">
        <v>21</v>
      </c>
      <c r="V894">
        <v>21</v>
      </c>
      <c r="W894">
        <v>34</v>
      </c>
      <c r="X894" s="6">
        <v>2988</v>
      </c>
    </row>
    <row r="895" spans="1:24" x14ac:dyDescent="0.5">
      <c r="A895" s="75">
        <v>1</v>
      </c>
      <c r="B895">
        <v>21</v>
      </c>
      <c r="C895">
        <v>21</v>
      </c>
      <c r="D895">
        <v>32</v>
      </c>
      <c r="E895">
        <v>1198</v>
      </c>
      <c r="H895" s="37">
        <v>1</v>
      </c>
      <c r="I895" s="37">
        <v>11</v>
      </c>
      <c r="J895" s="37">
        <v>11</v>
      </c>
      <c r="K895" s="37">
        <v>57</v>
      </c>
      <c r="L895" s="42">
        <v>982</v>
      </c>
      <c r="N895">
        <v>2</v>
      </c>
      <c r="O895">
        <v>27</v>
      </c>
      <c r="P895">
        <v>27</v>
      </c>
      <c r="Q895">
        <v>60</v>
      </c>
      <c r="R895">
        <v>0</v>
      </c>
      <c r="T895">
        <v>1</v>
      </c>
      <c r="U895">
        <v>21</v>
      </c>
      <c r="V895">
        <v>21</v>
      </c>
      <c r="W895">
        <v>35</v>
      </c>
      <c r="X895" s="6">
        <v>3137</v>
      </c>
    </row>
    <row r="896" spans="1:24" x14ac:dyDescent="0.5">
      <c r="A896" s="75">
        <v>1</v>
      </c>
      <c r="B896">
        <v>21</v>
      </c>
      <c r="C896">
        <v>21</v>
      </c>
      <c r="D896">
        <v>33</v>
      </c>
      <c r="E896">
        <v>1261</v>
      </c>
      <c r="H896" s="37">
        <v>1</v>
      </c>
      <c r="I896" s="37">
        <v>11</v>
      </c>
      <c r="J896" s="37">
        <v>11</v>
      </c>
      <c r="K896" s="37">
        <v>58</v>
      </c>
      <c r="L896" s="42">
        <v>985</v>
      </c>
      <c r="N896">
        <v>2</v>
      </c>
      <c r="O896">
        <v>27</v>
      </c>
      <c r="P896">
        <v>27</v>
      </c>
      <c r="Q896">
        <v>61</v>
      </c>
      <c r="R896">
        <v>0</v>
      </c>
      <c r="T896">
        <v>1</v>
      </c>
      <c r="U896">
        <v>21</v>
      </c>
      <c r="V896">
        <v>21</v>
      </c>
      <c r="W896">
        <v>36</v>
      </c>
      <c r="X896" s="6">
        <v>3292</v>
      </c>
    </row>
    <row r="897" spans="1:24" x14ac:dyDescent="0.5">
      <c r="A897" s="75">
        <v>1</v>
      </c>
      <c r="B897">
        <v>21</v>
      </c>
      <c r="C897">
        <v>21</v>
      </c>
      <c r="D897">
        <v>34</v>
      </c>
      <c r="E897">
        <v>1327</v>
      </c>
      <c r="H897" s="37">
        <v>1</v>
      </c>
      <c r="I897" s="37">
        <v>11</v>
      </c>
      <c r="J897" s="37">
        <v>11</v>
      </c>
      <c r="K897" s="37">
        <v>59</v>
      </c>
      <c r="L897" s="42">
        <v>987</v>
      </c>
      <c r="N897">
        <v>2</v>
      </c>
      <c r="O897">
        <v>27</v>
      </c>
      <c r="P897">
        <v>27</v>
      </c>
      <c r="Q897">
        <v>62</v>
      </c>
      <c r="R897">
        <v>0</v>
      </c>
      <c r="T897">
        <v>1</v>
      </c>
      <c r="U897">
        <v>21</v>
      </c>
      <c r="V897">
        <v>21</v>
      </c>
      <c r="W897">
        <v>37</v>
      </c>
      <c r="X897" s="6">
        <v>3454</v>
      </c>
    </row>
    <row r="898" spans="1:24" x14ac:dyDescent="0.5">
      <c r="A898" s="75">
        <v>1</v>
      </c>
      <c r="B898">
        <v>21</v>
      </c>
      <c r="C898">
        <v>21</v>
      </c>
      <c r="D898">
        <v>35</v>
      </c>
      <c r="E898">
        <v>1396</v>
      </c>
      <c r="H898" s="37">
        <v>1</v>
      </c>
      <c r="I898" s="37">
        <v>11</v>
      </c>
      <c r="J898" s="37">
        <v>11</v>
      </c>
      <c r="K898" s="37">
        <v>60</v>
      </c>
      <c r="L898" s="42">
        <v>990</v>
      </c>
      <c r="N898">
        <v>2</v>
      </c>
      <c r="O898">
        <v>27</v>
      </c>
      <c r="P898">
        <v>27</v>
      </c>
      <c r="Q898">
        <v>63</v>
      </c>
      <c r="R898">
        <v>0</v>
      </c>
      <c r="T898">
        <v>1</v>
      </c>
      <c r="U898">
        <v>21</v>
      </c>
      <c r="V898">
        <v>21</v>
      </c>
      <c r="W898">
        <v>38</v>
      </c>
      <c r="X898" s="6">
        <v>3622</v>
      </c>
    </row>
    <row r="899" spans="1:24" x14ac:dyDescent="0.5">
      <c r="A899" s="75">
        <v>1</v>
      </c>
      <c r="B899">
        <v>21</v>
      </c>
      <c r="C899">
        <v>21</v>
      </c>
      <c r="D899">
        <v>36</v>
      </c>
      <c r="E899">
        <v>1467</v>
      </c>
      <c r="H899" s="37">
        <v>1</v>
      </c>
      <c r="I899" s="37">
        <v>11</v>
      </c>
      <c r="J899" s="37">
        <v>11</v>
      </c>
      <c r="K899" s="37">
        <v>61</v>
      </c>
      <c r="L899" s="42">
        <v>992</v>
      </c>
      <c r="N899">
        <v>2</v>
      </c>
      <c r="O899">
        <v>28</v>
      </c>
      <c r="P899">
        <v>28</v>
      </c>
      <c r="Q899">
        <v>1</v>
      </c>
      <c r="R899">
        <v>88</v>
      </c>
      <c r="T899">
        <v>1</v>
      </c>
      <c r="U899">
        <v>21</v>
      </c>
      <c r="V899">
        <v>21</v>
      </c>
      <c r="W899">
        <v>39</v>
      </c>
      <c r="X899" s="6">
        <v>3557</v>
      </c>
    </row>
    <row r="900" spans="1:24" x14ac:dyDescent="0.5">
      <c r="A900" s="75">
        <v>1</v>
      </c>
      <c r="B900">
        <v>21</v>
      </c>
      <c r="C900">
        <v>21</v>
      </c>
      <c r="D900">
        <v>37</v>
      </c>
      <c r="E900">
        <v>1541</v>
      </c>
      <c r="H900" s="37">
        <v>1</v>
      </c>
      <c r="I900" s="37">
        <v>11</v>
      </c>
      <c r="J900" s="37">
        <v>11</v>
      </c>
      <c r="K900" s="37">
        <v>62</v>
      </c>
      <c r="L900" s="42">
        <v>994</v>
      </c>
      <c r="N900">
        <v>2</v>
      </c>
      <c r="O900">
        <v>28</v>
      </c>
      <c r="P900">
        <v>28</v>
      </c>
      <c r="Q900">
        <v>2</v>
      </c>
      <c r="R900">
        <v>326</v>
      </c>
      <c r="T900">
        <v>1</v>
      </c>
      <c r="U900">
        <v>22</v>
      </c>
      <c r="V900">
        <v>22</v>
      </c>
      <c r="W900">
        <v>1</v>
      </c>
      <c r="X900" s="6">
        <v>0</v>
      </c>
    </row>
    <row r="901" spans="1:24" x14ac:dyDescent="0.5">
      <c r="A901" s="75">
        <v>1</v>
      </c>
      <c r="B901">
        <v>21</v>
      </c>
      <c r="C901">
        <v>21</v>
      </c>
      <c r="D901">
        <v>38</v>
      </c>
      <c r="E901">
        <v>1618</v>
      </c>
      <c r="H901" s="37">
        <v>1</v>
      </c>
      <c r="I901" s="37">
        <v>11</v>
      </c>
      <c r="J901" s="37">
        <v>11</v>
      </c>
      <c r="K901" s="37">
        <v>63</v>
      </c>
      <c r="L901" s="42">
        <v>996</v>
      </c>
      <c r="N901">
        <v>2</v>
      </c>
      <c r="O901">
        <v>28</v>
      </c>
      <c r="P901">
        <v>28</v>
      </c>
      <c r="Q901">
        <v>3</v>
      </c>
      <c r="R901">
        <v>818</v>
      </c>
      <c r="T901">
        <v>1</v>
      </c>
      <c r="U901">
        <v>22</v>
      </c>
      <c r="V901">
        <v>22</v>
      </c>
      <c r="W901">
        <v>2</v>
      </c>
      <c r="X901" s="6">
        <v>28</v>
      </c>
    </row>
    <row r="902" spans="1:24" x14ac:dyDescent="0.5">
      <c r="A902" s="75">
        <v>1</v>
      </c>
      <c r="B902">
        <v>21</v>
      </c>
      <c r="C902">
        <v>21</v>
      </c>
      <c r="D902">
        <v>39</v>
      </c>
      <c r="E902">
        <v>1700</v>
      </c>
      <c r="H902" s="37">
        <v>1</v>
      </c>
      <c r="I902" s="37">
        <v>11</v>
      </c>
      <c r="J902" s="37">
        <v>11</v>
      </c>
      <c r="K902" s="37">
        <v>64</v>
      </c>
      <c r="L902" s="42">
        <v>998</v>
      </c>
      <c r="N902">
        <v>2</v>
      </c>
      <c r="O902">
        <v>28</v>
      </c>
      <c r="P902">
        <v>28</v>
      </c>
      <c r="Q902">
        <v>4</v>
      </c>
      <c r="R902">
        <v>1263</v>
      </c>
      <c r="T902">
        <v>1</v>
      </c>
      <c r="U902">
        <v>22</v>
      </c>
      <c r="V902">
        <v>22</v>
      </c>
      <c r="W902">
        <v>3</v>
      </c>
      <c r="X902" s="6">
        <v>86</v>
      </c>
    </row>
    <row r="903" spans="1:24" x14ac:dyDescent="0.5">
      <c r="A903" s="75">
        <v>1</v>
      </c>
      <c r="B903">
        <v>22</v>
      </c>
      <c r="C903">
        <v>22</v>
      </c>
      <c r="D903">
        <v>1</v>
      </c>
      <c r="E903">
        <v>0</v>
      </c>
      <c r="H903" s="37">
        <v>1</v>
      </c>
      <c r="I903" s="37">
        <v>11</v>
      </c>
      <c r="J903" s="37">
        <v>11</v>
      </c>
      <c r="K903" s="37">
        <v>65</v>
      </c>
      <c r="L903" s="42">
        <v>999</v>
      </c>
      <c r="N903">
        <v>2</v>
      </c>
      <c r="O903">
        <v>28</v>
      </c>
      <c r="P903">
        <v>28</v>
      </c>
      <c r="Q903">
        <v>5</v>
      </c>
      <c r="R903">
        <v>1796</v>
      </c>
      <c r="T903">
        <v>1</v>
      </c>
      <c r="U903">
        <v>22</v>
      </c>
      <c r="V903">
        <v>22</v>
      </c>
      <c r="W903">
        <v>4</v>
      </c>
      <c r="X903" s="6">
        <v>148</v>
      </c>
    </row>
    <row r="904" spans="1:24" x14ac:dyDescent="0.5">
      <c r="A904" s="75">
        <v>1</v>
      </c>
      <c r="B904">
        <v>22</v>
      </c>
      <c r="C904">
        <v>22</v>
      </c>
      <c r="D904">
        <v>2</v>
      </c>
      <c r="E904">
        <v>12</v>
      </c>
      <c r="H904" s="37">
        <v>1</v>
      </c>
      <c r="I904" s="37">
        <v>11</v>
      </c>
      <c r="J904" s="37">
        <v>11</v>
      </c>
      <c r="K904" s="37">
        <v>66</v>
      </c>
      <c r="L904" s="42">
        <v>1000</v>
      </c>
      <c r="N904">
        <v>2</v>
      </c>
      <c r="O904">
        <v>28</v>
      </c>
      <c r="P904">
        <v>28</v>
      </c>
      <c r="Q904">
        <v>6</v>
      </c>
      <c r="R904">
        <v>1849</v>
      </c>
      <c r="T904">
        <v>1</v>
      </c>
      <c r="U904">
        <v>22</v>
      </c>
      <c r="V904">
        <v>22</v>
      </c>
      <c r="W904">
        <v>5</v>
      </c>
      <c r="X904" s="6">
        <v>211</v>
      </c>
    </row>
    <row r="905" spans="1:24" x14ac:dyDescent="0.5">
      <c r="A905" s="75">
        <v>1</v>
      </c>
      <c r="B905">
        <v>22</v>
      </c>
      <c r="C905">
        <v>22</v>
      </c>
      <c r="D905">
        <v>3</v>
      </c>
      <c r="E905">
        <v>37</v>
      </c>
      <c r="H905" s="37">
        <v>1</v>
      </c>
      <c r="I905" s="37">
        <v>11</v>
      </c>
      <c r="J905" s="37">
        <v>11</v>
      </c>
      <c r="K905" s="37">
        <v>67</v>
      </c>
      <c r="L905" s="42">
        <v>1000</v>
      </c>
      <c r="N905">
        <v>2</v>
      </c>
      <c r="O905">
        <v>28</v>
      </c>
      <c r="P905">
        <v>28</v>
      </c>
      <c r="Q905">
        <v>7</v>
      </c>
      <c r="R905">
        <v>1905</v>
      </c>
      <c r="T905">
        <v>1</v>
      </c>
      <c r="U905">
        <v>22</v>
      </c>
      <c r="V905">
        <v>22</v>
      </c>
      <c r="W905">
        <v>6</v>
      </c>
      <c r="X905" s="6">
        <v>283</v>
      </c>
    </row>
    <row r="906" spans="1:24" x14ac:dyDescent="0.5">
      <c r="A906" s="75">
        <v>1</v>
      </c>
      <c r="B906">
        <v>22</v>
      </c>
      <c r="C906">
        <v>22</v>
      </c>
      <c r="D906">
        <v>4</v>
      </c>
      <c r="E906">
        <v>63</v>
      </c>
      <c r="H906" s="37">
        <v>1</v>
      </c>
      <c r="I906" s="37">
        <v>11</v>
      </c>
      <c r="J906" s="37">
        <v>11</v>
      </c>
      <c r="K906" s="37">
        <v>68</v>
      </c>
      <c r="L906" s="42">
        <v>1001</v>
      </c>
      <c r="N906">
        <v>2</v>
      </c>
      <c r="O906">
        <v>28</v>
      </c>
      <c r="P906">
        <v>28</v>
      </c>
      <c r="Q906">
        <v>8</v>
      </c>
      <c r="R906">
        <v>1962</v>
      </c>
      <c r="T906">
        <v>1</v>
      </c>
      <c r="U906">
        <v>22</v>
      </c>
      <c r="V906">
        <v>22</v>
      </c>
      <c r="W906">
        <v>7</v>
      </c>
      <c r="X906" s="6">
        <v>363</v>
      </c>
    </row>
    <row r="907" spans="1:24" x14ac:dyDescent="0.5">
      <c r="A907" s="75">
        <v>1</v>
      </c>
      <c r="B907">
        <v>22</v>
      </c>
      <c r="C907">
        <v>22</v>
      </c>
      <c r="D907">
        <v>5</v>
      </c>
      <c r="E907">
        <v>91</v>
      </c>
      <c r="H907" s="37">
        <v>1</v>
      </c>
      <c r="I907" s="37">
        <v>11</v>
      </c>
      <c r="J907" s="37">
        <v>11</v>
      </c>
      <c r="K907" s="37">
        <v>69</v>
      </c>
      <c r="L907" s="42">
        <v>1030</v>
      </c>
      <c r="N907">
        <v>2</v>
      </c>
      <c r="O907">
        <v>28</v>
      </c>
      <c r="P907">
        <v>28</v>
      </c>
      <c r="Q907">
        <v>9</v>
      </c>
      <c r="R907">
        <v>2021</v>
      </c>
      <c r="T907">
        <v>1</v>
      </c>
      <c r="U907">
        <v>22</v>
      </c>
      <c r="V907">
        <v>22</v>
      </c>
      <c r="W907">
        <v>8</v>
      </c>
      <c r="X907" s="6">
        <v>430</v>
      </c>
    </row>
    <row r="908" spans="1:24" x14ac:dyDescent="0.5">
      <c r="A908" s="75">
        <v>1</v>
      </c>
      <c r="B908">
        <v>22</v>
      </c>
      <c r="C908">
        <v>22</v>
      </c>
      <c r="D908">
        <v>6</v>
      </c>
      <c r="E908">
        <v>122</v>
      </c>
      <c r="H908" s="37">
        <v>1</v>
      </c>
      <c r="I908" s="37">
        <v>12</v>
      </c>
      <c r="J908" s="37">
        <v>12</v>
      </c>
      <c r="K908" s="37">
        <v>0</v>
      </c>
      <c r="L908" s="42">
        <v>875</v>
      </c>
      <c r="N908">
        <v>2</v>
      </c>
      <c r="O908">
        <v>28</v>
      </c>
      <c r="P908">
        <v>28</v>
      </c>
      <c r="Q908">
        <v>10</v>
      </c>
      <c r="R908">
        <v>2081</v>
      </c>
      <c r="T908">
        <v>1</v>
      </c>
      <c r="U908">
        <v>22</v>
      </c>
      <c r="V908">
        <v>22</v>
      </c>
      <c r="W908">
        <v>9</v>
      </c>
      <c r="X908" s="6">
        <v>499</v>
      </c>
    </row>
    <row r="909" spans="1:24" x14ac:dyDescent="0.5">
      <c r="A909" s="75">
        <v>1</v>
      </c>
      <c r="B909">
        <v>22</v>
      </c>
      <c r="C909">
        <v>22</v>
      </c>
      <c r="D909">
        <v>7</v>
      </c>
      <c r="E909">
        <v>157</v>
      </c>
      <c r="H909" s="37">
        <v>1</v>
      </c>
      <c r="I909" s="37">
        <v>12</v>
      </c>
      <c r="J909" s="37">
        <v>12</v>
      </c>
      <c r="K909" s="37">
        <v>1</v>
      </c>
      <c r="L909" s="42">
        <v>876</v>
      </c>
      <c r="N909">
        <v>2</v>
      </c>
      <c r="O909">
        <v>28</v>
      </c>
      <c r="P909">
        <v>28</v>
      </c>
      <c r="Q909">
        <v>11</v>
      </c>
      <c r="R909">
        <v>2144</v>
      </c>
      <c r="T909">
        <v>1</v>
      </c>
      <c r="U909">
        <v>22</v>
      </c>
      <c r="V909">
        <v>22</v>
      </c>
      <c r="W909">
        <v>10</v>
      </c>
      <c r="X909" s="6">
        <v>570</v>
      </c>
    </row>
    <row r="910" spans="1:24" x14ac:dyDescent="0.5">
      <c r="A910" s="75">
        <v>1</v>
      </c>
      <c r="B910">
        <v>22</v>
      </c>
      <c r="C910">
        <v>22</v>
      </c>
      <c r="D910">
        <v>8</v>
      </c>
      <c r="E910">
        <v>186</v>
      </c>
      <c r="H910" s="37">
        <v>1</v>
      </c>
      <c r="I910" s="37">
        <v>12</v>
      </c>
      <c r="J910" s="37">
        <v>12</v>
      </c>
      <c r="K910" s="37">
        <v>2</v>
      </c>
      <c r="L910" s="42">
        <v>877</v>
      </c>
      <c r="N910">
        <v>2</v>
      </c>
      <c r="O910">
        <v>28</v>
      </c>
      <c r="P910">
        <v>28</v>
      </c>
      <c r="Q910">
        <v>12</v>
      </c>
      <c r="R910">
        <v>2208</v>
      </c>
      <c r="T910">
        <v>1</v>
      </c>
      <c r="U910">
        <v>22</v>
      </c>
      <c r="V910">
        <v>22</v>
      </c>
      <c r="W910">
        <v>11</v>
      </c>
      <c r="X910" s="6">
        <v>644</v>
      </c>
    </row>
    <row r="911" spans="1:24" x14ac:dyDescent="0.5">
      <c r="A911" s="75">
        <v>1</v>
      </c>
      <c r="B911">
        <v>22</v>
      </c>
      <c r="C911">
        <v>22</v>
      </c>
      <c r="D911">
        <v>9</v>
      </c>
      <c r="E911">
        <v>216</v>
      </c>
      <c r="H911" s="37">
        <v>1</v>
      </c>
      <c r="I911" s="37">
        <v>12</v>
      </c>
      <c r="J911" s="37">
        <v>12</v>
      </c>
      <c r="K911" s="37">
        <v>3</v>
      </c>
      <c r="L911" s="42">
        <v>878</v>
      </c>
      <c r="N911">
        <v>2</v>
      </c>
      <c r="O911">
        <v>28</v>
      </c>
      <c r="P911">
        <v>28</v>
      </c>
      <c r="Q911">
        <v>13</v>
      </c>
      <c r="R911">
        <v>2274</v>
      </c>
      <c r="T911">
        <v>1</v>
      </c>
      <c r="U911">
        <v>22</v>
      </c>
      <c r="V911">
        <v>22</v>
      </c>
      <c r="W911">
        <v>12</v>
      </c>
      <c r="X911" s="6">
        <v>719</v>
      </c>
    </row>
    <row r="912" spans="1:24" x14ac:dyDescent="0.5">
      <c r="A912" s="75">
        <v>1</v>
      </c>
      <c r="B912">
        <v>22</v>
      </c>
      <c r="C912">
        <v>22</v>
      </c>
      <c r="D912">
        <v>10</v>
      </c>
      <c r="E912">
        <v>247</v>
      </c>
      <c r="H912" s="37">
        <v>1</v>
      </c>
      <c r="I912" s="37">
        <v>12</v>
      </c>
      <c r="J912" s="37">
        <v>12</v>
      </c>
      <c r="K912" s="37">
        <v>4</v>
      </c>
      <c r="L912" s="42">
        <v>879</v>
      </c>
      <c r="N912">
        <v>2</v>
      </c>
      <c r="O912">
        <v>28</v>
      </c>
      <c r="P912">
        <v>28</v>
      </c>
      <c r="Q912">
        <v>14</v>
      </c>
      <c r="R912">
        <v>2343</v>
      </c>
      <c r="T912">
        <v>1</v>
      </c>
      <c r="U912">
        <v>22</v>
      </c>
      <c r="V912">
        <v>22</v>
      </c>
      <c r="W912">
        <v>13</v>
      </c>
      <c r="X912" s="6">
        <v>797</v>
      </c>
    </row>
    <row r="913" spans="1:24" x14ac:dyDescent="0.5">
      <c r="A913" s="75">
        <v>1</v>
      </c>
      <c r="B913">
        <v>22</v>
      </c>
      <c r="C913">
        <v>22</v>
      </c>
      <c r="D913">
        <v>11</v>
      </c>
      <c r="E913">
        <v>279</v>
      </c>
      <c r="H913" s="37">
        <v>1</v>
      </c>
      <c r="I913" s="37">
        <v>12</v>
      </c>
      <c r="J913" s="37">
        <v>12</v>
      </c>
      <c r="K913" s="37">
        <v>5</v>
      </c>
      <c r="L913" s="42">
        <v>880</v>
      </c>
      <c r="N913">
        <v>2</v>
      </c>
      <c r="O913">
        <v>28</v>
      </c>
      <c r="P913">
        <v>28</v>
      </c>
      <c r="Q913">
        <v>15</v>
      </c>
      <c r="R913">
        <v>2413</v>
      </c>
      <c r="T913">
        <v>1</v>
      </c>
      <c r="U913">
        <v>22</v>
      </c>
      <c r="V913">
        <v>22</v>
      </c>
      <c r="W913">
        <v>14</v>
      </c>
      <c r="X913" s="6">
        <v>877</v>
      </c>
    </row>
    <row r="914" spans="1:24" x14ac:dyDescent="0.5">
      <c r="A914" s="75">
        <v>1</v>
      </c>
      <c r="B914">
        <v>22</v>
      </c>
      <c r="C914">
        <v>22</v>
      </c>
      <c r="D914">
        <v>12</v>
      </c>
      <c r="E914">
        <v>312</v>
      </c>
      <c r="H914" s="37">
        <v>1</v>
      </c>
      <c r="I914" s="37">
        <v>12</v>
      </c>
      <c r="J914" s="37">
        <v>12</v>
      </c>
      <c r="K914" s="37">
        <v>6</v>
      </c>
      <c r="L914" s="42">
        <v>881</v>
      </c>
      <c r="N914">
        <v>2</v>
      </c>
      <c r="O914">
        <v>28</v>
      </c>
      <c r="P914">
        <v>28</v>
      </c>
      <c r="Q914">
        <v>16</v>
      </c>
      <c r="R914">
        <v>2486</v>
      </c>
      <c r="T914">
        <v>1</v>
      </c>
      <c r="U914">
        <v>22</v>
      </c>
      <c r="V914">
        <v>22</v>
      </c>
      <c r="W914">
        <v>15</v>
      </c>
      <c r="X914" s="6">
        <v>960</v>
      </c>
    </row>
    <row r="915" spans="1:24" x14ac:dyDescent="0.5">
      <c r="A915" s="75">
        <v>1</v>
      </c>
      <c r="B915">
        <v>22</v>
      </c>
      <c r="C915">
        <v>22</v>
      </c>
      <c r="D915">
        <v>13</v>
      </c>
      <c r="E915">
        <v>346</v>
      </c>
      <c r="H915" s="37">
        <v>1</v>
      </c>
      <c r="I915" s="37">
        <v>12</v>
      </c>
      <c r="J915" s="37">
        <v>12</v>
      </c>
      <c r="K915" s="37">
        <v>7</v>
      </c>
      <c r="L915" s="42">
        <v>882</v>
      </c>
      <c r="N915">
        <v>2</v>
      </c>
      <c r="O915">
        <v>28</v>
      </c>
      <c r="P915">
        <v>28</v>
      </c>
      <c r="Q915">
        <v>17</v>
      </c>
      <c r="R915">
        <v>2561</v>
      </c>
      <c r="T915">
        <v>1</v>
      </c>
      <c r="U915">
        <v>22</v>
      </c>
      <c r="V915">
        <v>22</v>
      </c>
      <c r="W915">
        <v>16</v>
      </c>
      <c r="X915" s="6">
        <v>1045</v>
      </c>
    </row>
    <row r="916" spans="1:24" x14ac:dyDescent="0.5">
      <c r="A916" s="75">
        <v>1</v>
      </c>
      <c r="B916">
        <v>22</v>
      </c>
      <c r="C916">
        <v>22</v>
      </c>
      <c r="D916">
        <v>14</v>
      </c>
      <c r="E916">
        <v>381</v>
      </c>
      <c r="H916" s="37">
        <v>1</v>
      </c>
      <c r="I916" s="37">
        <v>12</v>
      </c>
      <c r="J916" s="37">
        <v>12</v>
      </c>
      <c r="K916" s="37">
        <v>8</v>
      </c>
      <c r="L916" s="42">
        <v>883</v>
      </c>
      <c r="N916">
        <v>2</v>
      </c>
      <c r="O916">
        <v>28</v>
      </c>
      <c r="P916">
        <v>28</v>
      </c>
      <c r="Q916">
        <v>18</v>
      </c>
      <c r="R916">
        <v>2638</v>
      </c>
      <c r="T916">
        <v>1</v>
      </c>
      <c r="U916">
        <v>22</v>
      </c>
      <c r="V916">
        <v>22</v>
      </c>
      <c r="W916">
        <v>17</v>
      </c>
      <c r="X916" s="6">
        <v>1132</v>
      </c>
    </row>
    <row r="917" spans="1:24" x14ac:dyDescent="0.5">
      <c r="A917" s="75">
        <v>1</v>
      </c>
      <c r="B917">
        <v>22</v>
      </c>
      <c r="C917">
        <v>22</v>
      </c>
      <c r="D917">
        <v>15</v>
      </c>
      <c r="E917">
        <v>417</v>
      </c>
      <c r="H917" s="37">
        <v>1</v>
      </c>
      <c r="I917" s="37">
        <v>12</v>
      </c>
      <c r="J917" s="37">
        <v>12</v>
      </c>
      <c r="K917" s="37">
        <v>9</v>
      </c>
      <c r="L917" s="42">
        <v>884</v>
      </c>
      <c r="N917">
        <v>2</v>
      </c>
      <c r="O917">
        <v>28</v>
      </c>
      <c r="P917">
        <v>28</v>
      </c>
      <c r="Q917">
        <v>19</v>
      </c>
      <c r="R917">
        <v>2718</v>
      </c>
      <c r="T917">
        <v>1</v>
      </c>
      <c r="U917">
        <v>22</v>
      </c>
      <c r="V917">
        <v>22</v>
      </c>
      <c r="W917">
        <v>18</v>
      </c>
      <c r="X917" s="6">
        <v>1223</v>
      </c>
    </row>
    <row r="918" spans="1:24" x14ac:dyDescent="0.5">
      <c r="A918" s="75">
        <v>1</v>
      </c>
      <c r="B918">
        <v>22</v>
      </c>
      <c r="C918">
        <v>22</v>
      </c>
      <c r="D918">
        <v>16</v>
      </c>
      <c r="E918">
        <v>455</v>
      </c>
      <c r="H918" s="37">
        <v>1</v>
      </c>
      <c r="I918" s="37">
        <v>12</v>
      </c>
      <c r="J918" s="37">
        <v>12</v>
      </c>
      <c r="K918" s="37">
        <v>10</v>
      </c>
      <c r="L918" s="42">
        <v>885</v>
      </c>
      <c r="N918">
        <v>2</v>
      </c>
      <c r="O918">
        <v>28</v>
      </c>
      <c r="P918">
        <v>28</v>
      </c>
      <c r="Q918">
        <v>20</v>
      </c>
      <c r="R918">
        <v>2801</v>
      </c>
      <c r="T918">
        <v>1</v>
      </c>
      <c r="U918">
        <v>22</v>
      </c>
      <c r="V918">
        <v>22</v>
      </c>
      <c r="W918">
        <v>19</v>
      </c>
      <c r="X918" s="6">
        <v>1316</v>
      </c>
    </row>
    <row r="919" spans="1:24" x14ac:dyDescent="0.5">
      <c r="A919" s="75">
        <v>1</v>
      </c>
      <c r="B919">
        <v>22</v>
      </c>
      <c r="C919">
        <v>22</v>
      </c>
      <c r="D919">
        <v>17</v>
      </c>
      <c r="E919">
        <v>494</v>
      </c>
      <c r="H919" s="37">
        <v>1</v>
      </c>
      <c r="I919" s="37">
        <v>12</v>
      </c>
      <c r="J919" s="37">
        <v>12</v>
      </c>
      <c r="K919" s="37">
        <v>11</v>
      </c>
      <c r="L919" s="42">
        <v>886</v>
      </c>
      <c r="N919">
        <v>2</v>
      </c>
      <c r="O919">
        <v>28</v>
      </c>
      <c r="P919">
        <v>28</v>
      </c>
      <c r="Q919">
        <v>21</v>
      </c>
      <c r="R919">
        <v>2886</v>
      </c>
      <c r="T919">
        <v>1</v>
      </c>
      <c r="U919">
        <v>22</v>
      </c>
      <c r="V919">
        <v>22</v>
      </c>
      <c r="W919">
        <v>20</v>
      </c>
      <c r="X919" s="6">
        <v>1412</v>
      </c>
    </row>
    <row r="920" spans="1:24" x14ac:dyDescent="0.5">
      <c r="A920" s="75">
        <v>1</v>
      </c>
      <c r="B920">
        <v>22</v>
      </c>
      <c r="C920">
        <v>22</v>
      </c>
      <c r="D920">
        <v>18</v>
      </c>
      <c r="E920">
        <v>534</v>
      </c>
      <c r="H920" s="37">
        <v>1</v>
      </c>
      <c r="I920" s="37">
        <v>12</v>
      </c>
      <c r="J920" s="37">
        <v>12</v>
      </c>
      <c r="K920" s="37">
        <v>12</v>
      </c>
      <c r="L920" s="42">
        <v>887</v>
      </c>
      <c r="N920">
        <v>2</v>
      </c>
      <c r="O920">
        <v>28</v>
      </c>
      <c r="P920">
        <v>28</v>
      </c>
      <c r="Q920">
        <v>22</v>
      </c>
      <c r="R920">
        <v>2975</v>
      </c>
      <c r="T920">
        <v>1</v>
      </c>
      <c r="U920">
        <v>22</v>
      </c>
      <c r="V920">
        <v>22</v>
      </c>
      <c r="W920">
        <v>21</v>
      </c>
      <c r="X920" s="6">
        <v>1511</v>
      </c>
    </row>
    <row r="921" spans="1:24" x14ac:dyDescent="0.5">
      <c r="A921" s="75">
        <v>1</v>
      </c>
      <c r="B921">
        <v>22</v>
      </c>
      <c r="C921">
        <v>22</v>
      </c>
      <c r="D921">
        <v>19</v>
      </c>
      <c r="E921">
        <v>575</v>
      </c>
      <c r="H921" s="37">
        <v>1</v>
      </c>
      <c r="I921" s="37">
        <v>12</v>
      </c>
      <c r="J921" s="37">
        <v>12</v>
      </c>
      <c r="K921" s="37">
        <v>13</v>
      </c>
      <c r="L921" s="42">
        <v>888</v>
      </c>
      <c r="N921">
        <v>2</v>
      </c>
      <c r="O921">
        <v>28</v>
      </c>
      <c r="P921">
        <v>28</v>
      </c>
      <c r="Q921">
        <v>23</v>
      </c>
      <c r="R921">
        <v>3066</v>
      </c>
      <c r="T921">
        <v>1</v>
      </c>
      <c r="U921">
        <v>22</v>
      </c>
      <c r="V921">
        <v>22</v>
      </c>
      <c r="W921">
        <v>22</v>
      </c>
      <c r="X921" s="6">
        <v>1613</v>
      </c>
    </row>
    <row r="922" spans="1:24" x14ac:dyDescent="0.5">
      <c r="A922" s="75">
        <v>1</v>
      </c>
      <c r="B922">
        <v>22</v>
      </c>
      <c r="C922">
        <v>22</v>
      </c>
      <c r="D922">
        <v>20</v>
      </c>
      <c r="E922">
        <v>618</v>
      </c>
      <c r="H922" s="37">
        <v>1</v>
      </c>
      <c r="I922" s="37">
        <v>12</v>
      </c>
      <c r="J922" s="37">
        <v>12</v>
      </c>
      <c r="K922" s="37">
        <v>14</v>
      </c>
      <c r="L922" s="42">
        <v>890</v>
      </c>
      <c r="N922">
        <v>2</v>
      </c>
      <c r="O922">
        <v>28</v>
      </c>
      <c r="P922">
        <v>28</v>
      </c>
      <c r="Q922">
        <v>24</v>
      </c>
      <c r="R922">
        <v>3160</v>
      </c>
      <c r="T922">
        <v>1</v>
      </c>
      <c r="U922">
        <v>22</v>
      </c>
      <c r="V922">
        <v>22</v>
      </c>
      <c r="W922">
        <v>23</v>
      </c>
      <c r="X922" s="6">
        <v>1718</v>
      </c>
    </row>
    <row r="923" spans="1:24" x14ac:dyDescent="0.5">
      <c r="A923" s="75">
        <v>1</v>
      </c>
      <c r="B923">
        <v>22</v>
      </c>
      <c r="C923">
        <v>22</v>
      </c>
      <c r="D923">
        <v>21</v>
      </c>
      <c r="E923">
        <v>662</v>
      </c>
      <c r="H923" s="37">
        <v>1</v>
      </c>
      <c r="I923" s="37">
        <v>12</v>
      </c>
      <c r="J923" s="37">
        <v>12</v>
      </c>
      <c r="K923" s="37">
        <v>15</v>
      </c>
      <c r="L923" s="42">
        <v>891</v>
      </c>
      <c r="N923">
        <v>2</v>
      </c>
      <c r="O923">
        <v>28</v>
      </c>
      <c r="P923">
        <v>28</v>
      </c>
      <c r="Q923">
        <v>25</v>
      </c>
      <c r="R923">
        <v>3258</v>
      </c>
      <c r="T923">
        <v>1</v>
      </c>
      <c r="U923">
        <v>22</v>
      </c>
      <c r="V923">
        <v>22</v>
      </c>
      <c r="W923">
        <v>24</v>
      </c>
      <c r="X923" s="6">
        <v>1826</v>
      </c>
    </row>
    <row r="924" spans="1:24" x14ac:dyDescent="0.5">
      <c r="A924" s="75">
        <v>1</v>
      </c>
      <c r="B924">
        <v>22</v>
      </c>
      <c r="C924">
        <v>22</v>
      </c>
      <c r="D924">
        <v>22</v>
      </c>
      <c r="E924">
        <v>707</v>
      </c>
      <c r="H924" s="37">
        <v>1</v>
      </c>
      <c r="I924" s="37">
        <v>12</v>
      </c>
      <c r="J924" s="37">
        <v>12</v>
      </c>
      <c r="K924" s="37">
        <v>16</v>
      </c>
      <c r="L924" s="42">
        <v>892</v>
      </c>
      <c r="N924">
        <v>2</v>
      </c>
      <c r="O924">
        <v>28</v>
      </c>
      <c r="P924">
        <v>28</v>
      </c>
      <c r="Q924">
        <v>26</v>
      </c>
      <c r="R924">
        <v>3360</v>
      </c>
      <c r="T924">
        <v>1</v>
      </c>
      <c r="U924">
        <v>22</v>
      </c>
      <c r="V924">
        <v>22</v>
      </c>
      <c r="W924">
        <v>25</v>
      </c>
      <c r="X924" s="6">
        <v>1938</v>
      </c>
    </row>
    <row r="925" spans="1:24" x14ac:dyDescent="0.5">
      <c r="A925" s="75">
        <v>1</v>
      </c>
      <c r="B925">
        <v>22</v>
      </c>
      <c r="C925">
        <v>22</v>
      </c>
      <c r="D925">
        <v>23</v>
      </c>
      <c r="E925">
        <v>754</v>
      </c>
      <c r="H925" s="37">
        <v>1</v>
      </c>
      <c r="I925" s="37">
        <v>12</v>
      </c>
      <c r="J925" s="37">
        <v>12</v>
      </c>
      <c r="K925" s="37">
        <v>17</v>
      </c>
      <c r="L925" s="42">
        <v>894</v>
      </c>
      <c r="N925">
        <v>2</v>
      </c>
      <c r="O925">
        <v>28</v>
      </c>
      <c r="P925">
        <v>28</v>
      </c>
      <c r="Q925">
        <v>27</v>
      </c>
      <c r="R925">
        <v>3465</v>
      </c>
      <c r="T925">
        <v>1</v>
      </c>
      <c r="U925">
        <v>22</v>
      </c>
      <c r="V925">
        <v>22</v>
      </c>
      <c r="W925">
        <v>26</v>
      </c>
      <c r="X925" s="6">
        <v>2054</v>
      </c>
    </row>
    <row r="926" spans="1:24" x14ac:dyDescent="0.5">
      <c r="A926" s="75">
        <v>1</v>
      </c>
      <c r="B926">
        <v>22</v>
      </c>
      <c r="C926">
        <v>22</v>
      </c>
      <c r="D926">
        <v>24</v>
      </c>
      <c r="E926">
        <v>803</v>
      </c>
      <c r="H926" s="37">
        <v>1</v>
      </c>
      <c r="I926" s="37">
        <v>12</v>
      </c>
      <c r="J926" s="37">
        <v>12</v>
      </c>
      <c r="K926" s="37">
        <v>18</v>
      </c>
      <c r="L926" s="42">
        <v>895</v>
      </c>
      <c r="N926">
        <v>2</v>
      </c>
      <c r="O926">
        <v>28</v>
      </c>
      <c r="P926">
        <v>28</v>
      </c>
      <c r="Q926">
        <v>28</v>
      </c>
      <c r="R926">
        <v>3574</v>
      </c>
      <c r="T926">
        <v>1</v>
      </c>
      <c r="U926">
        <v>22</v>
      </c>
      <c r="V926">
        <v>22</v>
      </c>
      <c r="W926">
        <v>27</v>
      </c>
      <c r="X926" s="6">
        <v>2173</v>
      </c>
    </row>
    <row r="927" spans="1:24" x14ac:dyDescent="0.5">
      <c r="A927" s="75">
        <v>1</v>
      </c>
      <c r="B927">
        <v>22</v>
      </c>
      <c r="C927">
        <v>22</v>
      </c>
      <c r="D927">
        <v>25</v>
      </c>
      <c r="E927">
        <v>853</v>
      </c>
      <c r="H927" s="37">
        <v>1</v>
      </c>
      <c r="I927" s="37">
        <v>12</v>
      </c>
      <c r="J927" s="37">
        <v>12</v>
      </c>
      <c r="K927" s="37">
        <v>19</v>
      </c>
      <c r="L927" s="42">
        <v>897</v>
      </c>
      <c r="N927">
        <v>2</v>
      </c>
      <c r="O927">
        <v>28</v>
      </c>
      <c r="P927">
        <v>28</v>
      </c>
      <c r="Q927">
        <v>29</v>
      </c>
      <c r="R927">
        <v>3687</v>
      </c>
      <c r="T927">
        <v>1</v>
      </c>
      <c r="U927">
        <v>22</v>
      </c>
      <c r="V927">
        <v>22</v>
      </c>
      <c r="W927">
        <v>28</v>
      </c>
      <c r="X927" s="6">
        <v>2296</v>
      </c>
    </row>
    <row r="928" spans="1:24" x14ac:dyDescent="0.5">
      <c r="A928" s="75">
        <v>1</v>
      </c>
      <c r="B928">
        <v>22</v>
      </c>
      <c r="C928">
        <v>22</v>
      </c>
      <c r="D928">
        <v>26</v>
      </c>
      <c r="E928">
        <v>905</v>
      </c>
      <c r="H928" s="37">
        <v>1</v>
      </c>
      <c r="I928" s="37">
        <v>12</v>
      </c>
      <c r="J928" s="37">
        <v>12</v>
      </c>
      <c r="K928" s="37">
        <v>20</v>
      </c>
      <c r="L928" s="42">
        <v>898</v>
      </c>
      <c r="N928">
        <v>2</v>
      </c>
      <c r="O928">
        <v>28</v>
      </c>
      <c r="P928">
        <v>28</v>
      </c>
      <c r="Q928">
        <v>30</v>
      </c>
      <c r="R928">
        <v>3805</v>
      </c>
      <c r="T928">
        <v>1</v>
      </c>
      <c r="U928">
        <v>22</v>
      </c>
      <c r="V928">
        <v>22</v>
      </c>
      <c r="W928">
        <v>29</v>
      </c>
      <c r="X928" s="6">
        <v>2423</v>
      </c>
    </row>
    <row r="929" spans="1:24" x14ac:dyDescent="0.5">
      <c r="A929" s="75">
        <v>1</v>
      </c>
      <c r="B929">
        <v>22</v>
      </c>
      <c r="C929">
        <v>22</v>
      </c>
      <c r="D929">
        <v>27</v>
      </c>
      <c r="E929">
        <v>959</v>
      </c>
      <c r="H929" s="37">
        <v>1</v>
      </c>
      <c r="I929" s="37">
        <v>12</v>
      </c>
      <c r="J929" s="37">
        <v>12</v>
      </c>
      <c r="K929" s="37">
        <v>21</v>
      </c>
      <c r="L929" s="42">
        <v>900</v>
      </c>
      <c r="N929">
        <v>2</v>
      </c>
      <c r="O929">
        <v>28</v>
      </c>
      <c r="P929">
        <v>28</v>
      </c>
      <c r="Q929">
        <v>31</v>
      </c>
      <c r="R929">
        <v>3928</v>
      </c>
      <c r="T929">
        <v>1</v>
      </c>
      <c r="U929">
        <v>22</v>
      </c>
      <c r="V929">
        <v>22</v>
      </c>
      <c r="W929">
        <v>30</v>
      </c>
      <c r="X929" s="6">
        <v>2555</v>
      </c>
    </row>
    <row r="930" spans="1:24" x14ac:dyDescent="0.5">
      <c r="A930" s="75">
        <v>1</v>
      </c>
      <c r="B930">
        <v>22</v>
      </c>
      <c r="C930">
        <v>22</v>
      </c>
      <c r="D930">
        <v>28</v>
      </c>
      <c r="E930">
        <v>1015</v>
      </c>
      <c r="H930" s="37">
        <v>1</v>
      </c>
      <c r="I930" s="37">
        <v>12</v>
      </c>
      <c r="J930" s="37">
        <v>12</v>
      </c>
      <c r="K930" s="37">
        <v>22</v>
      </c>
      <c r="L930" s="42">
        <v>901</v>
      </c>
      <c r="N930">
        <v>2</v>
      </c>
      <c r="O930">
        <v>28</v>
      </c>
      <c r="P930">
        <v>28</v>
      </c>
      <c r="Q930">
        <v>32</v>
      </c>
      <c r="R930">
        <v>3817</v>
      </c>
      <c r="T930">
        <v>1</v>
      </c>
      <c r="U930">
        <v>22</v>
      </c>
      <c r="V930">
        <v>22</v>
      </c>
      <c r="W930">
        <v>31</v>
      </c>
      <c r="X930" s="6">
        <v>2691</v>
      </c>
    </row>
    <row r="931" spans="1:24" x14ac:dyDescent="0.5">
      <c r="A931" s="75">
        <v>1</v>
      </c>
      <c r="B931">
        <v>22</v>
      </c>
      <c r="C931">
        <v>22</v>
      </c>
      <c r="D931">
        <v>29</v>
      </c>
      <c r="E931">
        <v>1072</v>
      </c>
      <c r="H931" s="37">
        <v>1</v>
      </c>
      <c r="I931" s="37">
        <v>12</v>
      </c>
      <c r="J931" s="37">
        <v>12</v>
      </c>
      <c r="K931" s="37">
        <v>23</v>
      </c>
      <c r="L931" s="42">
        <v>903</v>
      </c>
      <c r="N931">
        <v>2</v>
      </c>
      <c r="O931">
        <v>28</v>
      </c>
      <c r="P931">
        <v>28</v>
      </c>
      <c r="Q931">
        <v>33</v>
      </c>
      <c r="R931">
        <v>0</v>
      </c>
      <c r="T931">
        <v>1</v>
      </c>
      <c r="U931">
        <v>22</v>
      </c>
      <c r="V931">
        <v>22</v>
      </c>
      <c r="W931">
        <v>32</v>
      </c>
      <c r="X931" s="6">
        <v>2832</v>
      </c>
    </row>
    <row r="932" spans="1:24" x14ac:dyDescent="0.5">
      <c r="A932" s="75">
        <v>1</v>
      </c>
      <c r="B932">
        <v>22</v>
      </c>
      <c r="C932">
        <v>22</v>
      </c>
      <c r="D932">
        <v>30</v>
      </c>
      <c r="E932">
        <v>1132</v>
      </c>
      <c r="H932" s="37">
        <v>1</v>
      </c>
      <c r="I932" s="37">
        <v>12</v>
      </c>
      <c r="J932" s="37">
        <v>12</v>
      </c>
      <c r="K932" s="37">
        <v>24</v>
      </c>
      <c r="L932" s="42">
        <v>905</v>
      </c>
      <c r="N932">
        <v>2</v>
      </c>
      <c r="O932">
        <v>28</v>
      </c>
      <c r="P932">
        <v>28</v>
      </c>
      <c r="Q932">
        <v>34</v>
      </c>
      <c r="R932">
        <v>0</v>
      </c>
      <c r="T932">
        <v>1</v>
      </c>
      <c r="U932">
        <v>22</v>
      </c>
      <c r="V932">
        <v>22</v>
      </c>
      <c r="W932">
        <v>33</v>
      </c>
      <c r="X932" s="6">
        <v>2978</v>
      </c>
    </row>
    <row r="933" spans="1:24" x14ac:dyDescent="0.5">
      <c r="A933" s="75">
        <v>1</v>
      </c>
      <c r="B933">
        <v>22</v>
      </c>
      <c r="C933">
        <v>22</v>
      </c>
      <c r="D933">
        <v>31</v>
      </c>
      <c r="E933">
        <v>1194</v>
      </c>
      <c r="H933" s="37">
        <v>1</v>
      </c>
      <c r="I933" s="37">
        <v>12</v>
      </c>
      <c r="J933" s="37">
        <v>12</v>
      </c>
      <c r="K933" s="37">
        <v>25</v>
      </c>
      <c r="L933" s="42">
        <v>906</v>
      </c>
      <c r="N933">
        <v>2</v>
      </c>
      <c r="O933">
        <v>28</v>
      </c>
      <c r="P933">
        <v>28</v>
      </c>
      <c r="Q933">
        <v>35</v>
      </c>
      <c r="R933">
        <v>0</v>
      </c>
      <c r="T933">
        <v>1</v>
      </c>
      <c r="U933">
        <v>22</v>
      </c>
      <c r="V933">
        <v>22</v>
      </c>
      <c r="W933">
        <v>34</v>
      </c>
      <c r="X933" s="6">
        <v>3129</v>
      </c>
    </row>
    <row r="934" spans="1:24" x14ac:dyDescent="0.5">
      <c r="A934" s="75">
        <v>1</v>
      </c>
      <c r="B934">
        <v>22</v>
      </c>
      <c r="C934">
        <v>22</v>
      </c>
      <c r="D934">
        <v>32</v>
      </c>
      <c r="E934">
        <v>1258</v>
      </c>
      <c r="H934" s="37">
        <v>1</v>
      </c>
      <c r="I934" s="37">
        <v>12</v>
      </c>
      <c r="J934" s="37">
        <v>12</v>
      </c>
      <c r="K934" s="37">
        <v>26</v>
      </c>
      <c r="L934" s="42">
        <v>908</v>
      </c>
      <c r="N934">
        <v>2</v>
      </c>
      <c r="O934">
        <v>28</v>
      </c>
      <c r="P934">
        <v>28</v>
      </c>
      <c r="Q934">
        <v>36</v>
      </c>
      <c r="R934">
        <v>0</v>
      </c>
      <c r="T934">
        <v>1</v>
      </c>
      <c r="U934">
        <v>22</v>
      </c>
      <c r="V934">
        <v>22</v>
      </c>
      <c r="W934">
        <v>35</v>
      </c>
      <c r="X934" s="6">
        <v>3286</v>
      </c>
    </row>
    <row r="935" spans="1:24" x14ac:dyDescent="0.5">
      <c r="A935" s="75">
        <v>1</v>
      </c>
      <c r="B935">
        <v>22</v>
      </c>
      <c r="C935">
        <v>22</v>
      </c>
      <c r="D935">
        <v>33</v>
      </c>
      <c r="E935">
        <v>1325</v>
      </c>
      <c r="H935" s="37">
        <v>1</v>
      </c>
      <c r="I935" s="37">
        <v>12</v>
      </c>
      <c r="J935" s="37">
        <v>12</v>
      </c>
      <c r="K935" s="37">
        <v>27</v>
      </c>
      <c r="L935" s="42">
        <v>910</v>
      </c>
      <c r="N935">
        <v>2</v>
      </c>
      <c r="O935">
        <v>28</v>
      </c>
      <c r="P935">
        <v>28</v>
      </c>
      <c r="Q935">
        <v>37</v>
      </c>
      <c r="R935">
        <v>0</v>
      </c>
      <c r="T935">
        <v>1</v>
      </c>
      <c r="U935">
        <v>22</v>
      </c>
      <c r="V935">
        <v>22</v>
      </c>
      <c r="W935">
        <v>36</v>
      </c>
      <c r="X935" s="6">
        <v>3450</v>
      </c>
    </row>
    <row r="936" spans="1:24" x14ac:dyDescent="0.5">
      <c r="A936" s="75">
        <v>1</v>
      </c>
      <c r="B936">
        <v>22</v>
      </c>
      <c r="C936">
        <v>22</v>
      </c>
      <c r="D936">
        <v>34</v>
      </c>
      <c r="E936">
        <v>1394</v>
      </c>
      <c r="H936" s="37">
        <v>1</v>
      </c>
      <c r="I936" s="37">
        <v>12</v>
      </c>
      <c r="J936" s="37">
        <v>12</v>
      </c>
      <c r="K936" s="37">
        <v>28</v>
      </c>
      <c r="L936" s="42">
        <v>912</v>
      </c>
      <c r="N936">
        <v>2</v>
      </c>
      <c r="O936">
        <v>28</v>
      </c>
      <c r="P936">
        <v>28</v>
      </c>
      <c r="Q936">
        <v>38</v>
      </c>
      <c r="R936">
        <v>0</v>
      </c>
      <c r="T936">
        <v>1</v>
      </c>
      <c r="U936">
        <v>22</v>
      </c>
      <c r="V936">
        <v>22</v>
      </c>
      <c r="W936">
        <v>37</v>
      </c>
      <c r="X936" s="6">
        <v>3620</v>
      </c>
    </row>
    <row r="937" spans="1:24" x14ac:dyDescent="0.5">
      <c r="A937" s="75">
        <v>1</v>
      </c>
      <c r="B937">
        <v>22</v>
      </c>
      <c r="C937">
        <v>22</v>
      </c>
      <c r="D937">
        <v>35</v>
      </c>
      <c r="E937">
        <v>1466</v>
      </c>
      <c r="H937" s="37">
        <v>1</v>
      </c>
      <c r="I937" s="37">
        <v>12</v>
      </c>
      <c r="J937" s="37">
        <v>12</v>
      </c>
      <c r="K937" s="37">
        <v>29</v>
      </c>
      <c r="L937" s="42">
        <v>914</v>
      </c>
      <c r="N937">
        <v>2</v>
      </c>
      <c r="O937">
        <v>28</v>
      </c>
      <c r="P937">
        <v>28</v>
      </c>
      <c r="Q937">
        <v>39</v>
      </c>
      <c r="R937">
        <v>0</v>
      </c>
      <c r="T937">
        <v>1</v>
      </c>
      <c r="U937">
        <v>22</v>
      </c>
      <c r="V937">
        <v>22</v>
      </c>
      <c r="W937">
        <v>38</v>
      </c>
      <c r="X937" s="6">
        <v>3557</v>
      </c>
    </row>
    <row r="938" spans="1:24" x14ac:dyDescent="0.5">
      <c r="A938" s="75">
        <v>1</v>
      </c>
      <c r="B938">
        <v>22</v>
      </c>
      <c r="C938">
        <v>22</v>
      </c>
      <c r="D938">
        <v>36</v>
      </c>
      <c r="E938">
        <v>1541</v>
      </c>
      <c r="H938" s="37">
        <v>1</v>
      </c>
      <c r="I938" s="37">
        <v>12</v>
      </c>
      <c r="J938" s="37">
        <v>12</v>
      </c>
      <c r="K938" s="37">
        <v>30</v>
      </c>
      <c r="L938" s="42">
        <v>916</v>
      </c>
      <c r="N938">
        <v>2</v>
      </c>
      <c r="O938">
        <v>28</v>
      </c>
      <c r="P938">
        <v>28</v>
      </c>
      <c r="Q938">
        <v>40</v>
      </c>
      <c r="R938">
        <v>0</v>
      </c>
      <c r="T938">
        <v>1</v>
      </c>
      <c r="U938">
        <v>23</v>
      </c>
      <c r="V938">
        <v>23</v>
      </c>
      <c r="W938">
        <v>1</v>
      </c>
      <c r="X938" s="6">
        <v>0</v>
      </c>
    </row>
    <row r="939" spans="1:24" x14ac:dyDescent="0.5">
      <c r="A939" s="75">
        <v>1</v>
      </c>
      <c r="B939">
        <v>22</v>
      </c>
      <c r="C939">
        <v>22</v>
      </c>
      <c r="D939">
        <v>37</v>
      </c>
      <c r="E939">
        <v>1620</v>
      </c>
      <c r="H939" s="37">
        <v>1</v>
      </c>
      <c r="I939" s="37">
        <v>12</v>
      </c>
      <c r="J939" s="37">
        <v>12</v>
      </c>
      <c r="K939" s="37">
        <v>31</v>
      </c>
      <c r="L939" s="42">
        <v>918</v>
      </c>
      <c r="N939">
        <v>2</v>
      </c>
      <c r="O939">
        <v>28</v>
      </c>
      <c r="P939">
        <v>28</v>
      </c>
      <c r="Q939">
        <v>41</v>
      </c>
      <c r="R939">
        <v>0</v>
      </c>
      <c r="T939">
        <v>1</v>
      </c>
      <c r="U939">
        <v>23</v>
      </c>
      <c r="V939">
        <v>23</v>
      </c>
      <c r="W939">
        <v>2</v>
      </c>
      <c r="X939" s="6">
        <v>30</v>
      </c>
    </row>
    <row r="940" spans="1:24" x14ac:dyDescent="0.5">
      <c r="A940" s="75">
        <v>1</v>
      </c>
      <c r="B940">
        <v>22</v>
      </c>
      <c r="C940">
        <v>22</v>
      </c>
      <c r="D940">
        <v>38</v>
      </c>
      <c r="E940">
        <v>1702</v>
      </c>
      <c r="H940" s="37">
        <v>1</v>
      </c>
      <c r="I940" s="37">
        <v>12</v>
      </c>
      <c r="J940" s="37">
        <v>12</v>
      </c>
      <c r="K940" s="37">
        <v>32</v>
      </c>
      <c r="L940" s="42">
        <v>920</v>
      </c>
      <c r="N940">
        <v>2</v>
      </c>
      <c r="O940">
        <v>28</v>
      </c>
      <c r="P940">
        <v>28</v>
      </c>
      <c r="Q940">
        <v>42</v>
      </c>
      <c r="R940">
        <v>0</v>
      </c>
      <c r="T940">
        <v>1</v>
      </c>
      <c r="U940">
        <v>23</v>
      </c>
      <c r="V940">
        <v>23</v>
      </c>
      <c r="W940">
        <v>3</v>
      </c>
      <c r="X940" s="6">
        <v>91</v>
      </c>
    </row>
    <row r="941" spans="1:24" x14ac:dyDescent="0.5">
      <c r="A941" s="75">
        <v>1</v>
      </c>
      <c r="B941">
        <v>23</v>
      </c>
      <c r="C941">
        <v>23</v>
      </c>
      <c r="D941">
        <v>1</v>
      </c>
      <c r="E941">
        <v>0</v>
      </c>
      <c r="H941" s="37">
        <v>1</v>
      </c>
      <c r="I941" s="37">
        <v>12</v>
      </c>
      <c r="J941" s="37">
        <v>12</v>
      </c>
      <c r="K941" s="37">
        <v>33</v>
      </c>
      <c r="L941" s="42">
        <v>922</v>
      </c>
      <c r="N941">
        <v>2</v>
      </c>
      <c r="O941">
        <v>28</v>
      </c>
      <c r="P941">
        <v>28</v>
      </c>
      <c r="Q941">
        <v>43</v>
      </c>
      <c r="R941">
        <v>0</v>
      </c>
      <c r="T941">
        <v>1</v>
      </c>
      <c r="U941">
        <v>23</v>
      </c>
      <c r="V941">
        <v>23</v>
      </c>
      <c r="W941">
        <v>4</v>
      </c>
      <c r="X941" s="6">
        <v>156</v>
      </c>
    </row>
    <row r="942" spans="1:24" x14ac:dyDescent="0.5">
      <c r="A942" s="75">
        <v>1</v>
      </c>
      <c r="B942">
        <v>23</v>
      </c>
      <c r="C942">
        <v>23</v>
      </c>
      <c r="D942">
        <v>2</v>
      </c>
      <c r="E942">
        <v>13</v>
      </c>
      <c r="H942" s="37">
        <v>1</v>
      </c>
      <c r="I942" s="37">
        <v>12</v>
      </c>
      <c r="J942" s="37">
        <v>12</v>
      </c>
      <c r="K942" s="37">
        <v>34</v>
      </c>
      <c r="L942" s="42">
        <v>924</v>
      </c>
      <c r="N942">
        <v>2</v>
      </c>
      <c r="O942">
        <v>28</v>
      </c>
      <c r="P942">
        <v>28</v>
      </c>
      <c r="Q942">
        <v>44</v>
      </c>
      <c r="R942">
        <v>0</v>
      </c>
      <c r="T942">
        <v>1</v>
      </c>
      <c r="U942">
        <v>23</v>
      </c>
      <c r="V942">
        <v>23</v>
      </c>
      <c r="W942">
        <v>5</v>
      </c>
      <c r="X942" s="6">
        <v>223</v>
      </c>
    </row>
    <row r="943" spans="1:24" x14ac:dyDescent="0.5">
      <c r="A943" s="75">
        <v>1</v>
      </c>
      <c r="B943">
        <v>23</v>
      </c>
      <c r="C943">
        <v>23</v>
      </c>
      <c r="D943">
        <v>3</v>
      </c>
      <c r="E943">
        <v>39</v>
      </c>
      <c r="H943" s="37">
        <v>1</v>
      </c>
      <c r="I943" s="37">
        <v>12</v>
      </c>
      <c r="J943" s="37">
        <v>12</v>
      </c>
      <c r="K943" s="37">
        <v>35</v>
      </c>
      <c r="L943" s="42">
        <v>927</v>
      </c>
      <c r="N943">
        <v>2</v>
      </c>
      <c r="O943">
        <v>28</v>
      </c>
      <c r="P943">
        <v>28</v>
      </c>
      <c r="Q943">
        <v>45</v>
      </c>
      <c r="R943">
        <v>0</v>
      </c>
      <c r="T943">
        <v>1</v>
      </c>
      <c r="U943">
        <v>23</v>
      </c>
      <c r="V943">
        <v>23</v>
      </c>
      <c r="W943">
        <v>6</v>
      </c>
      <c r="X943" s="6">
        <v>298</v>
      </c>
    </row>
    <row r="944" spans="1:24" x14ac:dyDescent="0.5">
      <c r="A944" s="75">
        <v>1</v>
      </c>
      <c r="B944">
        <v>23</v>
      </c>
      <c r="C944">
        <v>23</v>
      </c>
      <c r="D944">
        <v>4</v>
      </c>
      <c r="E944">
        <v>67</v>
      </c>
      <c r="H944" s="37">
        <v>1</v>
      </c>
      <c r="I944" s="37">
        <v>12</v>
      </c>
      <c r="J944" s="37">
        <v>12</v>
      </c>
      <c r="K944" s="37">
        <v>36</v>
      </c>
      <c r="L944" s="42">
        <v>929</v>
      </c>
      <c r="N944">
        <v>2</v>
      </c>
      <c r="O944">
        <v>28</v>
      </c>
      <c r="P944">
        <v>28</v>
      </c>
      <c r="Q944">
        <v>46</v>
      </c>
      <c r="R944">
        <v>0</v>
      </c>
      <c r="T944">
        <v>1</v>
      </c>
      <c r="U944">
        <v>23</v>
      </c>
      <c r="V944">
        <v>23</v>
      </c>
      <c r="W944">
        <v>7</v>
      </c>
      <c r="X944" s="6">
        <v>382</v>
      </c>
    </row>
    <row r="945" spans="1:24" x14ac:dyDescent="0.5">
      <c r="A945" s="75">
        <v>1</v>
      </c>
      <c r="B945">
        <v>23</v>
      </c>
      <c r="C945">
        <v>23</v>
      </c>
      <c r="D945">
        <v>5</v>
      </c>
      <c r="E945">
        <v>96</v>
      </c>
      <c r="H945" s="37">
        <v>1</v>
      </c>
      <c r="I945" s="37">
        <v>12</v>
      </c>
      <c r="J945" s="37">
        <v>12</v>
      </c>
      <c r="K945" s="37">
        <v>37</v>
      </c>
      <c r="L945" s="42">
        <v>931</v>
      </c>
      <c r="N945">
        <v>2</v>
      </c>
      <c r="O945">
        <v>28</v>
      </c>
      <c r="P945">
        <v>28</v>
      </c>
      <c r="Q945">
        <v>47</v>
      </c>
      <c r="R945">
        <v>0</v>
      </c>
      <c r="T945">
        <v>1</v>
      </c>
      <c r="U945">
        <v>23</v>
      </c>
      <c r="V945">
        <v>23</v>
      </c>
      <c r="W945">
        <v>8</v>
      </c>
      <c r="X945" s="6">
        <v>452</v>
      </c>
    </row>
    <row r="946" spans="1:24" x14ac:dyDescent="0.5">
      <c r="A946" s="75">
        <v>1</v>
      </c>
      <c r="B946">
        <v>23</v>
      </c>
      <c r="C946">
        <v>23</v>
      </c>
      <c r="D946">
        <v>6</v>
      </c>
      <c r="E946">
        <v>128</v>
      </c>
      <c r="H946" s="37">
        <v>1</v>
      </c>
      <c r="I946" s="37">
        <v>12</v>
      </c>
      <c r="J946" s="37">
        <v>12</v>
      </c>
      <c r="K946" s="37">
        <v>38</v>
      </c>
      <c r="L946" s="42">
        <v>934</v>
      </c>
      <c r="N946">
        <v>2</v>
      </c>
      <c r="O946">
        <v>28</v>
      </c>
      <c r="P946">
        <v>28</v>
      </c>
      <c r="Q946">
        <v>48</v>
      </c>
      <c r="R946">
        <v>0</v>
      </c>
      <c r="T946">
        <v>1</v>
      </c>
      <c r="U946">
        <v>23</v>
      </c>
      <c r="V946">
        <v>23</v>
      </c>
      <c r="W946">
        <v>9</v>
      </c>
      <c r="X946" s="6">
        <v>525</v>
      </c>
    </row>
    <row r="947" spans="1:24" x14ac:dyDescent="0.5">
      <c r="A947" s="75">
        <v>1</v>
      </c>
      <c r="B947">
        <v>23</v>
      </c>
      <c r="C947">
        <v>23</v>
      </c>
      <c r="D947">
        <v>7</v>
      </c>
      <c r="E947">
        <v>164</v>
      </c>
      <c r="H947" s="37">
        <v>1</v>
      </c>
      <c r="I947" s="37">
        <v>12</v>
      </c>
      <c r="J947" s="37">
        <v>12</v>
      </c>
      <c r="K947" s="37">
        <v>39</v>
      </c>
      <c r="L947" s="42">
        <v>936</v>
      </c>
      <c r="N947">
        <v>2</v>
      </c>
      <c r="O947">
        <v>28</v>
      </c>
      <c r="P947">
        <v>28</v>
      </c>
      <c r="Q947">
        <v>49</v>
      </c>
      <c r="R947">
        <v>0</v>
      </c>
      <c r="T947">
        <v>1</v>
      </c>
      <c r="U947">
        <v>23</v>
      </c>
      <c r="V947">
        <v>23</v>
      </c>
      <c r="W947">
        <v>10</v>
      </c>
      <c r="X947" s="6">
        <v>599</v>
      </c>
    </row>
    <row r="948" spans="1:24" x14ac:dyDescent="0.5">
      <c r="A948" s="75">
        <v>1</v>
      </c>
      <c r="B948">
        <v>23</v>
      </c>
      <c r="C948">
        <v>23</v>
      </c>
      <c r="D948">
        <v>8</v>
      </c>
      <c r="E948">
        <v>195</v>
      </c>
      <c r="H948" s="37">
        <v>1</v>
      </c>
      <c r="I948" s="37">
        <v>12</v>
      </c>
      <c r="J948" s="37">
        <v>12</v>
      </c>
      <c r="K948" s="37">
        <v>40</v>
      </c>
      <c r="L948" s="42">
        <v>939</v>
      </c>
      <c r="N948">
        <v>2</v>
      </c>
      <c r="O948">
        <v>28</v>
      </c>
      <c r="P948">
        <v>28</v>
      </c>
      <c r="Q948">
        <v>50</v>
      </c>
      <c r="R948">
        <v>0</v>
      </c>
      <c r="T948">
        <v>1</v>
      </c>
      <c r="U948">
        <v>23</v>
      </c>
      <c r="V948">
        <v>23</v>
      </c>
      <c r="W948">
        <v>11</v>
      </c>
      <c r="X948" s="6">
        <v>676</v>
      </c>
    </row>
    <row r="949" spans="1:24" x14ac:dyDescent="0.5">
      <c r="A949" s="75">
        <v>1</v>
      </c>
      <c r="B949">
        <v>23</v>
      </c>
      <c r="C949">
        <v>23</v>
      </c>
      <c r="D949">
        <v>9</v>
      </c>
      <c r="E949">
        <v>227</v>
      </c>
      <c r="H949" s="37">
        <v>1</v>
      </c>
      <c r="I949" s="37">
        <v>12</v>
      </c>
      <c r="J949" s="37">
        <v>12</v>
      </c>
      <c r="K949" s="37">
        <v>41</v>
      </c>
      <c r="L949" s="42">
        <v>941</v>
      </c>
      <c r="N949">
        <v>2</v>
      </c>
      <c r="O949">
        <v>28</v>
      </c>
      <c r="P949">
        <v>28</v>
      </c>
      <c r="Q949">
        <v>51</v>
      </c>
      <c r="R949">
        <v>0</v>
      </c>
      <c r="T949">
        <v>1</v>
      </c>
      <c r="U949">
        <v>23</v>
      </c>
      <c r="V949">
        <v>23</v>
      </c>
      <c r="W949">
        <v>12</v>
      </c>
      <c r="X949" s="6">
        <v>755</v>
      </c>
    </row>
    <row r="950" spans="1:24" x14ac:dyDescent="0.5">
      <c r="A950" s="75">
        <v>1</v>
      </c>
      <c r="B950">
        <v>23</v>
      </c>
      <c r="C950">
        <v>23</v>
      </c>
      <c r="D950">
        <v>10</v>
      </c>
      <c r="E950">
        <v>259</v>
      </c>
      <c r="H950" s="37">
        <v>1</v>
      </c>
      <c r="I950" s="37">
        <v>12</v>
      </c>
      <c r="J950" s="37">
        <v>12</v>
      </c>
      <c r="K950" s="37">
        <v>42</v>
      </c>
      <c r="L950" s="42">
        <v>944</v>
      </c>
      <c r="N950">
        <v>2</v>
      </c>
      <c r="O950">
        <v>28</v>
      </c>
      <c r="P950">
        <v>28</v>
      </c>
      <c r="Q950">
        <v>52</v>
      </c>
      <c r="R950">
        <v>0</v>
      </c>
      <c r="T950">
        <v>1</v>
      </c>
      <c r="U950">
        <v>23</v>
      </c>
      <c r="V950">
        <v>23</v>
      </c>
      <c r="W950">
        <v>13</v>
      </c>
      <c r="X950" s="6">
        <v>836</v>
      </c>
    </row>
    <row r="951" spans="1:24" x14ac:dyDescent="0.5">
      <c r="A951" s="75">
        <v>1</v>
      </c>
      <c r="B951">
        <v>23</v>
      </c>
      <c r="C951">
        <v>23</v>
      </c>
      <c r="D951">
        <v>11</v>
      </c>
      <c r="E951">
        <v>293</v>
      </c>
      <c r="H951" s="37">
        <v>1</v>
      </c>
      <c r="I951" s="37">
        <v>12</v>
      </c>
      <c r="J951" s="37">
        <v>12</v>
      </c>
      <c r="K951" s="37">
        <v>43</v>
      </c>
      <c r="L951" s="42">
        <v>946</v>
      </c>
      <c r="N951">
        <v>2</v>
      </c>
      <c r="O951">
        <v>28</v>
      </c>
      <c r="P951">
        <v>28</v>
      </c>
      <c r="Q951">
        <v>53</v>
      </c>
      <c r="R951">
        <v>0</v>
      </c>
      <c r="T951">
        <v>1</v>
      </c>
      <c r="U951">
        <v>23</v>
      </c>
      <c r="V951">
        <v>23</v>
      </c>
      <c r="W951">
        <v>14</v>
      </c>
      <c r="X951" s="6">
        <v>920</v>
      </c>
    </row>
    <row r="952" spans="1:24" x14ac:dyDescent="0.5">
      <c r="A952" s="75">
        <v>1</v>
      </c>
      <c r="B952">
        <v>23</v>
      </c>
      <c r="C952">
        <v>23</v>
      </c>
      <c r="D952">
        <v>12</v>
      </c>
      <c r="E952">
        <v>327</v>
      </c>
      <c r="H952" s="37">
        <v>1</v>
      </c>
      <c r="I952" s="37">
        <v>12</v>
      </c>
      <c r="J952" s="37">
        <v>12</v>
      </c>
      <c r="K952" s="37">
        <v>44</v>
      </c>
      <c r="L952" s="42">
        <v>949</v>
      </c>
      <c r="N952">
        <v>2</v>
      </c>
      <c r="O952">
        <v>28</v>
      </c>
      <c r="P952">
        <v>28</v>
      </c>
      <c r="Q952">
        <v>54</v>
      </c>
      <c r="R952">
        <v>0</v>
      </c>
      <c r="T952">
        <v>1</v>
      </c>
      <c r="U952">
        <v>23</v>
      </c>
      <c r="V952">
        <v>23</v>
      </c>
      <c r="W952">
        <v>15</v>
      </c>
      <c r="X952" s="6">
        <v>1006</v>
      </c>
    </row>
    <row r="953" spans="1:24" x14ac:dyDescent="0.5">
      <c r="A953" s="75">
        <v>1</v>
      </c>
      <c r="B953">
        <v>23</v>
      </c>
      <c r="C953">
        <v>23</v>
      </c>
      <c r="D953">
        <v>13</v>
      </c>
      <c r="E953">
        <v>363</v>
      </c>
      <c r="H953" s="37">
        <v>1</v>
      </c>
      <c r="I953" s="37">
        <v>12</v>
      </c>
      <c r="J953" s="37">
        <v>12</v>
      </c>
      <c r="K953" s="37">
        <v>45</v>
      </c>
      <c r="L953" s="42">
        <v>952</v>
      </c>
      <c r="N953">
        <v>2</v>
      </c>
      <c r="O953">
        <v>28</v>
      </c>
      <c r="P953">
        <v>28</v>
      </c>
      <c r="Q953">
        <v>55</v>
      </c>
      <c r="R953">
        <v>0</v>
      </c>
      <c r="T953">
        <v>1</v>
      </c>
      <c r="U953">
        <v>23</v>
      </c>
      <c r="V953">
        <v>23</v>
      </c>
      <c r="W953">
        <v>16</v>
      </c>
      <c r="X953" s="6">
        <v>1095</v>
      </c>
    </row>
    <row r="954" spans="1:24" x14ac:dyDescent="0.5">
      <c r="A954" s="75">
        <v>1</v>
      </c>
      <c r="B954">
        <v>23</v>
      </c>
      <c r="C954">
        <v>23</v>
      </c>
      <c r="D954">
        <v>14</v>
      </c>
      <c r="E954">
        <v>400</v>
      </c>
      <c r="H954" s="37">
        <v>1</v>
      </c>
      <c r="I954" s="37">
        <v>12</v>
      </c>
      <c r="J954" s="37">
        <v>12</v>
      </c>
      <c r="K954" s="37">
        <v>46</v>
      </c>
      <c r="L954" s="42">
        <v>954</v>
      </c>
      <c r="N954">
        <v>2</v>
      </c>
      <c r="O954">
        <v>28</v>
      </c>
      <c r="P954">
        <v>28</v>
      </c>
      <c r="Q954">
        <v>56</v>
      </c>
      <c r="R954">
        <v>0</v>
      </c>
      <c r="T954">
        <v>1</v>
      </c>
      <c r="U954">
        <v>23</v>
      </c>
      <c r="V954">
        <v>23</v>
      </c>
      <c r="W954">
        <v>17</v>
      </c>
      <c r="X954" s="6">
        <v>1187</v>
      </c>
    </row>
    <row r="955" spans="1:24" x14ac:dyDescent="0.5">
      <c r="A955" s="75">
        <v>1</v>
      </c>
      <c r="B955">
        <v>23</v>
      </c>
      <c r="C955">
        <v>23</v>
      </c>
      <c r="D955">
        <v>15</v>
      </c>
      <c r="E955">
        <v>438</v>
      </c>
      <c r="H955" s="37">
        <v>1</v>
      </c>
      <c r="I955" s="37">
        <v>12</v>
      </c>
      <c r="J955" s="37">
        <v>12</v>
      </c>
      <c r="K955" s="37">
        <v>47</v>
      </c>
      <c r="L955" s="42">
        <v>957</v>
      </c>
      <c r="N955">
        <v>2</v>
      </c>
      <c r="O955">
        <v>28</v>
      </c>
      <c r="P955">
        <v>28</v>
      </c>
      <c r="Q955">
        <v>57</v>
      </c>
      <c r="R955">
        <v>0</v>
      </c>
      <c r="T955">
        <v>1</v>
      </c>
      <c r="U955">
        <v>23</v>
      </c>
      <c r="V955">
        <v>23</v>
      </c>
      <c r="W955">
        <v>18</v>
      </c>
      <c r="X955" s="6">
        <v>1282</v>
      </c>
    </row>
    <row r="956" spans="1:24" x14ac:dyDescent="0.5">
      <c r="A956" s="75">
        <v>1</v>
      </c>
      <c r="B956">
        <v>23</v>
      </c>
      <c r="C956">
        <v>23</v>
      </c>
      <c r="D956">
        <v>16</v>
      </c>
      <c r="E956">
        <v>478</v>
      </c>
      <c r="H956" s="37">
        <v>1</v>
      </c>
      <c r="I956" s="37">
        <v>12</v>
      </c>
      <c r="J956" s="37">
        <v>12</v>
      </c>
      <c r="K956" s="37">
        <v>48</v>
      </c>
      <c r="L956" s="42">
        <v>960</v>
      </c>
      <c r="N956">
        <v>2</v>
      </c>
      <c r="O956">
        <v>28</v>
      </c>
      <c r="P956">
        <v>28</v>
      </c>
      <c r="Q956">
        <v>58</v>
      </c>
      <c r="R956">
        <v>0</v>
      </c>
      <c r="T956">
        <v>1</v>
      </c>
      <c r="U956">
        <v>23</v>
      </c>
      <c r="V956">
        <v>23</v>
      </c>
      <c r="W956">
        <v>19</v>
      </c>
      <c r="X956" s="6">
        <v>1379</v>
      </c>
    </row>
    <row r="957" spans="1:24" x14ac:dyDescent="0.5">
      <c r="A957" s="75">
        <v>1</v>
      </c>
      <c r="B957">
        <v>23</v>
      </c>
      <c r="C957">
        <v>23</v>
      </c>
      <c r="D957">
        <v>17</v>
      </c>
      <c r="E957">
        <v>518</v>
      </c>
      <c r="H957" s="37">
        <v>1</v>
      </c>
      <c r="I957" s="37">
        <v>12</v>
      </c>
      <c r="J957" s="37">
        <v>12</v>
      </c>
      <c r="K957" s="37">
        <v>49</v>
      </c>
      <c r="L957" s="42">
        <v>963</v>
      </c>
      <c r="N957">
        <v>2</v>
      </c>
      <c r="O957">
        <v>28</v>
      </c>
      <c r="P957">
        <v>28</v>
      </c>
      <c r="Q957">
        <v>59</v>
      </c>
      <c r="R957">
        <v>0</v>
      </c>
      <c r="T957">
        <v>1</v>
      </c>
      <c r="U957">
        <v>23</v>
      </c>
      <c r="V957">
        <v>23</v>
      </c>
      <c r="W957">
        <v>20</v>
      </c>
      <c r="X957" s="6">
        <v>1479</v>
      </c>
    </row>
    <row r="958" spans="1:24" x14ac:dyDescent="0.5">
      <c r="A958" s="75">
        <v>1</v>
      </c>
      <c r="B958">
        <v>23</v>
      </c>
      <c r="C958">
        <v>23</v>
      </c>
      <c r="D958">
        <v>18</v>
      </c>
      <c r="E958">
        <v>560</v>
      </c>
      <c r="H958" s="37">
        <v>1</v>
      </c>
      <c r="I958" s="37">
        <v>12</v>
      </c>
      <c r="J958" s="37">
        <v>12</v>
      </c>
      <c r="K958" s="37">
        <v>50</v>
      </c>
      <c r="L958" s="42">
        <v>966</v>
      </c>
      <c r="N958">
        <v>2</v>
      </c>
      <c r="O958">
        <v>28</v>
      </c>
      <c r="P958">
        <v>28</v>
      </c>
      <c r="Q958">
        <v>60</v>
      </c>
      <c r="R958">
        <v>0</v>
      </c>
      <c r="T958">
        <v>1</v>
      </c>
      <c r="U958">
        <v>23</v>
      </c>
      <c r="V958">
        <v>23</v>
      </c>
      <c r="W958">
        <v>21</v>
      </c>
      <c r="X958" s="6">
        <v>1583</v>
      </c>
    </row>
    <row r="959" spans="1:24" x14ac:dyDescent="0.5">
      <c r="A959" s="75">
        <v>1</v>
      </c>
      <c r="B959">
        <v>23</v>
      </c>
      <c r="C959">
        <v>23</v>
      </c>
      <c r="D959">
        <v>19</v>
      </c>
      <c r="E959">
        <v>604</v>
      </c>
      <c r="H959" s="37">
        <v>1</v>
      </c>
      <c r="I959" s="37">
        <v>12</v>
      </c>
      <c r="J959" s="37">
        <v>12</v>
      </c>
      <c r="K959" s="37">
        <v>51</v>
      </c>
      <c r="L959" s="42">
        <v>968</v>
      </c>
      <c r="N959">
        <v>2</v>
      </c>
      <c r="O959">
        <v>28</v>
      </c>
      <c r="P959">
        <v>28</v>
      </c>
      <c r="Q959">
        <v>61</v>
      </c>
      <c r="R959">
        <v>0</v>
      </c>
      <c r="T959">
        <v>1</v>
      </c>
      <c r="U959">
        <v>23</v>
      </c>
      <c r="V959">
        <v>23</v>
      </c>
      <c r="W959">
        <v>22</v>
      </c>
      <c r="X959" s="6">
        <v>1690</v>
      </c>
    </row>
    <row r="960" spans="1:24" x14ac:dyDescent="0.5">
      <c r="A960" s="75">
        <v>1</v>
      </c>
      <c r="B960">
        <v>23</v>
      </c>
      <c r="C960">
        <v>23</v>
      </c>
      <c r="D960">
        <v>20</v>
      </c>
      <c r="E960">
        <v>648</v>
      </c>
      <c r="H960" s="37">
        <v>1</v>
      </c>
      <c r="I960" s="37">
        <v>12</v>
      </c>
      <c r="J960" s="37">
        <v>12</v>
      </c>
      <c r="K960" s="37">
        <v>52</v>
      </c>
      <c r="L960" s="42">
        <v>971</v>
      </c>
      <c r="N960">
        <v>2</v>
      </c>
      <c r="O960">
        <v>28</v>
      </c>
      <c r="P960">
        <v>28</v>
      </c>
      <c r="Q960">
        <v>62</v>
      </c>
      <c r="R960">
        <v>0</v>
      </c>
      <c r="T960">
        <v>1</v>
      </c>
      <c r="U960">
        <v>23</v>
      </c>
      <c r="V960">
        <v>23</v>
      </c>
      <c r="W960">
        <v>23</v>
      </c>
      <c r="X960" s="6">
        <v>1800</v>
      </c>
    </row>
    <row r="961" spans="1:24" x14ac:dyDescent="0.5">
      <c r="A961" s="75">
        <v>1</v>
      </c>
      <c r="B961">
        <v>23</v>
      </c>
      <c r="C961">
        <v>23</v>
      </c>
      <c r="D961">
        <v>21</v>
      </c>
      <c r="E961">
        <v>695</v>
      </c>
      <c r="H961" s="37">
        <v>1</v>
      </c>
      <c r="I961" s="37">
        <v>12</v>
      </c>
      <c r="J961" s="37">
        <v>12</v>
      </c>
      <c r="K961" s="37">
        <v>53</v>
      </c>
      <c r="L961" s="42">
        <v>974</v>
      </c>
      <c r="N961">
        <v>2</v>
      </c>
      <c r="O961">
        <v>29</v>
      </c>
      <c r="P961">
        <v>29</v>
      </c>
      <c r="Q961">
        <v>1</v>
      </c>
      <c r="R961">
        <v>91</v>
      </c>
      <c r="T961">
        <v>1</v>
      </c>
      <c r="U961">
        <v>23</v>
      </c>
      <c r="V961">
        <v>23</v>
      </c>
      <c r="W961">
        <v>24</v>
      </c>
      <c r="X961" s="6">
        <v>1913</v>
      </c>
    </row>
    <row r="962" spans="1:24" x14ac:dyDescent="0.5">
      <c r="A962" s="75">
        <v>1</v>
      </c>
      <c r="B962">
        <v>23</v>
      </c>
      <c r="C962">
        <v>23</v>
      </c>
      <c r="D962">
        <v>22</v>
      </c>
      <c r="E962">
        <v>743</v>
      </c>
      <c r="H962" s="37">
        <v>1</v>
      </c>
      <c r="I962" s="37">
        <v>12</v>
      </c>
      <c r="J962" s="37">
        <v>12</v>
      </c>
      <c r="K962" s="37">
        <v>54</v>
      </c>
      <c r="L962" s="42">
        <v>977</v>
      </c>
      <c r="N962">
        <v>2</v>
      </c>
      <c r="O962">
        <v>29</v>
      </c>
      <c r="P962">
        <v>29</v>
      </c>
      <c r="Q962">
        <v>2</v>
      </c>
      <c r="R962">
        <v>337</v>
      </c>
      <c r="T962">
        <v>1</v>
      </c>
      <c r="U962">
        <v>23</v>
      </c>
      <c r="V962">
        <v>23</v>
      </c>
      <c r="W962">
        <v>25</v>
      </c>
      <c r="X962" s="6">
        <v>2031</v>
      </c>
    </row>
    <row r="963" spans="1:24" x14ac:dyDescent="0.5">
      <c r="A963" s="75">
        <v>1</v>
      </c>
      <c r="B963">
        <v>23</v>
      </c>
      <c r="C963">
        <v>23</v>
      </c>
      <c r="D963">
        <v>23</v>
      </c>
      <c r="E963">
        <v>792</v>
      </c>
      <c r="H963" s="37">
        <v>1</v>
      </c>
      <c r="I963" s="37">
        <v>12</v>
      </c>
      <c r="J963" s="37">
        <v>12</v>
      </c>
      <c r="K963" s="37">
        <v>55</v>
      </c>
      <c r="L963" s="42">
        <v>980</v>
      </c>
      <c r="N963">
        <v>2</v>
      </c>
      <c r="O963">
        <v>29</v>
      </c>
      <c r="P963">
        <v>29</v>
      </c>
      <c r="Q963">
        <v>3</v>
      </c>
      <c r="R963">
        <v>844</v>
      </c>
      <c r="T963">
        <v>1</v>
      </c>
      <c r="U963">
        <v>23</v>
      </c>
      <c r="V963">
        <v>23</v>
      </c>
      <c r="W963">
        <v>26</v>
      </c>
      <c r="X963" s="6">
        <v>2152</v>
      </c>
    </row>
    <row r="964" spans="1:24" x14ac:dyDescent="0.5">
      <c r="A964" s="75">
        <v>1</v>
      </c>
      <c r="B964">
        <v>23</v>
      </c>
      <c r="C964">
        <v>23</v>
      </c>
      <c r="D964">
        <v>24</v>
      </c>
      <c r="E964">
        <v>843</v>
      </c>
      <c r="H964" s="37">
        <v>1</v>
      </c>
      <c r="I964" s="37">
        <v>12</v>
      </c>
      <c r="J964" s="37">
        <v>12</v>
      </c>
      <c r="K964" s="37">
        <v>56</v>
      </c>
      <c r="L964" s="42">
        <v>982</v>
      </c>
      <c r="N964">
        <v>2</v>
      </c>
      <c r="O964">
        <v>29</v>
      </c>
      <c r="P964">
        <v>29</v>
      </c>
      <c r="Q964">
        <v>4</v>
      </c>
      <c r="R964">
        <v>1303</v>
      </c>
      <c r="T964">
        <v>1</v>
      </c>
      <c r="U964">
        <v>23</v>
      </c>
      <c r="V964">
        <v>23</v>
      </c>
      <c r="W964">
        <v>27</v>
      </c>
      <c r="X964" s="6">
        <v>2277</v>
      </c>
    </row>
    <row r="965" spans="1:24" x14ac:dyDescent="0.5">
      <c r="A965" s="75">
        <v>1</v>
      </c>
      <c r="B965">
        <v>23</v>
      </c>
      <c r="C965">
        <v>23</v>
      </c>
      <c r="D965">
        <v>25</v>
      </c>
      <c r="E965">
        <v>896</v>
      </c>
      <c r="H965" s="37">
        <v>1</v>
      </c>
      <c r="I965" s="37">
        <v>12</v>
      </c>
      <c r="J965" s="37">
        <v>12</v>
      </c>
      <c r="K965" s="37">
        <v>57</v>
      </c>
      <c r="L965" s="42">
        <v>985</v>
      </c>
      <c r="N965">
        <v>2</v>
      </c>
      <c r="O965">
        <v>29</v>
      </c>
      <c r="P965">
        <v>29</v>
      </c>
      <c r="Q965">
        <v>5</v>
      </c>
      <c r="R965">
        <v>1851</v>
      </c>
      <c r="T965">
        <v>1</v>
      </c>
      <c r="U965">
        <v>23</v>
      </c>
      <c r="V965">
        <v>23</v>
      </c>
      <c r="W965">
        <v>28</v>
      </c>
      <c r="X965" s="6">
        <v>2406</v>
      </c>
    </row>
    <row r="966" spans="1:24" x14ac:dyDescent="0.5">
      <c r="A966" s="75">
        <v>1</v>
      </c>
      <c r="B966">
        <v>23</v>
      </c>
      <c r="C966">
        <v>23</v>
      </c>
      <c r="D966">
        <v>26</v>
      </c>
      <c r="E966">
        <v>951</v>
      </c>
      <c r="H966" s="37">
        <v>1</v>
      </c>
      <c r="I966" s="37">
        <v>12</v>
      </c>
      <c r="J966" s="37">
        <v>12</v>
      </c>
      <c r="K966" s="37">
        <v>58</v>
      </c>
      <c r="L966" s="42">
        <v>987</v>
      </c>
      <c r="N966">
        <v>2</v>
      </c>
      <c r="O966">
        <v>29</v>
      </c>
      <c r="P966">
        <v>29</v>
      </c>
      <c r="Q966">
        <v>6</v>
      </c>
      <c r="R966">
        <v>1907</v>
      </c>
      <c r="T966">
        <v>1</v>
      </c>
      <c r="U966">
        <v>23</v>
      </c>
      <c r="V966">
        <v>23</v>
      </c>
      <c r="W966">
        <v>29</v>
      </c>
      <c r="X966" s="6">
        <v>2539</v>
      </c>
    </row>
    <row r="967" spans="1:24" x14ac:dyDescent="0.5">
      <c r="A967" s="75">
        <v>1</v>
      </c>
      <c r="B967">
        <v>23</v>
      </c>
      <c r="C967">
        <v>23</v>
      </c>
      <c r="D967">
        <v>27</v>
      </c>
      <c r="E967">
        <v>1007</v>
      </c>
      <c r="H967" s="37">
        <v>1</v>
      </c>
      <c r="I967" s="37">
        <v>12</v>
      </c>
      <c r="J967" s="37">
        <v>12</v>
      </c>
      <c r="K967" s="37">
        <v>59</v>
      </c>
      <c r="L967" s="42">
        <v>990</v>
      </c>
      <c r="N967">
        <v>2</v>
      </c>
      <c r="O967">
        <v>29</v>
      </c>
      <c r="P967">
        <v>29</v>
      </c>
      <c r="Q967">
        <v>7</v>
      </c>
      <c r="R967">
        <v>1964</v>
      </c>
      <c r="T967">
        <v>1</v>
      </c>
      <c r="U967">
        <v>23</v>
      </c>
      <c r="V967">
        <v>23</v>
      </c>
      <c r="W967">
        <v>30</v>
      </c>
      <c r="X967" s="6">
        <v>2677</v>
      </c>
    </row>
    <row r="968" spans="1:24" x14ac:dyDescent="0.5">
      <c r="A968" s="75">
        <v>1</v>
      </c>
      <c r="B968">
        <v>23</v>
      </c>
      <c r="C968">
        <v>23</v>
      </c>
      <c r="D968">
        <v>28</v>
      </c>
      <c r="E968">
        <v>1066</v>
      </c>
      <c r="H968" s="37">
        <v>1</v>
      </c>
      <c r="I968" s="37">
        <v>12</v>
      </c>
      <c r="J968" s="37">
        <v>12</v>
      </c>
      <c r="K968" s="37">
        <v>60</v>
      </c>
      <c r="L968" s="42">
        <v>992</v>
      </c>
      <c r="N968">
        <v>2</v>
      </c>
      <c r="O968">
        <v>29</v>
      </c>
      <c r="P968">
        <v>29</v>
      </c>
      <c r="Q968">
        <v>8</v>
      </c>
      <c r="R968">
        <v>2023</v>
      </c>
      <c r="T968">
        <v>1</v>
      </c>
      <c r="U968">
        <v>23</v>
      </c>
      <c r="V968">
        <v>23</v>
      </c>
      <c r="W968">
        <v>31</v>
      </c>
      <c r="X968" s="6">
        <v>2820</v>
      </c>
    </row>
    <row r="969" spans="1:24" x14ac:dyDescent="0.5">
      <c r="A969" s="75">
        <v>1</v>
      </c>
      <c r="B969">
        <v>23</v>
      </c>
      <c r="C969">
        <v>23</v>
      </c>
      <c r="D969">
        <v>29</v>
      </c>
      <c r="E969">
        <v>1126</v>
      </c>
      <c r="H969" s="37">
        <v>1</v>
      </c>
      <c r="I969" s="37">
        <v>12</v>
      </c>
      <c r="J969" s="37">
        <v>12</v>
      </c>
      <c r="K969" s="37">
        <v>61</v>
      </c>
      <c r="L969" s="42">
        <v>994</v>
      </c>
      <c r="N969">
        <v>2</v>
      </c>
      <c r="O969">
        <v>29</v>
      </c>
      <c r="P969">
        <v>29</v>
      </c>
      <c r="Q969">
        <v>9</v>
      </c>
      <c r="R969">
        <v>2083</v>
      </c>
      <c r="T969">
        <v>1</v>
      </c>
      <c r="U969">
        <v>23</v>
      </c>
      <c r="V969">
        <v>23</v>
      </c>
      <c r="W969">
        <v>32</v>
      </c>
      <c r="X969" s="6">
        <v>2968</v>
      </c>
    </row>
    <row r="970" spans="1:24" x14ac:dyDescent="0.5">
      <c r="A970" s="75">
        <v>1</v>
      </c>
      <c r="B970">
        <v>23</v>
      </c>
      <c r="C970">
        <v>23</v>
      </c>
      <c r="D970">
        <v>30</v>
      </c>
      <c r="E970">
        <v>1189</v>
      </c>
      <c r="H970" s="37">
        <v>1</v>
      </c>
      <c r="I970" s="37">
        <v>12</v>
      </c>
      <c r="J970" s="37">
        <v>12</v>
      </c>
      <c r="K970" s="37">
        <v>62</v>
      </c>
      <c r="L970" s="42">
        <v>996</v>
      </c>
      <c r="N970">
        <v>2</v>
      </c>
      <c r="O970">
        <v>29</v>
      </c>
      <c r="P970">
        <v>29</v>
      </c>
      <c r="Q970">
        <v>10</v>
      </c>
      <c r="R970">
        <v>2146</v>
      </c>
      <c r="T970">
        <v>1</v>
      </c>
      <c r="U970">
        <v>23</v>
      </c>
      <c r="V970">
        <v>23</v>
      </c>
      <c r="W970">
        <v>33</v>
      </c>
      <c r="X970" s="6">
        <v>3121</v>
      </c>
    </row>
    <row r="971" spans="1:24" x14ac:dyDescent="0.5">
      <c r="A971" s="75">
        <v>1</v>
      </c>
      <c r="B971">
        <v>23</v>
      </c>
      <c r="C971">
        <v>23</v>
      </c>
      <c r="D971">
        <v>31</v>
      </c>
      <c r="E971">
        <v>1254</v>
      </c>
      <c r="H971" s="37">
        <v>1</v>
      </c>
      <c r="I971" s="37">
        <v>12</v>
      </c>
      <c r="J971" s="37">
        <v>12</v>
      </c>
      <c r="K971" s="37">
        <v>63</v>
      </c>
      <c r="L971" s="42">
        <v>998</v>
      </c>
      <c r="N971">
        <v>2</v>
      </c>
      <c r="O971">
        <v>29</v>
      </c>
      <c r="P971">
        <v>29</v>
      </c>
      <c r="Q971">
        <v>11</v>
      </c>
      <c r="R971">
        <v>2210</v>
      </c>
      <c r="T971">
        <v>1</v>
      </c>
      <c r="U971">
        <v>23</v>
      </c>
      <c r="V971">
        <v>23</v>
      </c>
      <c r="W971">
        <v>34</v>
      </c>
      <c r="X971" s="6">
        <v>3280</v>
      </c>
    </row>
    <row r="972" spans="1:24" x14ac:dyDescent="0.5">
      <c r="A972" s="75">
        <v>1</v>
      </c>
      <c r="B972">
        <v>23</v>
      </c>
      <c r="C972">
        <v>23</v>
      </c>
      <c r="D972">
        <v>32</v>
      </c>
      <c r="E972">
        <v>1322</v>
      </c>
      <c r="H972" s="37">
        <v>1</v>
      </c>
      <c r="I972" s="37">
        <v>12</v>
      </c>
      <c r="J972" s="37">
        <v>12</v>
      </c>
      <c r="K972" s="37">
        <v>64</v>
      </c>
      <c r="L972" s="42">
        <v>999</v>
      </c>
      <c r="N972">
        <v>2</v>
      </c>
      <c r="O972">
        <v>29</v>
      </c>
      <c r="P972">
        <v>29</v>
      </c>
      <c r="Q972">
        <v>12</v>
      </c>
      <c r="R972">
        <v>2276</v>
      </c>
      <c r="T972">
        <v>1</v>
      </c>
      <c r="U972">
        <v>23</v>
      </c>
      <c r="V972">
        <v>23</v>
      </c>
      <c r="W972">
        <v>35</v>
      </c>
      <c r="X972" s="6">
        <v>3445</v>
      </c>
    </row>
    <row r="973" spans="1:24" x14ac:dyDescent="0.5">
      <c r="A973" s="75">
        <v>1</v>
      </c>
      <c r="B973">
        <v>23</v>
      </c>
      <c r="C973">
        <v>23</v>
      </c>
      <c r="D973">
        <v>33</v>
      </c>
      <c r="E973">
        <v>1392</v>
      </c>
      <c r="H973" s="37">
        <v>1</v>
      </c>
      <c r="I973" s="37">
        <v>12</v>
      </c>
      <c r="J973" s="37">
        <v>12</v>
      </c>
      <c r="K973" s="37">
        <v>65</v>
      </c>
      <c r="L973" s="42">
        <v>1000</v>
      </c>
      <c r="N973">
        <v>2</v>
      </c>
      <c r="O973">
        <v>29</v>
      </c>
      <c r="P973">
        <v>29</v>
      </c>
      <c r="Q973">
        <v>13</v>
      </c>
      <c r="R973">
        <v>2345</v>
      </c>
      <c r="T973">
        <v>1</v>
      </c>
      <c r="U973">
        <v>23</v>
      </c>
      <c r="V973">
        <v>23</v>
      </c>
      <c r="W973">
        <v>36</v>
      </c>
      <c r="X973" s="6">
        <v>3618</v>
      </c>
    </row>
    <row r="974" spans="1:24" x14ac:dyDescent="0.5">
      <c r="A974" s="75">
        <v>1</v>
      </c>
      <c r="B974">
        <v>23</v>
      </c>
      <c r="C974">
        <v>23</v>
      </c>
      <c r="D974">
        <v>34</v>
      </c>
      <c r="E974">
        <v>1465</v>
      </c>
      <c r="H974" s="37">
        <v>1</v>
      </c>
      <c r="I974" s="37">
        <v>12</v>
      </c>
      <c r="J974" s="37">
        <v>12</v>
      </c>
      <c r="K974" s="37">
        <v>66</v>
      </c>
      <c r="L974" s="42">
        <v>1000</v>
      </c>
      <c r="N974">
        <v>2</v>
      </c>
      <c r="O974">
        <v>29</v>
      </c>
      <c r="P974">
        <v>29</v>
      </c>
      <c r="Q974">
        <v>14</v>
      </c>
      <c r="R974">
        <v>2415</v>
      </c>
      <c r="T974">
        <v>1</v>
      </c>
      <c r="U974">
        <v>23</v>
      </c>
      <c r="V974">
        <v>23</v>
      </c>
      <c r="W974">
        <v>37</v>
      </c>
      <c r="X974" s="6">
        <v>3557</v>
      </c>
    </row>
    <row r="975" spans="1:24" x14ac:dyDescent="0.5">
      <c r="A975" s="75">
        <v>1</v>
      </c>
      <c r="B975">
        <v>23</v>
      </c>
      <c r="C975">
        <v>23</v>
      </c>
      <c r="D975">
        <v>35</v>
      </c>
      <c r="E975">
        <v>1542</v>
      </c>
      <c r="H975" s="37">
        <v>1</v>
      </c>
      <c r="I975" s="37">
        <v>12</v>
      </c>
      <c r="J975" s="37">
        <v>12</v>
      </c>
      <c r="K975" s="37">
        <v>67</v>
      </c>
      <c r="L975" s="42">
        <v>1001</v>
      </c>
      <c r="N975">
        <v>2</v>
      </c>
      <c r="O975">
        <v>29</v>
      </c>
      <c r="P975">
        <v>29</v>
      </c>
      <c r="Q975">
        <v>15</v>
      </c>
      <c r="R975">
        <v>2488</v>
      </c>
      <c r="T975">
        <v>1</v>
      </c>
      <c r="U975">
        <v>24</v>
      </c>
      <c r="V975">
        <v>24</v>
      </c>
      <c r="W975">
        <v>1</v>
      </c>
      <c r="X975" s="6">
        <v>0</v>
      </c>
    </row>
    <row r="976" spans="1:24" x14ac:dyDescent="0.5">
      <c r="A976" s="75">
        <v>1</v>
      </c>
      <c r="B976">
        <v>23</v>
      </c>
      <c r="C976">
        <v>23</v>
      </c>
      <c r="D976">
        <v>36</v>
      </c>
      <c r="E976">
        <v>1621</v>
      </c>
      <c r="H976" s="37">
        <v>1</v>
      </c>
      <c r="I976" s="37">
        <v>12</v>
      </c>
      <c r="J976" s="37">
        <v>12</v>
      </c>
      <c r="K976" s="37">
        <v>68</v>
      </c>
      <c r="L976" s="42">
        <v>1030</v>
      </c>
      <c r="N976">
        <v>2</v>
      </c>
      <c r="O976">
        <v>29</v>
      </c>
      <c r="P976">
        <v>29</v>
      </c>
      <c r="Q976">
        <v>16</v>
      </c>
      <c r="R976">
        <v>2563</v>
      </c>
      <c r="T976">
        <v>1</v>
      </c>
      <c r="U976">
        <v>24</v>
      </c>
      <c r="V976">
        <v>24</v>
      </c>
      <c r="W976">
        <v>2</v>
      </c>
      <c r="X976" s="6">
        <v>33</v>
      </c>
    </row>
    <row r="977" spans="1:24" x14ac:dyDescent="0.5">
      <c r="A977" s="75">
        <v>1</v>
      </c>
      <c r="B977">
        <v>23</v>
      </c>
      <c r="C977">
        <v>23</v>
      </c>
      <c r="D977">
        <v>37</v>
      </c>
      <c r="E977">
        <v>1704</v>
      </c>
      <c r="H977" s="37">
        <v>1</v>
      </c>
      <c r="I977" s="37">
        <v>13</v>
      </c>
      <c r="J977" s="37">
        <v>13</v>
      </c>
      <c r="K977" s="37">
        <v>0</v>
      </c>
      <c r="L977" s="42">
        <v>876</v>
      </c>
      <c r="N977">
        <v>2</v>
      </c>
      <c r="O977">
        <v>29</v>
      </c>
      <c r="P977">
        <v>29</v>
      </c>
      <c r="Q977">
        <v>17</v>
      </c>
      <c r="R977">
        <v>2641</v>
      </c>
      <c r="T977">
        <v>1</v>
      </c>
      <c r="U977">
        <v>24</v>
      </c>
      <c r="V977">
        <v>24</v>
      </c>
      <c r="W977">
        <v>3</v>
      </c>
      <c r="X977" s="6">
        <v>97</v>
      </c>
    </row>
    <row r="978" spans="1:24" x14ac:dyDescent="0.5">
      <c r="A978" s="75">
        <v>1</v>
      </c>
      <c r="B978">
        <v>24</v>
      </c>
      <c r="C978">
        <v>24</v>
      </c>
      <c r="D978">
        <v>1</v>
      </c>
      <c r="E978">
        <v>0</v>
      </c>
      <c r="H978" s="37">
        <v>1</v>
      </c>
      <c r="I978" s="37">
        <v>13</v>
      </c>
      <c r="J978" s="37">
        <v>13</v>
      </c>
      <c r="K978" s="37">
        <v>1</v>
      </c>
      <c r="L978" s="42">
        <v>877</v>
      </c>
      <c r="N978">
        <v>2</v>
      </c>
      <c r="O978">
        <v>29</v>
      </c>
      <c r="P978">
        <v>29</v>
      </c>
      <c r="Q978">
        <v>18</v>
      </c>
      <c r="R978">
        <v>2721</v>
      </c>
      <c r="T978">
        <v>1</v>
      </c>
      <c r="U978">
        <v>24</v>
      </c>
      <c r="V978">
        <v>24</v>
      </c>
      <c r="W978">
        <v>4</v>
      </c>
      <c r="X978" s="6">
        <v>166</v>
      </c>
    </row>
    <row r="979" spans="1:24" x14ac:dyDescent="0.5">
      <c r="A979" s="75">
        <v>1</v>
      </c>
      <c r="B979">
        <v>24</v>
      </c>
      <c r="C979">
        <v>24</v>
      </c>
      <c r="D979">
        <v>2</v>
      </c>
      <c r="E979">
        <v>13</v>
      </c>
      <c r="H979" s="37">
        <v>1</v>
      </c>
      <c r="I979" s="37">
        <v>13</v>
      </c>
      <c r="J979" s="37">
        <v>13</v>
      </c>
      <c r="K979" s="37">
        <v>2</v>
      </c>
      <c r="L979" s="42">
        <v>878</v>
      </c>
      <c r="N979">
        <v>2</v>
      </c>
      <c r="O979">
        <v>29</v>
      </c>
      <c r="P979">
        <v>29</v>
      </c>
      <c r="Q979">
        <v>19</v>
      </c>
      <c r="R979">
        <v>2803</v>
      </c>
      <c r="T979">
        <v>1</v>
      </c>
      <c r="U979">
        <v>24</v>
      </c>
      <c r="V979">
        <v>24</v>
      </c>
      <c r="W979">
        <v>5</v>
      </c>
      <c r="X979" s="6">
        <v>236</v>
      </c>
    </row>
    <row r="980" spans="1:24" x14ac:dyDescent="0.5">
      <c r="A980" s="75">
        <v>1</v>
      </c>
      <c r="B980">
        <v>24</v>
      </c>
      <c r="C980">
        <v>24</v>
      </c>
      <c r="D980">
        <v>3</v>
      </c>
      <c r="E980">
        <v>41</v>
      </c>
      <c r="H980" s="37">
        <v>1</v>
      </c>
      <c r="I980" s="37">
        <v>13</v>
      </c>
      <c r="J980" s="37">
        <v>13</v>
      </c>
      <c r="K980" s="37">
        <v>3</v>
      </c>
      <c r="L980" s="42">
        <v>879</v>
      </c>
      <c r="N980">
        <v>2</v>
      </c>
      <c r="O980">
        <v>29</v>
      </c>
      <c r="P980">
        <v>29</v>
      </c>
      <c r="Q980">
        <v>20</v>
      </c>
      <c r="R980">
        <v>2888</v>
      </c>
      <c r="T980">
        <v>1</v>
      </c>
      <c r="U980">
        <v>24</v>
      </c>
      <c r="V980">
        <v>24</v>
      </c>
      <c r="W980">
        <v>6</v>
      </c>
      <c r="X980" s="6">
        <v>315</v>
      </c>
    </row>
    <row r="981" spans="1:24" x14ac:dyDescent="0.5">
      <c r="A981" s="75">
        <v>1</v>
      </c>
      <c r="B981">
        <v>24</v>
      </c>
      <c r="C981">
        <v>24</v>
      </c>
      <c r="D981">
        <v>4</v>
      </c>
      <c r="E981">
        <v>70</v>
      </c>
      <c r="H981" s="37">
        <v>1</v>
      </c>
      <c r="I981" s="37">
        <v>13</v>
      </c>
      <c r="J981" s="37">
        <v>13</v>
      </c>
      <c r="K981" s="37">
        <v>4</v>
      </c>
      <c r="L981" s="42">
        <v>880</v>
      </c>
      <c r="N981">
        <v>2</v>
      </c>
      <c r="O981">
        <v>29</v>
      </c>
      <c r="P981">
        <v>29</v>
      </c>
      <c r="Q981">
        <v>21</v>
      </c>
      <c r="R981">
        <v>2977</v>
      </c>
      <c r="T981">
        <v>1</v>
      </c>
      <c r="U981">
        <v>24</v>
      </c>
      <c r="V981">
        <v>24</v>
      </c>
      <c r="W981">
        <v>7</v>
      </c>
      <c r="X981" s="6">
        <v>403</v>
      </c>
    </row>
    <row r="982" spans="1:24" x14ac:dyDescent="0.5">
      <c r="A982" s="75">
        <v>1</v>
      </c>
      <c r="B982">
        <v>24</v>
      </c>
      <c r="C982">
        <v>24</v>
      </c>
      <c r="D982">
        <v>5</v>
      </c>
      <c r="E982">
        <v>100</v>
      </c>
      <c r="H982" s="37">
        <v>1</v>
      </c>
      <c r="I982" s="37">
        <v>13</v>
      </c>
      <c r="J982" s="37">
        <v>13</v>
      </c>
      <c r="K982" s="37">
        <v>5</v>
      </c>
      <c r="L982" s="42">
        <v>881</v>
      </c>
      <c r="N982">
        <v>2</v>
      </c>
      <c r="O982">
        <v>29</v>
      </c>
      <c r="P982">
        <v>29</v>
      </c>
      <c r="Q982">
        <v>22</v>
      </c>
      <c r="R982">
        <v>3068</v>
      </c>
      <c r="T982">
        <v>1</v>
      </c>
      <c r="U982">
        <v>24</v>
      </c>
      <c r="V982">
        <v>24</v>
      </c>
      <c r="W982">
        <v>8</v>
      </c>
      <c r="X982" s="6">
        <v>476</v>
      </c>
    </row>
    <row r="983" spans="1:24" x14ac:dyDescent="0.5">
      <c r="A983" s="75">
        <v>1</v>
      </c>
      <c r="B983">
        <v>24</v>
      </c>
      <c r="C983">
        <v>24</v>
      </c>
      <c r="D983">
        <v>6</v>
      </c>
      <c r="E983">
        <v>135</v>
      </c>
      <c r="H983" s="37">
        <v>1</v>
      </c>
      <c r="I983" s="37">
        <v>13</v>
      </c>
      <c r="J983" s="37">
        <v>13</v>
      </c>
      <c r="K983" s="37">
        <v>6</v>
      </c>
      <c r="L983" s="42">
        <v>882</v>
      </c>
      <c r="N983">
        <v>2</v>
      </c>
      <c r="O983">
        <v>29</v>
      </c>
      <c r="P983">
        <v>29</v>
      </c>
      <c r="Q983">
        <v>23</v>
      </c>
      <c r="R983">
        <v>3162</v>
      </c>
      <c r="T983">
        <v>1</v>
      </c>
      <c r="U983">
        <v>24</v>
      </c>
      <c r="V983">
        <v>24</v>
      </c>
      <c r="W983">
        <v>9</v>
      </c>
      <c r="X983" s="6">
        <v>552</v>
      </c>
    </row>
    <row r="984" spans="1:24" x14ac:dyDescent="0.5">
      <c r="A984" s="75">
        <v>1</v>
      </c>
      <c r="B984">
        <v>24</v>
      </c>
      <c r="C984">
        <v>24</v>
      </c>
      <c r="D984">
        <v>7</v>
      </c>
      <c r="E984">
        <v>173</v>
      </c>
      <c r="H984" s="37">
        <v>1</v>
      </c>
      <c r="I984" s="37">
        <v>13</v>
      </c>
      <c r="J984" s="37">
        <v>13</v>
      </c>
      <c r="K984" s="37">
        <v>7</v>
      </c>
      <c r="L984" s="42">
        <v>883</v>
      </c>
      <c r="N984">
        <v>2</v>
      </c>
      <c r="O984">
        <v>29</v>
      </c>
      <c r="P984">
        <v>29</v>
      </c>
      <c r="Q984">
        <v>24</v>
      </c>
      <c r="R984">
        <v>3260</v>
      </c>
      <c r="T984">
        <v>1</v>
      </c>
      <c r="U984">
        <v>24</v>
      </c>
      <c r="V984">
        <v>24</v>
      </c>
      <c r="W984">
        <v>10</v>
      </c>
      <c r="X984" s="6">
        <v>630</v>
      </c>
    </row>
    <row r="985" spans="1:24" x14ac:dyDescent="0.5">
      <c r="A985" s="75">
        <v>1</v>
      </c>
      <c r="B985">
        <v>24</v>
      </c>
      <c r="C985">
        <v>24</v>
      </c>
      <c r="D985">
        <v>8</v>
      </c>
      <c r="E985">
        <v>205</v>
      </c>
      <c r="H985" s="37">
        <v>1</v>
      </c>
      <c r="I985" s="37">
        <v>13</v>
      </c>
      <c r="J985" s="37">
        <v>13</v>
      </c>
      <c r="K985" s="37">
        <v>8</v>
      </c>
      <c r="L985" s="42">
        <v>884</v>
      </c>
      <c r="N985">
        <v>2</v>
      </c>
      <c r="O985">
        <v>29</v>
      </c>
      <c r="P985">
        <v>29</v>
      </c>
      <c r="Q985">
        <v>25</v>
      </c>
      <c r="R985">
        <v>3361</v>
      </c>
      <c r="T985">
        <v>1</v>
      </c>
      <c r="U985">
        <v>24</v>
      </c>
      <c r="V985">
        <v>24</v>
      </c>
      <c r="W985">
        <v>11</v>
      </c>
      <c r="X985" s="6">
        <v>710</v>
      </c>
    </row>
    <row r="986" spans="1:24" x14ac:dyDescent="0.5">
      <c r="A986" s="75">
        <v>1</v>
      </c>
      <c r="B986">
        <v>24</v>
      </c>
      <c r="C986">
        <v>24</v>
      </c>
      <c r="D986">
        <v>9</v>
      </c>
      <c r="E986">
        <v>238</v>
      </c>
      <c r="H986" s="37">
        <v>1</v>
      </c>
      <c r="I986" s="37">
        <v>13</v>
      </c>
      <c r="J986" s="37">
        <v>13</v>
      </c>
      <c r="K986" s="37">
        <v>9</v>
      </c>
      <c r="L986" s="42">
        <v>885</v>
      </c>
      <c r="N986">
        <v>2</v>
      </c>
      <c r="O986">
        <v>29</v>
      </c>
      <c r="P986">
        <v>29</v>
      </c>
      <c r="Q986">
        <v>26</v>
      </c>
      <c r="R986">
        <v>3466</v>
      </c>
      <c r="T986">
        <v>1</v>
      </c>
      <c r="U986">
        <v>24</v>
      </c>
      <c r="V986">
        <v>24</v>
      </c>
      <c r="W986">
        <v>12</v>
      </c>
      <c r="X986" s="6">
        <v>793</v>
      </c>
    </row>
    <row r="987" spans="1:24" x14ac:dyDescent="0.5">
      <c r="A987" s="75">
        <v>1</v>
      </c>
      <c r="B987">
        <v>24</v>
      </c>
      <c r="C987">
        <v>24</v>
      </c>
      <c r="D987">
        <v>10</v>
      </c>
      <c r="E987">
        <v>272</v>
      </c>
      <c r="H987" s="37">
        <v>1</v>
      </c>
      <c r="I987" s="37">
        <v>13</v>
      </c>
      <c r="J987" s="37">
        <v>13</v>
      </c>
      <c r="K987" s="37">
        <v>10</v>
      </c>
      <c r="L987" s="42">
        <v>886</v>
      </c>
      <c r="N987">
        <v>2</v>
      </c>
      <c r="O987">
        <v>29</v>
      </c>
      <c r="P987">
        <v>29</v>
      </c>
      <c r="Q987">
        <v>27</v>
      </c>
      <c r="R987">
        <v>3575</v>
      </c>
      <c r="T987">
        <v>1</v>
      </c>
      <c r="U987">
        <v>24</v>
      </c>
      <c r="V987">
        <v>24</v>
      </c>
      <c r="W987">
        <v>13</v>
      </c>
      <c r="X987" s="6">
        <v>878</v>
      </c>
    </row>
    <row r="988" spans="1:24" x14ac:dyDescent="0.5">
      <c r="A988" s="75">
        <v>1</v>
      </c>
      <c r="B988">
        <v>24</v>
      </c>
      <c r="C988">
        <v>24</v>
      </c>
      <c r="D988">
        <v>11</v>
      </c>
      <c r="E988">
        <v>308</v>
      </c>
      <c r="H988" s="37">
        <v>1</v>
      </c>
      <c r="I988" s="37">
        <v>13</v>
      </c>
      <c r="J988" s="37">
        <v>13</v>
      </c>
      <c r="K988" s="37">
        <v>11</v>
      </c>
      <c r="L988" s="42">
        <v>887</v>
      </c>
      <c r="N988">
        <v>2</v>
      </c>
      <c r="O988">
        <v>29</v>
      </c>
      <c r="P988">
        <v>29</v>
      </c>
      <c r="Q988">
        <v>28</v>
      </c>
      <c r="R988">
        <v>3688</v>
      </c>
      <c r="T988">
        <v>1</v>
      </c>
      <c r="U988">
        <v>24</v>
      </c>
      <c r="V988">
        <v>24</v>
      </c>
      <c r="W988">
        <v>14</v>
      </c>
      <c r="X988" s="6">
        <v>966</v>
      </c>
    </row>
    <row r="989" spans="1:24" x14ac:dyDescent="0.5">
      <c r="A989" s="75">
        <v>1</v>
      </c>
      <c r="B989">
        <v>24</v>
      </c>
      <c r="C989">
        <v>24</v>
      </c>
      <c r="D989">
        <v>12</v>
      </c>
      <c r="E989">
        <v>344</v>
      </c>
      <c r="H989" s="37">
        <v>1</v>
      </c>
      <c r="I989" s="37">
        <v>13</v>
      </c>
      <c r="J989" s="37">
        <v>13</v>
      </c>
      <c r="K989" s="37">
        <v>12</v>
      </c>
      <c r="L989" s="42">
        <v>888</v>
      </c>
      <c r="N989">
        <v>2</v>
      </c>
      <c r="O989">
        <v>29</v>
      </c>
      <c r="P989">
        <v>29</v>
      </c>
      <c r="Q989">
        <v>29</v>
      </c>
      <c r="R989">
        <v>3806</v>
      </c>
      <c r="T989">
        <v>1</v>
      </c>
      <c r="U989">
        <v>24</v>
      </c>
      <c r="V989">
        <v>24</v>
      </c>
      <c r="W989">
        <v>15</v>
      </c>
      <c r="X989" s="6">
        <v>1056</v>
      </c>
    </row>
    <row r="990" spans="1:24" x14ac:dyDescent="0.5">
      <c r="A990" s="75">
        <v>1</v>
      </c>
      <c r="B990">
        <v>24</v>
      </c>
      <c r="C990">
        <v>24</v>
      </c>
      <c r="D990">
        <v>13</v>
      </c>
      <c r="E990">
        <v>382</v>
      </c>
      <c r="H990" s="37">
        <v>1</v>
      </c>
      <c r="I990" s="37">
        <v>13</v>
      </c>
      <c r="J990" s="37">
        <v>13</v>
      </c>
      <c r="K990" s="37">
        <v>13</v>
      </c>
      <c r="L990" s="42">
        <v>890</v>
      </c>
      <c r="N990">
        <v>2</v>
      </c>
      <c r="O990">
        <v>29</v>
      </c>
      <c r="P990">
        <v>29</v>
      </c>
      <c r="Q990">
        <v>30</v>
      </c>
      <c r="R990">
        <v>3929</v>
      </c>
      <c r="T990">
        <v>1</v>
      </c>
      <c r="U990">
        <v>24</v>
      </c>
      <c r="V990">
        <v>24</v>
      </c>
      <c r="W990">
        <v>16</v>
      </c>
      <c r="X990" s="6">
        <v>1149</v>
      </c>
    </row>
    <row r="991" spans="1:24" x14ac:dyDescent="0.5">
      <c r="A991" s="75">
        <v>1</v>
      </c>
      <c r="B991">
        <v>24</v>
      </c>
      <c r="C991">
        <v>24</v>
      </c>
      <c r="D991">
        <v>14</v>
      </c>
      <c r="E991">
        <v>420</v>
      </c>
      <c r="H991" s="37">
        <v>1</v>
      </c>
      <c r="I991" s="37">
        <v>13</v>
      </c>
      <c r="J991" s="37">
        <v>13</v>
      </c>
      <c r="K991" s="37">
        <v>14</v>
      </c>
      <c r="L991" s="42">
        <v>891</v>
      </c>
      <c r="N991">
        <v>2</v>
      </c>
      <c r="O991">
        <v>29</v>
      </c>
      <c r="P991">
        <v>29</v>
      </c>
      <c r="Q991">
        <v>31</v>
      </c>
      <c r="R991">
        <v>3817</v>
      </c>
      <c r="T991">
        <v>1</v>
      </c>
      <c r="U991">
        <v>24</v>
      </c>
      <c r="V991">
        <v>24</v>
      </c>
      <c r="W991">
        <v>17</v>
      </c>
      <c r="X991" s="6">
        <v>1246</v>
      </c>
    </row>
    <row r="992" spans="1:24" x14ac:dyDescent="0.5">
      <c r="A992" s="75">
        <v>1</v>
      </c>
      <c r="B992">
        <v>24</v>
      </c>
      <c r="C992">
        <v>24</v>
      </c>
      <c r="D992">
        <v>15</v>
      </c>
      <c r="E992">
        <v>461</v>
      </c>
      <c r="H992" s="37">
        <v>1</v>
      </c>
      <c r="I992" s="37">
        <v>13</v>
      </c>
      <c r="J992" s="37">
        <v>13</v>
      </c>
      <c r="K992" s="37">
        <v>15</v>
      </c>
      <c r="L992" s="42">
        <v>892</v>
      </c>
      <c r="N992">
        <v>2</v>
      </c>
      <c r="O992">
        <v>29</v>
      </c>
      <c r="P992">
        <v>29</v>
      </c>
      <c r="Q992">
        <v>32</v>
      </c>
      <c r="R992">
        <v>0</v>
      </c>
      <c r="T992">
        <v>1</v>
      </c>
      <c r="U992">
        <v>24</v>
      </c>
      <c r="V992">
        <v>24</v>
      </c>
      <c r="W992">
        <v>18</v>
      </c>
      <c r="X992" s="6">
        <v>1344</v>
      </c>
    </row>
    <row r="993" spans="1:24" x14ac:dyDescent="0.5">
      <c r="A993" s="75">
        <v>1</v>
      </c>
      <c r="B993">
        <v>24</v>
      </c>
      <c r="C993">
        <v>24</v>
      </c>
      <c r="D993">
        <v>16</v>
      </c>
      <c r="E993">
        <v>502</v>
      </c>
      <c r="H993" s="37">
        <v>1</v>
      </c>
      <c r="I993" s="37">
        <v>13</v>
      </c>
      <c r="J993" s="37">
        <v>13</v>
      </c>
      <c r="K993" s="37">
        <v>16</v>
      </c>
      <c r="L993" s="42">
        <v>894</v>
      </c>
      <c r="N993">
        <v>2</v>
      </c>
      <c r="O993">
        <v>29</v>
      </c>
      <c r="P993">
        <v>29</v>
      </c>
      <c r="Q993">
        <v>33</v>
      </c>
      <c r="R993">
        <v>0</v>
      </c>
      <c r="T993">
        <v>1</v>
      </c>
      <c r="U993">
        <v>24</v>
      </c>
      <c r="V993">
        <v>24</v>
      </c>
      <c r="W993">
        <v>19</v>
      </c>
      <c r="X993" s="6">
        <v>1447</v>
      </c>
    </row>
    <row r="994" spans="1:24" x14ac:dyDescent="0.5">
      <c r="A994" s="75">
        <v>1</v>
      </c>
      <c r="B994">
        <v>24</v>
      </c>
      <c r="C994">
        <v>24</v>
      </c>
      <c r="D994">
        <v>17</v>
      </c>
      <c r="E994">
        <v>545</v>
      </c>
      <c r="H994" s="37">
        <v>1</v>
      </c>
      <c r="I994" s="37">
        <v>13</v>
      </c>
      <c r="J994" s="37">
        <v>13</v>
      </c>
      <c r="K994" s="37">
        <v>17</v>
      </c>
      <c r="L994" s="42">
        <v>895</v>
      </c>
      <c r="N994">
        <v>2</v>
      </c>
      <c r="O994">
        <v>29</v>
      </c>
      <c r="P994">
        <v>29</v>
      </c>
      <c r="Q994">
        <v>34</v>
      </c>
      <c r="R994">
        <v>0</v>
      </c>
      <c r="T994">
        <v>1</v>
      </c>
      <c r="U994">
        <v>24</v>
      </c>
      <c r="V994">
        <v>24</v>
      </c>
      <c r="W994">
        <v>20</v>
      </c>
      <c r="X994" s="6">
        <v>1552</v>
      </c>
    </row>
    <row r="995" spans="1:24" x14ac:dyDescent="0.5">
      <c r="A995" s="75">
        <v>1</v>
      </c>
      <c r="B995">
        <v>24</v>
      </c>
      <c r="C995">
        <v>24</v>
      </c>
      <c r="D995">
        <v>18</v>
      </c>
      <c r="E995">
        <v>589</v>
      </c>
      <c r="H995" s="37">
        <v>1</v>
      </c>
      <c r="I995" s="37">
        <v>13</v>
      </c>
      <c r="J995" s="37">
        <v>13</v>
      </c>
      <c r="K995" s="37">
        <v>18</v>
      </c>
      <c r="L995" s="42">
        <v>897</v>
      </c>
      <c r="N995">
        <v>2</v>
      </c>
      <c r="O995">
        <v>29</v>
      </c>
      <c r="P995">
        <v>29</v>
      </c>
      <c r="Q995">
        <v>35</v>
      </c>
      <c r="R995">
        <v>0</v>
      </c>
      <c r="T995">
        <v>1</v>
      </c>
      <c r="U995">
        <v>24</v>
      </c>
      <c r="V995">
        <v>24</v>
      </c>
      <c r="W995">
        <v>21</v>
      </c>
      <c r="X995" s="6">
        <v>1660</v>
      </c>
    </row>
    <row r="996" spans="1:24" x14ac:dyDescent="0.5">
      <c r="A996" s="75">
        <v>1</v>
      </c>
      <c r="B996">
        <v>24</v>
      </c>
      <c r="C996">
        <v>24</v>
      </c>
      <c r="D996">
        <v>19</v>
      </c>
      <c r="E996">
        <v>634</v>
      </c>
      <c r="H996" s="37">
        <v>1</v>
      </c>
      <c r="I996" s="37">
        <v>13</v>
      </c>
      <c r="J996" s="37">
        <v>13</v>
      </c>
      <c r="K996" s="37">
        <v>19</v>
      </c>
      <c r="L996" s="42">
        <v>898</v>
      </c>
      <c r="N996">
        <v>2</v>
      </c>
      <c r="O996">
        <v>29</v>
      </c>
      <c r="P996">
        <v>29</v>
      </c>
      <c r="Q996">
        <v>36</v>
      </c>
      <c r="R996">
        <v>0</v>
      </c>
      <c r="T996">
        <v>1</v>
      </c>
      <c r="U996">
        <v>24</v>
      </c>
      <c r="V996">
        <v>24</v>
      </c>
      <c r="W996">
        <v>22</v>
      </c>
      <c r="X996" s="6">
        <v>1772</v>
      </c>
    </row>
    <row r="997" spans="1:24" x14ac:dyDescent="0.5">
      <c r="A997" s="75">
        <v>1</v>
      </c>
      <c r="B997">
        <v>24</v>
      </c>
      <c r="C997">
        <v>24</v>
      </c>
      <c r="D997">
        <v>20</v>
      </c>
      <c r="E997">
        <v>681</v>
      </c>
      <c r="H997" s="37">
        <v>1</v>
      </c>
      <c r="I997" s="37">
        <v>13</v>
      </c>
      <c r="J997" s="37">
        <v>13</v>
      </c>
      <c r="K997" s="37">
        <v>20</v>
      </c>
      <c r="L997" s="42">
        <v>900</v>
      </c>
      <c r="N997">
        <v>2</v>
      </c>
      <c r="O997">
        <v>29</v>
      </c>
      <c r="P997">
        <v>29</v>
      </c>
      <c r="Q997">
        <v>37</v>
      </c>
      <c r="R997">
        <v>0</v>
      </c>
      <c r="T997">
        <v>1</v>
      </c>
      <c r="U997">
        <v>24</v>
      </c>
      <c r="V997">
        <v>24</v>
      </c>
      <c r="W997">
        <v>23</v>
      </c>
      <c r="X997" s="6">
        <v>1887</v>
      </c>
    </row>
    <row r="998" spans="1:24" x14ac:dyDescent="0.5">
      <c r="A998" s="75">
        <v>1</v>
      </c>
      <c r="B998">
        <v>24</v>
      </c>
      <c r="C998">
        <v>24</v>
      </c>
      <c r="D998">
        <v>21</v>
      </c>
      <c r="E998">
        <v>730</v>
      </c>
      <c r="H998" s="37">
        <v>1</v>
      </c>
      <c r="I998" s="37">
        <v>13</v>
      </c>
      <c r="J998" s="37">
        <v>13</v>
      </c>
      <c r="K998" s="37">
        <v>21</v>
      </c>
      <c r="L998" s="42">
        <v>901</v>
      </c>
      <c r="N998">
        <v>2</v>
      </c>
      <c r="O998">
        <v>29</v>
      </c>
      <c r="P998">
        <v>29</v>
      </c>
      <c r="Q998">
        <v>38</v>
      </c>
      <c r="R998">
        <v>0</v>
      </c>
      <c r="T998">
        <v>1</v>
      </c>
      <c r="U998">
        <v>24</v>
      </c>
      <c r="V998">
        <v>24</v>
      </c>
      <c r="W998">
        <v>24</v>
      </c>
      <c r="X998" s="6">
        <v>2006</v>
      </c>
    </row>
    <row r="999" spans="1:24" x14ac:dyDescent="0.5">
      <c r="A999" s="75">
        <v>1</v>
      </c>
      <c r="B999">
        <v>24</v>
      </c>
      <c r="C999">
        <v>24</v>
      </c>
      <c r="D999">
        <v>22</v>
      </c>
      <c r="E999">
        <v>780</v>
      </c>
      <c r="H999" s="37">
        <v>1</v>
      </c>
      <c r="I999" s="37">
        <v>13</v>
      </c>
      <c r="J999" s="37">
        <v>13</v>
      </c>
      <c r="K999" s="37">
        <v>22</v>
      </c>
      <c r="L999" s="42">
        <v>903</v>
      </c>
      <c r="N999">
        <v>2</v>
      </c>
      <c r="O999">
        <v>29</v>
      </c>
      <c r="P999">
        <v>29</v>
      </c>
      <c r="Q999">
        <v>39</v>
      </c>
      <c r="R999">
        <v>0</v>
      </c>
      <c r="T999">
        <v>1</v>
      </c>
      <c r="U999">
        <v>24</v>
      </c>
      <c r="V999">
        <v>24</v>
      </c>
      <c r="W999">
        <v>25</v>
      </c>
      <c r="X999" s="6">
        <v>2129</v>
      </c>
    </row>
    <row r="1000" spans="1:24" x14ac:dyDescent="0.5">
      <c r="A1000" s="75">
        <v>1</v>
      </c>
      <c r="B1000">
        <v>24</v>
      </c>
      <c r="C1000">
        <v>24</v>
      </c>
      <c r="D1000">
        <v>23</v>
      </c>
      <c r="E1000">
        <v>832</v>
      </c>
      <c r="H1000" s="37">
        <v>1</v>
      </c>
      <c r="I1000" s="37">
        <v>13</v>
      </c>
      <c r="J1000" s="37">
        <v>13</v>
      </c>
      <c r="K1000" s="37">
        <v>23</v>
      </c>
      <c r="L1000" s="42">
        <v>905</v>
      </c>
      <c r="N1000">
        <v>2</v>
      </c>
      <c r="O1000">
        <v>29</v>
      </c>
      <c r="P1000">
        <v>29</v>
      </c>
      <c r="Q1000">
        <v>40</v>
      </c>
      <c r="R1000">
        <v>0</v>
      </c>
      <c r="T1000">
        <v>1</v>
      </c>
      <c r="U1000">
        <v>24</v>
      </c>
      <c r="V1000">
        <v>24</v>
      </c>
      <c r="W1000">
        <v>26</v>
      </c>
      <c r="X1000" s="6">
        <v>2256</v>
      </c>
    </row>
    <row r="1001" spans="1:24" x14ac:dyDescent="0.5">
      <c r="A1001" s="75">
        <v>1</v>
      </c>
      <c r="B1001">
        <v>24</v>
      </c>
      <c r="C1001">
        <v>24</v>
      </c>
      <c r="D1001">
        <v>24</v>
      </c>
      <c r="E1001">
        <v>886</v>
      </c>
      <c r="H1001" s="37">
        <v>1</v>
      </c>
      <c r="I1001" s="37">
        <v>13</v>
      </c>
      <c r="J1001" s="37">
        <v>13</v>
      </c>
      <c r="K1001" s="37">
        <v>24</v>
      </c>
      <c r="L1001" s="42">
        <v>906</v>
      </c>
      <c r="N1001">
        <v>2</v>
      </c>
      <c r="O1001">
        <v>29</v>
      </c>
      <c r="P1001">
        <v>29</v>
      </c>
      <c r="Q1001">
        <v>41</v>
      </c>
      <c r="R1001">
        <v>0</v>
      </c>
      <c r="T1001">
        <v>1</v>
      </c>
      <c r="U1001">
        <v>24</v>
      </c>
      <c r="V1001">
        <v>24</v>
      </c>
      <c r="W1001">
        <v>27</v>
      </c>
      <c r="X1001" s="6">
        <v>2387</v>
      </c>
    </row>
    <row r="1002" spans="1:24" x14ac:dyDescent="0.5">
      <c r="A1002" s="75">
        <v>1</v>
      </c>
      <c r="B1002">
        <v>24</v>
      </c>
      <c r="C1002">
        <v>24</v>
      </c>
      <c r="D1002">
        <v>25</v>
      </c>
      <c r="E1002">
        <v>942</v>
      </c>
      <c r="H1002" s="37">
        <v>1</v>
      </c>
      <c r="I1002" s="37">
        <v>13</v>
      </c>
      <c r="J1002" s="37">
        <v>13</v>
      </c>
      <c r="K1002" s="37">
        <v>25</v>
      </c>
      <c r="L1002" s="42">
        <v>908</v>
      </c>
      <c r="N1002">
        <v>2</v>
      </c>
      <c r="O1002">
        <v>29</v>
      </c>
      <c r="P1002">
        <v>29</v>
      </c>
      <c r="Q1002">
        <v>42</v>
      </c>
      <c r="R1002">
        <v>0</v>
      </c>
      <c r="T1002">
        <v>1</v>
      </c>
      <c r="U1002">
        <v>24</v>
      </c>
      <c r="V1002">
        <v>24</v>
      </c>
      <c r="W1002">
        <v>28</v>
      </c>
      <c r="X1002" s="6">
        <v>2522</v>
      </c>
    </row>
    <row r="1003" spans="1:24" x14ac:dyDescent="0.5">
      <c r="A1003" s="75">
        <v>1</v>
      </c>
      <c r="B1003">
        <v>24</v>
      </c>
      <c r="C1003">
        <v>24</v>
      </c>
      <c r="D1003">
        <v>26</v>
      </c>
      <c r="E1003">
        <v>999</v>
      </c>
      <c r="H1003" s="37">
        <v>1</v>
      </c>
      <c r="I1003" s="37">
        <v>13</v>
      </c>
      <c r="J1003" s="37">
        <v>13</v>
      </c>
      <c r="K1003" s="37">
        <v>26</v>
      </c>
      <c r="L1003" s="42">
        <v>910</v>
      </c>
      <c r="N1003">
        <v>2</v>
      </c>
      <c r="O1003">
        <v>29</v>
      </c>
      <c r="P1003">
        <v>29</v>
      </c>
      <c r="Q1003">
        <v>43</v>
      </c>
      <c r="R1003">
        <v>0</v>
      </c>
      <c r="T1003">
        <v>1</v>
      </c>
      <c r="U1003">
        <v>24</v>
      </c>
      <c r="V1003">
        <v>24</v>
      </c>
      <c r="W1003">
        <v>29</v>
      </c>
      <c r="X1003" s="6">
        <v>2662</v>
      </c>
    </row>
    <row r="1004" spans="1:24" x14ac:dyDescent="0.5">
      <c r="A1004" s="75">
        <v>1</v>
      </c>
      <c r="B1004">
        <v>24</v>
      </c>
      <c r="C1004">
        <v>24</v>
      </c>
      <c r="D1004">
        <v>27</v>
      </c>
      <c r="E1004">
        <v>1059</v>
      </c>
      <c r="H1004" s="37">
        <v>1</v>
      </c>
      <c r="I1004" s="37">
        <v>13</v>
      </c>
      <c r="J1004" s="37">
        <v>13</v>
      </c>
      <c r="K1004" s="37">
        <v>27</v>
      </c>
      <c r="L1004" s="42">
        <v>912</v>
      </c>
      <c r="N1004">
        <v>2</v>
      </c>
      <c r="O1004">
        <v>29</v>
      </c>
      <c r="P1004">
        <v>29</v>
      </c>
      <c r="Q1004">
        <v>44</v>
      </c>
      <c r="R1004">
        <v>0</v>
      </c>
      <c r="T1004">
        <v>1</v>
      </c>
      <c r="U1004">
        <v>24</v>
      </c>
      <c r="V1004">
        <v>24</v>
      </c>
      <c r="W1004">
        <v>30</v>
      </c>
      <c r="X1004" s="6">
        <v>2807</v>
      </c>
    </row>
    <row r="1005" spans="1:24" x14ac:dyDescent="0.5">
      <c r="A1005" s="75">
        <v>1</v>
      </c>
      <c r="B1005">
        <v>24</v>
      </c>
      <c r="C1005">
        <v>24</v>
      </c>
      <c r="D1005">
        <v>28</v>
      </c>
      <c r="E1005">
        <v>1120</v>
      </c>
      <c r="H1005" s="37">
        <v>1</v>
      </c>
      <c r="I1005" s="37">
        <v>13</v>
      </c>
      <c r="J1005" s="37">
        <v>13</v>
      </c>
      <c r="K1005" s="37">
        <v>28</v>
      </c>
      <c r="L1005" s="42">
        <v>914</v>
      </c>
      <c r="N1005">
        <v>2</v>
      </c>
      <c r="O1005">
        <v>29</v>
      </c>
      <c r="P1005">
        <v>29</v>
      </c>
      <c r="Q1005">
        <v>45</v>
      </c>
      <c r="R1005">
        <v>0</v>
      </c>
      <c r="T1005">
        <v>1</v>
      </c>
      <c r="U1005">
        <v>24</v>
      </c>
      <c r="V1005">
        <v>24</v>
      </c>
      <c r="W1005">
        <v>31</v>
      </c>
      <c r="X1005" s="6">
        <v>2957</v>
      </c>
    </row>
    <row r="1006" spans="1:24" x14ac:dyDescent="0.5">
      <c r="A1006" s="75">
        <v>1</v>
      </c>
      <c r="B1006">
        <v>24</v>
      </c>
      <c r="C1006">
        <v>24</v>
      </c>
      <c r="D1006">
        <v>29</v>
      </c>
      <c r="E1006">
        <v>1184</v>
      </c>
      <c r="H1006" s="37">
        <v>1</v>
      </c>
      <c r="I1006" s="37">
        <v>13</v>
      </c>
      <c r="J1006" s="37">
        <v>13</v>
      </c>
      <c r="K1006" s="37">
        <v>29</v>
      </c>
      <c r="L1006" s="42">
        <v>916</v>
      </c>
      <c r="N1006">
        <v>2</v>
      </c>
      <c r="O1006">
        <v>29</v>
      </c>
      <c r="P1006">
        <v>29</v>
      </c>
      <c r="Q1006">
        <v>46</v>
      </c>
      <c r="R1006">
        <v>0</v>
      </c>
      <c r="T1006">
        <v>1</v>
      </c>
      <c r="U1006">
        <v>24</v>
      </c>
      <c r="V1006">
        <v>24</v>
      </c>
      <c r="W1006">
        <v>32</v>
      </c>
      <c r="X1006" s="6">
        <v>3112</v>
      </c>
    </row>
    <row r="1007" spans="1:24" x14ac:dyDescent="0.5">
      <c r="A1007" s="75">
        <v>1</v>
      </c>
      <c r="B1007">
        <v>24</v>
      </c>
      <c r="C1007">
        <v>24</v>
      </c>
      <c r="D1007">
        <v>30</v>
      </c>
      <c r="E1007">
        <v>1250</v>
      </c>
      <c r="H1007" s="37">
        <v>1</v>
      </c>
      <c r="I1007" s="37">
        <v>13</v>
      </c>
      <c r="J1007" s="37">
        <v>13</v>
      </c>
      <c r="K1007" s="37">
        <v>30</v>
      </c>
      <c r="L1007" s="42">
        <v>918</v>
      </c>
      <c r="N1007">
        <v>2</v>
      </c>
      <c r="O1007">
        <v>29</v>
      </c>
      <c r="P1007">
        <v>29</v>
      </c>
      <c r="Q1007">
        <v>47</v>
      </c>
      <c r="R1007">
        <v>0</v>
      </c>
      <c r="T1007">
        <v>1</v>
      </c>
      <c r="U1007">
        <v>24</v>
      </c>
      <c r="V1007">
        <v>24</v>
      </c>
      <c r="W1007">
        <v>33</v>
      </c>
      <c r="X1007" s="6">
        <v>3274</v>
      </c>
    </row>
    <row r="1008" spans="1:24" x14ac:dyDescent="0.5">
      <c r="A1008" s="75">
        <v>1</v>
      </c>
      <c r="B1008">
        <v>24</v>
      </c>
      <c r="C1008">
        <v>24</v>
      </c>
      <c r="D1008">
        <v>31</v>
      </c>
      <c r="E1008">
        <v>1319</v>
      </c>
      <c r="H1008" s="37">
        <v>1</v>
      </c>
      <c r="I1008" s="37">
        <v>13</v>
      </c>
      <c r="J1008" s="37">
        <v>13</v>
      </c>
      <c r="K1008" s="37">
        <v>31</v>
      </c>
      <c r="L1008" s="42">
        <v>920</v>
      </c>
      <c r="N1008">
        <v>2</v>
      </c>
      <c r="O1008">
        <v>29</v>
      </c>
      <c r="P1008">
        <v>29</v>
      </c>
      <c r="Q1008">
        <v>48</v>
      </c>
      <c r="R1008">
        <v>0</v>
      </c>
      <c r="T1008">
        <v>1</v>
      </c>
      <c r="U1008">
        <v>24</v>
      </c>
      <c r="V1008">
        <v>24</v>
      </c>
      <c r="W1008">
        <v>34</v>
      </c>
      <c r="X1008" s="6">
        <v>3441</v>
      </c>
    </row>
    <row r="1009" spans="1:24" x14ac:dyDescent="0.5">
      <c r="A1009" s="75">
        <v>1</v>
      </c>
      <c r="B1009">
        <v>24</v>
      </c>
      <c r="C1009">
        <v>24</v>
      </c>
      <c r="D1009">
        <v>32</v>
      </c>
      <c r="E1009">
        <v>1390</v>
      </c>
      <c r="H1009" s="37">
        <v>1</v>
      </c>
      <c r="I1009" s="37">
        <v>13</v>
      </c>
      <c r="J1009" s="37">
        <v>13</v>
      </c>
      <c r="K1009" s="37">
        <v>32</v>
      </c>
      <c r="L1009" s="42">
        <v>922</v>
      </c>
      <c r="N1009">
        <v>2</v>
      </c>
      <c r="O1009">
        <v>29</v>
      </c>
      <c r="P1009">
        <v>29</v>
      </c>
      <c r="Q1009">
        <v>49</v>
      </c>
      <c r="R1009">
        <v>0</v>
      </c>
      <c r="T1009">
        <v>1</v>
      </c>
      <c r="U1009">
        <v>24</v>
      </c>
      <c r="V1009">
        <v>24</v>
      </c>
      <c r="W1009">
        <v>35</v>
      </c>
      <c r="X1009" s="6">
        <v>3616</v>
      </c>
    </row>
    <row r="1010" spans="1:24" x14ac:dyDescent="0.5">
      <c r="A1010" s="75">
        <v>1</v>
      </c>
      <c r="B1010">
        <v>24</v>
      </c>
      <c r="C1010">
        <v>24</v>
      </c>
      <c r="D1010">
        <v>33</v>
      </c>
      <c r="E1010">
        <v>1464</v>
      </c>
      <c r="H1010" s="37">
        <v>1</v>
      </c>
      <c r="I1010" s="37">
        <v>13</v>
      </c>
      <c r="J1010" s="37">
        <v>13</v>
      </c>
      <c r="K1010" s="37">
        <v>33</v>
      </c>
      <c r="L1010" s="42">
        <v>924</v>
      </c>
      <c r="N1010">
        <v>2</v>
      </c>
      <c r="O1010">
        <v>29</v>
      </c>
      <c r="P1010">
        <v>29</v>
      </c>
      <c r="Q1010">
        <v>50</v>
      </c>
      <c r="R1010">
        <v>0</v>
      </c>
      <c r="T1010">
        <v>1</v>
      </c>
      <c r="U1010">
        <v>24</v>
      </c>
      <c r="V1010">
        <v>24</v>
      </c>
      <c r="W1010">
        <v>36</v>
      </c>
      <c r="X1010" s="6">
        <v>3557</v>
      </c>
    </row>
    <row r="1011" spans="1:24" x14ac:dyDescent="0.5">
      <c r="A1011" s="75">
        <v>1</v>
      </c>
      <c r="B1011">
        <v>24</v>
      </c>
      <c r="C1011">
        <v>24</v>
      </c>
      <c r="D1011">
        <v>34</v>
      </c>
      <c r="E1011">
        <v>1542</v>
      </c>
      <c r="H1011" s="37">
        <v>1</v>
      </c>
      <c r="I1011" s="37">
        <v>13</v>
      </c>
      <c r="J1011" s="37">
        <v>13</v>
      </c>
      <c r="K1011" s="37">
        <v>34</v>
      </c>
      <c r="L1011" s="42">
        <v>927</v>
      </c>
      <c r="N1011">
        <v>2</v>
      </c>
      <c r="O1011">
        <v>29</v>
      </c>
      <c r="P1011">
        <v>29</v>
      </c>
      <c r="Q1011">
        <v>51</v>
      </c>
      <c r="R1011">
        <v>0</v>
      </c>
      <c r="T1011">
        <v>1</v>
      </c>
      <c r="U1011">
        <v>25</v>
      </c>
      <c r="V1011">
        <v>25</v>
      </c>
      <c r="W1011">
        <v>1</v>
      </c>
      <c r="X1011" s="6">
        <v>0</v>
      </c>
    </row>
    <row r="1012" spans="1:24" x14ac:dyDescent="0.5">
      <c r="A1012" s="75">
        <v>1</v>
      </c>
      <c r="B1012">
        <v>24</v>
      </c>
      <c r="C1012">
        <v>24</v>
      </c>
      <c r="D1012">
        <v>35</v>
      </c>
      <c r="E1012">
        <v>1622</v>
      </c>
      <c r="H1012" s="37">
        <v>1</v>
      </c>
      <c r="I1012" s="37">
        <v>13</v>
      </c>
      <c r="J1012" s="37">
        <v>13</v>
      </c>
      <c r="K1012" s="37">
        <v>35</v>
      </c>
      <c r="L1012" s="42">
        <v>929</v>
      </c>
      <c r="N1012">
        <v>2</v>
      </c>
      <c r="O1012">
        <v>29</v>
      </c>
      <c r="P1012">
        <v>29</v>
      </c>
      <c r="Q1012">
        <v>52</v>
      </c>
      <c r="R1012">
        <v>0</v>
      </c>
      <c r="T1012">
        <v>1</v>
      </c>
      <c r="U1012">
        <v>25</v>
      </c>
      <c r="V1012">
        <v>25</v>
      </c>
      <c r="W1012">
        <v>2</v>
      </c>
      <c r="X1012" s="6">
        <v>36</v>
      </c>
    </row>
    <row r="1013" spans="1:24" x14ac:dyDescent="0.5">
      <c r="A1013" s="75">
        <v>1</v>
      </c>
      <c r="B1013">
        <v>24</v>
      </c>
      <c r="C1013">
        <v>24</v>
      </c>
      <c r="D1013">
        <v>36</v>
      </c>
      <c r="E1013">
        <v>1707</v>
      </c>
      <c r="H1013" s="37">
        <v>1</v>
      </c>
      <c r="I1013" s="37">
        <v>13</v>
      </c>
      <c r="J1013" s="37">
        <v>13</v>
      </c>
      <c r="K1013" s="37">
        <v>36</v>
      </c>
      <c r="L1013" s="42">
        <v>931</v>
      </c>
      <c r="N1013">
        <v>2</v>
      </c>
      <c r="O1013">
        <v>29</v>
      </c>
      <c r="P1013">
        <v>29</v>
      </c>
      <c r="Q1013">
        <v>53</v>
      </c>
      <c r="R1013">
        <v>0</v>
      </c>
      <c r="T1013">
        <v>1</v>
      </c>
      <c r="U1013">
        <v>25</v>
      </c>
      <c r="V1013">
        <v>25</v>
      </c>
      <c r="W1013">
        <v>3</v>
      </c>
      <c r="X1013" s="6">
        <v>104</v>
      </c>
    </row>
    <row r="1014" spans="1:24" x14ac:dyDescent="0.5">
      <c r="A1014" s="75">
        <v>1</v>
      </c>
      <c r="B1014">
        <v>25</v>
      </c>
      <c r="C1014">
        <v>25</v>
      </c>
      <c r="D1014">
        <v>1</v>
      </c>
      <c r="E1014">
        <v>0</v>
      </c>
      <c r="H1014" s="37">
        <v>1</v>
      </c>
      <c r="I1014" s="37">
        <v>13</v>
      </c>
      <c r="J1014" s="37">
        <v>13</v>
      </c>
      <c r="K1014" s="37">
        <v>37</v>
      </c>
      <c r="L1014" s="42">
        <v>934</v>
      </c>
      <c r="N1014">
        <v>2</v>
      </c>
      <c r="O1014">
        <v>29</v>
      </c>
      <c r="P1014">
        <v>29</v>
      </c>
      <c r="Q1014">
        <v>54</v>
      </c>
      <c r="R1014">
        <v>0</v>
      </c>
      <c r="T1014">
        <v>1</v>
      </c>
      <c r="U1014">
        <v>25</v>
      </c>
      <c r="V1014">
        <v>25</v>
      </c>
      <c r="W1014">
        <v>4</v>
      </c>
      <c r="X1014" s="6">
        <v>176</v>
      </c>
    </row>
    <row r="1015" spans="1:24" x14ac:dyDescent="0.5">
      <c r="A1015" s="75">
        <v>1</v>
      </c>
      <c r="B1015">
        <v>25</v>
      </c>
      <c r="C1015">
        <v>25</v>
      </c>
      <c r="D1015">
        <v>2</v>
      </c>
      <c r="E1015">
        <v>14</v>
      </c>
      <c r="H1015" s="37">
        <v>1</v>
      </c>
      <c r="I1015" s="37">
        <v>13</v>
      </c>
      <c r="J1015" s="37">
        <v>13</v>
      </c>
      <c r="K1015" s="37">
        <v>38</v>
      </c>
      <c r="L1015" s="42">
        <v>936</v>
      </c>
      <c r="N1015">
        <v>2</v>
      </c>
      <c r="O1015">
        <v>29</v>
      </c>
      <c r="P1015">
        <v>29</v>
      </c>
      <c r="Q1015">
        <v>55</v>
      </c>
      <c r="R1015">
        <v>0</v>
      </c>
      <c r="T1015">
        <v>1</v>
      </c>
      <c r="U1015">
        <v>25</v>
      </c>
      <c r="V1015">
        <v>25</v>
      </c>
      <c r="W1015">
        <v>5</v>
      </c>
      <c r="X1015" s="6">
        <v>250</v>
      </c>
    </row>
    <row r="1016" spans="1:24" x14ac:dyDescent="0.5">
      <c r="A1016" s="75">
        <v>1</v>
      </c>
      <c r="B1016">
        <v>25</v>
      </c>
      <c r="C1016">
        <v>25</v>
      </c>
      <c r="D1016">
        <v>3</v>
      </c>
      <c r="E1016">
        <v>43</v>
      </c>
      <c r="H1016" s="37">
        <v>1</v>
      </c>
      <c r="I1016" s="37">
        <v>13</v>
      </c>
      <c r="J1016" s="37">
        <v>13</v>
      </c>
      <c r="K1016" s="37">
        <v>39</v>
      </c>
      <c r="L1016" s="42">
        <v>939</v>
      </c>
      <c r="N1016">
        <v>2</v>
      </c>
      <c r="O1016">
        <v>29</v>
      </c>
      <c r="P1016">
        <v>29</v>
      </c>
      <c r="Q1016">
        <v>56</v>
      </c>
      <c r="R1016">
        <v>0</v>
      </c>
      <c r="T1016">
        <v>1</v>
      </c>
      <c r="U1016">
        <v>25</v>
      </c>
      <c r="V1016">
        <v>25</v>
      </c>
      <c r="W1016">
        <v>6</v>
      </c>
      <c r="X1016" s="6">
        <v>332</v>
      </c>
    </row>
    <row r="1017" spans="1:24" x14ac:dyDescent="0.5">
      <c r="A1017" s="75">
        <v>1</v>
      </c>
      <c r="B1017">
        <v>25</v>
      </c>
      <c r="C1017">
        <v>25</v>
      </c>
      <c r="D1017">
        <v>4</v>
      </c>
      <c r="E1017">
        <v>74</v>
      </c>
      <c r="H1017" s="37">
        <v>1</v>
      </c>
      <c r="I1017" s="37">
        <v>13</v>
      </c>
      <c r="J1017" s="37">
        <v>13</v>
      </c>
      <c r="K1017" s="37">
        <v>40</v>
      </c>
      <c r="L1017" s="42">
        <v>941</v>
      </c>
      <c r="N1017">
        <v>2</v>
      </c>
      <c r="O1017">
        <v>29</v>
      </c>
      <c r="P1017">
        <v>29</v>
      </c>
      <c r="Q1017">
        <v>57</v>
      </c>
      <c r="R1017">
        <v>0</v>
      </c>
      <c r="T1017">
        <v>1</v>
      </c>
      <c r="U1017">
        <v>25</v>
      </c>
      <c r="V1017">
        <v>25</v>
      </c>
      <c r="W1017">
        <v>7</v>
      </c>
      <c r="X1017" s="6">
        <v>425</v>
      </c>
    </row>
    <row r="1018" spans="1:24" x14ac:dyDescent="0.5">
      <c r="A1018" s="75">
        <v>1</v>
      </c>
      <c r="B1018">
        <v>25</v>
      </c>
      <c r="C1018">
        <v>25</v>
      </c>
      <c r="D1018">
        <v>5</v>
      </c>
      <c r="E1018">
        <v>106</v>
      </c>
      <c r="H1018" s="37">
        <v>1</v>
      </c>
      <c r="I1018" s="37">
        <v>13</v>
      </c>
      <c r="J1018" s="37">
        <v>13</v>
      </c>
      <c r="K1018" s="37">
        <v>41</v>
      </c>
      <c r="L1018" s="42">
        <v>944</v>
      </c>
      <c r="N1018">
        <v>2</v>
      </c>
      <c r="O1018">
        <v>29</v>
      </c>
      <c r="P1018">
        <v>29</v>
      </c>
      <c r="Q1018">
        <v>58</v>
      </c>
      <c r="R1018">
        <v>0</v>
      </c>
      <c r="T1018">
        <v>1</v>
      </c>
      <c r="U1018">
        <v>25</v>
      </c>
      <c r="V1018">
        <v>25</v>
      </c>
      <c r="W1018">
        <v>8</v>
      </c>
      <c r="X1018" s="6">
        <v>502</v>
      </c>
    </row>
    <row r="1019" spans="1:24" x14ac:dyDescent="0.5">
      <c r="A1019" s="75">
        <v>1</v>
      </c>
      <c r="B1019">
        <v>25</v>
      </c>
      <c r="C1019">
        <v>25</v>
      </c>
      <c r="D1019">
        <v>6</v>
      </c>
      <c r="E1019">
        <v>142</v>
      </c>
      <c r="H1019" s="37">
        <v>1</v>
      </c>
      <c r="I1019" s="37">
        <v>13</v>
      </c>
      <c r="J1019" s="37">
        <v>13</v>
      </c>
      <c r="K1019" s="37">
        <v>42</v>
      </c>
      <c r="L1019" s="42">
        <v>946</v>
      </c>
      <c r="N1019">
        <v>2</v>
      </c>
      <c r="O1019">
        <v>29</v>
      </c>
      <c r="P1019">
        <v>29</v>
      </c>
      <c r="Q1019">
        <v>59</v>
      </c>
      <c r="R1019">
        <v>0</v>
      </c>
      <c r="T1019">
        <v>1</v>
      </c>
      <c r="U1019">
        <v>25</v>
      </c>
      <c r="V1019">
        <v>25</v>
      </c>
      <c r="W1019">
        <v>9</v>
      </c>
      <c r="X1019" s="6">
        <v>581</v>
      </c>
    </row>
    <row r="1020" spans="1:24" x14ac:dyDescent="0.5">
      <c r="A1020" s="75">
        <v>1</v>
      </c>
      <c r="B1020">
        <v>25</v>
      </c>
      <c r="C1020">
        <v>25</v>
      </c>
      <c r="D1020">
        <v>7</v>
      </c>
      <c r="E1020">
        <v>182</v>
      </c>
      <c r="H1020" s="37">
        <v>1</v>
      </c>
      <c r="I1020" s="37">
        <v>13</v>
      </c>
      <c r="J1020" s="37">
        <v>13</v>
      </c>
      <c r="K1020" s="37">
        <v>43</v>
      </c>
      <c r="L1020" s="42">
        <v>949</v>
      </c>
      <c r="N1020">
        <v>2</v>
      </c>
      <c r="O1020">
        <v>29</v>
      </c>
      <c r="P1020">
        <v>29</v>
      </c>
      <c r="Q1020">
        <v>60</v>
      </c>
      <c r="R1020">
        <v>0</v>
      </c>
      <c r="T1020">
        <v>1</v>
      </c>
      <c r="U1020">
        <v>25</v>
      </c>
      <c r="V1020">
        <v>25</v>
      </c>
      <c r="W1020">
        <v>10</v>
      </c>
      <c r="X1020" s="6">
        <v>663</v>
      </c>
    </row>
    <row r="1021" spans="1:24" x14ac:dyDescent="0.5">
      <c r="A1021" s="75">
        <v>1</v>
      </c>
      <c r="B1021">
        <v>25</v>
      </c>
      <c r="C1021">
        <v>25</v>
      </c>
      <c r="D1021">
        <v>8</v>
      </c>
      <c r="E1021">
        <v>215</v>
      </c>
      <c r="H1021" s="37">
        <v>1</v>
      </c>
      <c r="I1021" s="37">
        <v>13</v>
      </c>
      <c r="J1021" s="37">
        <v>13</v>
      </c>
      <c r="K1021" s="37">
        <v>44</v>
      </c>
      <c r="L1021" s="42">
        <v>952</v>
      </c>
      <c r="N1021">
        <v>2</v>
      </c>
      <c r="O1021">
        <v>29</v>
      </c>
      <c r="P1021">
        <v>29</v>
      </c>
      <c r="Q1021">
        <v>61</v>
      </c>
      <c r="R1021">
        <v>0</v>
      </c>
      <c r="T1021">
        <v>1</v>
      </c>
      <c r="U1021">
        <v>25</v>
      </c>
      <c r="V1021">
        <v>25</v>
      </c>
      <c r="W1021">
        <v>11</v>
      </c>
      <c r="X1021" s="6">
        <v>747</v>
      </c>
    </row>
    <row r="1022" spans="1:24" x14ac:dyDescent="0.5">
      <c r="A1022" s="75">
        <v>1</v>
      </c>
      <c r="B1022">
        <v>25</v>
      </c>
      <c r="C1022">
        <v>25</v>
      </c>
      <c r="D1022">
        <v>9</v>
      </c>
      <c r="E1022">
        <v>250</v>
      </c>
      <c r="H1022" s="37">
        <v>1</v>
      </c>
      <c r="I1022" s="37">
        <v>13</v>
      </c>
      <c r="J1022" s="37">
        <v>13</v>
      </c>
      <c r="K1022" s="37">
        <v>45</v>
      </c>
      <c r="L1022" s="42">
        <v>954</v>
      </c>
      <c r="N1022">
        <v>2</v>
      </c>
      <c r="O1022">
        <v>30</v>
      </c>
      <c r="P1022">
        <v>30</v>
      </c>
      <c r="Q1022">
        <v>1</v>
      </c>
      <c r="R1022">
        <v>94</v>
      </c>
      <c r="T1022">
        <v>1</v>
      </c>
      <c r="U1022">
        <v>25</v>
      </c>
      <c r="V1022">
        <v>25</v>
      </c>
      <c r="W1022">
        <v>12</v>
      </c>
      <c r="X1022" s="6">
        <v>833</v>
      </c>
    </row>
    <row r="1023" spans="1:24" x14ac:dyDescent="0.5">
      <c r="A1023" s="75">
        <v>1</v>
      </c>
      <c r="B1023">
        <v>25</v>
      </c>
      <c r="C1023">
        <v>25</v>
      </c>
      <c r="D1023">
        <v>10</v>
      </c>
      <c r="E1023">
        <v>286</v>
      </c>
      <c r="H1023" s="37">
        <v>1</v>
      </c>
      <c r="I1023" s="37">
        <v>13</v>
      </c>
      <c r="J1023" s="37">
        <v>13</v>
      </c>
      <c r="K1023" s="37">
        <v>46</v>
      </c>
      <c r="L1023" s="42">
        <v>957</v>
      </c>
      <c r="N1023">
        <v>2</v>
      </c>
      <c r="O1023">
        <v>30</v>
      </c>
      <c r="P1023">
        <v>30</v>
      </c>
      <c r="Q1023">
        <v>2</v>
      </c>
      <c r="R1023">
        <v>348</v>
      </c>
      <c r="T1023">
        <v>1</v>
      </c>
      <c r="U1023">
        <v>25</v>
      </c>
      <c r="V1023">
        <v>25</v>
      </c>
      <c r="W1023">
        <v>13</v>
      </c>
      <c r="X1023" s="6">
        <v>923</v>
      </c>
    </row>
    <row r="1024" spans="1:24" x14ac:dyDescent="0.5">
      <c r="A1024" s="75">
        <v>1</v>
      </c>
      <c r="B1024">
        <v>25</v>
      </c>
      <c r="C1024">
        <v>25</v>
      </c>
      <c r="D1024">
        <v>11</v>
      </c>
      <c r="E1024">
        <v>323</v>
      </c>
      <c r="H1024" s="37">
        <v>1</v>
      </c>
      <c r="I1024" s="37">
        <v>13</v>
      </c>
      <c r="J1024" s="37">
        <v>13</v>
      </c>
      <c r="K1024" s="37">
        <v>47</v>
      </c>
      <c r="L1024" s="42">
        <v>960</v>
      </c>
      <c r="N1024">
        <v>2</v>
      </c>
      <c r="O1024">
        <v>30</v>
      </c>
      <c r="P1024">
        <v>30</v>
      </c>
      <c r="Q1024">
        <v>3</v>
      </c>
      <c r="R1024">
        <v>871</v>
      </c>
      <c r="T1024">
        <v>1</v>
      </c>
      <c r="U1024">
        <v>25</v>
      </c>
      <c r="V1024">
        <v>25</v>
      </c>
      <c r="W1024">
        <v>14</v>
      </c>
      <c r="X1024" s="6">
        <v>1015</v>
      </c>
    </row>
    <row r="1025" spans="1:24" x14ac:dyDescent="0.5">
      <c r="A1025" s="75">
        <v>1</v>
      </c>
      <c r="B1025">
        <v>25</v>
      </c>
      <c r="C1025">
        <v>25</v>
      </c>
      <c r="D1025">
        <v>12</v>
      </c>
      <c r="E1025">
        <v>362</v>
      </c>
      <c r="H1025" s="37">
        <v>1</v>
      </c>
      <c r="I1025" s="37">
        <v>13</v>
      </c>
      <c r="J1025" s="37">
        <v>13</v>
      </c>
      <c r="K1025" s="37">
        <v>48</v>
      </c>
      <c r="L1025" s="42">
        <v>963</v>
      </c>
      <c r="N1025">
        <v>2</v>
      </c>
      <c r="O1025">
        <v>30</v>
      </c>
      <c r="P1025">
        <v>30</v>
      </c>
      <c r="Q1025">
        <v>4</v>
      </c>
      <c r="R1025">
        <v>1343</v>
      </c>
      <c r="T1025">
        <v>1</v>
      </c>
      <c r="U1025">
        <v>25</v>
      </c>
      <c r="V1025">
        <v>25</v>
      </c>
      <c r="W1025">
        <v>15</v>
      </c>
      <c r="X1025" s="6">
        <v>1109</v>
      </c>
    </row>
    <row r="1026" spans="1:24" x14ac:dyDescent="0.5">
      <c r="A1026" s="75">
        <v>1</v>
      </c>
      <c r="B1026">
        <v>25</v>
      </c>
      <c r="C1026">
        <v>25</v>
      </c>
      <c r="D1026">
        <v>13</v>
      </c>
      <c r="E1026">
        <v>401</v>
      </c>
      <c r="H1026" s="37">
        <v>1</v>
      </c>
      <c r="I1026" s="37">
        <v>13</v>
      </c>
      <c r="J1026" s="37">
        <v>13</v>
      </c>
      <c r="K1026" s="37">
        <v>49</v>
      </c>
      <c r="L1026" s="42">
        <v>966</v>
      </c>
      <c r="N1026">
        <v>2</v>
      </c>
      <c r="O1026">
        <v>30</v>
      </c>
      <c r="P1026">
        <v>30</v>
      </c>
      <c r="Q1026">
        <v>5</v>
      </c>
      <c r="R1026">
        <v>1909</v>
      </c>
      <c r="T1026">
        <v>1</v>
      </c>
      <c r="U1026">
        <v>25</v>
      </c>
      <c r="V1026">
        <v>25</v>
      </c>
      <c r="W1026">
        <v>16</v>
      </c>
      <c r="X1026" s="6">
        <v>1207</v>
      </c>
    </row>
    <row r="1027" spans="1:24" x14ac:dyDescent="0.5">
      <c r="A1027" s="75">
        <v>1</v>
      </c>
      <c r="B1027">
        <v>25</v>
      </c>
      <c r="C1027">
        <v>25</v>
      </c>
      <c r="D1027">
        <v>14</v>
      </c>
      <c r="E1027">
        <v>442</v>
      </c>
      <c r="H1027" s="37">
        <v>1</v>
      </c>
      <c r="I1027" s="37">
        <v>13</v>
      </c>
      <c r="J1027" s="37">
        <v>13</v>
      </c>
      <c r="K1027" s="37">
        <v>50</v>
      </c>
      <c r="L1027" s="42">
        <v>968</v>
      </c>
      <c r="N1027">
        <v>2</v>
      </c>
      <c r="O1027">
        <v>30</v>
      </c>
      <c r="P1027">
        <v>30</v>
      </c>
      <c r="Q1027">
        <v>6</v>
      </c>
      <c r="R1027">
        <v>1966</v>
      </c>
      <c r="T1027">
        <v>1</v>
      </c>
      <c r="U1027">
        <v>25</v>
      </c>
      <c r="V1027">
        <v>25</v>
      </c>
      <c r="W1027">
        <v>17</v>
      </c>
      <c r="X1027" s="6">
        <v>1308</v>
      </c>
    </row>
    <row r="1028" spans="1:24" x14ac:dyDescent="0.5">
      <c r="A1028" s="75">
        <v>1</v>
      </c>
      <c r="B1028">
        <v>25</v>
      </c>
      <c r="C1028">
        <v>25</v>
      </c>
      <c r="D1028">
        <v>15</v>
      </c>
      <c r="E1028">
        <v>484</v>
      </c>
      <c r="H1028" s="37">
        <v>1</v>
      </c>
      <c r="I1028" s="37">
        <v>13</v>
      </c>
      <c r="J1028" s="37">
        <v>13</v>
      </c>
      <c r="K1028" s="37">
        <v>51</v>
      </c>
      <c r="L1028" s="42">
        <v>971</v>
      </c>
      <c r="N1028">
        <v>2</v>
      </c>
      <c r="O1028">
        <v>30</v>
      </c>
      <c r="P1028">
        <v>30</v>
      </c>
      <c r="Q1028">
        <v>7</v>
      </c>
      <c r="R1028">
        <v>2025</v>
      </c>
      <c r="T1028">
        <v>1</v>
      </c>
      <c r="U1028">
        <v>25</v>
      </c>
      <c r="V1028">
        <v>25</v>
      </c>
      <c r="W1028">
        <v>18</v>
      </c>
      <c r="X1028" s="6">
        <v>1411</v>
      </c>
    </row>
    <row r="1029" spans="1:24" x14ac:dyDescent="0.5">
      <c r="A1029" s="75">
        <v>1</v>
      </c>
      <c r="B1029">
        <v>25</v>
      </c>
      <c r="C1029">
        <v>25</v>
      </c>
      <c r="D1029">
        <v>16</v>
      </c>
      <c r="E1029">
        <v>528</v>
      </c>
      <c r="H1029" s="37">
        <v>1</v>
      </c>
      <c r="I1029" s="37">
        <v>13</v>
      </c>
      <c r="J1029" s="37">
        <v>13</v>
      </c>
      <c r="K1029" s="37">
        <v>52</v>
      </c>
      <c r="L1029" s="42">
        <v>974</v>
      </c>
      <c r="N1029">
        <v>2</v>
      </c>
      <c r="O1029">
        <v>30</v>
      </c>
      <c r="P1029">
        <v>30</v>
      </c>
      <c r="Q1029">
        <v>8</v>
      </c>
      <c r="R1029">
        <v>2086</v>
      </c>
      <c r="T1029">
        <v>1</v>
      </c>
      <c r="U1029">
        <v>25</v>
      </c>
      <c r="V1029">
        <v>25</v>
      </c>
      <c r="W1029">
        <v>19</v>
      </c>
      <c r="X1029" s="6">
        <v>1518</v>
      </c>
    </row>
    <row r="1030" spans="1:24" x14ac:dyDescent="0.5">
      <c r="A1030" s="75">
        <v>1</v>
      </c>
      <c r="B1030">
        <v>25</v>
      </c>
      <c r="C1030">
        <v>25</v>
      </c>
      <c r="D1030">
        <v>17</v>
      </c>
      <c r="E1030">
        <v>573</v>
      </c>
      <c r="H1030" s="37">
        <v>1</v>
      </c>
      <c r="I1030" s="37">
        <v>13</v>
      </c>
      <c r="J1030" s="37">
        <v>13</v>
      </c>
      <c r="K1030" s="37">
        <v>53</v>
      </c>
      <c r="L1030" s="42">
        <v>977</v>
      </c>
      <c r="N1030">
        <v>2</v>
      </c>
      <c r="O1030">
        <v>30</v>
      </c>
      <c r="P1030">
        <v>30</v>
      </c>
      <c r="Q1030">
        <v>9</v>
      </c>
      <c r="R1030">
        <v>2148</v>
      </c>
      <c r="T1030">
        <v>1</v>
      </c>
      <c r="U1030">
        <v>25</v>
      </c>
      <c r="V1030">
        <v>25</v>
      </c>
      <c r="W1030">
        <v>20</v>
      </c>
      <c r="X1030" s="6">
        <v>1628</v>
      </c>
    </row>
    <row r="1031" spans="1:24" x14ac:dyDescent="0.5">
      <c r="A1031" s="75">
        <v>1</v>
      </c>
      <c r="B1031">
        <v>25</v>
      </c>
      <c r="C1031">
        <v>25</v>
      </c>
      <c r="D1031">
        <v>18</v>
      </c>
      <c r="E1031">
        <v>619</v>
      </c>
      <c r="H1031" s="37">
        <v>1</v>
      </c>
      <c r="I1031" s="37">
        <v>13</v>
      </c>
      <c r="J1031" s="37">
        <v>13</v>
      </c>
      <c r="K1031" s="37">
        <v>54</v>
      </c>
      <c r="L1031" s="42">
        <v>980</v>
      </c>
      <c r="N1031">
        <v>2</v>
      </c>
      <c r="O1031">
        <v>30</v>
      </c>
      <c r="P1031">
        <v>30</v>
      </c>
      <c r="Q1031">
        <v>10</v>
      </c>
      <c r="R1031">
        <v>2212</v>
      </c>
      <c r="T1031">
        <v>1</v>
      </c>
      <c r="U1031">
        <v>25</v>
      </c>
      <c r="V1031">
        <v>25</v>
      </c>
      <c r="W1031">
        <v>21</v>
      </c>
      <c r="X1031" s="6">
        <v>1742</v>
      </c>
    </row>
    <row r="1032" spans="1:24" x14ac:dyDescent="0.5">
      <c r="A1032" s="75">
        <v>1</v>
      </c>
      <c r="B1032">
        <v>25</v>
      </c>
      <c r="C1032">
        <v>25</v>
      </c>
      <c r="D1032">
        <v>19</v>
      </c>
      <c r="E1032">
        <v>667</v>
      </c>
      <c r="H1032" s="37">
        <v>1</v>
      </c>
      <c r="I1032" s="37">
        <v>13</v>
      </c>
      <c r="J1032" s="37">
        <v>13</v>
      </c>
      <c r="K1032" s="37">
        <v>55</v>
      </c>
      <c r="L1032" s="42">
        <v>982</v>
      </c>
      <c r="N1032">
        <v>2</v>
      </c>
      <c r="O1032">
        <v>30</v>
      </c>
      <c r="P1032">
        <v>30</v>
      </c>
      <c r="Q1032">
        <v>11</v>
      </c>
      <c r="R1032">
        <v>2279</v>
      </c>
      <c r="T1032">
        <v>1</v>
      </c>
      <c r="U1032">
        <v>25</v>
      </c>
      <c r="V1032">
        <v>25</v>
      </c>
      <c r="W1032">
        <v>22</v>
      </c>
      <c r="X1032" s="6">
        <v>1859</v>
      </c>
    </row>
    <row r="1033" spans="1:24" x14ac:dyDescent="0.5">
      <c r="A1033" s="75">
        <v>1</v>
      </c>
      <c r="B1033">
        <v>25</v>
      </c>
      <c r="C1033">
        <v>25</v>
      </c>
      <c r="D1033">
        <v>20</v>
      </c>
      <c r="E1033">
        <v>717</v>
      </c>
      <c r="H1033" s="37">
        <v>1</v>
      </c>
      <c r="I1033" s="37">
        <v>13</v>
      </c>
      <c r="J1033" s="37">
        <v>13</v>
      </c>
      <c r="K1033" s="37">
        <v>56</v>
      </c>
      <c r="L1033" s="42">
        <v>985</v>
      </c>
      <c r="N1033">
        <v>2</v>
      </c>
      <c r="O1033">
        <v>30</v>
      </c>
      <c r="P1033">
        <v>30</v>
      </c>
      <c r="Q1033">
        <v>12</v>
      </c>
      <c r="R1033">
        <v>2347</v>
      </c>
      <c r="T1033">
        <v>1</v>
      </c>
      <c r="U1033">
        <v>25</v>
      </c>
      <c r="V1033">
        <v>25</v>
      </c>
      <c r="W1033">
        <v>23</v>
      </c>
      <c r="X1033" s="6">
        <v>1980</v>
      </c>
    </row>
    <row r="1034" spans="1:24" x14ac:dyDescent="0.5">
      <c r="A1034" s="75">
        <v>1</v>
      </c>
      <c r="B1034">
        <v>25</v>
      </c>
      <c r="C1034">
        <v>25</v>
      </c>
      <c r="D1034">
        <v>21</v>
      </c>
      <c r="E1034">
        <v>768</v>
      </c>
      <c r="H1034" s="37">
        <v>1</v>
      </c>
      <c r="I1034" s="37">
        <v>13</v>
      </c>
      <c r="J1034" s="37">
        <v>13</v>
      </c>
      <c r="K1034" s="37">
        <v>57</v>
      </c>
      <c r="L1034" s="42">
        <v>987</v>
      </c>
      <c r="N1034">
        <v>2</v>
      </c>
      <c r="O1034">
        <v>30</v>
      </c>
      <c r="P1034">
        <v>30</v>
      </c>
      <c r="Q1034">
        <v>13</v>
      </c>
      <c r="R1034">
        <v>2418</v>
      </c>
      <c r="T1034">
        <v>1</v>
      </c>
      <c r="U1034">
        <v>25</v>
      </c>
      <c r="V1034">
        <v>25</v>
      </c>
      <c r="W1034">
        <v>24</v>
      </c>
      <c r="X1034" s="6">
        <v>2105</v>
      </c>
    </row>
    <row r="1035" spans="1:24" x14ac:dyDescent="0.5">
      <c r="A1035" s="75">
        <v>1</v>
      </c>
      <c r="B1035">
        <v>25</v>
      </c>
      <c r="C1035">
        <v>25</v>
      </c>
      <c r="D1035">
        <v>22</v>
      </c>
      <c r="E1035">
        <v>821</v>
      </c>
      <c r="H1035" s="37">
        <v>1</v>
      </c>
      <c r="I1035" s="37">
        <v>13</v>
      </c>
      <c r="J1035" s="37">
        <v>13</v>
      </c>
      <c r="K1035" s="37">
        <v>58</v>
      </c>
      <c r="L1035" s="42">
        <v>990</v>
      </c>
      <c r="N1035">
        <v>2</v>
      </c>
      <c r="O1035">
        <v>30</v>
      </c>
      <c r="P1035">
        <v>30</v>
      </c>
      <c r="Q1035">
        <v>14</v>
      </c>
      <c r="R1035">
        <v>2490</v>
      </c>
      <c r="T1035">
        <v>1</v>
      </c>
      <c r="U1035">
        <v>25</v>
      </c>
      <c r="V1035">
        <v>25</v>
      </c>
      <c r="W1035">
        <v>25</v>
      </c>
      <c r="X1035" s="6">
        <v>2234</v>
      </c>
    </row>
    <row r="1036" spans="1:24" x14ac:dyDescent="0.5">
      <c r="A1036" s="75">
        <v>1</v>
      </c>
      <c r="B1036">
        <v>25</v>
      </c>
      <c r="C1036">
        <v>25</v>
      </c>
      <c r="D1036">
        <v>23</v>
      </c>
      <c r="E1036">
        <v>875</v>
      </c>
      <c r="H1036" s="37">
        <v>1</v>
      </c>
      <c r="I1036" s="37">
        <v>13</v>
      </c>
      <c r="J1036" s="37">
        <v>13</v>
      </c>
      <c r="K1036" s="37">
        <v>59</v>
      </c>
      <c r="L1036" s="42">
        <v>992</v>
      </c>
      <c r="N1036">
        <v>2</v>
      </c>
      <c r="O1036">
        <v>30</v>
      </c>
      <c r="P1036">
        <v>30</v>
      </c>
      <c r="Q1036">
        <v>15</v>
      </c>
      <c r="R1036">
        <v>2565</v>
      </c>
      <c r="T1036">
        <v>1</v>
      </c>
      <c r="U1036">
        <v>25</v>
      </c>
      <c r="V1036">
        <v>25</v>
      </c>
      <c r="W1036">
        <v>26</v>
      </c>
      <c r="X1036" s="6">
        <v>2367</v>
      </c>
    </row>
    <row r="1037" spans="1:24" x14ac:dyDescent="0.5">
      <c r="A1037" s="75">
        <v>1</v>
      </c>
      <c r="B1037">
        <v>25</v>
      </c>
      <c r="C1037">
        <v>25</v>
      </c>
      <c r="D1037">
        <v>24</v>
      </c>
      <c r="E1037">
        <v>932</v>
      </c>
      <c r="H1037" s="37">
        <v>1</v>
      </c>
      <c r="I1037" s="37">
        <v>13</v>
      </c>
      <c r="J1037" s="37">
        <v>13</v>
      </c>
      <c r="K1037" s="37">
        <v>60</v>
      </c>
      <c r="L1037" s="42">
        <v>994</v>
      </c>
      <c r="N1037">
        <v>2</v>
      </c>
      <c r="O1037">
        <v>30</v>
      </c>
      <c r="P1037">
        <v>30</v>
      </c>
      <c r="Q1037">
        <v>16</v>
      </c>
      <c r="R1037">
        <v>2643</v>
      </c>
      <c r="T1037">
        <v>1</v>
      </c>
      <c r="U1037">
        <v>25</v>
      </c>
      <c r="V1037">
        <v>25</v>
      </c>
      <c r="W1037">
        <v>27</v>
      </c>
      <c r="X1037" s="6">
        <v>2504</v>
      </c>
    </row>
    <row r="1038" spans="1:24" x14ac:dyDescent="0.5">
      <c r="A1038" s="75">
        <v>1</v>
      </c>
      <c r="B1038">
        <v>25</v>
      </c>
      <c r="C1038">
        <v>25</v>
      </c>
      <c r="D1038">
        <v>25</v>
      </c>
      <c r="E1038">
        <v>990</v>
      </c>
      <c r="H1038" s="37">
        <v>1</v>
      </c>
      <c r="I1038" s="37">
        <v>13</v>
      </c>
      <c r="J1038" s="37">
        <v>13</v>
      </c>
      <c r="K1038" s="37">
        <v>61</v>
      </c>
      <c r="L1038" s="42">
        <v>996</v>
      </c>
      <c r="N1038">
        <v>2</v>
      </c>
      <c r="O1038">
        <v>30</v>
      </c>
      <c r="P1038">
        <v>30</v>
      </c>
      <c r="Q1038">
        <v>17</v>
      </c>
      <c r="R1038">
        <v>2723</v>
      </c>
      <c r="T1038">
        <v>1</v>
      </c>
      <c r="U1038">
        <v>25</v>
      </c>
      <c r="V1038">
        <v>25</v>
      </c>
      <c r="W1038">
        <v>28</v>
      </c>
      <c r="X1038" s="6">
        <v>2647</v>
      </c>
    </row>
    <row r="1039" spans="1:24" x14ac:dyDescent="0.5">
      <c r="A1039" s="75">
        <v>1</v>
      </c>
      <c r="B1039">
        <v>25</v>
      </c>
      <c r="C1039">
        <v>25</v>
      </c>
      <c r="D1039">
        <v>26</v>
      </c>
      <c r="E1039">
        <v>1051</v>
      </c>
      <c r="H1039" s="37">
        <v>1</v>
      </c>
      <c r="I1039" s="37">
        <v>13</v>
      </c>
      <c r="J1039" s="37">
        <v>13</v>
      </c>
      <c r="K1039" s="37">
        <v>62</v>
      </c>
      <c r="L1039" s="42">
        <v>998</v>
      </c>
      <c r="N1039">
        <v>2</v>
      </c>
      <c r="O1039">
        <v>30</v>
      </c>
      <c r="P1039">
        <v>30</v>
      </c>
      <c r="Q1039">
        <v>18</v>
      </c>
      <c r="R1039">
        <v>2805</v>
      </c>
      <c r="T1039">
        <v>1</v>
      </c>
      <c r="U1039">
        <v>25</v>
      </c>
      <c r="V1039">
        <v>25</v>
      </c>
      <c r="W1039">
        <v>29</v>
      </c>
      <c r="X1039" s="6">
        <v>2794</v>
      </c>
    </row>
    <row r="1040" spans="1:24" x14ac:dyDescent="0.5">
      <c r="A1040" s="75">
        <v>1</v>
      </c>
      <c r="B1040">
        <v>25</v>
      </c>
      <c r="C1040">
        <v>25</v>
      </c>
      <c r="D1040">
        <v>27</v>
      </c>
      <c r="E1040">
        <v>1113</v>
      </c>
      <c r="H1040" s="37">
        <v>1</v>
      </c>
      <c r="I1040" s="37">
        <v>13</v>
      </c>
      <c r="J1040" s="37">
        <v>13</v>
      </c>
      <c r="K1040" s="37">
        <v>63</v>
      </c>
      <c r="L1040" s="42">
        <v>999</v>
      </c>
      <c r="N1040">
        <v>2</v>
      </c>
      <c r="O1040">
        <v>30</v>
      </c>
      <c r="P1040">
        <v>30</v>
      </c>
      <c r="Q1040">
        <v>19</v>
      </c>
      <c r="R1040">
        <v>2891</v>
      </c>
      <c r="T1040">
        <v>1</v>
      </c>
      <c r="U1040">
        <v>25</v>
      </c>
      <c r="V1040">
        <v>25</v>
      </c>
      <c r="W1040">
        <v>30</v>
      </c>
      <c r="X1040" s="6">
        <v>2946</v>
      </c>
    </row>
    <row r="1041" spans="1:24" x14ac:dyDescent="0.5">
      <c r="A1041" s="75">
        <v>1</v>
      </c>
      <c r="B1041">
        <v>25</v>
      </c>
      <c r="C1041">
        <v>25</v>
      </c>
      <c r="D1041">
        <v>28</v>
      </c>
      <c r="E1041">
        <v>1178</v>
      </c>
      <c r="H1041" s="37">
        <v>1</v>
      </c>
      <c r="I1041" s="37">
        <v>13</v>
      </c>
      <c r="J1041" s="37">
        <v>13</v>
      </c>
      <c r="K1041" s="37">
        <v>64</v>
      </c>
      <c r="L1041" s="42">
        <v>1000</v>
      </c>
      <c r="N1041">
        <v>2</v>
      </c>
      <c r="O1041">
        <v>30</v>
      </c>
      <c r="P1041">
        <v>30</v>
      </c>
      <c r="Q1041">
        <v>20</v>
      </c>
      <c r="R1041">
        <v>2979</v>
      </c>
      <c r="T1041">
        <v>1</v>
      </c>
      <c r="U1041">
        <v>25</v>
      </c>
      <c r="V1041">
        <v>25</v>
      </c>
      <c r="W1041">
        <v>31</v>
      </c>
      <c r="X1041" s="6">
        <v>3103</v>
      </c>
    </row>
    <row r="1042" spans="1:24" x14ac:dyDescent="0.5">
      <c r="A1042" s="75">
        <v>1</v>
      </c>
      <c r="B1042">
        <v>25</v>
      </c>
      <c r="C1042">
        <v>25</v>
      </c>
      <c r="D1042">
        <v>29</v>
      </c>
      <c r="E1042">
        <v>1246</v>
      </c>
      <c r="H1042" s="37">
        <v>1</v>
      </c>
      <c r="I1042" s="37">
        <v>13</v>
      </c>
      <c r="J1042" s="37">
        <v>13</v>
      </c>
      <c r="K1042" s="37">
        <v>65</v>
      </c>
      <c r="L1042" s="42">
        <v>1000</v>
      </c>
      <c r="N1042">
        <v>2</v>
      </c>
      <c r="O1042">
        <v>30</v>
      </c>
      <c r="P1042">
        <v>30</v>
      </c>
      <c r="Q1042">
        <v>21</v>
      </c>
      <c r="R1042">
        <v>3070</v>
      </c>
      <c r="T1042">
        <v>1</v>
      </c>
      <c r="U1042">
        <v>25</v>
      </c>
      <c r="V1042">
        <v>25</v>
      </c>
      <c r="W1042">
        <v>32</v>
      </c>
      <c r="X1042" s="6">
        <v>3267</v>
      </c>
    </row>
    <row r="1043" spans="1:24" x14ac:dyDescent="0.5">
      <c r="A1043" s="75">
        <v>1</v>
      </c>
      <c r="B1043">
        <v>25</v>
      </c>
      <c r="C1043">
        <v>25</v>
      </c>
      <c r="D1043">
        <v>30</v>
      </c>
      <c r="E1043">
        <v>1315</v>
      </c>
      <c r="H1043" s="37">
        <v>1</v>
      </c>
      <c r="I1043" s="37">
        <v>13</v>
      </c>
      <c r="J1043" s="37">
        <v>13</v>
      </c>
      <c r="K1043" s="37">
        <v>66</v>
      </c>
      <c r="L1043" s="42">
        <v>1001</v>
      </c>
      <c r="N1043">
        <v>2</v>
      </c>
      <c r="O1043">
        <v>30</v>
      </c>
      <c r="P1043">
        <v>30</v>
      </c>
      <c r="Q1043">
        <v>22</v>
      </c>
      <c r="R1043">
        <v>3164</v>
      </c>
      <c r="T1043">
        <v>1</v>
      </c>
      <c r="U1043">
        <v>25</v>
      </c>
      <c r="V1043">
        <v>25</v>
      </c>
      <c r="W1043">
        <v>33</v>
      </c>
      <c r="X1043" s="6">
        <v>3437</v>
      </c>
    </row>
    <row r="1044" spans="1:24" x14ac:dyDescent="0.5">
      <c r="A1044" s="75">
        <v>1</v>
      </c>
      <c r="B1044">
        <v>25</v>
      </c>
      <c r="C1044">
        <v>25</v>
      </c>
      <c r="D1044">
        <v>31</v>
      </c>
      <c r="E1044">
        <v>1388</v>
      </c>
      <c r="H1044" s="37">
        <v>1</v>
      </c>
      <c r="I1044" s="37">
        <v>13</v>
      </c>
      <c r="J1044" s="37">
        <v>13</v>
      </c>
      <c r="K1044" s="37">
        <v>67</v>
      </c>
      <c r="L1044" s="42">
        <v>1030</v>
      </c>
      <c r="N1044">
        <v>2</v>
      </c>
      <c r="O1044">
        <v>30</v>
      </c>
      <c r="P1044">
        <v>30</v>
      </c>
      <c r="Q1044">
        <v>23</v>
      </c>
      <c r="R1044">
        <v>3262</v>
      </c>
      <c r="T1044">
        <v>1</v>
      </c>
      <c r="U1044">
        <v>25</v>
      </c>
      <c r="V1044">
        <v>25</v>
      </c>
      <c r="W1044">
        <v>34</v>
      </c>
      <c r="X1044" s="6">
        <v>3613</v>
      </c>
    </row>
    <row r="1045" spans="1:24" x14ac:dyDescent="0.5">
      <c r="A1045" s="75">
        <v>1</v>
      </c>
      <c r="B1045">
        <v>25</v>
      </c>
      <c r="C1045">
        <v>25</v>
      </c>
      <c r="D1045">
        <v>32</v>
      </c>
      <c r="E1045">
        <v>1463</v>
      </c>
      <c r="H1045" s="37">
        <v>1</v>
      </c>
      <c r="I1045" s="37">
        <v>14</v>
      </c>
      <c r="J1045" s="37">
        <v>14</v>
      </c>
      <c r="K1045" s="37">
        <v>0</v>
      </c>
      <c r="L1045" s="42">
        <v>877</v>
      </c>
      <c r="N1045">
        <v>2</v>
      </c>
      <c r="O1045">
        <v>30</v>
      </c>
      <c r="P1045">
        <v>30</v>
      </c>
      <c r="Q1045">
        <v>24</v>
      </c>
      <c r="R1045">
        <v>3363</v>
      </c>
      <c r="T1045">
        <v>1</v>
      </c>
      <c r="U1045">
        <v>25</v>
      </c>
      <c r="V1045">
        <v>25</v>
      </c>
      <c r="W1045">
        <v>35</v>
      </c>
      <c r="X1045" s="6">
        <v>3557</v>
      </c>
    </row>
    <row r="1046" spans="1:24" x14ac:dyDescent="0.5">
      <c r="A1046" s="75">
        <v>1</v>
      </c>
      <c r="B1046">
        <v>25</v>
      </c>
      <c r="C1046">
        <v>25</v>
      </c>
      <c r="D1046">
        <v>33</v>
      </c>
      <c r="E1046">
        <v>1542</v>
      </c>
      <c r="H1046" s="37">
        <v>1</v>
      </c>
      <c r="I1046" s="37">
        <v>14</v>
      </c>
      <c r="J1046" s="37">
        <v>14</v>
      </c>
      <c r="K1046" s="37">
        <v>1</v>
      </c>
      <c r="L1046" s="42">
        <v>878</v>
      </c>
      <c r="N1046">
        <v>2</v>
      </c>
      <c r="O1046">
        <v>30</v>
      </c>
      <c r="P1046">
        <v>30</v>
      </c>
      <c r="Q1046">
        <v>25</v>
      </c>
      <c r="R1046">
        <v>3468</v>
      </c>
      <c r="T1046">
        <v>1</v>
      </c>
      <c r="U1046">
        <v>26</v>
      </c>
      <c r="V1046">
        <v>26</v>
      </c>
      <c r="W1046">
        <v>1</v>
      </c>
      <c r="X1046" s="6">
        <v>0</v>
      </c>
    </row>
    <row r="1047" spans="1:24" x14ac:dyDescent="0.5">
      <c r="A1047" s="75">
        <v>1</v>
      </c>
      <c r="B1047">
        <v>25</v>
      </c>
      <c r="C1047">
        <v>25</v>
      </c>
      <c r="D1047">
        <v>34</v>
      </c>
      <c r="E1047">
        <v>1624</v>
      </c>
      <c r="H1047" s="37">
        <v>1</v>
      </c>
      <c r="I1047" s="37">
        <v>14</v>
      </c>
      <c r="J1047" s="37">
        <v>14</v>
      </c>
      <c r="K1047" s="37">
        <v>2</v>
      </c>
      <c r="L1047" s="42">
        <v>879</v>
      </c>
      <c r="N1047">
        <v>2</v>
      </c>
      <c r="O1047">
        <v>30</v>
      </c>
      <c r="P1047">
        <v>30</v>
      </c>
      <c r="Q1047">
        <v>26</v>
      </c>
      <c r="R1047">
        <v>3576</v>
      </c>
      <c r="T1047">
        <v>1</v>
      </c>
      <c r="U1047">
        <v>26</v>
      </c>
      <c r="V1047">
        <v>26</v>
      </c>
      <c r="W1047">
        <v>2</v>
      </c>
      <c r="X1047" s="6">
        <v>39</v>
      </c>
    </row>
    <row r="1048" spans="1:24" x14ac:dyDescent="0.5">
      <c r="A1048" s="75">
        <v>1</v>
      </c>
      <c r="B1048">
        <v>25</v>
      </c>
      <c r="C1048">
        <v>25</v>
      </c>
      <c r="D1048">
        <v>35</v>
      </c>
      <c r="E1048">
        <v>1709</v>
      </c>
      <c r="H1048" s="37">
        <v>1</v>
      </c>
      <c r="I1048" s="37">
        <v>14</v>
      </c>
      <c r="J1048" s="37">
        <v>14</v>
      </c>
      <c r="K1048" s="37">
        <v>3</v>
      </c>
      <c r="L1048" s="42">
        <v>880</v>
      </c>
      <c r="N1048">
        <v>2</v>
      </c>
      <c r="O1048">
        <v>30</v>
      </c>
      <c r="P1048">
        <v>30</v>
      </c>
      <c r="Q1048">
        <v>27</v>
      </c>
      <c r="R1048">
        <v>3689</v>
      </c>
      <c r="T1048">
        <v>1</v>
      </c>
      <c r="U1048">
        <v>26</v>
      </c>
      <c r="V1048">
        <v>26</v>
      </c>
      <c r="W1048">
        <v>3</v>
      </c>
      <c r="X1048" s="6">
        <v>111</v>
      </c>
    </row>
    <row r="1049" spans="1:24" x14ac:dyDescent="0.5">
      <c r="A1049" s="75">
        <v>1</v>
      </c>
      <c r="B1049">
        <v>26</v>
      </c>
      <c r="C1049">
        <v>26</v>
      </c>
      <c r="D1049">
        <v>1</v>
      </c>
      <c r="E1049">
        <v>0</v>
      </c>
      <c r="H1049" s="37">
        <v>1</v>
      </c>
      <c r="I1049" s="37">
        <v>14</v>
      </c>
      <c r="J1049" s="37">
        <v>14</v>
      </c>
      <c r="K1049" s="37">
        <v>4</v>
      </c>
      <c r="L1049" s="42">
        <v>881</v>
      </c>
      <c r="N1049">
        <v>2</v>
      </c>
      <c r="O1049">
        <v>30</v>
      </c>
      <c r="P1049">
        <v>30</v>
      </c>
      <c r="Q1049">
        <v>28</v>
      </c>
      <c r="R1049">
        <v>3807</v>
      </c>
      <c r="T1049">
        <v>1</v>
      </c>
      <c r="U1049">
        <v>26</v>
      </c>
      <c r="V1049">
        <v>26</v>
      </c>
      <c r="W1049">
        <v>4</v>
      </c>
      <c r="X1049" s="6">
        <v>187</v>
      </c>
    </row>
    <row r="1050" spans="1:24" x14ac:dyDescent="0.5">
      <c r="A1050" s="75">
        <v>1</v>
      </c>
      <c r="B1050">
        <v>26</v>
      </c>
      <c r="C1050">
        <v>26</v>
      </c>
      <c r="D1050">
        <v>2</v>
      </c>
      <c r="E1050">
        <v>15</v>
      </c>
      <c r="H1050" s="37">
        <v>1</v>
      </c>
      <c r="I1050" s="37">
        <v>14</v>
      </c>
      <c r="J1050" s="37">
        <v>14</v>
      </c>
      <c r="K1050" s="37">
        <v>5</v>
      </c>
      <c r="L1050" s="42">
        <v>882</v>
      </c>
      <c r="N1050">
        <v>2</v>
      </c>
      <c r="O1050">
        <v>30</v>
      </c>
      <c r="P1050">
        <v>30</v>
      </c>
      <c r="Q1050">
        <v>29</v>
      </c>
      <c r="R1050">
        <v>3929</v>
      </c>
      <c r="T1050">
        <v>1</v>
      </c>
      <c r="U1050">
        <v>26</v>
      </c>
      <c r="V1050">
        <v>26</v>
      </c>
      <c r="W1050">
        <v>5</v>
      </c>
      <c r="X1050" s="6">
        <v>264</v>
      </c>
    </row>
    <row r="1051" spans="1:24" x14ac:dyDescent="0.5">
      <c r="A1051" s="75">
        <v>1</v>
      </c>
      <c r="B1051">
        <v>26</v>
      </c>
      <c r="C1051">
        <v>26</v>
      </c>
      <c r="D1051">
        <v>3</v>
      </c>
      <c r="E1051">
        <v>45</v>
      </c>
      <c r="H1051" s="37">
        <v>1</v>
      </c>
      <c r="I1051" s="37">
        <v>14</v>
      </c>
      <c r="J1051" s="37">
        <v>14</v>
      </c>
      <c r="K1051" s="37">
        <v>6</v>
      </c>
      <c r="L1051" s="42">
        <v>883</v>
      </c>
      <c r="N1051">
        <v>2</v>
      </c>
      <c r="O1051">
        <v>30</v>
      </c>
      <c r="P1051">
        <v>30</v>
      </c>
      <c r="Q1051">
        <v>30</v>
      </c>
      <c r="R1051">
        <v>3817</v>
      </c>
      <c r="T1051">
        <v>1</v>
      </c>
      <c r="U1051">
        <v>26</v>
      </c>
      <c r="V1051">
        <v>26</v>
      </c>
      <c r="W1051">
        <v>6</v>
      </c>
      <c r="X1051" s="6">
        <v>351</v>
      </c>
    </row>
    <row r="1052" spans="1:24" x14ac:dyDescent="0.5">
      <c r="A1052" s="75">
        <v>1</v>
      </c>
      <c r="B1052">
        <v>26</v>
      </c>
      <c r="C1052">
        <v>26</v>
      </c>
      <c r="D1052">
        <v>4</v>
      </c>
      <c r="E1052">
        <v>77</v>
      </c>
      <c r="H1052" s="37">
        <v>1</v>
      </c>
      <c r="I1052" s="37">
        <v>14</v>
      </c>
      <c r="J1052" s="37">
        <v>14</v>
      </c>
      <c r="K1052" s="37">
        <v>7</v>
      </c>
      <c r="L1052" s="42">
        <v>884</v>
      </c>
      <c r="N1052">
        <v>2</v>
      </c>
      <c r="O1052">
        <v>30</v>
      </c>
      <c r="P1052">
        <v>30</v>
      </c>
      <c r="Q1052">
        <v>31</v>
      </c>
      <c r="R1052">
        <v>0</v>
      </c>
      <c r="T1052">
        <v>1</v>
      </c>
      <c r="U1052">
        <v>26</v>
      </c>
      <c r="V1052">
        <v>26</v>
      </c>
      <c r="W1052">
        <v>7</v>
      </c>
      <c r="X1052" s="6">
        <v>448</v>
      </c>
    </row>
    <row r="1053" spans="1:24" x14ac:dyDescent="0.5">
      <c r="A1053" s="75">
        <v>1</v>
      </c>
      <c r="B1053">
        <v>26</v>
      </c>
      <c r="C1053">
        <v>26</v>
      </c>
      <c r="D1053">
        <v>5</v>
      </c>
      <c r="E1053">
        <v>111</v>
      </c>
      <c r="H1053" s="37">
        <v>1</v>
      </c>
      <c r="I1053" s="37">
        <v>14</v>
      </c>
      <c r="J1053" s="37">
        <v>14</v>
      </c>
      <c r="K1053" s="37">
        <v>8</v>
      </c>
      <c r="L1053" s="42">
        <v>885</v>
      </c>
      <c r="N1053">
        <v>2</v>
      </c>
      <c r="O1053">
        <v>30</v>
      </c>
      <c r="P1053">
        <v>30</v>
      </c>
      <c r="Q1053">
        <v>32</v>
      </c>
      <c r="R1053">
        <v>0</v>
      </c>
      <c r="T1053">
        <v>1</v>
      </c>
      <c r="U1053">
        <v>26</v>
      </c>
      <c r="V1053">
        <v>26</v>
      </c>
      <c r="W1053">
        <v>8</v>
      </c>
      <c r="X1053" s="6">
        <v>529</v>
      </c>
    </row>
    <row r="1054" spans="1:24" x14ac:dyDescent="0.5">
      <c r="A1054" s="75">
        <v>1</v>
      </c>
      <c r="B1054">
        <v>26</v>
      </c>
      <c r="C1054">
        <v>26</v>
      </c>
      <c r="D1054">
        <v>6</v>
      </c>
      <c r="E1054">
        <v>149</v>
      </c>
      <c r="H1054" s="37">
        <v>1</v>
      </c>
      <c r="I1054" s="37">
        <v>14</v>
      </c>
      <c r="J1054" s="37">
        <v>14</v>
      </c>
      <c r="K1054" s="37">
        <v>9</v>
      </c>
      <c r="L1054" s="42">
        <v>886</v>
      </c>
      <c r="N1054">
        <v>2</v>
      </c>
      <c r="O1054">
        <v>30</v>
      </c>
      <c r="P1054">
        <v>30</v>
      </c>
      <c r="Q1054">
        <v>33</v>
      </c>
      <c r="R1054">
        <v>0</v>
      </c>
      <c r="T1054">
        <v>1</v>
      </c>
      <c r="U1054">
        <v>26</v>
      </c>
      <c r="V1054">
        <v>26</v>
      </c>
      <c r="W1054">
        <v>9</v>
      </c>
      <c r="X1054" s="6">
        <v>612</v>
      </c>
    </row>
    <row r="1055" spans="1:24" x14ac:dyDescent="0.5">
      <c r="A1055" s="75">
        <v>1</v>
      </c>
      <c r="B1055">
        <v>26</v>
      </c>
      <c r="C1055">
        <v>26</v>
      </c>
      <c r="D1055">
        <v>7</v>
      </c>
      <c r="E1055">
        <v>191</v>
      </c>
      <c r="H1055" s="37">
        <v>1</v>
      </c>
      <c r="I1055" s="37">
        <v>14</v>
      </c>
      <c r="J1055" s="37">
        <v>14</v>
      </c>
      <c r="K1055" s="37">
        <v>10</v>
      </c>
      <c r="L1055" s="42">
        <v>887</v>
      </c>
      <c r="N1055">
        <v>2</v>
      </c>
      <c r="O1055">
        <v>30</v>
      </c>
      <c r="P1055">
        <v>30</v>
      </c>
      <c r="Q1055">
        <v>34</v>
      </c>
      <c r="R1055">
        <v>0</v>
      </c>
      <c r="T1055">
        <v>1</v>
      </c>
      <c r="U1055">
        <v>26</v>
      </c>
      <c r="V1055">
        <v>26</v>
      </c>
      <c r="W1055">
        <v>10</v>
      </c>
      <c r="X1055" s="6">
        <v>697</v>
      </c>
    </row>
    <row r="1056" spans="1:24" x14ac:dyDescent="0.5">
      <c r="A1056" s="75">
        <v>1</v>
      </c>
      <c r="B1056">
        <v>26</v>
      </c>
      <c r="C1056">
        <v>26</v>
      </c>
      <c r="D1056">
        <v>8</v>
      </c>
      <c r="E1056">
        <v>227</v>
      </c>
      <c r="H1056" s="37">
        <v>1</v>
      </c>
      <c r="I1056" s="37">
        <v>14</v>
      </c>
      <c r="J1056" s="37">
        <v>14</v>
      </c>
      <c r="K1056" s="37">
        <v>11</v>
      </c>
      <c r="L1056" s="42">
        <v>888</v>
      </c>
      <c r="N1056">
        <v>2</v>
      </c>
      <c r="O1056">
        <v>30</v>
      </c>
      <c r="P1056">
        <v>30</v>
      </c>
      <c r="Q1056">
        <v>35</v>
      </c>
      <c r="R1056">
        <v>0</v>
      </c>
      <c r="T1056">
        <v>1</v>
      </c>
      <c r="U1056">
        <v>26</v>
      </c>
      <c r="V1056">
        <v>26</v>
      </c>
      <c r="W1056">
        <v>11</v>
      </c>
      <c r="X1056" s="6">
        <v>786</v>
      </c>
    </row>
    <row r="1057" spans="1:24" x14ac:dyDescent="0.5">
      <c r="A1057" s="75">
        <v>1</v>
      </c>
      <c r="B1057">
        <v>26</v>
      </c>
      <c r="C1057">
        <v>26</v>
      </c>
      <c r="D1057">
        <v>9</v>
      </c>
      <c r="E1057">
        <v>263</v>
      </c>
      <c r="H1057" s="37">
        <v>1</v>
      </c>
      <c r="I1057" s="37">
        <v>14</v>
      </c>
      <c r="J1057" s="37">
        <v>14</v>
      </c>
      <c r="K1057" s="37">
        <v>12</v>
      </c>
      <c r="L1057" s="42">
        <v>890</v>
      </c>
      <c r="N1057">
        <v>2</v>
      </c>
      <c r="O1057">
        <v>30</v>
      </c>
      <c r="P1057">
        <v>30</v>
      </c>
      <c r="Q1057">
        <v>36</v>
      </c>
      <c r="R1057">
        <v>0</v>
      </c>
      <c r="T1057">
        <v>1</v>
      </c>
      <c r="U1057">
        <v>26</v>
      </c>
      <c r="V1057">
        <v>26</v>
      </c>
      <c r="W1057">
        <v>12</v>
      </c>
      <c r="X1057" s="6">
        <v>876</v>
      </c>
    </row>
    <row r="1058" spans="1:24" x14ac:dyDescent="0.5">
      <c r="A1058" s="75">
        <v>1</v>
      </c>
      <c r="B1058">
        <v>26</v>
      </c>
      <c r="C1058">
        <v>26</v>
      </c>
      <c r="D1058">
        <v>10</v>
      </c>
      <c r="E1058">
        <v>301</v>
      </c>
      <c r="H1058" s="37">
        <v>1</v>
      </c>
      <c r="I1058" s="37">
        <v>14</v>
      </c>
      <c r="J1058" s="37">
        <v>14</v>
      </c>
      <c r="K1058" s="37">
        <v>13</v>
      </c>
      <c r="L1058" s="42">
        <v>891</v>
      </c>
      <c r="N1058">
        <v>2</v>
      </c>
      <c r="O1058">
        <v>30</v>
      </c>
      <c r="P1058">
        <v>30</v>
      </c>
      <c r="Q1058">
        <v>37</v>
      </c>
      <c r="R1058">
        <v>0</v>
      </c>
      <c r="T1058">
        <v>1</v>
      </c>
      <c r="U1058">
        <v>26</v>
      </c>
      <c r="V1058">
        <v>26</v>
      </c>
      <c r="W1058">
        <v>13</v>
      </c>
      <c r="X1058" s="6">
        <v>970</v>
      </c>
    </row>
    <row r="1059" spans="1:24" x14ac:dyDescent="0.5">
      <c r="A1059" s="75">
        <v>1</v>
      </c>
      <c r="B1059">
        <v>26</v>
      </c>
      <c r="C1059">
        <v>26</v>
      </c>
      <c r="D1059">
        <v>11</v>
      </c>
      <c r="E1059">
        <v>340</v>
      </c>
      <c r="H1059" s="37">
        <v>1</v>
      </c>
      <c r="I1059" s="37">
        <v>14</v>
      </c>
      <c r="J1059" s="37">
        <v>14</v>
      </c>
      <c r="K1059" s="37">
        <v>14</v>
      </c>
      <c r="L1059" s="42">
        <v>892</v>
      </c>
      <c r="N1059">
        <v>2</v>
      </c>
      <c r="O1059">
        <v>30</v>
      </c>
      <c r="P1059">
        <v>30</v>
      </c>
      <c r="Q1059">
        <v>38</v>
      </c>
      <c r="R1059">
        <v>0</v>
      </c>
      <c r="T1059">
        <v>1</v>
      </c>
      <c r="U1059">
        <v>26</v>
      </c>
      <c r="V1059">
        <v>26</v>
      </c>
      <c r="W1059">
        <v>14</v>
      </c>
      <c r="X1059" s="6">
        <v>1066</v>
      </c>
    </row>
    <row r="1060" spans="1:24" x14ac:dyDescent="0.5">
      <c r="A1060" s="75">
        <v>1</v>
      </c>
      <c r="B1060">
        <v>26</v>
      </c>
      <c r="C1060">
        <v>26</v>
      </c>
      <c r="D1060">
        <v>12</v>
      </c>
      <c r="E1060">
        <v>381</v>
      </c>
      <c r="H1060" s="37">
        <v>1</v>
      </c>
      <c r="I1060" s="37">
        <v>14</v>
      </c>
      <c r="J1060" s="37">
        <v>14</v>
      </c>
      <c r="K1060" s="37">
        <v>15</v>
      </c>
      <c r="L1060" s="42">
        <v>894</v>
      </c>
      <c r="N1060">
        <v>2</v>
      </c>
      <c r="O1060">
        <v>30</v>
      </c>
      <c r="P1060">
        <v>30</v>
      </c>
      <c r="Q1060">
        <v>39</v>
      </c>
      <c r="R1060">
        <v>0</v>
      </c>
      <c r="T1060">
        <v>1</v>
      </c>
      <c r="U1060">
        <v>26</v>
      </c>
      <c r="V1060">
        <v>26</v>
      </c>
      <c r="W1060">
        <v>15</v>
      </c>
      <c r="X1060" s="6">
        <v>1166</v>
      </c>
    </row>
    <row r="1061" spans="1:24" x14ac:dyDescent="0.5">
      <c r="A1061" s="75">
        <v>1</v>
      </c>
      <c r="B1061">
        <v>26</v>
      </c>
      <c r="C1061">
        <v>26</v>
      </c>
      <c r="D1061">
        <v>13</v>
      </c>
      <c r="E1061">
        <v>422</v>
      </c>
      <c r="H1061" s="37">
        <v>1</v>
      </c>
      <c r="I1061" s="37">
        <v>14</v>
      </c>
      <c r="J1061" s="37">
        <v>14</v>
      </c>
      <c r="K1061" s="37">
        <v>16</v>
      </c>
      <c r="L1061" s="42">
        <v>895</v>
      </c>
      <c r="N1061">
        <v>2</v>
      </c>
      <c r="O1061">
        <v>30</v>
      </c>
      <c r="P1061">
        <v>30</v>
      </c>
      <c r="Q1061">
        <v>40</v>
      </c>
      <c r="R1061">
        <v>0</v>
      </c>
      <c r="T1061">
        <v>1</v>
      </c>
      <c r="U1061">
        <v>26</v>
      </c>
      <c r="V1061">
        <v>26</v>
      </c>
      <c r="W1061">
        <v>16</v>
      </c>
      <c r="X1061" s="6">
        <v>1268</v>
      </c>
    </row>
    <row r="1062" spans="1:24" x14ac:dyDescent="0.5">
      <c r="A1062" s="75">
        <v>1</v>
      </c>
      <c r="B1062">
        <v>26</v>
      </c>
      <c r="C1062">
        <v>26</v>
      </c>
      <c r="D1062">
        <v>14</v>
      </c>
      <c r="E1062">
        <v>465</v>
      </c>
      <c r="H1062" s="37">
        <v>1</v>
      </c>
      <c r="I1062" s="37">
        <v>14</v>
      </c>
      <c r="J1062" s="37">
        <v>14</v>
      </c>
      <c r="K1062" s="37">
        <v>17</v>
      </c>
      <c r="L1062" s="42">
        <v>897</v>
      </c>
      <c r="N1062">
        <v>2</v>
      </c>
      <c r="O1062">
        <v>30</v>
      </c>
      <c r="P1062">
        <v>30</v>
      </c>
      <c r="Q1062">
        <v>41</v>
      </c>
      <c r="R1062">
        <v>0</v>
      </c>
      <c r="T1062">
        <v>1</v>
      </c>
      <c r="U1062">
        <v>26</v>
      </c>
      <c r="V1062">
        <v>26</v>
      </c>
      <c r="W1062">
        <v>17</v>
      </c>
      <c r="X1062" s="6">
        <v>1374</v>
      </c>
    </row>
    <row r="1063" spans="1:24" x14ac:dyDescent="0.5">
      <c r="A1063" s="75">
        <v>1</v>
      </c>
      <c r="B1063">
        <v>26</v>
      </c>
      <c r="C1063">
        <v>26</v>
      </c>
      <c r="D1063">
        <v>15</v>
      </c>
      <c r="E1063">
        <v>510</v>
      </c>
      <c r="H1063" s="37">
        <v>1</v>
      </c>
      <c r="I1063" s="37">
        <v>14</v>
      </c>
      <c r="J1063" s="37">
        <v>14</v>
      </c>
      <c r="K1063" s="37">
        <v>18</v>
      </c>
      <c r="L1063" s="42">
        <v>898</v>
      </c>
      <c r="N1063">
        <v>2</v>
      </c>
      <c r="O1063">
        <v>30</v>
      </c>
      <c r="P1063">
        <v>30</v>
      </c>
      <c r="Q1063">
        <v>42</v>
      </c>
      <c r="R1063">
        <v>0</v>
      </c>
      <c r="T1063">
        <v>1</v>
      </c>
      <c r="U1063">
        <v>26</v>
      </c>
      <c r="V1063">
        <v>26</v>
      </c>
      <c r="W1063">
        <v>18</v>
      </c>
      <c r="X1063" s="6">
        <v>1483</v>
      </c>
    </row>
    <row r="1064" spans="1:24" x14ac:dyDescent="0.5">
      <c r="A1064" s="75">
        <v>1</v>
      </c>
      <c r="B1064">
        <v>26</v>
      </c>
      <c r="C1064">
        <v>26</v>
      </c>
      <c r="D1064">
        <v>16</v>
      </c>
      <c r="E1064">
        <v>555</v>
      </c>
      <c r="H1064" s="37">
        <v>1</v>
      </c>
      <c r="I1064" s="37">
        <v>14</v>
      </c>
      <c r="J1064" s="37">
        <v>14</v>
      </c>
      <c r="K1064" s="37">
        <v>19</v>
      </c>
      <c r="L1064" s="42">
        <v>900</v>
      </c>
      <c r="N1064">
        <v>2</v>
      </c>
      <c r="O1064">
        <v>30</v>
      </c>
      <c r="P1064">
        <v>30</v>
      </c>
      <c r="Q1064">
        <v>43</v>
      </c>
      <c r="R1064">
        <v>0</v>
      </c>
      <c r="T1064">
        <v>1</v>
      </c>
      <c r="U1064">
        <v>26</v>
      </c>
      <c r="V1064">
        <v>26</v>
      </c>
      <c r="W1064">
        <v>19</v>
      </c>
      <c r="X1064" s="6">
        <v>1595</v>
      </c>
    </row>
    <row r="1065" spans="1:24" x14ac:dyDescent="0.5">
      <c r="A1065" s="75">
        <v>1</v>
      </c>
      <c r="B1065">
        <v>26</v>
      </c>
      <c r="C1065">
        <v>26</v>
      </c>
      <c r="D1065">
        <v>17</v>
      </c>
      <c r="E1065">
        <v>603</v>
      </c>
      <c r="H1065" s="37">
        <v>1</v>
      </c>
      <c r="I1065" s="37">
        <v>14</v>
      </c>
      <c r="J1065" s="37">
        <v>14</v>
      </c>
      <c r="K1065" s="37">
        <v>20</v>
      </c>
      <c r="L1065" s="42">
        <v>901</v>
      </c>
      <c r="N1065">
        <v>2</v>
      </c>
      <c r="O1065">
        <v>30</v>
      </c>
      <c r="P1065">
        <v>30</v>
      </c>
      <c r="Q1065">
        <v>44</v>
      </c>
      <c r="R1065">
        <v>0</v>
      </c>
      <c r="T1065">
        <v>1</v>
      </c>
      <c r="U1065">
        <v>26</v>
      </c>
      <c r="V1065">
        <v>26</v>
      </c>
      <c r="W1065">
        <v>20</v>
      </c>
      <c r="X1065" s="6">
        <v>1710</v>
      </c>
    </row>
    <row r="1066" spans="1:24" x14ac:dyDescent="0.5">
      <c r="A1066" s="75">
        <v>1</v>
      </c>
      <c r="B1066">
        <v>26</v>
      </c>
      <c r="C1066">
        <v>26</v>
      </c>
      <c r="D1066">
        <v>18</v>
      </c>
      <c r="E1066">
        <v>652</v>
      </c>
      <c r="H1066" s="37">
        <v>1</v>
      </c>
      <c r="I1066" s="37">
        <v>14</v>
      </c>
      <c r="J1066" s="37">
        <v>14</v>
      </c>
      <c r="K1066" s="37">
        <v>21</v>
      </c>
      <c r="L1066" s="42">
        <v>903</v>
      </c>
      <c r="N1066">
        <v>2</v>
      </c>
      <c r="O1066">
        <v>30</v>
      </c>
      <c r="P1066">
        <v>30</v>
      </c>
      <c r="Q1066">
        <v>45</v>
      </c>
      <c r="R1066">
        <v>0</v>
      </c>
      <c r="T1066">
        <v>1</v>
      </c>
      <c r="U1066">
        <v>26</v>
      </c>
      <c r="V1066">
        <v>26</v>
      </c>
      <c r="W1066">
        <v>21</v>
      </c>
      <c r="X1066" s="6">
        <v>1829</v>
      </c>
    </row>
    <row r="1067" spans="1:24" x14ac:dyDescent="0.5">
      <c r="A1067" s="75">
        <v>1</v>
      </c>
      <c r="B1067">
        <v>26</v>
      </c>
      <c r="C1067">
        <v>26</v>
      </c>
      <c r="D1067">
        <v>19</v>
      </c>
      <c r="E1067">
        <v>702</v>
      </c>
      <c r="H1067" s="37">
        <v>1</v>
      </c>
      <c r="I1067" s="37">
        <v>14</v>
      </c>
      <c r="J1067" s="37">
        <v>14</v>
      </c>
      <c r="K1067" s="37">
        <v>22</v>
      </c>
      <c r="L1067" s="42">
        <v>905</v>
      </c>
      <c r="N1067">
        <v>2</v>
      </c>
      <c r="O1067">
        <v>30</v>
      </c>
      <c r="P1067">
        <v>30</v>
      </c>
      <c r="Q1067">
        <v>46</v>
      </c>
      <c r="R1067">
        <v>0</v>
      </c>
      <c r="T1067">
        <v>1</v>
      </c>
      <c r="U1067">
        <v>26</v>
      </c>
      <c r="V1067">
        <v>26</v>
      </c>
      <c r="W1067">
        <v>22</v>
      </c>
      <c r="X1067" s="6">
        <v>1952</v>
      </c>
    </row>
    <row r="1068" spans="1:24" x14ac:dyDescent="0.5">
      <c r="A1068" s="75">
        <v>1</v>
      </c>
      <c r="B1068">
        <v>26</v>
      </c>
      <c r="C1068">
        <v>26</v>
      </c>
      <c r="D1068">
        <v>20</v>
      </c>
      <c r="E1068">
        <v>754</v>
      </c>
      <c r="H1068" s="37">
        <v>1</v>
      </c>
      <c r="I1068" s="37">
        <v>14</v>
      </c>
      <c r="J1068" s="37">
        <v>14</v>
      </c>
      <c r="K1068" s="37">
        <v>23</v>
      </c>
      <c r="L1068" s="42">
        <v>906</v>
      </c>
      <c r="N1068">
        <v>2</v>
      </c>
      <c r="O1068">
        <v>30</v>
      </c>
      <c r="P1068">
        <v>30</v>
      </c>
      <c r="Q1068">
        <v>47</v>
      </c>
      <c r="R1068">
        <v>0</v>
      </c>
      <c r="T1068">
        <v>1</v>
      </c>
      <c r="U1068">
        <v>26</v>
      </c>
      <c r="V1068">
        <v>26</v>
      </c>
      <c r="W1068">
        <v>23</v>
      </c>
      <c r="X1068" s="6">
        <v>2079</v>
      </c>
    </row>
    <row r="1069" spans="1:24" x14ac:dyDescent="0.5">
      <c r="A1069" s="75">
        <v>1</v>
      </c>
      <c r="B1069">
        <v>26</v>
      </c>
      <c r="C1069">
        <v>26</v>
      </c>
      <c r="D1069">
        <v>21</v>
      </c>
      <c r="E1069">
        <v>808</v>
      </c>
      <c r="H1069" s="37">
        <v>1</v>
      </c>
      <c r="I1069" s="37">
        <v>14</v>
      </c>
      <c r="J1069" s="37">
        <v>14</v>
      </c>
      <c r="K1069" s="37">
        <v>24</v>
      </c>
      <c r="L1069" s="42">
        <v>908</v>
      </c>
      <c r="N1069">
        <v>2</v>
      </c>
      <c r="O1069">
        <v>30</v>
      </c>
      <c r="P1069">
        <v>30</v>
      </c>
      <c r="Q1069">
        <v>48</v>
      </c>
      <c r="R1069">
        <v>0</v>
      </c>
      <c r="T1069">
        <v>1</v>
      </c>
      <c r="U1069">
        <v>26</v>
      </c>
      <c r="V1069">
        <v>26</v>
      </c>
      <c r="W1069">
        <v>24</v>
      </c>
      <c r="X1069" s="6">
        <v>2210</v>
      </c>
    </row>
    <row r="1070" spans="1:24" x14ac:dyDescent="0.5">
      <c r="A1070" s="75">
        <v>1</v>
      </c>
      <c r="B1070">
        <v>26</v>
      </c>
      <c r="C1070">
        <v>26</v>
      </c>
      <c r="D1070">
        <v>22</v>
      </c>
      <c r="E1070">
        <v>864</v>
      </c>
      <c r="H1070" s="37">
        <v>1</v>
      </c>
      <c r="I1070" s="37">
        <v>14</v>
      </c>
      <c r="J1070" s="37">
        <v>14</v>
      </c>
      <c r="K1070" s="37">
        <v>25</v>
      </c>
      <c r="L1070" s="42">
        <v>910</v>
      </c>
      <c r="N1070">
        <v>2</v>
      </c>
      <c r="O1070">
        <v>30</v>
      </c>
      <c r="P1070">
        <v>30</v>
      </c>
      <c r="Q1070">
        <v>49</v>
      </c>
      <c r="R1070">
        <v>0</v>
      </c>
      <c r="T1070">
        <v>1</v>
      </c>
      <c r="U1070">
        <v>26</v>
      </c>
      <c r="V1070">
        <v>26</v>
      </c>
      <c r="W1070">
        <v>25</v>
      </c>
      <c r="X1070" s="6">
        <v>2346</v>
      </c>
    </row>
    <row r="1071" spans="1:24" x14ac:dyDescent="0.5">
      <c r="A1071" s="75">
        <v>1</v>
      </c>
      <c r="B1071">
        <v>26</v>
      </c>
      <c r="C1071">
        <v>26</v>
      </c>
      <c r="D1071">
        <v>23</v>
      </c>
      <c r="E1071">
        <v>921</v>
      </c>
      <c r="H1071" s="37">
        <v>1</v>
      </c>
      <c r="I1071" s="37">
        <v>14</v>
      </c>
      <c r="J1071" s="37">
        <v>14</v>
      </c>
      <c r="K1071" s="37">
        <v>26</v>
      </c>
      <c r="L1071" s="42">
        <v>912</v>
      </c>
      <c r="N1071">
        <v>2</v>
      </c>
      <c r="O1071">
        <v>30</v>
      </c>
      <c r="P1071">
        <v>30</v>
      </c>
      <c r="Q1071">
        <v>50</v>
      </c>
      <c r="R1071">
        <v>0</v>
      </c>
      <c r="T1071">
        <v>1</v>
      </c>
      <c r="U1071">
        <v>26</v>
      </c>
      <c r="V1071">
        <v>26</v>
      </c>
      <c r="W1071">
        <v>26</v>
      </c>
      <c r="X1071" s="6">
        <v>2485</v>
      </c>
    </row>
    <row r="1072" spans="1:24" x14ac:dyDescent="0.5">
      <c r="A1072" s="75">
        <v>1</v>
      </c>
      <c r="B1072">
        <v>26</v>
      </c>
      <c r="C1072">
        <v>26</v>
      </c>
      <c r="D1072">
        <v>24</v>
      </c>
      <c r="E1072">
        <v>981</v>
      </c>
      <c r="H1072" s="37">
        <v>1</v>
      </c>
      <c r="I1072" s="37">
        <v>14</v>
      </c>
      <c r="J1072" s="37">
        <v>14</v>
      </c>
      <c r="K1072" s="37">
        <v>27</v>
      </c>
      <c r="L1072" s="42">
        <v>914</v>
      </c>
      <c r="N1072">
        <v>2</v>
      </c>
      <c r="O1072">
        <v>30</v>
      </c>
      <c r="P1072">
        <v>30</v>
      </c>
      <c r="Q1072">
        <v>51</v>
      </c>
      <c r="R1072">
        <v>0</v>
      </c>
      <c r="T1072">
        <v>1</v>
      </c>
      <c r="U1072">
        <v>26</v>
      </c>
      <c r="V1072">
        <v>26</v>
      </c>
      <c r="W1072">
        <v>27</v>
      </c>
      <c r="X1072" s="6">
        <v>2630</v>
      </c>
    </row>
    <row r="1073" spans="1:24" x14ac:dyDescent="0.5">
      <c r="A1073" s="75">
        <v>1</v>
      </c>
      <c r="B1073">
        <v>26</v>
      </c>
      <c r="C1073">
        <v>26</v>
      </c>
      <c r="D1073">
        <v>25</v>
      </c>
      <c r="E1073">
        <v>1043</v>
      </c>
      <c r="H1073" s="37">
        <v>1</v>
      </c>
      <c r="I1073" s="37">
        <v>14</v>
      </c>
      <c r="J1073" s="37">
        <v>14</v>
      </c>
      <c r="K1073" s="37">
        <v>28</v>
      </c>
      <c r="L1073" s="42">
        <v>916</v>
      </c>
      <c r="N1073">
        <v>2</v>
      </c>
      <c r="O1073">
        <v>30</v>
      </c>
      <c r="P1073">
        <v>30</v>
      </c>
      <c r="Q1073">
        <v>52</v>
      </c>
      <c r="R1073">
        <v>0</v>
      </c>
      <c r="T1073">
        <v>1</v>
      </c>
      <c r="U1073">
        <v>26</v>
      </c>
      <c r="V1073">
        <v>26</v>
      </c>
      <c r="W1073">
        <v>28</v>
      </c>
      <c r="X1073" s="6">
        <v>2779</v>
      </c>
    </row>
    <row r="1074" spans="1:24" x14ac:dyDescent="0.5">
      <c r="A1074" s="75">
        <v>1</v>
      </c>
      <c r="B1074">
        <v>26</v>
      </c>
      <c r="C1074">
        <v>26</v>
      </c>
      <c r="D1074">
        <v>26</v>
      </c>
      <c r="E1074">
        <v>1106</v>
      </c>
      <c r="H1074" s="37">
        <v>1</v>
      </c>
      <c r="I1074" s="37">
        <v>14</v>
      </c>
      <c r="J1074" s="37">
        <v>14</v>
      </c>
      <c r="K1074" s="37">
        <v>29</v>
      </c>
      <c r="L1074" s="42">
        <v>918</v>
      </c>
      <c r="N1074">
        <v>2</v>
      </c>
      <c r="O1074">
        <v>30</v>
      </c>
      <c r="P1074">
        <v>30</v>
      </c>
      <c r="Q1074">
        <v>53</v>
      </c>
      <c r="R1074">
        <v>0</v>
      </c>
      <c r="T1074">
        <v>1</v>
      </c>
      <c r="U1074">
        <v>26</v>
      </c>
      <c r="V1074">
        <v>26</v>
      </c>
      <c r="W1074">
        <v>29</v>
      </c>
      <c r="X1074" s="6">
        <v>2933</v>
      </c>
    </row>
    <row r="1075" spans="1:24" x14ac:dyDescent="0.5">
      <c r="A1075" s="75">
        <v>1</v>
      </c>
      <c r="B1075">
        <v>26</v>
      </c>
      <c r="C1075">
        <v>26</v>
      </c>
      <c r="D1075">
        <v>27</v>
      </c>
      <c r="E1075">
        <v>1172</v>
      </c>
      <c r="H1075" s="37">
        <v>1</v>
      </c>
      <c r="I1075" s="37">
        <v>14</v>
      </c>
      <c r="J1075" s="37">
        <v>14</v>
      </c>
      <c r="K1075" s="37">
        <v>30</v>
      </c>
      <c r="L1075" s="42">
        <v>920</v>
      </c>
      <c r="N1075">
        <v>2</v>
      </c>
      <c r="O1075">
        <v>30</v>
      </c>
      <c r="P1075">
        <v>30</v>
      </c>
      <c r="Q1075">
        <v>54</v>
      </c>
      <c r="R1075">
        <v>0</v>
      </c>
      <c r="T1075">
        <v>1</v>
      </c>
      <c r="U1075">
        <v>26</v>
      </c>
      <c r="V1075">
        <v>26</v>
      </c>
      <c r="W1075">
        <v>30</v>
      </c>
      <c r="X1075" s="6">
        <v>3093</v>
      </c>
    </row>
    <row r="1076" spans="1:24" x14ac:dyDescent="0.5">
      <c r="A1076" s="75">
        <v>1</v>
      </c>
      <c r="B1076">
        <v>26</v>
      </c>
      <c r="C1076">
        <v>26</v>
      </c>
      <c r="D1076">
        <v>28</v>
      </c>
      <c r="E1076">
        <v>1241</v>
      </c>
      <c r="H1076" s="37">
        <v>1</v>
      </c>
      <c r="I1076" s="37">
        <v>14</v>
      </c>
      <c r="J1076" s="37">
        <v>14</v>
      </c>
      <c r="K1076" s="37">
        <v>31</v>
      </c>
      <c r="L1076" s="42">
        <v>922</v>
      </c>
      <c r="N1076">
        <v>2</v>
      </c>
      <c r="O1076">
        <v>30</v>
      </c>
      <c r="P1076">
        <v>30</v>
      </c>
      <c r="Q1076">
        <v>55</v>
      </c>
      <c r="R1076">
        <v>0</v>
      </c>
      <c r="T1076">
        <v>1</v>
      </c>
      <c r="U1076">
        <v>26</v>
      </c>
      <c r="V1076">
        <v>26</v>
      </c>
      <c r="W1076">
        <v>31</v>
      </c>
      <c r="X1076" s="6">
        <v>3259</v>
      </c>
    </row>
    <row r="1077" spans="1:24" x14ac:dyDescent="0.5">
      <c r="A1077" s="75">
        <v>1</v>
      </c>
      <c r="B1077">
        <v>26</v>
      </c>
      <c r="C1077">
        <v>26</v>
      </c>
      <c r="D1077">
        <v>29</v>
      </c>
      <c r="E1077">
        <v>1312</v>
      </c>
      <c r="H1077" s="37">
        <v>1</v>
      </c>
      <c r="I1077" s="37">
        <v>14</v>
      </c>
      <c r="J1077" s="37">
        <v>14</v>
      </c>
      <c r="K1077" s="37">
        <v>32</v>
      </c>
      <c r="L1077" s="42">
        <v>924</v>
      </c>
      <c r="N1077">
        <v>2</v>
      </c>
      <c r="O1077">
        <v>30</v>
      </c>
      <c r="P1077">
        <v>30</v>
      </c>
      <c r="Q1077">
        <v>56</v>
      </c>
      <c r="R1077">
        <v>0</v>
      </c>
      <c r="T1077">
        <v>1</v>
      </c>
      <c r="U1077">
        <v>26</v>
      </c>
      <c r="V1077">
        <v>26</v>
      </c>
      <c r="W1077">
        <v>32</v>
      </c>
      <c r="X1077" s="6">
        <v>3432</v>
      </c>
    </row>
    <row r="1078" spans="1:24" x14ac:dyDescent="0.5">
      <c r="A1078" s="75">
        <v>1</v>
      </c>
      <c r="B1078">
        <v>26</v>
      </c>
      <c r="C1078">
        <v>26</v>
      </c>
      <c r="D1078">
        <v>30</v>
      </c>
      <c r="E1078">
        <v>1386</v>
      </c>
      <c r="H1078" s="37">
        <v>1</v>
      </c>
      <c r="I1078" s="37">
        <v>14</v>
      </c>
      <c r="J1078" s="37">
        <v>14</v>
      </c>
      <c r="K1078" s="37">
        <v>33</v>
      </c>
      <c r="L1078" s="42">
        <v>927</v>
      </c>
      <c r="N1078">
        <v>2</v>
      </c>
      <c r="O1078">
        <v>30</v>
      </c>
      <c r="P1078">
        <v>30</v>
      </c>
      <c r="Q1078">
        <v>57</v>
      </c>
      <c r="R1078">
        <v>0</v>
      </c>
      <c r="T1078">
        <v>1</v>
      </c>
      <c r="U1078">
        <v>26</v>
      </c>
      <c r="V1078">
        <v>26</v>
      </c>
      <c r="W1078">
        <v>33</v>
      </c>
      <c r="X1078" s="6">
        <v>3611</v>
      </c>
    </row>
    <row r="1079" spans="1:24" x14ac:dyDescent="0.5">
      <c r="A1079" s="75">
        <v>1</v>
      </c>
      <c r="B1079">
        <v>26</v>
      </c>
      <c r="C1079">
        <v>26</v>
      </c>
      <c r="D1079">
        <v>31</v>
      </c>
      <c r="E1079">
        <v>1462</v>
      </c>
      <c r="H1079" s="37">
        <v>1</v>
      </c>
      <c r="I1079" s="37">
        <v>14</v>
      </c>
      <c r="J1079" s="37">
        <v>14</v>
      </c>
      <c r="K1079" s="37">
        <v>34</v>
      </c>
      <c r="L1079" s="42">
        <v>929</v>
      </c>
      <c r="N1079">
        <v>2</v>
      </c>
      <c r="O1079">
        <v>30</v>
      </c>
      <c r="P1079">
        <v>30</v>
      </c>
      <c r="Q1079">
        <v>58</v>
      </c>
      <c r="R1079">
        <v>0</v>
      </c>
      <c r="T1079">
        <v>1</v>
      </c>
      <c r="U1079">
        <v>26</v>
      </c>
      <c r="V1079">
        <v>26</v>
      </c>
      <c r="W1079">
        <v>34</v>
      </c>
      <c r="X1079" s="6">
        <v>3557</v>
      </c>
    </row>
    <row r="1080" spans="1:24" x14ac:dyDescent="0.5">
      <c r="A1080" s="75">
        <v>1</v>
      </c>
      <c r="B1080">
        <v>26</v>
      </c>
      <c r="C1080">
        <v>26</v>
      </c>
      <c r="D1080">
        <v>32</v>
      </c>
      <c r="E1080">
        <v>1542</v>
      </c>
      <c r="H1080" s="37">
        <v>1</v>
      </c>
      <c r="I1080" s="37">
        <v>14</v>
      </c>
      <c r="J1080" s="37">
        <v>14</v>
      </c>
      <c r="K1080" s="37">
        <v>35</v>
      </c>
      <c r="L1080" s="42">
        <v>931</v>
      </c>
      <c r="N1080">
        <v>2</v>
      </c>
      <c r="O1080">
        <v>30</v>
      </c>
      <c r="P1080">
        <v>30</v>
      </c>
      <c r="Q1080">
        <v>59</v>
      </c>
      <c r="R1080">
        <v>0</v>
      </c>
      <c r="T1080">
        <v>1</v>
      </c>
      <c r="U1080">
        <v>27</v>
      </c>
      <c r="V1080">
        <v>27</v>
      </c>
      <c r="W1080">
        <v>1</v>
      </c>
      <c r="X1080" s="6">
        <v>0</v>
      </c>
    </row>
    <row r="1081" spans="1:24" x14ac:dyDescent="0.5">
      <c r="A1081" s="75">
        <v>1</v>
      </c>
      <c r="B1081">
        <v>26</v>
      </c>
      <c r="C1081">
        <v>26</v>
      </c>
      <c r="D1081">
        <v>33</v>
      </c>
      <c r="E1081">
        <v>1625</v>
      </c>
      <c r="H1081" s="37">
        <v>1</v>
      </c>
      <c r="I1081" s="37">
        <v>14</v>
      </c>
      <c r="J1081" s="37">
        <v>14</v>
      </c>
      <c r="K1081" s="37">
        <v>36</v>
      </c>
      <c r="L1081" s="42">
        <v>934</v>
      </c>
      <c r="N1081">
        <v>2</v>
      </c>
      <c r="O1081">
        <v>30</v>
      </c>
      <c r="P1081">
        <v>30</v>
      </c>
      <c r="Q1081">
        <v>60</v>
      </c>
      <c r="R1081">
        <v>0</v>
      </c>
      <c r="T1081">
        <v>1</v>
      </c>
      <c r="U1081">
        <v>27</v>
      </c>
      <c r="V1081">
        <v>27</v>
      </c>
      <c r="W1081">
        <v>2</v>
      </c>
      <c r="X1081" s="6">
        <v>42</v>
      </c>
    </row>
    <row r="1082" spans="1:24" x14ac:dyDescent="0.5">
      <c r="A1082" s="75">
        <v>1</v>
      </c>
      <c r="B1082">
        <v>26</v>
      </c>
      <c r="C1082">
        <v>26</v>
      </c>
      <c r="D1082">
        <v>34</v>
      </c>
      <c r="E1082">
        <v>1712</v>
      </c>
      <c r="H1082" s="37">
        <v>1</v>
      </c>
      <c r="I1082" s="37">
        <v>14</v>
      </c>
      <c r="J1082" s="37">
        <v>14</v>
      </c>
      <c r="K1082" s="37">
        <v>37</v>
      </c>
      <c r="L1082" s="42">
        <v>936</v>
      </c>
      <c r="N1082">
        <v>2</v>
      </c>
      <c r="O1082">
        <v>31</v>
      </c>
      <c r="P1082">
        <v>31</v>
      </c>
      <c r="Q1082">
        <v>1</v>
      </c>
      <c r="R1082">
        <v>98</v>
      </c>
      <c r="T1082">
        <v>1</v>
      </c>
      <c r="U1082">
        <v>27</v>
      </c>
      <c r="V1082">
        <v>27</v>
      </c>
      <c r="W1082">
        <v>3</v>
      </c>
      <c r="X1082" s="6">
        <v>118</v>
      </c>
    </row>
    <row r="1083" spans="1:24" x14ac:dyDescent="0.5">
      <c r="A1083" s="75">
        <v>1</v>
      </c>
      <c r="B1083">
        <v>27</v>
      </c>
      <c r="C1083">
        <v>27</v>
      </c>
      <c r="D1083">
        <v>1</v>
      </c>
      <c r="E1083">
        <v>0</v>
      </c>
      <c r="H1083" s="37">
        <v>1</v>
      </c>
      <c r="I1083" s="37">
        <v>14</v>
      </c>
      <c r="J1083" s="37">
        <v>14</v>
      </c>
      <c r="K1083" s="37">
        <v>38</v>
      </c>
      <c r="L1083" s="42">
        <v>939</v>
      </c>
      <c r="N1083">
        <v>2</v>
      </c>
      <c r="O1083">
        <v>31</v>
      </c>
      <c r="P1083">
        <v>31</v>
      </c>
      <c r="Q1083">
        <v>2</v>
      </c>
      <c r="R1083">
        <v>359</v>
      </c>
      <c r="T1083">
        <v>1</v>
      </c>
      <c r="U1083">
        <v>27</v>
      </c>
      <c r="V1083">
        <v>27</v>
      </c>
      <c r="W1083">
        <v>4</v>
      </c>
      <c r="X1083" s="6">
        <v>198</v>
      </c>
    </row>
    <row r="1084" spans="1:24" x14ac:dyDescent="0.5">
      <c r="A1084" s="75">
        <v>1</v>
      </c>
      <c r="B1084">
        <v>27</v>
      </c>
      <c r="C1084">
        <v>27</v>
      </c>
      <c r="D1084">
        <v>2</v>
      </c>
      <c r="E1084">
        <v>16</v>
      </c>
      <c r="H1084" s="37">
        <v>1</v>
      </c>
      <c r="I1084" s="37">
        <v>14</v>
      </c>
      <c r="J1084" s="37">
        <v>14</v>
      </c>
      <c r="K1084" s="37">
        <v>39</v>
      </c>
      <c r="L1084" s="42">
        <v>941</v>
      </c>
      <c r="N1084">
        <v>2</v>
      </c>
      <c r="O1084">
        <v>31</v>
      </c>
      <c r="P1084">
        <v>31</v>
      </c>
      <c r="Q1084">
        <v>3</v>
      </c>
      <c r="R1084">
        <v>898</v>
      </c>
      <c r="T1084">
        <v>1</v>
      </c>
      <c r="U1084">
        <v>27</v>
      </c>
      <c r="V1084">
        <v>27</v>
      </c>
      <c r="W1084">
        <v>5</v>
      </c>
      <c r="X1084" s="6">
        <v>280</v>
      </c>
    </row>
    <row r="1085" spans="1:24" x14ac:dyDescent="0.5">
      <c r="A1085" s="75">
        <v>1</v>
      </c>
      <c r="B1085">
        <v>27</v>
      </c>
      <c r="C1085">
        <v>27</v>
      </c>
      <c r="D1085">
        <v>3</v>
      </c>
      <c r="E1085">
        <v>47</v>
      </c>
      <c r="H1085" s="37">
        <v>1</v>
      </c>
      <c r="I1085" s="37">
        <v>14</v>
      </c>
      <c r="J1085" s="37">
        <v>14</v>
      </c>
      <c r="K1085" s="37">
        <v>40</v>
      </c>
      <c r="L1085" s="42">
        <v>944</v>
      </c>
      <c r="N1085">
        <v>2</v>
      </c>
      <c r="O1085">
        <v>31</v>
      </c>
      <c r="P1085">
        <v>31</v>
      </c>
      <c r="Q1085">
        <v>4</v>
      </c>
      <c r="R1085">
        <v>1386</v>
      </c>
      <c r="T1085">
        <v>1</v>
      </c>
      <c r="U1085">
        <v>27</v>
      </c>
      <c r="V1085">
        <v>27</v>
      </c>
      <c r="W1085">
        <v>6</v>
      </c>
      <c r="X1085" s="6">
        <v>371</v>
      </c>
    </row>
    <row r="1086" spans="1:24" x14ac:dyDescent="0.5">
      <c r="A1086" s="75">
        <v>1</v>
      </c>
      <c r="B1086">
        <v>27</v>
      </c>
      <c r="C1086">
        <v>27</v>
      </c>
      <c r="D1086">
        <v>4</v>
      </c>
      <c r="E1086">
        <v>82</v>
      </c>
      <c r="H1086" s="37">
        <v>1</v>
      </c>
      <c r="I1086" s="37">
        <v>14</v>
      </c>
      <c r="J1086" s="37">
        <v>14</v>
      </c>
      <c r="K1086" s="37">
        <v>41</v>
      </c>
      <c r="L1086" s="42">
        <v>946</v>
      </c>
      <c r="N1086">
        <v>2</v>
      </c>
      <c r="O1086">
        <v>31</v>
      </c>
      <c r="P1086">
        <v>31</v>
      </c>
      <c r="Q1086">
        <v>5</v>
      </c>
      <c r="R1086">
        <v>1968</v>
      </c>
      <c r="T1086">
        <v>1</v>
      </c>
      <c r="U1086">
        <v>27</v>
      </c>
      <c r="V1086">
        <v>27</v>
      </c>
      <c r="W1086">
        <v>7</v>
      </c>
      <c r="X1086" s="6">
        <v>473</v>
      </c>
    </row>
    <row r="1087" spans="1:24" x14ac:dyDescent="0.5">
      <c r="A1087" s="75">
        <v>1</v>
      </c>
      <c r="B1087">
        <v>27</v>
      </c>
      <c r="C1087">
        <v>27</v>
      </c>
      <c r="D1087">
        <v>5</v>
      </c>
      <c r="E1087">
        <v>117</v>
      </c>
      <c r="H1087" s="37">
        <v>1</v>
      </c>
      <c r="I1087" s="37">
        <v>14</v>
      </c>
      <c r="J1087" s="37">
        <v>14</v>
      </c>
      <c r="K1087" s="37">
        <v>42</v>
      </c>
      <c r="L1087" s="42">
        <v>949</v>
      </c>
      <c r="N1087">
        <v>2</v>
      </c>
      <c r="O1087">
        <v>31</v>
      </c>
      <c r="P1087">
        <v>31</v>
      </c>
      <c r="Q1087">
        <v>6</v>
      </c>
      <c r="R1087">
        <v>2027</v>
      </c>
      <c r="T1087">
        <v>1</v>
      </c>
      <c r="U1087">
        <v>27</v>
      </c>
      <c r="V1087">
        <v>27</v>
      </c>
      <c r="W1087">
        <v>8</v>
      </c>
      <c r="X1087" s="6">
        <v>557</v>
      </c>
    </row>
    <row r="1088" spans="1:24" x14ac:dyDescent="0.5">
      <c r="A1088" s="75">
        <v>1</v>
      </c>
      <c r="B1088">
        <v>27</v>
      </c>
      <c r="C1088">
        <v>27</v>
      </c>
      <c r="D1088">
        <v>6</v>
      </c>
      <c r="E1088">
        <v>157</v>
      </c>
      <c r="H1088" s="37">
        <v>1</v>
      </c>
      <c r="I1088" s="37">
        <v>14</v>
      </c>
      <c r="J1088" s="37">
        <v>14</v>
      </c>
      <c r="K1088" s="37">
        <v>43</v>
      </c>
      <c r="L1088" s="42">
        <v>952</v>
      </c>
      <c r="N1088">
        <v>2</v>
      </c>
      <c r="O1088">
        <v>31</v>
      </c>
      <c r="P1088">
        <v>31</v>
      </c>
      <c r="Q1088">
        <v>7</v>
      </c>
      <c r="R1088">
        <v>2088</v>
      </c>
      <c r="T1088">
        <v>1</v>
      </c>
      <c r="U1088">
        <v>27</v>
      </c>
      <c r="V1088">
        <v>27</v>
      </c>
      <c r="W1088">
        <v>9</v>
      </c>
      <c r="X1088" s="6">
        <v>645</v>
      </c>
    </row>
    <row r="1089" spans="1:24" x14ac:dyDescent="0.5">
      <c r="A1089" s="75">
        <v>1</v>
      </c>
      <c r="B1089">
        <v>27</v>
      </c>
      <c r="C1089">
        <v>27</v>
      </c>
      <c r="D1089">
        <v>7</v>
      </c>
      <c r="E1089">
        <v>202</v>
      </c>
      <c r="H1089" s="37">
        <v>1</v>
      </c>
      <c r="I1089" s="37">
        <v>14</v>
      </c>
      <c r="J1089" s="37">
        <v>14</v>
      </c>
      <c r="K1089" s="37">
        <v>44</v>
      </c>
      <c r="L1089" s="42">
        <v>954</v>
      </c>
      <c r="N1089">
        <v>2</v>
      </c>
      <c r="O1089">
        <v>31</v>
      </c>
      <c r="P1089">
        <v>31</v>
      </c>
      <c r="Q1089">
        <v>8</v>
      </c>
      <c r="R1089">
        <v>2150</v>
      </c>
      <c r="T1089">
        <v>1</v>
      </c>
      <c r="U1089">
        <v>27</v>
      </c>
      <c r="V1089">
        <v>27</v>
      </c>
      <c r="W1089">
        <v>10</v>
      </c>
      <c r="X1089" s="6">
        <v>735</v>
      </c>
    </row>
    <row r="1090" spans="1:24" x14ac:dyDescent="0.5">
      <c r="A1090" s="75">
        <v>1</v>
      </c>
      <c r="B1090">
        <v>27</v>
      </c>
      <c r="C1090">
        <v>27</v>
      </c>
      <c r="D1090">
        <v>8</v>
      </c>
      <c r="E1090">
        <v>239</v>
      </c>
      <c r="H1090" s="37">
        <v>1</v>
      </c>
      <c r="I1090" s="37">
        <v>14</v>
      </c>
      <c r="J1090" s="37">
        <v>14</v>
      </c>
      <c r="K1090" s="37">
        <v>45</v>
      </c>
      <c r="L1090" s="42">
        <v>957</v>
      </c>
      <c r="N1090">
        <v>2</v>
      </c>
      <c r="O1090">
        <v>31</v>
      </c>
      <c r="P1090">
        <v>31</v>
      </c>
      <c r="Q1090">
        <v>9</v>
      </c>
      <c r="R1090">
        <v>2215</v>
      </c>
      <c r="T1090">
        <v>1</v>
      </c>
      <c r="U1090">
        <v>27</v>
      </c>
      <c r="V1090">
        <v>27</v>
      </c>
      <c r="W1090">
        <v>11</v>
      </c>
      <c r="X1090" s="6">
        <v>827</v>
      </c>
    </row>
    <row r="1091" spans="1:24" x14ac:dyDescent="0.5">
      <c r="A1091" s="75">
        <v>1</v>
      </c>
      <c r="B1091">
        <v>27</v>
      </c>
      <c r="C1091">
        <v>27</v>
      </c>
      <c r="D1091">
        <v>9</v>
      </c>
      <c r="E1091">
        <v>278</v>
      </c>
      <c r="H1091" s="37">
        <v>1</v>
      </c>
      <c r="I1091" s="37">
        <v>14</v>
      </c>
      <c r="J1091" s="37">
        <v>14</v>
      </c>
      <c r="K1091" s="37">
        <v>46</v>
      </c>
      <c r="L1091" s="42">
        <v>960</v>
      </c>
      <c r="N1091">
        <v>2</v>
      </c>
      <c r="O1091">
        <v>31</v>
      </c>
      <c r="P1091">
        <v>31</v>
      </c>
      <c r="Q1091">
        <v>10</v>
      </c>
      <c r="R1091">
        <v>2281</v>
      </c>
      <c r="T1091">
        <v>1</v>
      </c>
      <c r="U1091">
        <v>27</v>
      </c>
      <c r="V1091">
        <v>27</v>
      </c>
      <c r="W1091">
        <v>12</v>
      </c>
      <c r="X1091" s="6">
        <v>922</v>
      </c>
    </row>
    <row r="1092" spans="1:24" x14ac:dyDescent="0.5">
      <c r="A1092" s="75">
        <v>1</v>
      </c>
      <c r="B1092">
        <v>27</v>
      </c>
      <c r="C1092">
        <v>27</v>
      </c>
      <c r="D1092">
        <v>10</v>
      </c>
      <c r="E1092">
        <v>317</v>
      </c>
      <c r="H1092" s="37">
        <v>1</v>
      </c>
      <c r="I1092" s="37">
        <v>14</v>
      </c>
      <c r="J1092" s="37">
        <v>14</v>
      </c>
      <c r="K1092" s="37">
        <v>47</v>
      </c>
      <c r="L1092" s="42">
        <v>963</v>
      </c>
      <c r="N1092">
        <v>2</v>
      </c>
      <c r="O1092">
        <v>31</v>
      </c>
      <c r="P1092">
        <v>31</v>
      </c>
      <c r="Q1092">
        <v>11</v>
      </c>
      <c r="R1092">
        <v>2350</v>
      </c>
      <c r="T1092">
        <v>1</v>
      </c>
      <c r="U1092">
        <v>27</v>
      </c>
      <c r="V1092">
        <v>27</v>
      </c>
      <c r="W1092">
        <v>13</v>
      </c>
      <c r="X1092" s="6">
        <v>1021</v>
      </c>
    </row>
    <row r="1093" spans="1:24" x14ac:dyDescent="0.5">
      <c r="A1093" s="75">
        <v>1</v>
      </c>
      <c r="B1093">
        <v>27</v>
      </c>
      <c r="C1093">
        <v>27</v>
      </c>
      <c r="D1093">
        <v>11</v>
      </c>
      <c r="E1093">
        <v>359</v>
      </c>
      <c r="H1093" s="37">
        <v>1</v>
      </c>
      <c r="I1093" s="37">
        <v>14</v>
      </c>
      <c r="J1093" s="37">
        <v>14</v>
      </c>
      <c r="K1093" s="37">
        <v>48</v>
      </c>
      <c r="L1093" s="42">
        <v>966</v>
      </c>
      <c r="N1093">
        <v>2</v>
      </c>
      <c r="O1093">
        <v>31</v>
      </c>
      <c r="P1093">
        <v>31</v>
      </c>
      <c r="Q1093">
        <v>12</v>
      </c>
      <c r="R1093">
        <v>2420</v>
      </c>
      <c r="T1093">
        <v>1</v>
      </c>
      <c r="U1093">
        <v>27</v>
      </c>
      <c r="V1093">
        <v>27</v>
      </c>
      <c r="W1093">
        <v>14</v>
      </c>
      <c r="X1093" s="6">
        <v>1122</v>
      </c>
    </row>
    <row r="1094" spans="1:24" x14ac:dyDescent="0.5">
      <c r="A1094" s="75">
        <v>1</v>
      </c>
      <c r="B1094">
        <v>27</v>
      </c>
      <c r="C1094">
        <v>27</v>
      </c>
      <c r="D1094">
        <v>12</v>
      </c>
      <c r="E1094">
        <v>401</v>
      </c>
      <c r="H1094" s="37">
        <v>1</v>
      </c>
      <c r="I1094" s="37">
        <v>14</v>
      </c>
      <c r="J1094" s="37">
        <v>14</v>
      </c>
      <c r="K1094" s="37">
        <v>49</v>
      </c>
      <c r="L1094" s="42">
        <v>968</v>
      </c>
      <c r="N1094">
        <v>2</v>
      </c>
      <c r="O1094">
        <v>31</v>
      </c>
      <c r="P1094">
        <v>31</v>
      </c>
      <c r="Q1094">
        <v>13</v>
      </c>
      <c r="R1094">
        <v>2493</v>
      </c>
      <c r="T1094">
        <v>1</v>
      </c>
      <c r="U1094">
        <v>27</v>
      </c>
      <c r="V1094">
        <v>27</v>
      </c>
      <c r="W1094">
        <v>15</v>
      </c>
      <c r="X1094" s="6">
        <v>1226</v>
      </c>
    </row>
    <row r="1095" spans="1:24" x14ac:dyDescent="0.5">
      <c r="A1095" s="75">
        <v>1</v>
      </c>
      <c r="B1095">
        <v>27</v>
      </c>
      <c r="C1095">
        <v>27</v>
      </c>
      <c r="D1095">
        <v>13</v>
      </c>
      <c r="E1095">
        <v>445</v>
      </c>
      <c r="H1095" s="37">
        <v>1</v>
      </c>
      <c r="I1095" s="37">
        <v>14</v>
      </c>
      <c r="J1095" s="37">
        <v>14</v>
      </c>
      <c r="K1095" s="37">
        <v>50</v>
      </c>
      <c r="L1095" s="42">
        <v>971</v>
      </c>
      <c r="N1095">
        <v>2</v>
      </c>
      <c r="O1095">
        <v>31</v>
      </c>
      <c r="P1095">
        <v>31</v>
      </c>
      <c r="Q1095">
        <v>14</v>
      </c>
      <c r="R1095">
        <v>2568</v>
      </c>
      <c r="T1095">
        <v>1</v>
      </c>
      <c r="U1095">
        <v>27</v>
      </c>
      <c r="V1095">
        <v>27</v>
      </c>
      <c r="W1095">
        <v>16</v>
      </c>
      <c r="X1095" s="6">
        <v>1334</v>
      </c>
    </row>
    <row r="1096" spans="1:24" x14ac:dyDescent="0.5">
      <c r="A1096" s="75">
        <v>1</v>
      </c>
      <c r="B1096">
        <v>27</v>
      </c>
      <c r="C1096">
        <v>27</v>
      </c>
      <c r="D1096">
        <v>14</v>
      </c>
      <c r="E1096">
        <v>490</v>
      </c>
      <c r="H1096" s="37">
        <v>1</v>
      </c>
      <c r="I1096" s="37">
        <v>14</v>
      </c>
      <c r="J1096" s="37">
        <v>14</v>
      </c>
      <c r="K1096" s="37">
        <v>51</v>
      </c>
      <c r="L1096" s="42">
        <v>974</v>
      </c>
      <c r="N1096">
        <v>2</v>
      </c>
      <c r="O1096">
        <v>31</v>
      </c>
      <c r="P1096">
        <v>31</v>
      </c>
      <c r="Q1096">
        <v>15</v>
      </c>
      <c r="R1096">
        <v>2645</v>
      </c>
      <c r="T1096">
        <v>1</v>
      </c>
      <c r="U1096">
        <v>27</v>
      </c>
      <c r="V1096">
        <v>27</v>
      </c>
      <c r="W1096">
        <v>17</v>
      </c>
      <c r="X1096" s="6">
        <v>1444</v>
      </c>
    </row>
    <row r="1097" spans="1:24" x14ac:dyDescent="0.5">
      <c r="A1097" s="75">
        <v>1</v>
      </c>
      <c r="B1097">
        <v>27</v>
      </c>
      <c r="C1097">
        <v>27</v>
      </c>
      <c r="D1097">
        <v>15</v>
      </c>
      <c r="E1097">
        <v>537</v>
      </c>
      <c r="H1097" s="37">
        <v>1</v>
      </c>
      <c r="I1097" s="37">
        <v>14</v>
      </c>
      <c r="J1097" s="37">
        <v>14</v>
      </c>
      <c r="K1097" s="37">
        <v>52</v>
      </c>
      <c r="L1097" s="42">
        <v>977</v>
      </c>
      <c r="N1097">
        <v>2</v>
      </c>
      <c r="O1097">
        <v>31</v>
      </c>
      <c r="P1097">
        <v>31</v>
      </c>
      <c r="Q1097">
        <v>16</v>
      </c>
      <c r="R1097">
        <v>2725</v>
      </c>
      <c r="T1097">
        <v>1</v>
      </c>
      <c r="U1097">
        <v>27</v>
      </c>
      <c r="V1097">
        <v>27</v>
      </c>
      <c r="W1097">
        <v>18</v>
      </c>
      <c r="X1097" s="6">
        <v>1558</v>
      </c>
    </row>
    <row r="1098" spans="1:24" x14ac:dyDescent="0.5">
      <c r="A1098" s="75">
        <v>1</v>
      </c>
      <c r="B1098">
        <v>27</v>
      </c>
      <c r="C1098">
        <v>27</v>
      </c>
      <c r="D1098">
        <v>16</v>
      </c>
      <c r="E1098">
        <v>585</v>
      </c>
      <c r="H1098" s="37">
        <v>1</v>
      </c>
      <c r="I1098" s="37">
        <v>14</v>
      </c>
      <c r="J1098" s="37">
        <v>14</v>
      </c>
      <c r="K1098" s="37">
        <v>53</v>
      </c>
      <c r="L1098" s="42">
        <v>980</v>
      </c>
      <c r="N1098">
        <v>2</v>
      </c>
      <c r="O1098">
        <v>31</v>
      </c>
      <c r="P1098">
        <v>31</v>
      </c>
      <c r="Q1098">
        <v>17</v>
      </c>
      <c r="R1098">
        <v>2808</v>
      </c>
      <c r="T1098">
        <v>1</v>
      </c>
      <c r="U1098">
        <v>27</v>
      </c>
      <c r="V1098">
        <v>27</v>
      </c>
      <c r="W1098">
        <v>19</v>
      </c>
      <c r="X1098" s="6">
        <v>1676</v>
      </c>
    </row>
    <row r="1099" spans="1:24" x14ac:dyDescent="0.5">
      <c r="A1099" s="75">
        <v>1</v>
      </c>
      <c r="B1099">
        <v>27</v>
      </c>
      <c r="C1099">
        <v>27</v>
      </c>
      <c r="D1099">
        <v>17</v>
      </c>
      <c r="E1099">
        <v>635</v>
      </c>
      <c r="H1099" s="37">
        <v>1</v>
      </c>
      <c r="I1099" s="37">
        <v>14</v>
      </c>
      <c r="J1099" s="37">
        <v>14</v>
      </c>
      <c r="K1099" s="37">
        <v>54</v>
      </c>
      <c r="L1099" s="42">
        <v>982</v>
      </c>
      <c r="N1099">
        <v>2</v>
      </c>
      <c r="O1099">
        <v>31</v>
      </c>
      <c r="P1099">
        <v>31</v>
      </c>
      <c r="Q1099">
        <v>18</v>
      </c>
      <c r="R1099">
        <v>2893</v>
      </c>
      <c r="T1099">
        <v>1</v>
      </c>
      <c r="U1099">
        <v>27</v>
      </c>
      <c r="V1099">
        <v>27</v>
      </c>
      <c r="W1099">
        <v>20</v>
      </c>
      <c r="X1099" s="6">
        <v>1797</v>
      </c>
    </row>
    <row r="1100" spans="1:24" x14ac:dyDescent="0.5">
      <c r="A1100" s="75">
        <v>1</v>
      </c>
      <c r="B1100">
        <v>27</v>
      </c>
      <c r="C1100">
        <v>27</v>
      </c>
      <c r="D1100">
        <v>18</v>
      </c>
      <c r="E1100">
        <v>687</v>
      </c>
      <c r="H1100" s="37">
        <v>1</v>
      </c>
      <c r="I1100" s="37">
        <v>14</v>
      </c>
      <c r="J1100" s="37">
        <v>14</v>
      </c>
      <c r="K1100" s="37">
        <v>55</v>
      </c>
      <c r="L1100" s="42">
        <v>985</v>
      </c>
      <c r="N1100">
        <v>2</v>
      </c>
      <c r="O1100">
        <v>31</v>
      </c>
      <c r="P1100">
        <v>31</v>
      </c>
      <c r="Q1100">
        <v>19</v>
      </c>
      <c r="R1100">
        <v>2981</v>
      </c>
      <c r="T1100">
        <v>1</v>
      </c>
      <c r="U1100">
        <v>27</v>
      </c>
      <c r="V1100">
        <v>27</v>
      </c>
      <c r="W1100">
        <v>21</v>
      </c>
      <c r="X1100" s="6">
        <v>1923</v>
      </c>
    </row>
    <row r="1101" spans="1:24" x14ac:dyDescent="0.5">
      <c r="A1101" s="75">
        <v>1</v>
      </c>
      <c r="B1101">
        <v>27</v>
      </c>
      <c r="C1101">
        <v>27</v>
      </c>
      <c r="D1101">
        <v>19</v>
      </c>
      <c r="E1101">
        <v>740</v>
      </c>
      <c r="H1101" s="37">
        <v>1</v>
      </c>
      <c r="I1101" s="37">
        <v>14</v>
      </c>
      <c r="J1101" s="37">
        <v>14</v>
      </c>
      <c r="K1101" s="37">
        <v>56</v>
      </c>
      <c r="L1101" s="42">
        <v>987</v>
      </c>
      <c r="N1101">
        <v>2</v>
      </c>
      <c r="O1101">
        <v>31</v>
      </c>
      <c r="P1101">
        <v>31</v>
      </c>
      <c r="Q1101">
        <v>20</v>
      </c>
      <c r="R1101">
        <v>3072</v>
      </c>
      <c r="T1101">
        <v>1</v>
      </c>
      <c r="U1101">
        <v>27</v>
      </c>
      <c r="V1101">
        <v>27</v>
      </c>
      <c r="W1101">
        <v>22</v>
      </c>
      <c r="X1101" s="6">
        <v>2052</v>
      </c>
    </row>
    <row r="1102" spans="1:24" x14ac:dyDescent="0.5">
      <c r="A1102" s="75">
        <v>1</v>
      </c>
      <c r="B1102">
        <v>27</v>
      </c>
      <c r="C1102">
        <v>27</v>
      </c>
      <c r="D1102">
        <v>20</v>
      </c>
      <c r="E1102">
        <v>795</v>
      </c>
      <c r="H1102" s="37">
        <v>1</v>
      </c>
      <c r="I1102" s="37">
        <v>14</v>
      </c>
      <c r="J1102" s="37">
        <v>14</v>
      </c>
      <c r="K1102" s="37">
        <v>57</v>
      </c>
      <c r="L1102" s="42">
        <v>990</v>
      </c>
      <c r="N1102">
        <v>2</v>
      </c>
      <c r="O1102">
        <v>31</v>
      </c>
      <c r="P1102">
        <v>31</v>
      </c>
      <c r="Q1102">
        <v>21</v>
      </c>
      <c r="R1102">
        <v>3166</v>
      </c>
      <c r="T1102">
        <v>1</v>
      </c>
      <c r="U1102">
        <v>27</v>
      </c>
      <c r="V1102">
        <v>27</v>
      </c>
      <c r="W1102">
        <v>23</v>
      </c>
      <c r="X1102" s="6">
        <v>2185</v>
      </c>
    </row>
    <row r="1103" spans="1:24" x14ac:dyDescent="0.5">
      <c r="A1103" s="75">
        <v>1</v>
      </c>
      <c r="B1103">
        <v>27</v>
      </c>
      <c r="C1103">
        <v>27</v>
      </c>
      <c r="D1103">
        <v>21</v>
      </c>
      <c r="E1103">
        <v>851</v>
      </c>
      <c r="H1103" s="37">
        <v>1</v>
      </c>
      <c r="I1103" s="37">
        <v>14</v>
      </c>
      <c r="J1103" s="37">
        <v>14</v>
      </c>
      <c r="K1103" s="37">
        <v>58</v>
      </c>
      <c r="L1103" s="42">
        <v>992</v>
      </c>
      <c r="N1103">
        <v>2</v>
      </c>
      <c r="O1103">
        <v>31</v>
      </c>
      <c r="P1103">
        <v>31</v>
      </c>
      <c r="Q1103">
        <v>22</v>
      </c>
      <c r="R1103">
        <v>3264</v>
      </c>
      <c r="T1103">
        <v>1</v>
      </c>
      <c r="U1103">
        <v>27</v>
      </c>
      <c r="V1103">
        <v>27</v>
      </c>
      <c r="W1103">
        <v>24</v>
      </c>
      <c r="X1103" s="6">
        <v>2323</v>
      </c>
    </row>
    <row r="1104" spans="1:24" x14ac:dyDescent="0.5">
      <c r="A1104" s="75">
        <v>1</v>
      </c>
      <c r="B1104">
        <v>27</v>
      </c>
      <c r="C1104">
        <v>27</v>
      </c>
      <c r="D1104">
        <v>22</v>
      </c>
      <c r="E1104">
        <v>910</v>
      </c>
      <c r="H1104" s="37">
        <v>1</v>
      </c>
      <c r="I1104" s="37">
        <v>14</v>
      </c>
      <c r="J1104" s="37">
        <v>14</v>
      </c>
      <c r="K1104" s="37">
        <v>59</v>
      </c>
      <c r="L1104" s="42">
        <v>994</v>
      </c>
      <c r="N1104">
        <v>2</v>
      </c>
      <c r="O1104">
        <v>31</v>
      </c>
      <c r="P1104">
        <v>31</v>
      </c>
      <c r="Q1104">
        <v>23</v>
      </c>
      <c r="R1104">
        <v>3364</v>
      </c>
      <c r="T1104">
        <v>1</v>
      </c>
      <c r="U1104">
        <v>27</v>
      </c>
      <c r="V1104">
        <v>27</v>
      </c>
      <c r="W1104">
        <v>25</v>
      </c>
      <c r="X1104" s="6">
        <v>2465</v>
      </c>
    </row>
    <row r="1105" spans="1:24" x14ac:dyDescent="0.5">
      <c r="A1105" s="75">
        <v>1</v>
      </c>
      <c r="B1105">
        <v>27</v>
      </c>
      <c r="C1105">
        <v>27</v>
      </c>
      <c r="D1105">
        <v>23</v>
      </c>
      <c r="E1105">
        <v>971</v>
      </c>
      <c r="H1105" s="37">
        <v>1</v>
      </c>
      <c r="I1105" s="37">
        <v>14</v>
      </c>
      <c r="J1105" s="37">
        <v>14</v>
      </c>
      <c r="K1105" s="37">
        <v>60</v>
      </c>
      <c r="L1105" s="42">
        <v>996</v>
      </c>
      <c r="N1105">
        <v>2</v>
      </c>
      <c r="O1105">
        <v>31</v>
      </c>
      <c r="P1105">
        <v>31</v>
      </c>
      <c r="Q1105">
        <v>24</v>
      </c>
      <c r="R1105">
        <v>3469</v>
      </c>
      <c r="T1105">
        <v>1</v>
      </c>
      <c r="U1105">
        <v>27</v>
      </c>
      <c r="V1105">
        <v>27</v>
      </c>
      <c r="W1105">
        <v>26</v>
      </c>
      <c r="X1105" s="6">
        <v>2611</v>
      </c>
    </row>
    <row r="1106" spans="1:24" x14ac:dyDescent="0.5">
      <c r="A1106" s="75">
        <v>1</v>
      </c>
      <c r="B1106">
        <v>27</v>
      </c>
      <c r="C1106">
        <v>27</v>
      </c>
      <c r="D1106">
        <v>24</v>
      </c>
      <c r="E1106">
        <v>1034</v>
      </c>
      <c r="H1106" s="37">
        <v>1</v>
      </c>
      <c r="I1106" s="37">
        <v>14</v>
      </c>
      <c r="J1106" s="37">
        <v>14</v>
      </c>
      <c r="K1106" s="37">
        <v>61</v>
      </c>
      <c r="L1106" s="42">
        <v>998</v>
      </c>
      <c r="N1106">
        <v>2</v>
      </c>
      <c r="O1106">
        <v>31</v>
      </c>
      <c r="P1106">
        <v>31</v>
      </c>
      <c r="Q1106">
        <v>25</v>
      </c>
      <c r="R1106">
        <v>3578</v>
      </c>
      <c r="T1106">
        <v>1</v>
      </c>
      <c r="U1106">
        <v>27</v>
      </c>
      <c r="V1106">
        <v>27</v>
      </c>
      <c r="W1106">
        <v>27</v>
      </c>
      <c r="X1106" s="6">
        <v>2763</v>
      </c>
    </row>
    <row r="1107" spans="1:24" x14ac:dyDescent="0.5">
      <c r="A1107" s="75">
        <v>1</v>
      </c>
      <c r="B1107">
        <v>27</v>
      </c>
      <c r="C1107">
        <v>27</v>
      </c>
      <c r="D1107">
        <v>25</v>
      </c>
      <c r="E1107">
        <v>1099</v>
      </c>
      <c r="H1107" s="37">
        <v>1</v>
      </c>
      <c r="I1107" s="37">
        <v>14</v>
      </c>
      <c r="J1107" s="37">
        <v>14</v>
      </c>
      <c r="K1107" s="37">
        <v>62</v>
      </c>
      <c r="L1107" s="42">
        <v>999</v>
      </c>
      <c r="N1107">
        <v>2</v>
      </c>
      <c r="O1107">
        <v>31</v>
      </c>
      <c r="P1107">
        <v>31</v>
      </c>
      <c r="Q1107">
        <v>26</v>
      </c>
      <c r="R1107">
        <v>3690</v>
      </c>
      <c r="T1107">
        <v>1</v>
      </c>
      <c r="U1107">
        <v>27</v>
      </c>
      <c r="V1107">
        <v>27</v>
      </c>
      <c r="W1107">
        <v>28</v>
      </c>
      <c r="X1107" s="6">
        <v>2920</v>
      </c>
    </row>
    <row r="1108" spans="1:24" x14ac:dyDescent="0.5">
      <c r="A1108" s="75">
        <v>1</v>
      </c>
      <c r="B1108">
        <v>27</v>
      </c>
      <c r="C1108">
        <v>27</v>
      </c>
      <c r="D1108">
        <v>26</v>
      </c>
      <c r="E1108">
        <v>1166</v>
      </c>
      <c r="H1108" s="37">
        <v>1</v>
      </c>
      <c r="I1108" s="37">
        <v>14</v>
      </c>
      <c r="J1108" s="37">
        <v>14</v>
      </c>
      <c r="K1108" s="37">
        <v>63</v>
      </c>
      <c r="L1108" s="42">
        <v>1000</v>
      </c>
      <c r="N1108">
        <v>2</v>
      </c>
      <c r="O1108">
        <v>31</v>
      </c>
      <c r="P1108">
        <v>31</v>
      </c>
      <c r="Q1108">
        <v>27</v>
      </c>
      <c r="R1108">
        <v>3807</v>
      </c>
      <c r="T1108">
        <v>1</v>
      </c>
      <c r="U1108">
        <v>27</v>
      </c>
      <c r="V1108">
        <v>27</v>
      </c>
      <c r="W1108">
        <v>29</v>
      </c>
      <c r="X1108" s="6">
        <v>3083</v>
      </c>
    </row>
    <row r="1109" spans="1:24" x14ac:dyDescent="0.5">
      <c r="A1109" s="75">
        <v>1</v>
      </c>
      <c r="B1109">
        <v>27</v>
      </c>
      <c r="C1109">
        <v>27</v>
      </c>
      <c r="D1109">
        <v>27</v>
      </c>
      <c r="E1109">
        <v>1236</v>
      </c>
      <c r="H1109" s="37">
        <v>1</v>
      </c>
      <c r="I1109" s="37">
        <v>14</v>
      </c>
      <c r="J1109" s="37">
        <v>14</v>
      </c>
      <c r="K1109" s="37">
        <v>64</v>
      </c>
      <c r="L1109" s="42">
        <v>1000</v>
      </c>
      <c r="N1109">
        <v>2</v>
      </c>
      <c r="O1109">
        <v>31</v>
      </c>
      <c r="P1109">
        <v>31</v>
      </c>
      <c r="Q1109">
        <v>28</v>
      </c>
      <c r="R1109">
        <v>3929</v>
      </c>
      <c r="T1109">
        <v>1</v>
      </c>
      <c r="U1109">
        <v>27</v>
      </c>
      <c r="V1109">
        <v>27</v>
      </c>
      <c r="W1109">
        <v>30</v>
      </c>
      <c r="X1109" s="6">
        <v>3251</v>
      </c>
    </row>
    <row r="1110" spans="1:24" x14ac:dyDescent="0.5">
      <c r="A1110" s="75">
        <v>1</v>
      </c>
      <c r="B1110">
        <v>27</v>
      </c>
      <c r="C1110">
        <v>27</v>
      </c>
      <c r="D1110">
        <v>28</v>
      </c>
      <c r="E1110">
        <v>1308</v>
      </c>
      <c r="H1110" s="37">
        <v>1</v>
      </c>
      <c r="I1110" s="37">
        <v>14</v>
      </c>
      <c r="J1110" s="37">
        <v>14</v>
      </c>
      <c r="K1110" s="37">
        <v>65</v>
      </c>
      <c r="L1110" s="42">
        <v>1001</v>
      </c>
      <c r="N1110">
        <v>2</v>
      </c>
      <c r="O1110">
        <v>31</v>
      </c>
      <c r="P1110">
        <v>31</v>
      </c>
      <c r="Q1110">
        <v>29</v>
      </c>
      <c r="R1110">
        <v>3817</v>
      </c>
      <c r="T1110">
        <v>1</v>
      </c>
      <c r="U1110">
        <v>27</v>
      </c>
      <c r="V1110">
        <v>27</v>
      </c>
      <c r="W1110">
        <v>31</v>
      </c>
      <c r="X1110" s="6">
        <v>3426</v>
      </c>
    </row>
    <row r="1111" spans="1:24" x14ac:dyDescent="0.5">
      <c r="A1111" s="75">
        <v>1</v>
      </c>
      <c r="B1111">
        <v>27</v>
      </c>
      <c r="C1111">
        <v>27</v>
      </c>
      <c r="D1111">
        <v>29</v>
      </c>
      <c r="E1111">
        <v>1383</v>
      </c>
      <c r="H1111" s="37">
        <v>1</v>
      </c>
      <c r="I1111" s="37">
        <v>14</v>
      </c>
      <c r="J1111" s="37">
        <v>14</v>
      </c>
      <c r="K1111" s="37">
        <v>66</v>
      </c>
      <c r="L1111" s="42">
        <v>1030</v>
      </c>
      <c r="N1111">
        <v>2</v>
      </c>
      <c r="O1111">
        <v>31</v>
      </c>
      <c r="P1111">
        <v>31</v>
      </c>
      <c r="Q1111">
        <v>30</v>
      </c>
      <c r="R1111">
        <v>0</v>
      </c>
      <c r="T1111">
        <v>1</v>
      </c>
      <c r="U1111">
        <v>27</v>
      </c>
      <c r="V1111">
        <v>27</v>
      </c>
      <c r="W1111">
        <v>32</v>
      </c>
      <c r="X1111" s="6">
        <v>3608</v>
      </c>
    </row>
    <row r="1112" spans="1:24" x14ac:dyDescent="0.5">
      <c r="A1112" s="75">
        <v>1</v>
      </c>
      <c r="B1112">
        <v>27</v>
      </c>
      <c r="C1112">
        <v>27</v>
      </c>
      <c r="D1112">
        <v>30</v>
      </c>
      <c r="E1112">
        <v>1461</v>
      </c>
      <c r="H1112" s="37">
        <v>1</v>
      </c>
      <c r="I1112" s="37">
        <v>15</v>
      </c>
      <c r="J1112" s="37">
        <v>15</v>
      </c>
      <c r="K1112" s="37">
        <v>0</v>
      </c>
      <c r="L1112" s="42">
        <v>878</v>
      </c>
      <c r="N1112">
        <v>2</v>
      </c>
      <c r="O1112">
        <v>31</v>
      </c>
      <c r="P1112">
        <v>31</v>
      </c>
      <c r="Q1112">
        <v>31</v>
      </c>
      <c r="R1112">
        <v>0</v>
      </c>
      <c r="T1112">
        <v>1</v>
      </c>
      <c r="U1112">
        <v>27</v>
      </c>
      <c r="V1112">
        <v>27</v>
      </c>
      <c r="W1112">
        <v>33</v>
      </c>
      <c r="X1112" s="6">
        <v>3557</v>
      </c>
    </row>
    <row r="1113" spans="1:24" x14ac:dyDescent="0.5">
      <c r="A1113" s="75">
        <v>1</v>
      </c>
      <c r="B1113">
        <v>27</v>
      </c>
      <c r="C1113">
        <v>27</v>
      </c>
      <c r="D1113">
        <v>31</v>
      </c>
      <c r="E1113">
        <v>1542</v>
      </c>
      <c r="H1113" s="37">
        <v>1</v>
      </c>
      <c r="I1113" s="37">
        <v>15</v>
      </c>
      <c r="J1113" s="37">
        <v>15</v>
      </c>
      <c r="K1113" s="37">
        <v>1</v>
      </c>
      <c r="L1113" s="42">
        <v>879</v>
      </c>
      <c r="N1113">
        <v>2</v>
      </c>
      <c r="O1113">
        <v>31</v>
      </c>
      <c r="P1113">
        <v>31</v>
      </c>
      <c r="Q1113">
        <v>32</v>
      </c>
      <c r="R1113">
        <v>0</v>
      </c>
      <c r="T1113">
        <v>1</v>
      </c>
      <c r="U1113">
        <v>28</v>
      </c>
      <c r="V1113">
        <v>28</v>
      </c>
      <c r="W1113">
        <v>1</v>
      </c>
      <c r="X1113" s="6">
        <v>0</v>
      </c>
    </row>
    <row r="1114" spans="1:24" x14ac:dyDescent="0.5">
      <c r="A1114" s="75">
        <v>1</v>
      </c>
      <c r="B1114">
        <v>27</v>
      </c>
      <c r="C1114">
        <v>27</v>
      </c>
      <c r="D1114">
        <v>32</v>
      </c>
      <c r="E1114">
        <v>1627</v>
      </c>
      <c r="H1114" s="37">
        <v>1</v>
      </c>
      <c r="I1114" s="37">
        <v>15</v>
      </c>
      <c r="J1114" s="37">
        <v>15</v>
      </c>
      <c r="K1114" s="37">
        <v>2</v>
      </c>
      <c r="L1114" s="42">
        <v>880</v>
      </c>
      <c r="N1114">
        <v>2</v>
      </c>
      <c r="O1114">
        <v>31</v>
      </c>
      <c r="P1114">
        <v>31</v>
      </c>
      <c r="Q1114">
        <v>33</v>
      </c>
      <c r="R1114">
        <v>0</v>
      </c>
      <c r="T1114">
        <v>1</v>
      </c>
      <c r="U1114">
        <v>28</v>
      </c>
      <c r="V1114">
        <v>28</v>
      </c>
      <c r="W1114">
        <v>2</v>
      </c>
      <c r="X1114" s="6">
        <v>46</v>
      </c>
    </row>
    <row r="1115" spans="1:24" x14ac:dyDescent="0.5">
      <c r="A1115" s="75">
        <v>1</v>
      </c>
      <c r="B1115">
        <v>27</v>
      </c>
      <c r="C1115">
        <v>27</v>
      </c>
      <c r="D1115">
        <v>33</v>
      </c>
      <c r="E1115">
        <v>1715</v>
      </c>
      <c r="H1115" s="37">
        <v>1</v>
      </c>
      <c r="I1115" s="37">
        <v>15</v>
      </c>
      <c r="J1115" s="37">
        <v>15</v>
      </c>
      <c r="K1115" s="37">
        <v>3</v>
      </c>
      <c r="L1115" s="42">
        <v>881</v>
      </c>
      <c r="N1115">
        <v>2</v>
      </c>
      <c r="O1115">
        <v>31</v>
      </c>
      <c r="P1115">
        <v>31</v>
      </c>
      <c r="Q1115">
        <v>34</v>
      </c>
      <c r="R1115">
        <v>0</v>
      </c>
      <c r="T1115">
        <v>1</v>
      </c>
      <c r="U1115">
        <v>28</v>
      </c>
      <c r="V1115">
        <v>28</v>
      </c>
      <c r="W1115">
        <v>3</v>
      </c>
      <c r="X1115" s="6">
        <v>126</v>
      </c>
    </row>
    <row r="1116" spans="1:24" x14ac:dyDescent="0.5">
      <c r="A1116" s="75">
        <v>1</v>
      </c>
      <c r="B1116">
        <v>28</v>
      </c>
      <c r="C1116">
        <v>28</v>
      </c>
      <c r="D1116">
        <v>1</v>
      </c>
      <c r="E1116">
        <v>0</v>
      </c>
      <c r="H1116" s="37">
        <v>1</v>
      </c>
      <c r="I1116" s="37">
        <v>15</v>
      </c>
      <c r="J1116" s="37">
        <v>15</v>
      </c>
      <c r="K1116" s="37">
        <v>4</v>
      </c>
      <c r="L1116" s="42">
        <v>882</v>
      </c>
      <c r="N1116">
        <v>2</v>
      </c>
      <c r="O1116">
        <v>31</v>
      </c>
      <c r="P1116">
        <v>31</v>
      </c>
      <c r="Q1116">
        <v>35</v>
      </c>
      <c r="R1116">
        <v>0</v>
      </c>
      <c r="T1116">
        <v>1</v>
      </c>
      <c r="U1116">
        <v>28</v>
      </c>
      <c r="V1116">
        <v>28</v>
      </c>
      <c r="W1116">
        <v>4</v>
      </c>
      <c r="X1116" s="6">
        <v>211</v>
      </c>
    </row>
    <row r="1117" spans="1:24" x14ac:dyDescent="0.5">
      <c r="A1117" s="75">
        <v>1</v>
      </c>
      <c r="B1117">
        <v>28</v>
      </c>
      <c r="C1117">
        <v>28</v>
      </c>
      <c r="D1117">
        <v>2</v>
      </c>
      <c r="E1117">
        <v>16</v>
      </c>
      <c r="H1117" s="37">
        <v>1</v>
      </c>
      <c r="I1117" s="37">
        <v>15</v>
      </c>
      <c r="J1117" s="37">
        <v>15</v>
      </c>
      <c r="K1117" s="37">
        <v>5</v>
      </c>
      <c r="L1117" s="42">
        <v>883</v>
      </c>
      <c r="N1117">
        <v>2</v>
      </c>
      <c r="O1117">
        <v>31</v>
      </c>
      <c r="P1117">
        <v>31</v>
      </c>
      <c r="Q1117">
        <v>36</v>
      </c>
      <c r="R1117">
        <v>0</v>
      </c>
      <c r="T1117">
        <v>1</v>
      </c>
      <c r="U1117">
        <v>28</v>
      </c>
      <c r="V1117">
        <v>28</v>
      </c>
      <c r="W1117">
        <v>5</v>
      </c>
      <c r="X1117" s="6">
        <v>296</v>
      </c>
    </row>
    <row r="1118" spans="1:24" x14ac:dyDescent="0.5">
      <c r="A1118" s="75">
        <v>1</v>
      </c>
      <c r="B1118">
        <v>28</v>
      </c>
      <c r="C1118">
        <v>28</v>
      </c>
      <c r="D1118">
        <v>3</v>
      </c>
      <c r="E1118">
        <v>50</v>
      </c>
      <c r="H1118" s="37">
        <v>1</v>
      </c>
      <c r="I1118" s="37">
        <v>15</v>
      </c>
      <c r="J1118" s="37">
        <v>15</v>
      </c>
      <c r="K1118" s="37">
        <v>6</v>
      </c>
      <c r="L1118" s="42">
        <v>884</v>
      </c>
      <c r="N1118">
        <v>2</v>
      </c>
      <c r="O1118">
        <v>31</v>
      </c>
      <c r="P1118">
        <v>31</v>
      </c>
      <c r="Q1118">
        <v>37</v>
      </c>
      <c r="R1118">
        <v>0</v>
      </c>
      <c r="T1118">
        <v>1</v>
      </c>
      <c r="U1118">
        <v>28</v>
      </c>
      <c r="V1118">
        <v>28</v>
      </c>
      <c r="W1118">
        <v>6</v>
      </c>
      <c r="X1118" s="6">
        <v>392</v>
      </c>
    </row>
    <row r="1119" spans="1:24" x14ac:dyDescent="0.5">
      <c r="A1119" s="75">
        <v>1</v>
      </c>
      <c r="B1119">
        <v>28</v>
      </c>
      <c r="C1119">
        <v>28</v>
      </c>
      <c r="D1119">
        <v>4</v>
      </c>
      <c r="E1119">
        <v>86</v>
      </c>
      <c r="H1119" s="37">
        <v>1</v>
      </c>
      <c r="I1119" s="37">
        <v>15</v>
      </c>
      <c r="J1119" s="37">
        <v>15</v>
      </c>
      <c r="K1119" s="37">
        <v>7</v>
      </c>
      <c r="L1119" s="42">
        <v>885</v>
      </c>
      <c r="N1119">
        <v>2</v>
      </c>
      <c r="O1119">
        <v>31</v>
      </c>
      <c r="P1119">
        <v>31</v>
      </c>
      <c r="Q1119">
        <v>38</v>
      </c>
      <c r="R1119">
        <v>0</v>
      </c>
      <c r="T1119">
        <v>1</v>
      </c>
      <c r="U1119">
        <v>28</v>
      </c>
      <c r="V1119">
        <v>28</v>
      </c>
      <c r="W1119">
        <v>7</v>
      </c>
      <c r="X1119" s="6">
        <v>499</v>
      </c>
    </row>
    <row r="1120" spans="1:24" x14ac:dyDescent="0.5">
      <c r="A1120" s="75">
        <v>1</v>
      </c>
      <c r="B1120">
        <v>28</v>
      </c>
      <c r="C1120">
        <v>28</v>
      </c>
      <c r="D1120">
        <v>5</v>
      </c>
      <c r="E1120">
        <v>123</v>
      </c>
      <c r="H1120" s="37">
        <v>1</v>
      </c>
      <c r="I1120" s="37">
        <v>15</v>
      </c>
      <c r="J1120" s="37">
        <v>15</v>
      </c>
      <c r="K1120" s="37">
        <v>8</v>
      </c>
      <c r="L1120" s="42">
        <v>886</v>
      </c>
      <c r="N1120">
        <v>2</v>
      </c>
      <c r="O1120">
        <v>31</v>
      </c>
      <c r="P1120">
        <v>31</v>
      </c>
      <c r="Q1120">
        <v>39</v>
      </c>
      <c r="R1120">
        <v>0</v>
      </c>
      <c r="T1120">
        <v>1</v>
      </c>
      <c r="U1120">
        <v>28</v>
      </c>
      <c r="V1120">
        <v>28</v>
      </c>
      <c r="W1120">
        <v>8</v>
      </c>
      <c r="X1120" s="6">
        <v>588</v>
      </c>
    </row>
    <row r="1121" spans="1:24" x14ac:dyDescent="0.5">
      <c r="A1121" s="75">
        <v>1</v>
      </c>
      <c r="B1121">
        <v>28</v>
      </c>
      <c r="C1121">
        <v>28</v>
      </c>
      <c r="D1121">
        <v>6</v>
      </c>
      <c r="E1121">
        <v>166</v>
      </c>
      <c r="H1121" s="37">
        <v>1</v>
      </c>
      <c r="I1121" s="37">
        <v>15</v>
      </c>
      <c r="J1121" s="37">
        <v>15</v>
      </c>
      <c r="K1121" s="37">
        <v>9</v>
      </c>
      <c r="L1121" s="42">
        <v>887</v>
      </c>
      <c r="N1121">
        <v>2</v>
      </c>
      <c r="O1121">
        <v>31</v>
      </c>
      <c r="P1121">
        <v>31</v>
      </c>
      <c r="Q1121">
        <v>40</v>
      </c>
      <c r="R1121">
        <v>0</v>
      </c>
      <c r="T1121">
        <v>1</v>
      </c>
      <c r="U1121">
        <v>28</v>
      </c>
      <c r="V1121">
        <v>28</v>
      </c>
      <c r="W1121">
        <v>9</v>
      </c>
      <c r="X1121" s="6">
        <v>680</v>
      </c>
    </row>
    <row r="1122" spans="1:24" x14ac:dyDescent="0.5">
      <c r="A1122" s="75">
        <v>1</v>
      </c>
      <c r="B1122">
        <v>28</v>
      </c>
      <c r="C1122">
        <v>28</v>
      </c>
      <c r="D1122">
        <v>7</v>
      </c>
      <c r="E1122">
        <v>212</v>
      </c>
      <c r="H1122" s="37">
        <v>1</v>
      </c>
      <c r="I1122" s="37">
        <v>15</v>
      </c>
      <c r="J1122" s="37">
        <v>15</v>
      </c>
      <c r="K1122" s="37">
        <v>10</v>
      </c>
      <c r="L1122" s="42">
        <v>888</v>
      </c>
      <c r="N1122">
        <v>2</v>
      </c>
      <c r="O1122">
        <v>31</v>
      </c>
      <c r="P1122">
        <v>31</v>
      </c>
      <c r="Q1122">
        <v>41</v>
      </c>
      <c r="R1122">
        <v>0</v>
      </c>
      <c r="T1122">
        <v>1</v>
      </c>
      <c r="U1122">
        <v>28</v>
      </c>
      <c r="V1122">
        <v>28</v>
      </c>
      <c r="W1122">
        <v>10</v>
      </c>
      <c r="X1122" s="6">
        <v>774</v>
      </c>
    </row>
    <row r="1123" spans="1:24" x14ac:dyDescent="0.5">
      <c r="A1123" s="75">
        <v>1</v>
      </c>
      <c r="B1123">
        <v>28</v>
      </c>
      <c r="C1123">
        <v>28</v>
      </c>
      <c r="D1123">
        <v>8</v>
      </c>
      <c r="E1123">
        <v>252</v>
      </c>
      <c r="H1123" s="37">
        <v>1</v>
      </c>
      <c r="I1123" s="37">
        <v>15</v>
      </c>
      <c r="J1123" s="37">
        <v>15</v>
      </c>
      <c r="K1123" s="37">
        <v>11</v>
      </c>
      <c r="L1123" s="42">
        <v>890</v>
      </c>
      <c r="N1123">
        <v>2</v>
      </c>
      <c r="O1123">
        <v>31</v>
      </c>
      <c r="P1123">
        <v>31</v>
      </c>
      <c r="Q1123">
        <v>42</v>
      </c>
      <c r="R1123">
        <v>0</v>
      </c>
      <c r="T1123">
        <v>1</v>
      </c>
      <c r="U1123">
        <v>28</v>
      </c>
      <c r="V1123">
        <v>28</v>
      </c>
      <c r="W1123">
        <v>11</v>
      </c>
      <c r="X1123" s="6">
        <v>871</v>
      </c>
    </row>
    <row r="1124" spans="1:24" x14ac:dyDescent="0.5">
      <c r="A1124" s="75">
        <v>1</v>
      </c>
      <c r="B1124">
        <v>28</v>
      </c>
      <c r="C1124">
        <v>28</v>
      </c>
      <c r="D1124">
        <v>9</v>
      </c>
      <c r="E1124">
        <v>293</v>
      </c>
      <c r="H1124" s="37">
        <v>1</v>
      </c>
      <c r="I1124" s="37">
        <v>15</v>
      </c>
      <c r="J1124" s="37">
        <v>15</v>
      </c>
      <c r="K1124" s="37">
        <v>12</v>
      </c>
      <c r="L1124" s="42">
        <v>891</v>
      </c>
      <c r="N1124">
        <v>2</v>
      </c>
      <c r="O1124">
        <v>31</v>
      </c>
      <c r="P1124">
        <v>31</v>
      </c>
      <c r="Q1124">
        <v>43</v>
      </c>
      <c r="R1124">
        <v>0</v>
      </c>
      <c r="T1124">
        <v>1</v>
      </c>
      <c r="U1124">
        <v>28</v>
      </c>
      <c r="V1124">
        <v>28</v>
      </c>
      <c r="W1124">
        <v>12</v>
      </c>
      <c r="X1124" s="6">
        <v>971</v>
      </c>
    </row>
    <row r="1125" spans="1:24" x14ac:dyDescent="0.5">
      <c r="A1125" s="75">
        <v>1</v>
      </c>
      <c r="B1125">
        <v>28</v>
      </c>
      <c r="C1125">
        <v>28</v>
      </c>
      <c r="D1125">
        <v>10</v>
      </c>
      <c r="E1125">
        <v>335</v>
      </c>
      <c r="H1125" s="37">
        <v>1</v>
      </c>
      <c r="I1125" s="37">
        <v>15</v>
      </c>
      <c r="J1125" s="37">
        <v>15</v>
      </c>
      <c r="K1125" s="37">
        <v>13</v>
      </c>
      <c r="L1125" s="42">
        <v>892</v>
      </c>
      <c r="N1125">
        <v>2</v>
      </c>
      <c r="O1125">
        <v>31</v>
      </c>
      <c r="P1125">
        <v>31</v>
      </c>
      <c r="Q1125">
        <v>44</v>
      </c>
      <c r="R1125">
        <v>0</v>
      </c>
      <c r="T1125">
        <v>1</v>
      </c>
      <c r="U1125">
        <v>28</v>
      </c>
      <c r="V1125">
        <v>28</v>
      </c>
      <c r="W1125">
        <v>13</v>
      </c>
      <c r="X1125" s="6">
        <v>1075</v>
      </c>
    </row>
    <row r="1126" spans="1:24" x14ac:dyDescent="0.5">
      <c r="A1126" s="75">
        <v>1</v>
      </c>
      <c r="B1126">
        <v>28</v>
      </c>
      <c r="C1126">
        <v>28</v>
      </c>
      <c r="D1126">
        <v>11</v>
      </c>
      <c r="E1126">
        <v>378</v>
      </c>
      <c r="H1126" s="37">
        <v>1</v>
      </c>
      <c r="I1126" s="37">
        <v>15</v>
      </c>
      <c r="J1126" s="37">
        <v>15</v>
      </c>
      <c r="K1126" s="37">
        <v>14</v>
      </c>
      <c r="L1126" s="42">
        <v>894</v>
      </c>
      <c r="N1126">
        <v>2</v>
      </c>
      <c r="O1126">
        <v>31</v>
      </c>
      <c r="P1126">
        <v>31</v>
      </c>
      <c r="Q1126">
        <v>45</v>
      </c>
      <c r="R1126">
        <v>0</v>
      </c>
      <c r="T1126">
        <v>1</v>
      </c>
      <c r="U1126">
        <v>28</v>
      </c>
      <c r="V1126">
        <v>28</v>
      </c>
      <c r="W1126">
        <v>14</v>
      </c>
      <c r="X1126" s="6">
        <v>1181</v>
      </c>
    </row>
    <row r="1127" spans="1:24" x14ac:dyDescent="0.5">
      <c r="A1127" s="75">
        <v>1</v>
      </c>
      <c r="B1127">
        <v>28</v>
      </c>
      <c r="C1127">
        <v>28</v>
      </c>
      <c r="D1127">
        <v>12</v>
      </c>
      <c r="E1127">
        <v>423</v>
      </c>
      <c r="H1127" s="37">
        <v>1</v>
      </c>
      <c r="I1127" s="37">
        <v>15</v>
      </c>
      <c r="J1127" s="37">
        <v>15</v>
      </c>
      <c r="K1127" s="37">
        <v>15</v>
      </c>
      <c r="L1127" s="42">
        <v>895</v>
      </c>
      <c r="N1127">
        <v>2</v>
      </c>
      <c r="O1127">
        <v>31</v>
      </c>
      <c r="P1127">
        <v>31</v>
      </c>
      <c r="Q1127">
        <v>46</v>
      </c>
      <c r="R1127">
        <v>0</v>
      </c>
      <c r="T1127">
        <v>1</v>
      </c>
      <c r="U1127">
        <v>28</v>
      </c>
      <c r="V1127">
        <v>28</v>
      </c>
      <c r="W1127">
        <v>15</v>
      </c>
      <c r="X1127" s="6">
        <v>1290</v>
      </c>
    </row>
    <row r="1128" spans="1:24" x14ac:dyDescent="0.5">
      <c r="A1128" s="75">
        <v>1</v>
      </c>
      <c r="B1128">
        <v>28</v>
      </c>
      <c r="C1128">
        <v>28</v>
      </c>
      <c r="D1128">
        <v>13</v>
      </c>
      <c r="E1128">
        <v>469</v>
      </c>
      <c r="H1128" s="37">
        <v>1</v>
      </c>
      <c r="I1128" s="37">
        <v>15</v>
      </c>
      <c r="J1128" s="37">
        <v>15</v>
      </c>
      <c r="K1128" s="37">
        <v>16</v>
      </c>
      <c r="L1128" s="42">
        <v>897</v>
      </c>
      <c r="N1128">
        <v>2</v>
      </c>
      <c r="O1128">
        <v>31</v>
      </c>
      <c r="P1128">
        <v>31</v>
      </c>
      <c r="Q1128">
        <v>47</v>
      </c>
      <c r="R1128">
        <v>0</v>
      </c>
      <c r="T1128">
        <v>1</v>
      </c>
      <c r="U1128">
        <v>28</v>
      </c>
      <c r="V1128">
        <v>28</v>
      </c>
      <c r="W1128">
        <v>16</v>
      </c>
      <c r="X1128" s="6">
        <v>1403</v>
      </c>
    </row>
    <row r="1129" spans="1:24" x14ac:dyDescent="0.5">
      <c r="A1129" s="75">
        <v>1</v>
      </c>
      <c r="B1129">
        <v>28</v>
      </c>
      <c r="C1129">
        <v>28</v>
      </c>
      <c r="D1129">
        <v>14</v>
      </c>
      <c r="E1129">
        <v>517</v>
      </c>
      <c r="H1129" s="37">
        <v>1</v>
      </c>
      <c r="I1129" s="37">
        <v>15</v>
      </c>
      <c r="J1129" s="37">
        <v>15</v>
      </c>
      <c r="K1129" s="37">
        <v>17</v>
      </c>
      <c r="L1129" s="42">
        <v>898</v>
      </c>
      <c r="N1129">
        <v>2</v>
      </c>
      <c r="O1129">
        <v>31</v>
      </c>
      <c r="P1129">
        <v>31</v>
      </c>
      <c r="Q1129">
        <v>48</v>
      </c>
      <c r="R1129">
        <v>0</v>
      </c>
      <c r="T1129">
        <v>1</v>
      </c>
      <c r="U1129">
        <v>28</v>
      </c>
      <c r="V1129">
        <v>28</v>
      </c>
      <c r="W1129">
        <v>17</v>
      </c>
      <c r="X1129" s="6">
        <v>1520</v>
      </c>
    </row>
    <row r="1130" spans="1:24" x14ac:dyDescent="0.5">
      <c r="A1130" s="75">
        <v>1</v>
      </c>
      <c r="B1130">
        <v>28</v>
      </c>
      <c r="C1130">
        <v>28</v>
      </c>
      <c r="D1130">
        <v>15</v>
      </c>
      <c r="E1130">
        <v>566</v>
      </c>
      <c r="H1130" s="37">
        <v>1</v>
      </c>
      <c r="I1130" s="37">
        <v>15</v>
      </c>
      <c r="J1130" s="37">
        <v>15</v>
      </c>
      <c r="K1130" s="37">
        <v>18</v>
      </c>
      <c r="L1130" s="42">
        <v>900</v>
      </c>
      <c r="N1130">
        <v>2</v>
      </c>
      <c r="O1130">
        <v>31</v>
      </c>
      <c r="P1130">
        <v>31</v>
      </c>
      <c r="Q1130">
        <v>49</v>
      </c>
      <c r="R1130">
        <v>0</v>
      </c>
      <c r="T1130">
        <v>1</v>
      </c>
      <c r="U1130">
        <v>28</v>
      </c>
      <c r="V1130">
        <v>28</v>
      </c>
      <c r="W1130">
        <v>18</v>
      </c>
      <c r="X1130" s="6">
        <v>1639</v>
      </c>
    </row>
    <row r="1131" spans="1:24" x14ac:dyDescent="0.5">
      <c r="A1131" s="75">
        <v>1</v>
      </c>
      <c r="B1131">
        <v>28</v>
      </c>
      <c r="C1131">
        <v>28</v>
      </c>
      <c r="D1131">
        <v>16</v>
      </c>
      <c r="E1131">
        <v>617</v>
      </c>
      <c r="H1131" s="37">
        <v>1</v>
      </c>
      <c r="I1131" s="37">
        <v>15</v>
      </c>
      <c r="J1131" s="37">
        <v>15</v>
      </c>
      <c r="K1131" s="37">
        <v>19</v>
      </c>
      <c r="L1131" s="42">
        <v>901</v>
      </c>
      <c r="N1131">
        <v>2</v>
      </c>
      <c r="O1131">
        <v>31</v>
      </c>
      <c r="P1131">
        <v>31</v>
      </c>
      <c r="Q1131">
        <v>50</v>
      </c>
      <c r="R1131">
        <v>0</v>
      </c>
      <c r="T1131">
        <v>1</v>
      </c>
      <c r="U1131">
        <v>28</v>
      </c>
      <c r="V1131">
        <v>28</v>
      </c>
      <c r="W1131">
        <v>19</v>
      </c>
      <c r="X1131" s="6">
        <v>1763</v>
      </c>
    </row>
    <row r="1132" spans="1:24" x14ac:dyDescent="0.5">
      <c r="A1132" s="75">
        <v>1</v>
      </c>
      <c r="B1132">
        <v>28</v>
      </c>
      <c r="C1132">
        <v>28</v>
      </c>
      <c r="D1132">
        <v>17</v>
      </c>
      <c r="E1132">
        <v>670</v>
      </c>
      <c r="H1132" s="37">
        <v>1</v>
      </c>
      <c r="I1132" s="37">
        <v>15</v>
      </c>
      <c r="J1132" s="37">
        <v>15</v>
      </c>
      <c r="K1132" s="37">
        <v>20</v>
      </c>
      <c r="L1132" s="42">
        <v>903</v>
      </c>
      <c r="N1132">
        <v>2</v>
      </c>
      <c r="O1132">
        <v>31</v>
      </c>
      <c r="P1132">
        <v>31</v>
      </c>
      <c r="Q1132">
        <v>51</v>
      </c>
      <c r="R1132">
        <v>0</v>
      </c>
      <c r="T1132">
        <v>1</v>
      </c>
      <c r="U1132">
        <v>28</v>
      </c>
      <c r="V1132">
        <v>28</v>
      </c>
      <c r="W1132">
        <v>20</v>
      </c>
      <c r="X1132" s="6">
        <v>1891</v>
      </c>
    </row>
    <row r="1133" spans="1:24" x14ac:dyDescent="0.5">
      <c r="A1133" s="75">
        <v>1</v>
      </c>
      <c r="B1133">
        <v>28</v>
      </c>
      <c r="C1133">
        <v>28</v>
      </c>
      <c r="D1133">
        <v>18</v>
      </c>
      <c r="E1133">
        <v>724</v>
      </c>
      <c r="H1133" s="37">
        <v>1</v>
      </c>
      <c r="I1133" s="37">
        <v>15</v>
      </c>
      <c r="J1133" s="37">
        <v>15</v>
      </c>
      <c r="K1133" s="37">
        <v>21</v>
      </c>
      <c r="L1133" s="42">
        <v>905</v>
      </c>
      <c r="N1133">
        <v>2</v>
      </c>
      <c r="O1133">
        <v>31</v>
      </c>
      <c r="P1133">
        <v>31</v>
      </c>
      <c r="Q1133">
        <v>52</v>
      </c>
      <c r="R1133">
        <v>0</v>
      </c>
      <c r="T1133">
        <v>1</v>
      </c>
      <c r="U1133">
        <v>28</v>
      </c>
      <c r="V1133">
        <v>28</v>
      </c>
      <c r="W1133">
        <v>21</v>
      </c>
      <c r="X1133" s="6">
        <v>2022</v>
      </c>
    </row>
    <row r="1134" spans="1:24" x14ac:dyDescent="0.5">
      <c r="A1134" s="75">
        <v>1</v>
      </c>
      <c r="B1134">
        <v>28</v>
      </c>
      <c r="C1134">
        <v>28</v>
      </c>
      <c r="D1134">
        <v>19</v>
      </c>
      <c r="E1134">
        <v>780</v>
      </c>
      <c r="H1134" s="37">
        <v>1</v>
      </c>
      <c r="I1134" s="37">
        <v>15</v>
      </c>
      <c r="J1134" s="37">
        <v>15</v>
      </c>
      <c r="K1134" s="37">
        <v>22</v>
      </c>
      <c r="L1134" s="42">
        <v>906</v>
      </c>
      <c r="N1134">
        <v>2</v>
      </c>
      <c r="O1134">
        <v>31</v>
      </c>
      <c r="P1134">
        <v>31</v>
      </c>
      <c r="Q1134">
        <v>53</v>
      </c>
      <c r="R1134">
        <v>0</v>
      </c>
      <c r="T1134">
        <v>1</v>
      </c>
      <c r="U1134">
        <v>28</v>
      </c>
      <c r="V1134">
        <v>28</v>
      </c>
      <c r="W1134">
        <v>22</v>
      </c>
      <c r="X1134" s="6">
        <v>2158</v>
      </c>
    </row>
    <row r="1135" spans="1:24" x14ac:dyDescent="0.5">
      <c r="A1135" s="75">
        <v>1</v>
      </c>
      <c r="B1135">
        <v>28</v>
      </c>
      <c r="C1135">
        <v>28</v>
      </c>
      <c r="D1135">
        <v>20</v>
      </c>
      <c r="E1135">
        <v>838</v>
      </c>
      <c r="H1135" s="37">
        <v>1</v>
      </c>
      <c r="I1135" s="37">
        <v>15</v>
      </c>
      <c r="J1135" s="37">
        <v>15</v>
      </c>
      <c r="K1135" s="37">
        <v>23</v>
      </c>
      <c r="L1135" s="42">
        <v>908</v>
      </c>
      <c r="N1135">
        <v>2</v>
      </c>
      <c r="O1135">
        <v>31</v>
      </c>
      <c r="P1135">
        <v>31</v>
      </c>
      <c r="Q1135">
        <v>54</v>
      </c>
      <c r="R1135">
        <v>0</v>
      </c>
      <c r="T1135">
        <v>1</v>
      </c>
      <c r="U1135">
        <v>28</v>
      </c>
      <c r="V1135">
        <v>28</v>
      </c>
      <c r="W1135">
        <v>23</v>
      </c>
      <c r="X1135" s="6">
        <v>2298</v>
      </c>
    </row>
    <row r="1136" spans="1:24" x14ac:dyDescent="0.5">
      <c r="A1136" s="75">
        <v>1</v>
      </c>
      <c r="B1136">
        <v>28</v>
      </c>
      <c r="C1136">
        <v>28</v>
      </c>
      <c r="D1136">
        <v>21</v>
      </c>
      <c r="E1136">
        <v>898</v>
      </c>
      <c r="H1136" s="37">
        <v>1</v>
      </c>
      <c r="I1136" s="37">
        <v>15</v>
      </c>
      <c r="J1136" s="37">
        <v>15</v>
      </c>
      <c r="K1136" s="37">
        <v>24</v>
      </c>
      <c r="L1136" s="42">
        <v>910</v>
      </c>
      <c r="N1136">
        <v>2</v>
      </c>
      <c r="O1136">
        <v>31</v>
      </c>
      <c r="P1136">
        <v>31</v>
      </c>
      <c r="Q1136">
        <v>55</v>
      </c>
      <c r="R1136">
        <v>0</v>
      </c>
      <c r="T1136">
        <v>1</v>
      </c>
      <c r="U1136">
        <v>28</v>
      </c>
      <c r="V1136">
        <v>28</v>
      </c>
      <c r="W1136">
        <v>24</v>
      </c>
      <c r="X1136" s="6">
        <v>2443</v>
      </c>
    </row>
    <row r="1137" spans="1:24" x14ac:dyDescent="0.5">
      <c r="A1137" s="75">
        <v>1</v>
      </c>
      <c r="B1137">
        <v>28</v>
      </c>
      <c r="C1137">
        <v>28</v>
      </c>
      <c r="D1137">
        <v>22</v>
      </c>
      <c r="E1137">
        <v>960</v>
      </c>
      <c r="H1137" s="37">
        <v>1</v>
      </c>
      <c r="I1137" s="37">
        <v>15</v>
      </c>
      <c r="J1137" s="37">
        <v>15</v>
      </c>
      <c r="K1137" s="37">
        <v>25</v>
      </c>
      <c r="L1137" s="42">
        <v>912</v>
      </c>
      <c r="N1137">
        <v>2</v>
      </c>
      <c r="O1137">
        <v>31</v>
      </c>
      <c r="P1137">
        <v>31</v>
      </c>
      <c r="Q1137">
        <v>56</v>
      </c>
      <c r="R1137">
        <v>0</v>
      </c>
      <c r="T1137">
        <v>1</v>
      </c>
      <c r="U1137">
        <v>28</v>
      </c>
      <c r="V1137">
        <v>28</v>
      </c>
      <c r="W1137">
        <v>25</v>
      </c>
      <c r="X1137" s="6">
        <v>2592</v>
      </c>
    </row>
    <row r="1138" spans="1:24" x14ac:dyDescent="0.5">
      <c r="A1138" s="75">
        <v>1</v>
      </c>
      <c r="B1138">
        <v>28</v>
      </c>
      <c r="C1138">
        <v>28</v>
      </c>
      <c r="D1138">
        <v>23</v>
      </c>
      <c r="E1138">
        <v>1024</v>
      </c>
      <c r="H1138" s="37">
        <v>1</v>
      </c>
      <c r="I1138" s="37">
        <v>15</v>
      </c>
      <c r="J1138" s="37">
        <v>15</v>
      </c>
      <c r="K1138" s="37">
        <v>26</v>
      </c>
      <c r="L1138" s="42">
        <v>914</v>
      </c>
      <c r="N1138">
        <v>2</v>
      </c>
      <c r="O1138">
        <v>31</v>
      </c>
      <c r="P1138">
        <v>31</v>
      </c>
      <c r="Q1138">
        <v>57</v>
      </c>
      <c r="R1138">
        <v>0</v>
      </c>
      <c r="T1138">
        <v>1</v>
      </c>
      <c r="U1138">
        <v>28</v>
      </c>
      <c r="V1138">
        <v>28</v>
      </c>
      <c r="W1138">
        <v>26</v>
      </c>
      <c r="X1138" s="6">
        <v>2746</v>
      </c>
    </row>
    <row r="1139" spans="1:24" x14ac:dyDescent="0.5">
      <c r="A1139" s="75">
        <v>1</v>
      </c>
      <c r="B1139">
        <v>28</v>
      </c>
      <c r="C1139">
        <v>28</v>
      </c>
      <c r="D1139">
        <v>24</v>
      </c>
      <c r="E1139">
        <v>1090</v>
      </c>
      <c r="H1139" s="37">
        <v>1</v>
      </c>
      <c r="I1139" s="37">
        <v>15</v>
      </c>
      <c r="J1139" s="37">
        <v>15</v>
      </c>
      <c r="K1139" s="37">
        <v>27</v>
      </c>
      <c r="L1139" s="42">
        <v>916</v>
      </c>
      <c r="N1139">
        <v>2</v>
      </c>
      <c r="O1139">
        <v>31</v>
      </c>
      <c r="P1139">
        <v>31</v>
      </c>
      <c r="Q1139">
        <v>58</v>
      </c>
      <c r="R1139">
        <v>0</v>
      </c>
      <c r="T1139">
        <v>1</v>
      </c>
      <c r="U1139">
        <v>28</v>
      </c>
      <c r="V1139">
        <v>28</v>
      </c>
      <c r="W1139">
        <v>27</v>
      </c>
      <c r="X1139" s="6">
        <v>2906</v>
      </c>
    </row>
    <row r="1140" spans="1:24" x14ac:dyDescent="0.5">
      <c r="A1140" s="75">
        <v>1</v>
      </c>
      <c r="B1140">
        <v>28</v>
      </c>
      <c r="C1140">
        <v>28</v>
      </c>
      <c r="D1140">
        <v>25</v>
      </c>
      <c r="E1140">
        <v>1159</v>
      </c>
      <c r="H1140" s="37">
        <v>1</v>
      </c>
      <c r="I1140" s="37">
        <v>15</v>
      </c>
      <c r="J1140" s="37">
        <v>15</v>
      </c>
      <c r="K1140" s="37">
        <v>28</v>
      </c>
      <c r="L1140" s="42">
        <v>918</v>
      </c>
      <c r="N1140">
        <v>2</v>
      </c>
      <c r="O1140">
        <v>31</v>
      </c>
      <c r="P1140">
        <v>31</v>
      </c>
      <c r="Q1140">
        <v>59</v>
      </c>
      <c r="R1140">
        <v>0</v>
      </c>
      <c r="T1140">
        <v>1</v>
      </c>
      <c r="U1140">
        <v>28</v>
      </c>
      <c r="V1140">
        <v>28</v>
      </c>
      <c r="W1140">
        <v>28</v>
      </c>
      <c r="X1140" s="6">
        <v>3071</v>
      </c>
    </row>
    <row r="1141" spans="1:24" x14ac:dyDescent="0.5">
      <c r="A1141" s="75">
        <v>1</v>
      </c>
      <c r="B1141">
        <v>28</v>
      </c>
      <c r="C1141">
        <v>28</v>
      </c>
      <c r="D1141">
        <v>26</v>
      </c>
      <c r="E1141">
        <v>1230</v>
      </c>
      <c r="H1141" s="37">
        <v>1</v>
      </c>
      <c r="I1141" s="37">
        <v>15</v>
      </c>
      <c r="J1141" s="37">
        <v>15</v>
      </c>
      <c r="K1141" s="37">
        <v>29</v>
      </c>
      <c r="L1141" s="42">
        <v>920</v>
      </c>
      <c r="N1141">
        <v>2</v>
      </c>
      <c r="O1141">
        <v>32</v>
      </c>
      <c r="P1141">
        <v>32</v>
      </c>
      <c r="Q1141">
        <v>1</v>
      </c>
      <c r="R1141">
        <v>101</v>
      </c>
      <c r="T1141">
        <v>1</v>
      </c>
      <c r="U1141">
        <v>28</v>
      </c>
      <c r="V1141">
        <v>28</v>
      </c>
      <c r="W1141">
        <v>29</v>
      </c>
      <c r="X1141" s="6">
        <v>3243</v>
      </c>
    </row>
    <row r="1142" spans="1:24" x14ac:dyDescent="0.5">
      <c r="A1142" s="75">
        <v>1</v>
      </c>
      <c r="B1142">
        <v>28</v>
      </c>
      <c r="C1142">
        <v>28</v>
      </c>
      <c r="D1142">
        <v>27</v>
      </c>
      <c r="E1142">
        <v>1304</v>
      </c>
      <c r="H1142" s="37">
        <v>1</v>
      </c>
      <c r="I1142" s="37">
        <v>15</v>
      </c>
      <c r="J1142" s="37">
        <v>15</v>
      </c>
      <c r="K1142" s="37">
        <v>30</v>
      </c>
      <c r="L1142" s="42">
        <v>922</v>
      </c>
      <c r="N1142">
        <v>2</v>
      </c>
      <c r="O1142">
        <v>32</v>
      </c>
      <c r="P1142">
        <v>32</v>
      </c>
      <c r="Q1142">
        <v>2</v>
      </c>
      <c r="R1142">
        <v>371</v>
      </c>
      <c r="T1142">
        <v>1</v>
      </c>
      <c r="U1142">
        <v>28</v>
      </c>
      <c r="V1142">
        <v>28</v>
      </c>
      <c r="W1142">
        <v>30</v>
      </c>
      <c r="X1142" s="6">
        <v>3420</v>
      </c>
    </row>
    <row r="1143" spans="1:24" x14ac:dyDescent="0.5">
      <c r="A1143" s="75">
        <v>1</v>
      </c>
      <c r="B1143">
        <v>28</v>
      </c>
      <c r="C1143">
        <v>28</v>
      </c>
      <c r="D1143">
        <v>28</v>
      </c>
      <c r="E1143">
        <v>1380</v>
      </c>
      <c r="H1143" s="37">
        <v>1</v>
      </c>
      <c r="I1143" s="37">
        <v>15</v>
      </c>
      <c r="J1143" s="37">
        <v>15</v>
      </c>
      <c r="K1143" s="37">
        <v>31</v>
      </c>
      <c r="L1143" s="42">
        <v>924</v>
      </c>
      <c r="N1143">
        <v>2</v>
      </c>
      <c r="O1143">
        <v>32</v>
      </c>
      <c r="P1143">
        <v>32</v>
      </c>
      <c r="Q1143">
        <v>3</v>
      </c>
      <c r="R1143">
        <v>927</v>
      </c>
      <c r="T1143">
        <v>1</v>
      </c>
      <c r="U1143">
        <v>28</v>
      </c>
      <c r="V1143">
        <v>28</v>
      </c>
      <c r="W1143">
        <v>31</v>
      </c>
      <c r="X1143" s="6">
        <v>3605</v>
      </c>
    </row>
    <row r="1144" spans="1:24" x14ac:dyDescent="0.5">
      <c r="A1144" s="75">
        <v>1</v>
      </c>
      <c r="B1144">
        <v>28</v>
      </c>
      <c r="C1144">
        <v>28</v>
      </c>
      <c r="D1144">
        <v>29</v>
      </c>
      <c r="E1144">
        <v>1460</v>
      </c>
      <c r="H1144" s="37">
        <v>1</v>
      </c>
      <c r="I1144" s="37">
        <v>15</v>
      </c>
      <c r="J1144" s="37">
        <v>15</v>
      </c>
      <c r="K1144" s="37">
        <v>32</v>
      </c>
      <c r="L1144" s="42">
        <v>927</v>
      </c>
      <c r="N1144">
        <v>2</v>
      </c>
      <c r="O1144">
        <v>32</v>
      </c>
      <c r="P1144">
        <v>32</v>
      </c>
      <c r="Q1144">
        <v>4</v>
      </c>
      <c r="R1144">
        <v>1429</v>
      </c>
      <c r="T1144">
        <v>1</v>
      </c>
      <c r="U1144">
        <v>28</v>
      </c>
      <c r="V1144">
        <v>28</v>
      </c>
      <c r="W1144">
        <v>32</v>
      </c>
      <c r="X1144" s="6">
        <v>3557</v>
      </c>
    </row>
    <row r="1145" spans="1:24" x14ac:dyDescent="0.5">
      <c r="A1145" s="75">
        <v>1</v>
      </c>
      <c r="B1145">
        <v>28</v>
      </c>
      <c r="C1145">
        <v>28</v>
      </c>
      <c r="D1145">
        <v>30</v>
      </c>
      <c r="E1145">
        <v>1542</v>
      </c>
      <c r="H1145" s="37">
        <v>1</v>
      </c>
      <c r="I1145" s="37">
        <v>15</v>
      </c>
      <c r="J1145" s="37">
        <v>15</v>
      </c>
      <c r="K1145" s="37">
        <v>33</v>
      </c>
      <c r="L1145" s="42">
        <v>929</v>
      </c>
      <c r="N1145">
        <v>2</v>
      </c>
      <c r="O1145">
        <v>32</v>
      </c>
      <c r="P1145">
        <v>32</v>
      </c>
      <c r="Q1145">
        <v>5</v>
      </c>
      <c r="R1145">
        <v>2030</v>
      </c>
      <c r="T1145">
        <v>1</v>
      </c>
      <c r="U1145">
        <v>29</v>
      </c>
      <c r="V1145">
        <v>29</v>
      </c>
      <c r="W1145">
        <v>1</v>
      </c>
      <c r="X1145" s="6">
        <v>0</v>
      </c>
    </row>
    <row r="1146" spans="1:24" x14ac:dyDescent="0.5">
      <c r="A1146" s="75">
        <v>1</v>
      </c>
      <c r="B1146">
        <v>28</v>
      </c>
      <c r="C1146">
        <v>28</v>
      </c>
      <c r="D1146">
        <v>31</v>
      </c>
      <c r="E1146">
        <v>1628</v>
      </c>
      <c r="H1146" s="37">
        <v>1</v>
      </c>
      <c r="I1146" s="37">
        <v>15</v>
      </c>
      <c r="J1146" s="37">
        <v>15</v>
      </c>
      <c r="K1146" s="37">
        <v>34</v>
      </c>
      <c r="L1146" s="42">
        <v>931</v>
      </c>
      <c r="N1146">
        <v>2</v>
      </c>
      <c r="O1146">
        <v>32</v>
      </c>
      <c r="P1146">
        <v>32</v>
      </c>
      <c r="Q1146">
        <v>6</v>
      </c>
      <c r="R1146">
        <v>2090</v>
      </c>
      <c r="T1146">
        <v>1</v>
      </c>
      <c r="U1146">
        <v>29</v>
      </c>
      <c r="V1146">
        <v>29</v>
      </c>
      <c r="W1146">
        <v>2</v>
      </c>
      <c r="X1146" s="6">
        <v>50</v>
      </c>
    </row>
    <row r="1147" spans="1:24" x14ac:dyDescent="0.5">
      <c r="A1147" s="75">
        <v>1</v>
      </c>
      <c r="B1147">
        <v>28</v>
      </c>
      <c r="C1147">
        <v>28</v>
      </c>
      <c r="D1147">
        <v>32</v>
      </c>
      <c r="E1147">
        <v>1718</v>
      </c>
      <c r="H1147" s="37">
        <v>1</v>
      </c>
      <c r="I1147" s="37">
        <v>15</v>
      </c>
      <c r="J1147" s="37">
        <v>15</v>
      </c>
      <c r="K1147" s="37">
        <v>35</v>
      </c>
      <c r="L1147" s="42">
        <v>934</v>
      </c>
      <c r="N1147">
        <v>2</v>
      </c>
      <c r="O1147">
        <v>32</v>
      </c>
      <c r="P1147">
        <v>32</v>
      </c>
      <c r="Q1147">
        <v>7</v>
      </c>
      <c r="R1147">
        <v>2153</v>
      </c>
      <c r="T1147">
        <v>1</v>
      </c>
      <c r="U1147">
        <v>29</v>
      </c>
      <c r="V1147">
        <v>29</v>
      </c>
      <c r="W1147">
        <v>3</v>
      </c>
      <c r="X1147" s="6">
        <v>135</v>
      </c>
    </row>
    <row r="1148" spans="1:24" x14ac:dyDescent="0.5">
      <c r="A1148" s="75">
        <v>1</v>
      </c>
      <c r="B1148">
        <v>29</v>
      </c>
      <c r="C1148">
        <v>29</v>
      </c>
      <c r="D1148">
        <v>1</v>
      </c>
      <c r="E1148">
        <v>0</v>
      </c>
      <c r="H1148" s="37">
        <v>1</v>
      </c>
      <c r="I1148" s="37">
        <v>15</v>
      </c>
      <c r="J1148" s="37">
        <v>15</v>
      </c>
      <c r="K1148" s="37">
        <v>36</v>
      </c>
      <c r="L1148" s="42">
        <v>936</v>
      </c>
      <c r="N1148">
        <v>2</v>
      </c>
      <c r="O1148">
        <v>32</v>
      </c>
      <c r="P1148">
        <v>32</v>
      </c>
      <c r="Q1148">
        <v>8</v>
      </c>
      <c r="R1148">
        <v>2217</v>
      </c>
      <c r="T1148">
        <v>1</v>
      </c>
      <c r="U1148">
        <v>29</v>
      </c>
      <c r="V1148">
        <v>29</v>
      </c>
      <c r="W1148">
        <v>4</v>
      </c>
      <c r="X1148" s="6">
        <v>224</v>
      </c>
    </row>
    <row r="1149" spans="1:24" x14ac:dyDescent="0.5">
      <c r="A1149" s="75">
        <v>1</v>
      </c>
      <c r="B1149">
        <v>29</v>
      </c>
      <c r="C1149">
        <v>29</v>
      </c>
      <c r="D1149">
        <v>2</v>
      </c>
      <c r="E1149">
        <v>17</v>
      </c>
      <c r="H1149" s="37">
        <v>1</v>
      </c>
      <c r="I1149" s="37">
        <v>15</v>
      </c>
      <c r="J1149" s="37">
        <v>15</v>
      </c>
      <c r="K1149" s="37">
        <v>37</v>
      </c>
      <c r="L1149" s="42">
        <v>939</v>
      </c>
      <c r="N1149">
        <v>2</v>
      </c>
      <c r="O1149">
        <v>32</v>
      </c>
      <c r="P1149">
        <v>32</v>
      </c>
      <c r="Q1149">
        <v>9</v>
      </c>
      <c r="R1149">
        <v>2284</v>
      </c>
      <c r="T1149">
        <v>1</v>
      </c>
      <c r="U1149">
        <v>29</v>
      </c>
      <c r="V1149">
        <v>29</v>
      </c>
      <c r="W1149">
        <v>5</v>
      </c>
      <c r="X1149" s="6">
        <v>314</v>
      </c>
    </row>
    <row r="1150" spans="1:24" x14ac:dyDescent="0.5">
      <c r="A1150" s="75">
        <v>1</v>
      </c>
      <c r="B1150">
        <v>29</v>
      </c>
      <c r="C1150">
        <v>29</v>
      </c>
      <c r="D1150">
        <v>3</v>
      </c>
      <c r="E1150">
        <v>53</v>
      </c>
      <c r="H1150" s="37">
        <v>1</v>
      </c>
      <c r="I1150" s="37">
        <v>15</v>
      </c>
      <c r="J1150" s="37">
        <v>15</v>
      </c>
      <c r="K1150" s="37">
        <v>38</v>
      </c>
      <c r="L1150" s="42">
        <v>941</v>
      </c>
      <c r="N1150">
        <v>2</v>
      </c>
      <c r="O1150">
        <v>32</v>
      </c>
      <c r="P1150">
        <v>32</v>
      </c>
      <c r="Q1150">
        <v>10</v>
      </c>
      <c r="R1150">
        <v>2352</v>
      </c>
      <c r="T1150">
        <v>1</v>
      </c>
      <c r="U1150">
        <v>29</v>
      </c>
      <c r="V1150">
        <v>29</v>
      </c>
      <c r="W1150">
        <v>6</v>
      </c>
      <c r="X1150" s="6">
        <v>415</v>
      </c>
    </row>
    <row r="1151" spans="1:24" x14ac:dyDescent="0.5">
      <c r="A1151" s="75">
        <v>1</v>
      </c>
      <c r="B1151">
        <v>29</v>
      </c>
      <c r="C1151">
        <v>29</v>
      </c>
      <c r="D1151">
        <v>4</v>
      </c>
      <c r="E1151">
        <v>91</v>
      </c>
      <c r="H1151" s="37">
        <v>1</v>
      </c>
      <c r="I1151" s="37">
        <v>15</v>
      </c>
      <c r="J1151" s="37">
        <v>15</v>
      </c>
      <c r="K1151" s="37">
        <v>39</v>
      </c>
      <c r="L1151" s="42">
        <v>944</v>
      </c>
      <c r="N1151">
        <v>2</v>
      </c>
      <c r="O1151">
        <v>32</v>
      </c>
      <c r="P1151">
        <v>32</v>
      </c>
      <c r="Q1151">
        <v>11</v>
      </c>
      <c r="R1151">
        <v>2423</v>
      </c>
      <c r="T1151">
        <v>1</v>
      </c>
      <c r="U1151">
        <v>29</v>
      </c>
      <c r="V1151">
        <v>29</v>
      </c>
      <c r="W1151">
        <v>7</v>
      </c>
      <c r="X1151" s="6">
        <v>528</v>
      </c>
    </row>
    <row r="1152" spans="1:24" x14ac:dyDescent="0.5">
      <c r="A1152" s="75">
        <v>1</v>
      </c>
      <c r="B1152">
        <v>29</v>
      </c>
      <c r="C1152">
        <v>29</v>
      </c>
      <c r="D1152">
        <v>5</v>
      </c>
      <c r="E1152">
        <v>130</v>
      </c>
      <c r="H1152" s="37">
        <v>1</v>
      </c>
      <c r="I1152" s="37">
        <v>15</v>
      </c>
      <c r="J1152" s="37">
        <v>15</v>
      </c>
      <c r="K1152" s="37">
        <v>40</v>
      </c>
      <c r="L1152" s="42">
        <v>946</v>
      </c>
      <c r="N1152">
        <v>2</v>
      </c>
      <c r="O1152">
        <v>32</v>
      </c>
      <c r="P1152">
        <v>32</v>
      </c>
      <c r="Q1152">
        <v>12</v>
      </c>
      <c r="R1152">
        <v>2495</v>
      </c>
      <c r="T1152">
        <v>1</v>
      </c>
      <c r="U1152">
        <v>29</v>
      </c>
      <c r="V1152">
        <v>29</v>
      </c>
      <c r="W1152">
        <v>8</v>
      </c>
      <c r="X1152" s="6">
        <v>621</v>
      </c>
    </row>
    <row r="1153" spans="1:24" x14ac:dyDescent="0.5">
      <c r="A1153" s="75">
        <v>1</v>
      </c>
      <c r="B1153">
        <v>29</v>
      </c>
      <c r="C1153">
        <v>29</v>
      </c>
      <c r="D1153">
        <v>6</v>
      </c>
      <c r="E1153">
        <v>175</v>
      </c>
      <c r="H1153" s="37">
        <v>1</v>
      </c>
      <c r="I1153" s="37">
        <v>15</v>
      </c>
      <c r="J1153" s="37">
        <v>15</v>
      </c>
      <c r="K1153" s="37">
        <v>41</v>
      </c>
      <c r="L1153" s="42">
        <v>949</v>
      </c>
      <c r="N1153">
        <v>2</v>
      </c>
      <c r="O1153">
        <v>32</v>
      </c>
      <c r="P1153">
        <v>32</v>
      </c>
      <c r="Q1153">
        <v>13</v>
      </c>
      <c r="R1153">
        <v>2570</v>
      </c>
      <c r="T1153">
        <v>1</v>
      </c>
      <c r="U1153">
        <v>29</v>
      </c>
      <c r="V1153">
        <v>29</v>
      </c>
      <c r="W1153">
        <v>9</v>
      </c>
      <c r="X1153" s="6">
        <v>717</v>
      </c>
    </row>
    <row r="1154" spans="1:24" x14ac:dyDescent="0.5">
      <c r="A1154" s="75">
        <v>1</v>
      </c>
      <c r="B1154">
        <v>29</v>
      </c>
      <c r="C1154">
        <v>29</v>
      </c>
      <c r="D1154">
        <v>7</v>
      </c>
      <c r="E1154">
        <v>224</v>
      </c>
      <c r="H1154" s="37">
        <v>1</v>
      </c>
      <c r="I1154" s="37">
        <v>15</v>
      </c>
      <c r="J1154" s="37">
        <v>15</v>
      </c>
      <c r="K1154" s="37">
        <v>42</v>
      </c>
      <c r="L1154" s="42">
        <v>952</v>
      </c>
      <c r="N1154">
        <v>2</v>
      </c>
      <c r="O1154">
        <v>32</v>
      </c>
      <c r="P1154">
        <v>32</v>
      </c>
      <c r="Q1154">
        <v>14</v>
      </c>
      <c r="R1154">
        <v>2648</v>
      </c>
      <c r="T1154">
        <v>1</v>
      </c>
      <c r="U1154">
        <v>29</v>
      </c>
      <c r="V1154">
        <v>29</v>
      </c>
      <c r="W1154">
        <v>10</v>
      </c>
      <c r="X1154" s="6">
        <v>817</v>
      </c>
    </row>
    <row r="1155" spans="1:24" x14ac:dyDescent="0.5">
      <c r="A1155" s="75">
        <v>1</v>
      </c>
      <c r="B1155">
        <v>29</v>
      </c>
      <c r="C1155">
        <v>29</v>
      </c>
      <c r="D1155">
        <v>8</v>
      </c>
      <c r="E1155">
        <v>266</v>
      </c>
      <c r="H1155" s="37">
        <v>1</v>
      </c>
      <c r="I1155" s="37">
        <v>15</v>
      </c>
      <c r="J1155" s="37">
        <v>15</v>
      </c>
      <c r="K1155" s="37">
        <v>43</v>
      </c>
      <c r="L1155" s="42">
        <v>954</v>
      </c>
      <c r="N1155">
        <v>2</v>
      </c>
      <c r="O1155">
        <v>32</v>
      </c>
      <c r="P1155">
        <v>32</v>
      </c>
      <c r="Q1155">
        <v>15</v>
      </c>
      <c r="R1155">
        <v>2728</v>
      </c>
      <c r="T1155">
        <v>1</v>
      </c>
      <c r="U1155">
        <v>29</v>
      </c>
      <c r="V1155">
        <v>29</v>
      </c>
      <c r="W1155">
        <v>11</v>
      </c>
      <c r="X1155" s="6">
        <v>919</v>
      </c>
    </row>
    <row r="1156" spans="1:24" x14ac:dyDescent="0.5">
      <c r="A1156" s="75">
        <v>1</v>
      </c>
      <c r="B1156">
        <v>29</v>
      </c>
      <c r="C1156">
        <v>29</v>
      </c>
      <c r="D1156">
        <v>9</v>
      </c>
      <c r="E1156">
        <v>309</v>
      </c>
      <c r="H1156" s="37">
        <v>1</v>
      </c>
      <c r="I1156" s="37">
        <v>15</v>
      </c>
      <c r="J1156" s="37">
        <v>15</v>
      </c>
      <c r="K1156" s="37">
        <v>44</v>
      </c>
      <c r="L1156" s="42">
        <v>957</v>
      </c>
      <c r="N1156">
        <v>2</v>
      </c>
      <c r="O1156">
        <v>32</v>
      </c>
      <c r="P1156">
        <v>32</v>
      </c>
      <c r="Q1156">
        <v>16</v>
      </c>
      <c r="R1156">
        <v>2810</v>
      </c>
      <c r="T1156">
        <v>1</v>
      </c>
      <c r="U1156">
        <v>29</v>
      </c>
      <c r="V1156">
        <v>29</v>
      </c>
      <c r="W1156">
        <v>12</v>
      </c>
      <c r="X1156" s="6">
        <v>1024</v>
      </c>
    </row>
    <row r="1157" spans="1:24" x14ac:dyDescent="0.5">
      <c r="A1157" s="75">
        <v>1</v>
      </c>
      <c r="B1157">
        <v>29</v>
      </c>
      <c r="C1157">
        <v>29</v>
      </c>
      <c r="D1157">
        <v>10</v>
      </c>
      <c r="E1157">
        <v>353</v>
      </c>
      <c r="H1157" s="37">
        <v>1</v>
      </c>
      <c r="I1157" s="37">
        <v>15</v>
      </c>
      <c r="J1157" s="37">
        <v>15</v>
      </c>
      <c r="K1157" s="37">
        <v>45</v>
      </c>
      <c r="L1157" s="42">
        <v>960</v>
      </c>
      <c r="N1157">
        <v>2</v>
      </c>
      <c r="O1157">
        <v>32</v>
      </c>
      <c r="P1157">
        <v>32</v>
      </c>
      <c r="Q1157">
        <v>17</v>
      </c>
      <c r="R1157">
        <v>2895</v>
      </c>
      <c r="T1157">
        <v>1</v>
      </c>
      <c r="U1157">
        <v>29</v>
      </c>
      <c r="V1157">
        <v>29</v>
      </c>
      <c r="W1157">
        <v>13</v>
      </c>
      <c r="X1157" s="6">
        <v>1132</v>
      </c>
    </row>
    <row r="1158" spans="1:24" x14ac:dyDescent="0.5">
      <c r="A1158" s="75">
        <v>1</v>
      </c>
      <c r="B1158">
        <v>29</v>
      </c>
      <c r="C1158">
        <v>29</v>
      </c>
      <c r="D1158">
        <v>11</v>
      </c>
      <c r="E1158">
        <v>399</v>
      </c>
      <c r="H1158" s="37">
        <v>1</v>
      </c>
      <c r="I1158" s="37">
        <v>15</v>
      </c>
      <c r="J1158" s="37">
        <v>15</v>
      </c>
      <c r="K1158" s="37">
        <v>46</v>
      </c>
      <c r="L1158" s="42">
        <v>963</v>
      </c>
      <c r="N1158">
        <v>2</v>
      </c>
      <c r="O1158">
        <v>32</v>
      </c>
      <c r="P1158">
        <v>32</v>
      </c>
      <c r="Q1158">
        <v>18</v>
      </c>
      <c r="R1158">
        <v>2983</v>
      </c>
      <c r="T1158">
        <v>1</v>
      </c>
      <c r="U1158">
        <v>29</v>
      </c>
      <c r="V1158">
        <v>29</v>
      </c>
      <c r="W1158">
        <v>14</v>
      </c>
      <c r="X1158" s="6">
        <v>1244</v>
      </c>
    </row>
    <row r="1159" spans="1:24" x14ac:dyDescent="0.5">
      <c r="A1159" s="75">
        <v>1</v>
      </c>
      <c r="B1159">
        <v>29</v>
      </c>
      <c r="C1159">
        <v>29</v>
      </c>
      <c r="D1159">
        <v>12</v>
      </c>
      <c r="E1159">
        <v>446</v>
      </c>
      <c r="H1159" s="37">
        <v>1</v>
      </c>
      <c r="I1159" s="37">
        <v>15</v>
      </c>
      <c r="J1159" s="37">
        <v>15</v>
      </c>
      <c r="K1159" s="37">
        <v>47</v>
      </c>
      <c r="L1159" s="42">
        <v>966</v>
      </c>
      <c r="N1159">
        <v>2</v>
      </c>
      <c r="O1159">
        <v>32</v>
      </c>
      <c r="P1159">
        <v>32</v>
      </c>
      <c r="Q1159">
        <v>19</v>
      </c>
      <c r="R1159">
        <v>3074</v>
      </c>
      <c r="T1159">
        <v>1</v>
      </c>
      <c r="U1159">
        <v>29</v>
      </c>
      <c r="V1159">
        <v>29</v>
      </c>
      <c r="W1159">
        <v>15</v>
      </c>
      <c r="X1159" s="6">
        <v>1359</v>
      </c>
    </row>
    <row r="1160" spans="1:24" x14ac:dyDescent="0.5">
      <c r="A1160" s="75">
        <v>1</v>
      </c>
      <c r="B1160">
        <v>29</v>
      </c>
      <c r="C1160">
        <v>29</v>
      </c>
      <c r="D1160">
        <v>13</v>
      </c>
      <c r="E1160">
        <v>495</v>
      </c>
      <c r="H1160" s="37">
        <v>1</v>
      </c>
      <c r="I1160" s="37">
        <v>15</v>
      </c>
      <c r="J1160" s="37">
        <v>15</v>
      </c>
      <c r="K1160" s="37">
        <v>48</v>
      </c>
      <c r="L1160" s="42">
        <v>968</v>
      </c>
      <c r="N1160">
        <v>2</v>
      </c>
      <c r="O1160">
        <v>32</v>
      </c>
      <c r="P1160">
        <v>32</v>
      </c>
      <c r="Q1160">
        <v>20</v>
      </c>
      <c r="R1160">
        <v>3168</v>
      </c>
      <c r="T1160">
        <v>1</v>
      </c>
      <c r="U1160">
        <v>29</v>
      </c>
      <c r="V1160">
        <v>29</v>
      </c>
      <c r="W1160">
        <v>16</v>
      </c>
      <c r="X1160" s="6">
        <v>1478</v>
      </c>
    </row>
    <row r="1161" spans="1:24" x14ac:dyDescent="0.5">
      <c r="A1161" s="75">
        <v>1</v>
      </c>
      <c r="B1161">
        <v>29</v>
      </c>
      <c r="C1161">
        <v>29</v>
      </c>
      <c r="D1161">
        <v>14</v>
      </c>
      <c r="E1161">
        <v>546</v>
      </c>
      <c r="H1161" s="37">
        <v>1</v>
      </c>
      <c r="I1161" s="37">
        <v>15</v>
      </c>
      <c r="J1161" s="37">
        <v>15</v>
      </c>
      <c r="K1161" s="37">
        <v>49</v>
      </c>
      <c r="L1161" s="42">
        <v>971</v>
      </c>
      <c r="N1161">
        <v>2</v>
      </c>
      <c r="O1161">
        <v>32</v>
      </c>
      <c r="P1161">
        <v>32</v>
      </c>
      <c r="Q1161">
        <v>21</v>
      </c>
      <c r="R1161">
        <v>3265</v>
      </c>
      <c r="T1161">
        <v>1</v>
      </c>
      <c r="U1161">
        <v>29</v>
      </c>
      <c r="V1161">
        <v>29</v>
      </c>
      <c r="W1161">
        <v>17</v>
      </c>
      <c r="X1161" s="6">
        <v>1600</v>
      </c>
    </row>
    <row r="1162" spans="1:24" x14ac:dyDescent="0.5">
      <c r="A1162" s="75">
        <v>1</v>
      </c>
      <c r="B1162">
        <v>29</v>
      </c>
      <c r="C1162">
        <v>29</v>
      </c>
      <c r="D1162">
        <v>15</v>
      </c>
      <c r="E1162">
        <v>598</v>
      </c>
      <c r="H1162" s="37">
        <v>1</v>
      </c>
      <c r="I1162" s="37">
        <v>15</v>
      </c>
      <c r="J1162" s="37">
        <v>15</v>
      </c>
      <c r="K1162" s="37">
        <v>50</v>
      </c>
      <c r="L1162" s="42">
        <v>974</v>
      </c>
      <c r="N1162">
        <v>2</v>
      </c>
      <c r="O1162">
        <v>32</v>
      </c>
      <c r="P1162">
        <v>32</v>
      </c>
      <c r="Q1162">
        <v>22</v>
      </c>
      <c r="R1162">
        <v>3366</v>
      </c>
      <c r="T1162">
        <v>1</v>
      </c>
      <c r="U1162">
        <v>29</v>
      </c>
      <c r="V1162">
        <v>29</v>
      </c>
      <c r="W1162">
        <v>18</v>
      </c>
      <c r="X1162" s="6">
        <v>1726</v>
      </c>
    </row>
    <row r="1163" spans="1:24" x14ac:dyDescent="0.5">
      <c r="A1163" s="75">
        <v>1</v>
      </c>
      <c r="B1163">
        <v>29</v>
      </c>
      <c r="C1163">
        <v>29</v>
      </c>
      <c r="D1163">
        <v>16</v>
      </c>
      <c r="E1163">
        <v>651</v>
      </c>
      <c r="H1163" s="37">
        <v>1</v>
      </c>
      <c r="I1163" s="37">
        <v>15</v>
      </c>
      <c r="J1163" s="37">
        <v>15</v>
      </c>
      <c r="K1163" s="37">
        <v>51</v>
      </c>
      <c r="L1163" s="42">
        <v>977</v>
      </c>
      <c r="N1163">
        <v>2</v>
      </c>
      <c r="O1163">
        <v>32</v>
      </c>
      <c r="P1163">
        <v>32</v>
      </c>
      <c r="Q1163">
        <v>23</v>
      </c>
      <c r="R1163">
        <v>3471</v>
      </c>
      <c r="T1163">
        <v>1</v>
      </c>
      <c r="U1163">
        <v>29</v>
      </c>
      <c r="V1163">
        <v>29</v>
      </c>
      <c r="W1163">
        <v>19</v>
      </c>
      <c r="X1163" s="6">
        <v>1856</v>
      </c>
    </row>
    <row r="1164" spans="1:24" x14ac:dyDescent="0.5">
      <c r="A1164" s="75">
        <v>1</v>
      </c>
      <c r="B1164">
        <v>29</v>
      </c>
      <c r="C1164">
        <v>29</v>
      </c>
      <c r="D1164">
        <v>17</v>
      </c>
      <c r="E1164">
        <v>707</v>
      </c>
      <c r="H1164" s="37">
        <v>1</v>
      </c>
      <c r="I1164" s="37">
        <v>15</v>
      </c>
      <c r="J1164" s="37">
        <v>15</v>
      </c>
      <c r="K1164" s="37">
        <v>52</v>
      </c>
      <c r="L1164" s="42">
        <v>980</v>
      </c>
      <c r="N1164">
        <v>2</v>
      </c>
      <c r="O1164">
        <v>32</v>
      </c>
      <c r="P1164">
        <v>32</v>
      </c>
      <c r="Q1164">
        <v>24</v>
      </c>
      <c r="R1164">
        <v>3579</v>
      </c>
      <c r="T1164">
        <v>1</v>
      </c>
      <c r="U1164">
        <v>29</v>
      </c>
      <c r="V1164">
        <v>29</v>
      </c>
      <c r="W1164">
        <v>20</v>
      </c>
      <c r="X1164" s="6">
        <v>1990</v>
      </c>
    </row>
    <row r="1165" spans="1:24" x14ac:dyDescent="0.5">
      <c r="A1165" s="75">
        <v>1</v>
      </c>
      <c r="B1165">
        <v>29</v>
      </c>
      <c r="C1165">
        <v>29</v>
      </c>
      <c r="D1165">
        <v>18</v>
      </c>
      <c r="E1165">
        <v>764</v>
      </c>
      <c r="H1165" s="37">
        <v>1</v>
      </c>
      <c r="I1165" s="37">
        <v>15</v>
      </c>
      <c r="J1165" s="37">
        <v>15</v>
      </c>
      <c r="K1165" s="37">
        <v>53</v>
      </c>
      <c r="L1165" s="42">
        <v>982</v>
      </c>
      <c r="N1165">
        <v>2</v>
      </c>
      <c r="O1165">
        <v>32</v>
      </c>
      <c r="P1165">
        <v>32</v>
      </c>
      <c r="Q1165">
        <v>25</v>
      </c>
      <c r="R1165">
        <v>3691</v>
      </c>
      <c r="T1165">
        <v>1</v>
      </c>
      <c r="U1165">
        <v>29</v>
      </c>
      <c r="V1165">
        <v>29</v>
      </c>
      <c r="W1165">
        <v>21</v>
      </c>
      <c r="X1165" s="6">
        <v>2129</v>
      </c>
    </row>
    <row r="1166" spans="1:24" x14ac:dyDescent="0.5">
      <c r="A1166" s="75">
        <v>1</v>
      </c>
      <c r="B1166">
        <v>29</v>
      </c>
      <c r="C1166">
        <v>29</v>
      </c>
      <c r="D1166">
        <v>19</v>
      </c>
      <c r="E1166">
        <v>823</v>
      </c>
      <c r="H1166" s="37">
        <v>1</v>
      </c>
      <c r="I1166" s="37">
        <v>15</v>
      </c>
      <c r="J1166" s="37">
        <v>15</v>
      </c>
      <c r="K1166" s="37">
        <v>54</v>
      </c>
      <c r="L1166" s="42">
        <v>985</v>
      </c>
      <c r="N1166">
        <v>2</v>
      </c>
      <c r="O1166">
        <v>32</v>
      </c>
      <c r="P1166">
        <v>32</v>
      </c>
      <c r="Q1166">
        <v>26</v>
      </c>
      <c r="R1166">
        <v>3808</v>
      </c>
      <c r="T1166">
        <v>1</v>
      </c>
      <c r="U1166">
        <v>29</v>
      </c>
      <c r="V1166">
        <v>29</v>
      </c>
      <c r="W1166">
        <v>22</v>
      </c>
      <c r="X1166" s="6">
        <v>2271</v>
      </c>
    </row>
    <row r="1167" spans="1:24" x14ac:dyDescent="0.5">
      <c r="A1167" s="75">
        <v>1</v>
      </c>
      <c r="B1167">
        <v>29</v>
      </c>
      <c r="C1167">
        <v>29</v>
      </c>
      <c r="D1167">
        <v>20</v>
      </c>
      <c r="E1167">
        <v>885</v>
      </c>
      <c r="H1167" s="37">
        <v>1</v>
      </c>
      <c r="I1167" s="37">
        <v>15</v>
      </c>
      <c r="J1167" s="37">
        <v>15</v>
      </c>
      <c r="K1167" s="37">
        <v>55</v>
      </c>
      <c r="L1167" s="42">
        <v>987</v>
      </c>
      <c r="N1167">
        <v>2</v>
      </c>
      <c r="O1167">
        <v>32</v>
      </c>
      <c r="P1167">
        <v>32</v>
      </c>
      <c r="Q1167">
        <v>27</v>
      </c>
      <c r="R1167">
        <v>3930</v>
      </c>
      <c r="T1167">
        <v>1</v>
      </c>
      <c r="U1167">
        <v>29</v>
      </c>
      <c r="V1167">
        <v>29</v>
      </c>
      <c r="W1167">
        <v>23</v>
      </c>
      <c r="X1167" s="6">
        <v>2419</v>
      </c>
    </row>
    <row r="1168" spans="1:24" x14ac:dyDescent="0.5">
      <c r="A1168" s="75">
        <v>1</v>
      </c>
      <c r="B1168">
        <v>29</v>
      </c>
      <c r="C1168">
        <v>29</v>
      </c>
      <c r="D1168">
        <v>21</v>
      </c>
      <c r="E1168">
        <v>948</v>
      </c>
      <c r="H1168" s="37">
        <v>1</v>
      </c>
      <c r="I1168" s="37">
        <v>15</v>
      </c>
      <c r="J1168" s="37">
        <v>15</v>
      </c>
      <c r="K1168" s="37">
        <v>56</v>
      </c>
      <c r="L1168" s="42">
        <v>990</v>
      </c>
      <c r="N1168">
        <v>2</v>
      </c>
      <c r="O1168">
        <v>32</v>
      </c>
      <c r="P1168">
        <v>32</v>
      </c>
      <c r="Q1168">
        <v>28</v>
      </c>
      <c r="R1168">
        <v>3817</v>
      </c>
      <c r="T1168">
        <v>1</v>
      </c>
      <c r="U1168">
        <v>29</v>
      </c>
      <c r="V1168">
        <v>29</v>
      </c>
      <c r="W1168">
        <v>24</v>
      </c>
      <c r="X1168" s="6">
        <v>2571</v>
      </c>
    </row>
    <row r="1169" spans="1:24" x14ac:dyDescent="0.5">
      <c r="A1169" s="75">
        <v>1</v>
      </c>
      <c r="B1169">
        <v>29</v>
      </c>
      <c r="C1169">
        <v>29</v>
      </c>
      <c r="D1169">
        <v>22</v>
      </c>
      <c r="E1169">
        <v>1013</v>
      </c>
      <c r="H1169" s="37">
        <v>1</v>
      </c>
      <c r="I1169" s="37">
        <v>15</v>
      </c>
      <c r="J1169" s="37">
        <v>15</v>
      </c>
      <c r="K1169" s="37">
        <v>57</v>
      </c>
      <c r="L1169" s="42">
        <v>992</v>
      </c>
      <c r="N1169">
        <v>2</v>
      </c>
      <c r="O1169">
        <v>32</v>
      </c>
      <c r="P1169">
        <v>32</v>
      </c>
      <c r="Q1169">
        <v>29</v>
      </c>
      <c r="R1169">
        <v>0</v>
      </c>
      <c r="T1169">
        <v>1</v>
      </c>
      <c r="U1169">
        <v>29</v>
      </c>
      <c r="V1169">
        <v>29</v>
      </c>
      <c r="W1169">
        <v>25</v>
      </c>
      <c r="X1169" s="6">
        <v>2728</v>
      </c>
    </row>
    <row r="1170" spans="1:24" x14ac:dyDescent="0.5">
      <c r="A1170" s="75">
        <v>1</v>
      </c>
      <c r="B1170">
        <v>29</v>
      </c>
      <c r="C1170">
        <v>29</v>
      </c>
      <c r="D1170">
        <v>23</v>
      </c>
      <c r="E1170">
        <v>1081</v>
      </c>
      <c r="H1170" s="37">
        <v>1</v>
      </c>
      <c r="I1170" s="37">
        <v>15</v>
      </c>
      <c r="J1170" s="37">
        <v>15</v>
      </c>
      <c r="K1170" s="37">
        <v>58</v>
      </c>
      <c r="L1170" s="42">
        <v>994</v>
      </c>
      <c r="N1170">
        <v>2</v>
      </c>
      <c r="O1170">
        <v>32</v>
      </c>
      <c r="P1170">
        <v>32</v>
      </c>
      <c r="Q1170">
        <v>30</v>
      </c>
      <c r="R1170">
        <v>0</v>
      </c>
      <c r="T1170">
        <v>1</v>
      </c>
      <c r="U1170">
        <v>29</v>
      </c>
      <c r="V1170">
        <v>29</v>
      </c>
      <c r="W1170">
        <v>26</v>
      </c>
      <c r="X1170" s="6">
        <v>2891</v>
      </c>
    </row>
    <row r="1171" spans="1:24" x14ac:dyDescent="0.5">
      <c r="A1171" s="75">
        <v>1</v>
      </c>
      <c r="B1171">
        <v>29</v>
      </c>
      <c r="C1171">
        <v>29</v>
      </c>
      <c r="D1171">
        <v>24</v>
      </c>
      <c r="E1171">
        <v>1151</v>
      </c>
      <c r="H1171" s="37">
        <v>1</v>
      </c>
      <c r="I1171" s="37">
        <v>15</v>
      </c>
      <c r="J1171" s="37">
        <v>15</v>
      </c>
      <c r="K1171" s="37">
        <v>59</v>
      </c>
      <c r="L1171" s="42">
        <v>996</v>
      </c>
      <c r="N1171">
        <v>2</v>
      </c>
      <c r="O1171">
        <v>32</v>
      </c>
      <c r="P1171">
        <v>32</v>
      </c>
      <c r="Q1171">
        <v>31</v>
      </c>
      <c r="R1171">
        <v>0</v>
      </c>
      <c r="T1171">
        <v>1</v>
      </c>
      <c r="U1171">
        <v>29</v>
      </c>
      <c r="V1171">
        <v>29</v>
      </c>
      <c r="W1171">
        <v>27</v>
      </c>
      <c r="X1171" s="6">
        <v>3059</v>
      </c>
    </row>
    <row r="1172" spans="1:24" x14ac:dyDescent="0.5">
      <c r="A1172" s="75">
        <v>1</v>
      </c>
      <c r="B1172">
        <v>29</v>
      </c>
      <c r="C1172">
        <v>29</v>
      </c>
      <c r="D1172">
        <v>25</v>
      </c>
      <c r="E1172">
        <v>1224</v>
      </c>
      <c r="H1172" s="37">
        <v>1</v>
      </c>
      <c r="I1172" s="37">
        <v>15</v>
      </c>
      <c r="J1172" s="37">
        <v>15</v>
      </c>
      <c r="K1172" s="37">
        <v>60</v>
      </c>
      <c r="L1172" s="42">
        <v>998</v>
      </c>
      <c r="N1172">
        <v>2</v>
      </c>
      <c r="O1172">
        <v>32</v>
      </c>
      <c r="P1172">
        <v>32</v>
      </c>
      <c r="Q1172">
        <v>32</v>
      </c>
      <c r="R1172">
        <v>0</v>
      </c>
      <c r="T1172">
        <v>1</v>
      </c>
      <c r="U1172">
        <v>29</v>
      </c>
      <c r="V1172">
        <v>29</v>
      </c>
      <c r="W1172">
        <v>28</v>
      </c>
      <c r="X1172" s="6">
        <v>3233</v>
      </c>
    </row>
    <row r="1173" spans="1:24" x14ac:dyDescent="0.5">
      <c r="A1173" s="75">
        <v>1</v>
      </c>
      <c r="B1173">
        <v>29</v>
      </c>
      <c r="C1173">
        <v>29</v>
      </c>
      <c r="D1173">
        <v>26</v>
      </c>
      <c r="E1173">
        <v>1299</v>
      </c>
      <c r="H1173" s="37">
        <v>1</v>
      </c>
      <c r="I1173" s="37">
        <v>15</v>
      </c>
      <c r="J1173" s="37">
        <v>15</v>
      </c>
      <c r="K1173" s="37">
        <v>61</v>
      </c>
      <c r="L1173" s="42">
        <v>999</v>
      </c>
      <c r="N1173">
        <v>2</v>
      </c>
      <c r="O1173">
        <v>32</v>
      </c>
      <c r="P1173">
        <v>32</v>
      </c>
      <c r="Q1173">
        <v>33</v>
      </c>
      <c r="R1173">
        <v>0</v>
      </c>
      <c r="T1173">
        <v>1</v>
      </c>
      <c r="U1173">
        <v>29</v>
      </c>
      <c r="V1173">
        <v>29</v>
      </c>
      <c r="W1173">
        <v>29</v>
      </c>
      <c r="X1173" s="6">
        <v>3414</v>
      </c>
    </row>
    <row r="1174" spans="1:24" x14ac:dyDescent="0.5">
      <c r="A1174" s="75">
        <v>1</v>
      </c>
      <c r="B1174">
        <v>29</v>
      </c>
      <c r="C1174">
        <v>29</v>
      </c>
      <c r="D1174">
        <v>27</v>
      </c>
      <c r="E1174">
        <v>1377</v>
      </c>
      <c r="H1174" s="37">
        <v>1</v>
      </c>
      <c r="I1174" s="37">
        <v>15</v>
      </c>
      <c r="J1174" s="37">
        <v>15</v>
      </c>
      <c r="K1174" s="37">
        <v>62</v>
      </c>
      <c r="L1174" s="42">
        <v>1000</v>
      </c>
      <c r="N1174">
        <v>2</v>
      </c>
      <c r="O1174">
        <v>32</v>
      </c>
      <c r="P1174">
        <v>32</v>
      </c>
      <c r="Q1174">
        <v>34</v>
      </c>
      <c r="R1174">
        <v>0</v>
      </c>
      <c r="T1174">
        <v>1</v>
      </c>
      <c r="U1174">
        <v>29</v>
      </c>
      <c r="V1174">
        <v>29</v>
      </c>
      <c r="W1174">
        <v>30</v>
      </c>
      <c r="X1174" s="6">
        <v>3602</v>
      </c>
    </row>
    <row r="1175" spans="1:24" x14ac:dyDescent="0.5">
      <c r="A1175" s="75">
        <v>1</v>
      </c>
      <c r="B1175">
        <v>29</v>
      </c>
      <c r="C1175">
        <v>29</v>
      </c>
      <c r="D1175">
        <v>28</v>
      </c>
      <c r="E1175">
        <v>1458</v>
      </c>
      <c r="H1175" s="37">
        <v>1</v>
      </c>
      <c r="I1175" s="37">
        <v>15</v>
      </c>
      <c r="J1175" s="37">
        <v>15</v>
      </c>
      <c r="K1175" s="37">
        <v>63</v>
      </c>
      <c r="L1175" s="42">
        <v>1000</v>
      </c>
      <c r="N1175">
        <v>2</v>
      </c>
      <c r="O1175">
        <v>32</v>
      </c>
      <c r="P1175">
        <v>32</v>
      </c>
      <c r="Q1175">
        <v>35</v>
      </c>
      <c r="R1175">
        <v>0</v>
      </c>
      <c r="T1175">
        <v>1</v>
      </c>
      <c r="U1175">
        <v>29</v>
      </c>
      <c r="V1175">
        <v>29</v>
      </c>
      <c r="W1175">
        <v>31</v>
      </c>
      <c r="X1175" s="6">
        <v>3557</v>
      </c>
    </row>
    <row r="1176" spans="1:24" x14ac:dyDescent="0.5">
      <c r="A1176" s="75">
        <v>1</v>
      </c>
      <c r="B1176">
        <v>29</v>
      </c>
      <c r="C1176">
        <v>29</v>
      </c>
      <c r="D1176">
        <v>29</v>
      </c>
      <c r="E1176">
        <v>1542</v>
      </c>
      <c r="H1176" s="37">
        <v>1</v>
      </c>
      <c r="I1176" s="37">
        <v>15</v>
      </c>
      <c r="J1176" s="37">
        <v>15</v>
      </c>
      <c r="K1176" s="37">
        <v>64</v>
      </c>
      <c r="L1176" s="42">
        <v>1001</v>
      </c>
      <c r="N1176">
        <v>2</v>
      </c>
      <c r="O1176">
        <v>32</v>
      </c>
      <c r="P1176">
        <v>32</v>
      </c>
      <c r="Q1176">
        <v>36</v>
      </c>
      <c r="R1176">
        <v>0</v>
      </c>
      <c r="T1176">
        <v>1</v>
      </c>
      <c r="U1176">
        <v>30</v>
      </c>
      <c r="V1176">
        <v>30</v>
      </c>
      <c r="W1176">
        <v>1</v>
      </c>
      <c r="X1176" s="6">
        <v>0</v>
      </c>
    </row>
    <row r="1177" spans="1:24" x14ac:dyDescent="0.5">
      <c r="A1177" s="75">
        <v>1</v>
      </c>
      <c r="B1177">
        <v>29</v>
      </c>
      <c r="C1177">
        <v>29</v>
      </c>
      <c r="D1177">
        <v>30</v>
      </c>
      <c r="E1177">
        <v>1630</v>
      </c>
      <c r="H1177" s="37">
        <v>1</v>
      </c>
      <c r="I1177" s="37">
        <v>15</v>
      </c>
      <c r="J1177" s="37">
        <v>15</v>
      </c>
      <c r="K1177" s="37">
        <v>65</v>
      </c>
      <c r="L1177" s="42">
        <v>1030</v>
      </c>
      <c r="N1177">
        <v>2</v>
      </c>
      <c r="O1177">
        <v>32</v>
      </c>
      <c r="P1177">
        <v>32</v>
      </c>
      <c r="Q1177">
        <v>37</v>
      </c>
      <c r="R1177">
        <v>0</v>
      </c>
      <c r="T1177">
        <v>1</v>
      </c>
      <c r="U1177">
        <v>30</v>
      </c>
      <c r="V1177">
        <v>30</v>
      </c>
      <c r="W1177">
        <v>2</v>
      </c>
      <c r="X1177" s="6">
        <v>54</v>
      </c>
    </row>
    <row r="1178" spans="1:24" x14ac:dyDescent="0.5">
      <c r="A1178" s="75">
        <v>1</v>
      </c>
      <c r="B1178">
        <v>29</v>
      </c>
      <c r="C1178">
        <v>29</v>
      </c>
      <c r="D1178">
        <v>31</v>
      </c>
      <c r="E1178">
        <v>1721</v>
      </c>
      <c r="H1178" s="37">
        <v>1</v>
      </c>
      <c r="I1178" s="37">
        <v>16</v>
      </c>
      <c r="J1178" s="37">
        <v>16</v>
      </c>
      <c r="K1178" s="37">
        <v>0</v>
      </c>
      <c r="L1178" s="42">
        <v>879</v>
      </c>
      <c r="N1178">
        <v>2</v>
      </c>
      <c r="O1178">
        <v>32</v>
      </c>
      <c r="P1178">
        <v>32</v>
      </c>
      <c r="Q1178">
        <v>38</v>
      </c>
      <c r="R1178">
        <v>0</v>
      </c>
      <c r="T1178">
        <v>1</v>
      </c>
      <c r="U1178">
        <v>30</v>
      </c>
      <c r="V1178">
        <v>30</v>
      </c>
      <c r="W1178">
        <v>3</v>
      </c>
      <c r="X1178" s="6">
        <v>144</v>
      </c>
    </row>
    <row r="1179" spans="1:24" x14ac:dyDescent="0.5">
      <c r="A1179" s="75">
        <v>1</v>
      </c>
      <c r="B1179">
        <v>30</v>
      </c>
      <c r="C1179">
        <v>30</v>
      </c>
      <c r="D1179">
        <v>1</v>
      </c>
      <c r="E1179">
        <v>0</v>
      </c>
      <c r="H1179" s="37">
        <v>1</v>
      </c>
      <c r="I1179" s="37">
        <v>16</v>
      </c>
      <c r="J1179" s="37">
        <v>16</v>
      </c>
      <c r="K1179" s="37">
        <v>1</v>
      </c>
      <c r="L1179" s="42">
        <v>880</v>
      </c>
      <c r="N1179">
        <v>2</v>
      </c>
      <c r="O1179">
        <v>32</v>
      </c>
      <c r="P1179">
        <v>32</v>
      </c>
      <c r="Q1179">
        <v>39</v>
      </c>
      <c r="R1179">
        <v>0</v>
      </c>
      <c r="T1179">
        <v>1</v>
      </c>
      <c r="U1179">
        <v>30</v>
      </c>
      <c r="V1179">
        <v>30</v>
      </c>
      <c r="W1179">
        <v>4</v>
      </c>
      <c r="X1179" s="6">
        <v>238</v>
      </c>
    </row>
    <row r="1180" spans="1:24" x14ac:dyDescent="0.5">
      <c r="A1180" s="75">
        <v>1</v>
      </c>
      <c r="B1180">
        <v>30</v>
      </c>
      <c r="C1180">
        <v>30</v>
      </c>
      <c r="D1180">
        <v>2</v>
      </c>
      <c r="E1180">
        <v>18</v>
      </c>
      <c r="H1180" s="37">
        <v>1</v>
      </c>
      <c r="I1180" s="37">
        <v>16</v>
      </c>
      <c r="J1180" s="37">
        <v>16</v>
      </c>
      <c r="K1180" s="37">
        <v>2</v>
      </c>
      <c r="L1180" s="42">
        <v>881</v>
      </c>
      <c r="N1180">
        <v>2</v>
      </c>
      <c r="O1180">
        <v>32</v>
      </c>
      <c r="P1180">
        <v>32</v>
      </c>
      <c r="Q1180">
        <v>40</v>
      </c>
      <c r="R1180">
        <v>0</v>
      </c>
      <c r="T1180">
        <v>1</v>
      </c>
      <c r="U1180">
        <v>30</v>
      </c>
      <c r="V1180">
        <v>30</v>
      </c>
      <c r="W1180">
        <v>5</v>
      </c>
      <c r="X1180" s="6">
        <v>333</v>
      </c>
    </row>
    <row r="1181" spans="1:24" x14ac:dyDescent="0.5">
      <c r="A1181" s="75">
        <v>1</v>
      </c>
      <c r="B1181">
        <v>30</v>
      </c>
      <c r="C1181">
        <v>30</v>
      </c>
      <c r="D1181">
        <v>3</v>
      </c>
      <c r="E1181">
        <v>56</v>
      </c>
      <c r="H1181" s="37">
        <v>1</v>
      </c>
      <c r="I1181" s="37">
        <v>16</v>
      </c>
      <c r="J1181" s="37">
        <v>16</v>
      </c>
      <c r="K1181" s="37">
        <v>3</v>
      </c>
      <c r="L1181" s="42">
        <v>882</v>
      </c>
      <c r="N1181">
        <v>2</v>
      </c>
      <c r="O1181">
        <v>32</v>
      </c>
      <c r="P1181">
        <v>32</v>
      </c>
      <c r="Q1181">
        <v>41</v>
      </c>
      <c r="R1181">
        <v>0</v>
      </c>
      <c r="T1181">
        <v>1</v>
      </c>
      <c r="U1181">
        <v>30</v>
      </c>
      <c r="V1181">
        <v>30</v>
      </c>
      <c r="W1181">
        <v>6</v>
      </c>
      <c r="X1181" s="6">
        <v>439</v>
      </c>
    </row>
    <row r="1182" spans="1:24" x14ac:dyDescent="0.5">
      <c r="A1182" s="75">
        <v>1</v>
      </c>
      <c r="B1182">
        <v>30</v>
      </c>
      <c r="C1182">
        <v>30</v>
      </c>
      <c r="D1182">
        <v>4</v>
      </c>
      <c r="E1182">
        <v>96</v>
      </c>
      <c r="H1182" s="37">
        <v>1</v>
      </c>
      <c r="I1182" s="37">
        <v>16</v>
      </c>
      <c r="J1182" s="37">
        <v>16</v>
      </c>
      <c r="K1182" s="37">
        <v>4</v>
      </c>
      <c r="L1182" s="42">
        <v>883</v>
      </c>
      <c r="N1182">
        <v>2</v>
      </c>
      <c r="O1182">
        <v>32</v>
      </c>
      <c r="P1182">
        <v>32</v>
      </c>
      <c r="Q1182">
        <v>42</v>
      </c>
      <c r="R1182">
        <v>0</v>
      </c>
      <c r="T1182">
        <v>1</v>
      </c>
      <c r="U1182">
        <v>30</v>
      </c>
      <c r="V1182">
        <v>30</v>
      </c>
      <c r="W1182">
        <v>7</v>
      </c>
      <c r="X1182" s="6">
        <v>558</v>
      </c>
    </row>
    <row r="1183" spans="1:24" x14ac:dyDescent="0.5">
      <c r="A1183" s="75">
        <v>1</v>
      </c>
      <c r="B1183">
        <v>30</v>
      </c>
      <c r="C1183">
        <v>30</v>
      </c>
      <c r="D1183">
        <v>5</v>
      </c>
      <c r="E1183">
        <v>138</v>
      </c>
      <c r="H1183" s="37">
        <v>1</v>
      </c>
      <c r="I1183" s="37">
        <v>16</v>
      </c>
      <c r="J1183" s="37">
        <v>16</v>
      </c>
      <c r="K1183" s="37">
        <v>5</v>
      </c>
      <c r="L1183" s="42">
        <v>884</v>
      </c>
      <c r="N1183">
        <v>2</v>
      </c>
      <c r="O1183">
        <v>32</v>
      </c>
      <c r="P1183">
        <v>32</v>
      </c>
      <c r="Q1183">
        <v>43</v>
      </c>
      <c r="R1183">
        <v>0</v>
      </c>
      <c r="T1183">
        <v>1</v>
      </c>
      <c r="U1183">
        <v>30</v>
      </c>
      <c r="V1183">
        <v>30</v>
      </c>
      <c r="W1183">
        <v>8</v>
      </c>
      <c r="X1183" s="6">
        <v>656</v>
      </c>
    </row>
    <row r="1184" spans="1:24" x14ac:dyDescent="0.5">
      <c r="A1184" s="75">
        <v>1</v>
      </c>
      <c r="B1184">
        <v>30</v>
      </c>
      <c r="C1184">
        <v>30</v>
      </c>
      <c r="D1184">
        <v>6</v>
      </c>
      <c r="E1184">
        <v>185</v>
      </c>
      <c r="H1184" s="37">
        <v>1</v>
      </c>
      <c r="I1184" s="37">
        <v>16</v>
      </c>
      <c r="J1184" s="37">
        <v>16</v>
      </c>
      <c r="K1184" s="37">
        <v>6</v>
      </c>
      <c r="L1184" s="42">
        <v>885</v>
      </c>
      <c r="N1184">
        <v>2</v>
      </c>
      <c r="O1184">
        <v>32</v>
      </c>
      <c r="P1184">
        <v>32</v>
      </c>
      <c r="Q1184">
        <v>44</v>
      </c>
      <c r="R1184">
        <v>0</v>
      </c>
      <c r="T1184">
        <v>1</v>
      </c>
      <c r="U1184">
        <v>30</v>
      </c>
      <c r="V1184">
        <v>30</v>
      </c>
      <c r="W1184">
        <v>9</v>
      </c>
      <c r="X1184" s="6">
        <v>758</v>
      </c>
    </row>
    <row r="1185" spans="1:24" x14ac:dyDescent="0.5">
      <c r="A1185" s="75">
        <v>1</v>
      </c>
      <c r="B1185">
        <v>30</v>
      </c>
      <c r="C1185">
        <v>30</v>
      </c>
      <c r="D1185">
        <v>7</v>
      </c>
      <c r="E1185">
        <v>237</v>
      </c>
      <c r="H1185" s="37">
        <v>1</v>
      </c>
      <c r="I1185" s="37">
        <v>16</v>
      </c>
      <c r="J1185" s="37">
        <v>16</v>
      </c>
      <c r="K1185" s="37">
        <v>7</v>
      </c>
      <c r="L1185" s="42">
        <v>886</v>
      </c>
      <c r="N1185">
        <v>2</v>
      </c>
      <c r="O1185">
        <v>32</v>
      </c>
      <c r="P1185">
        <v>32</v>
      </c>
      <c r="Q1185">
        <v>45</v>
      </c>
      <c r="R1185">
        <v>0</v>
      </c>
      <c r="T1185">
        <v>1</v>
      </c>
      <c r="U1185">
        <v>30</v>
      </c>
      <c r="V1185">
        <v>30</v>
      </c>
      <c r="W1185">
        <v>10</v>
      </c>
      <c r="X1185" s="6">
        <v>862</v>
      </c>
    </row>
    <row r="1186" spans="1:24" x14ac:dyDescent="0.5">
      <c r="A1186" s="75">
        <v>1</v>
      </c>
      <c r="B1186">
        <v>30</v>
      </c>
      <c r="C1186">
        <v>30</v>
      </c>
      <c r="D1186">
        <v>8</v>
      </c>
      <c r="E1186">
        <v>281</v>
      </c>
      <c r="H1186" s="37">
        <v>1</v>
      </c>
      <c r="I1186" s="37">
        <v>16</v>
      </c>
      <c r="J1186" s="37">
        <v>16</v>
      </c>
      <c r="K1186" s="37">
        <v>8</v>
      </c>
      <c r="L1186" s="42">
        <v>887</v>
      </c>
      <c r="N1186">
        <v>2</v>
      </c>
      <c r="O1186">
        <v>32</v>
      </c>
      <c r="P1186">
        <v>32</v>
      </c>
      <c r="Q1186">
        <v>46</v>
      </c>
      <c r="R1186">
        <v>0</v>
      </c>
      <c r="T1186">
        <v>1</v>
      </c>
      <c r="U1186">
        <v>30</v>
      </c>
      <c r="V1186">
        <v>30</v>
      </c>
      <c r="W1186">
        <v>11</v>
      </c>
      <c r="X1186" s="6">
        <v>969</v>
      </c>
    </row>
    <row r="1187" spans="1:24" x14ac:dyDescent="0.5">
      <c r="A1187" s="75">
        <v>1</v>
      </c>
      <c r="B1187">
        <v>30</v>
      </c>
      <c r="C1187">
        <v>30</v>
      </c>
      <c r="D1187">
        <v>9</v>
      </c>
      <c r="E1187">
        <v>326</v>
      </c>
      <c r="H1187" s="37">
        <v>1</v>
      </c>
      <c r="I1187" s="37">
        <v>16</v>
      </c>
      <c r="J1187" s="37">
        <v>16</v>
      </c>
      <c r="K1187" s="37">
        <v>9</v>
      </c>
      <c r="L1187" s="42">
        <v>888</v>
      </c>
      <c r="N1187">
        <v>2</v>
      </c>
      <c r="O1187">
        <v>32</v>
      </c>
      <c r="P1187">
        <v>32</v>
      </c>
      <c r="Q1187">
        <v>47</v>
      </c>
      <c r="R1187">
        <v>0</v>
      </c>
      <c r="T1187">
        <v>1</v>
      </c>
      <c r="U1187">
        <v>30</v>
      </c>
      <c r="V1187">
        <v>30</v>
      </c>
      <c r="W1187">
        <v>12</v>
      </c>
      <c r="X1187" s="6">
        <v>1080</v>
      </c>
    </row>
    <row r="1188" spans="1:24" x14ac:dyDescent="0.5">
      <c r="A1188" s="75">
        <v>1</v>
      </c>
      <c r="B1188">
        <v>30</v>
      </c>
      <c r="C1188">
        <v>30</v>
      </c>
      <c r="D1188">
        <v>10</v>
      </c>
      <c r="E1188">
        <v>373</v>
      </c>
      <c r="H1188" s="37">
        <v>1</v>
      </c>
      <c r="I1188" s="37">
        <v>16</v>
      </c>
      <c r="J1188" s="37">
        <v>16</v>
      </c>
      <c r="K1188" s="37">
        <v>10</v>
      </c>
      <c r="L1188" s="42">
        <v>890</v>
      </c>
      <c r="N1188">
        <v>2</v>
      </c>
      <c r="O1188">
        <v>32</v>
      </c>
      <c r="P1188">
        <v>32</v>
      </c>
      <c r="Q1188">
        <v>48</v>
      </c>
      <c r="R1188">
        <v>0</v>
      </c>
      <c r="T1188">
        <v>1</v>
      </c>
      <c r="U1188">
        <v>30</v>
      </c>
      <c r="V1188">
        <v>30</v>
      </c>
      <c r="W1188">
        <v>13</v>
      </c>
      <c r="X1188" s="6">
        <v>1194</v>
      </c>
    </row>
    <row r="1189" spans="1:24" x14ac:dyDescent="0.5">
      <c r="A1189" s="75">
        <v>1</v>
      </c>
      <c r="B1189">
        <v>30</v>
      </c>
      <c r="C1189">
        <v>30</v>
      </c>
      <c r="D1189">
        <v>11</v>
      </c>
      <c r="E1189">
        <v>422</v>
      </c>
      <c r="H1189" s="37">
        <v>1</v>
      </c>
      <c r="I1189" s="37">
        <v>16</v>
      </c>
      <c r="J1189" s="37">
        <v>16</v>
      </c>
      <c r="K1189" s="37">
        <v>11</v>
      </c>
      <c r="L1189" s="42">
        <v>891</v>
      </c>
      <c r="N1189">
        <v>2</v>
      </c>
      <c r="O1189">
        <v>32</v>
      </c>
      <c r="P1189">
        <v>32</v>
      </c>
      <c r="Q1189">
        <v>49</v>
      </c>
      <c r="R1189">
        <v>0</v>
      </c>
      <c r="T1189">
        <v>1</v>
      </c>
      <c r="U1189">
        <v>30</v>
      </c>
      <c r="V1189">
        <v>30</v>
      </c>
      <c r="W1189">
        <v>14</v>
      </c>
      <c r="X1189" s="6">
        <v>1312</v>
      </c>
    </row>
    <row r="1190" spans="1:24" x14ac:dyDescent="0.5">
      <c r="A1190" s="75">
        <v>1</v>
      </c>
      <c r="B1190">
        <v>30</v>
      </c>
      <c r="C1190">
        <v>30</v>
      </c>
      <c r="D1190">
        <v>12</v>
      </c>
      <c r="E1190">
        <v>472</v>
      </c>
      <c r="H1190" s="37">
        <v>1</v>
      </c>
      <c r="I1190" s="37">
        <v>16</v>
      </c>
      <c r="J1190" s="37">
        <v>16</v>
      </c>
      <c r="K1190" s="37">
        <v>12</v>
      </c>
      <c r="L1190" s="42">
        <v>892</v>
      </c>
      <c r="N1190">
        <v>2</v>
      </c>
      <c r="O1190">
        <v>32</v>
      </c>
      <c r="P1190">
        <v>32</v>
      </c>
      <c r="Q1190">
        <v>50</v>
      </c>
      <c r="R1190">
        <v>0</v>
      </c>
      <c r="T1190">
        <v>1</v>
      </c>
      <c r="U1190">
        <v>30</v>
      </c>
      <c r="V1190">
        <v>30</v>
      </c>
      <c r="W1190">
        <v>15</v>
      </c>
      <c r="X1190" s="6">
        <v>1433</v>
      </c>
    </row>
    <row r="1191" spans="1:24" x14ac:dyDescent="0.5">
      <c r="A1191" s="75">
        <v>1</v>
      </c>
      <c r="B1191">
        <v>30</v>
      </c>
      <c r="C1191">
        <v>30</v>
      </c>
      <c r="D1191">
        <v>13</v>
      </c>
      <c r="E1191">
        <v>523</v>
      </c>
      <c r="H1191" s="37">
        <v>1</v>
      </c>
      <c r="I1191" s="37">
        <v>16</v>
      </c>
      <c r="J1191" s="37">
        <v>16</v>
      </c>
      <c r="K1191" s="37">
        <v>13</v>
      </c>
      <c r="L1191" s="42">
        <v>894</v>
      </c>
      <c r="N1191">
        <v>2</v>
      </c>
      <c r="O1191">
        <v>32</v>
      </c>
      <c r="P1191">
        <v>32</v>
      </c>
      <c r="Q1191">
        <v>51</v>
      </c>
      <c r="R1191">
        <v>0</v>
      </c>
      <c r="T1191">
        <v>1</v>
      </c>
      <c r="U1191">
        <v>30</v>
      </c>
      <c r="V1191">
        <v>30</v>
      </c>
      <c r="W1191">
        <v>16</v>
      </c>
      <c r="X1191" s="6">
        <v>1558</v>
      </c>
    </row>
    <row r="1192" spans="1:24" x14ac:dyDescent="0.5">
      <c r="A1192" s="75">
        <v>1</v>
      </c>
      <c r="B1192">
        <v>30</v>
      </c>
      <c r="C1192">
        <v>30</v>
      </c>
      <c r="D1192">
        <v>14</v>
      </c>
      <c r="E1192">
        <v>577</v>
      </c>
      <c r="H1192" s="37">
        <v>1</v>
      </c>
      <c r="I1192" s="37">
        <v>16</v>
      </c>
      <c r="J1192" s="37">
        <v>16</v>
      </c>
      <c r="K1192" s="37">
        <v>14</v>
      </c>
      <c r="L1192" s="42">
        <v>895</v>
      </c>
      <c r="N1192">
        <v>2</v>
      </c>
      <c r="O1192">
        <v>32</v>
      </c>
      <c r="P1192">
        <v>32</v>
      </c>
      <c r="Q1192">
        <v>52</v>
      </c>
      <c r="R1192">
        <v>0</v>
      </c>
      <c r="T1192">
        <v>1</v>
      </c>
      <c r="U1192">
        <v>30</v>
      </c>
      <c r="V1192">
        <v>30</v>
      </c>
      <c r="W1192">
        <v>17</v>
      </c>
      <c r="X1192" s="6">
        <v>1686</v>
      </c>
    </row>
    <row r="1193" spans="1:24" x14ac:dyDescent="0.5">
      <c r="A1193" s="75">
        <v>1</v>
      </c>
      <c r="B1193">
        <v>30</v>
      </c>
      <c r="C1193">
        <v>30</v>
      </c>
      <c r="D1193">
        <v>15</v>
      </c>
      <c r="E1193">
        <v>632</v>
      </c>
      <c r="H1193" s="37">
        <v>1</v>
      </c>
      <c r="I1193" s="37">
        <v>16</v>
      </c>
      <c r="J1193" s="37">
        <v>16</v>
      </c>
      <c r="K1193" s="37">
        <v>15</v>
      </c>
      <c r="L1193" s="42">
        <v>897</v>
      </c>
      <c r="N1193">
        <v>2</v>
      </c>
      <c r="O1193">
        <v>32</v>
      </c>
      <c r="P1193">
        <v>32</v>
      </c>
      <c r="Q1193">
        <v>53</v>
      </c>
      <c r="R1193">
        <v>0</v>
      </c>
      <c r="T1193">
        <v>1</v>
      </c>
      <c r="U1193">
        <v>30</v>
      </c>
      <c r="V1193">
        <v>30</v>
      </c>
      <c r="W1193">
        <v>18</v>
      </c>
      <c r="X1193" s="6">
        <v>1819</v>
      </c>
    </row>
    <row r="1194" spans="1:24" x14ac:dyDescent="0.5">
      <c r="A1194" s="75">
        <v>1</v>
      </c>
      <c r="B1194">
        <v>30</v>
      </c>
      <c r="C1194">
        <v>30</v>
      </c>
      <c r="D1194">
        <v>16</v>
      </c>
      <c r="E1194">
        <v>688</v>
      </c>
      <c r="H1194" s="37">
        <v>1</v>
      </c>
      <c r="I1194" s="37">
        <v>16</v>
      </c>
      <c r="J1194" s="37">
        <v>16</v>
      </c>
      <c r="K1194" s="37">
        <v>16</v>
      </c>
      <c r="L1194" s="42">
        <v>898</v>
      </c>
      <c r="N1194">
        <v>2</v>
      </c>
      <c r="O1194">
        <v>32</v>
      </c>
      <c r="P1194">
        <v>32</v>
      </c>
      <c r="Q1194">
        <v>54</v>
      </c>
      <c r="R1194">
        <v>0</v>
      </c>
      <c r="T1194">
        <v>1</v>
      </c>
      <c r="U1194">
        <v>30</v>
      </c>
      <c r="V1194">
        <v>30</v>
      </c>
      <c r="W1194">
        <v>19</v>
      </c>
      <c r="X1194" s="6">
        <v>1956</v>
      </c>
    </row>
    <row r="1195" spans="1:24" x14ac:dyDescent="0.5">
      <c r="A1195" s="75">
        <v>1</v>
      </c>
      <c r="B1195">
        <v>30</v>
      </c>
      <c r="C1195">
        <v>30</v>
      </c>
      <c r="D1195">
        <v>17</v>
      </c>
      <c r="E1195">
        <v>747</v>
      </c>
      <c r="H1195" s="37">
        <v>1</v>
      </c>
      <c r="I1195" s="37">
        <v>16</v>
      </c>
      <c r="J1195" s="37">
        <v>16</v>
      </c>
      <c r="K1195" s="37">
        <v>17</v>
      </c>
      <c r="L1195" s="42">
        <v>900</v>
      </c>
      <c r="N1195">
        <v>2</v>
      </c>
      <c r="O1195">
        <v>32</v>
      </c>
      <c r="P1195">
        <v>32</v>
      </c>
      <c r="Q1195">
        <v>55</v>
      </c>
      <c r="R1195">
        <v>0</v>
      </c>
      <c r="T1195">
        <v>1</v>
      </c>
      <c r="U1195">
        <v>30</v>
      </c>
      <c r="V1195">
        <v>30</v>
      </c>
      <c r="W1195">
        <v>20</v>
      </c>
      <c r="X1195" s="6">
        <v>2097</v>
      </c>
    </row>
    <row r="1196" spans="1:24" x14ac:dyDescent="0.5">
      <c r="A1196" s="75">
        <v>1</v>
      </c>
      <c r="B1196">
        <v>30</v>
      </c>
      <c r="C1196">
        <v>30</v>
      </c>
      <c r="D1196">
        <v>18</v>
      </c>
      <c r="E1196">
        <v>808</v>
      </c>
      <c r="H1196" s="37">
        <v>1</v>
      </c>
      <c r="I1196" s="37">
        <v>16</v>
      </c>
      <c r="J1196" s="37">
        <v>16</v>
      </c>
      <c r="K1196" s="37">
        <v>18</v>
      </c>
      <c r="L1196" s="42">
        <v>901</v>
      </c>
      <c r="N1196">
        <v>2</v>
      </c>
      <c r="O1196">
        <v>32</v>
      </c>
      <c r="P1196">
        <v>32</v>
      </c>
      <c r="Q1196">
        <v>56</v>
      </c>
      <c r="R1196">
        <v>0</v>
      </c>
      <c r="T1196">
        <v>1</v>
      </c>
      <c r="U1196">
        <v>30</v>
      </c>
      <c r="V1196">
        <v>30</v>
      </c>
      <c r="W1196">
        <v>21</v>
      </c>
      <c r="X1196" s="6">
        <v>2243</v>
      </c>
    </row>
    <row r="1197" spans="1:24" x14ac:dyDescent="0.5">
      <c r="A1197" s="75">
        <v>1</v>
      </c>
      <c r="B1197">
        <v>30</v>
      </c>
      <c r="C1197">
        <v>30</v>
      </c>
      <c r="D1197">
        <v>19</v>
      </c>
      <c r="E1197">
        <v>870</v>
      </c>
      <c r="H1197" s="37">
        <v>1</v>
      </c>
      <c r="I1197" s="37">
        <v>16</v>
      </c>
      <c r="J1197" s="37">
        <v>16</v>
      </c>
      <c r="K1197" s="37">
        <v>19</v>
      </c>
      <c r="L1197" s="42">
        <v>903</v>
      </c>
      <c r="N1197">
        <v>2</v>
      </c>
      <c r="O1197">
        <v>32</v>
      </c>
      <c r="P1197">
        <v>32</v>
      </c>
      <c r="Q1197">
        <v>57</v>
      </c>
      <c r="R1197">
        <v>0</v>
      </c>
      <c r="T1197">
        <v>1</v>
      </c>
      <c r="U1197">
        <v>30</v>
      </c>
      <c r="V1197">
        <v>30</v>
      </c>
      <c r="W1197">
        <v>22</v>
      </c>
      <c r="X1197" s="6">
        <v>2393</v>
      </c>
    </row>
    <row r="1198" spans="1:24" x14ac:dyDescent="0.5">
      <c r="A1198" s="75">
        <v>1</v>
      </c>
      <c r="B1198">
        <v>30</v>
      </c>
      <c r="C1198">
        <v>30</v>
      </c>
      <c r="D1198">
        <v>20</v>
      </c>
      <c r="E1198">
        <v>935</v>
      </c>
      <c r="H1198" s="37">
        <v>1</v>
      </c>
      <c r="I1198" s="37">
        <v>16</v>
      </c>
      <c r="J1198" s="37">
        <v>16</v>
      </c>
      <c r="K1198" s="37">
        <v>20</v>
      </c>
      <c r="L1198" s="42">
        <v>905</v>
      </c>
      <c r="N1198">
        <v>2</v>
      </c>
      <c r="O1198">
        <v>32</v>
      </c>
      <c r="P1198">
        <v>32</v>
      </c>
      <c r="Q1198">
        <v>58</v>
      </c>
      <c r="R1198">
        <v>0</v>
      </c>
      <c r="T1198">
        <v>1</v>
      </c>
      <c r="U1198">
        <v>30</v>
      </c>
      <c r="V1198">
        <v>30</v>
      </c>
      <c r="W1198">
        <v>23</v>
      </c>
      <c r="X1198" s="6">
        <v>2548</v>
      </c>
    </row>
    <row r="1199" spans="1:24" x14ac:dyDescent="0.5">
      <c r="A1199" s="75">
        <v>1</v>
      </c>
      <c r="B1199">
        <v>30</v>
      </c>
      <c r="C1199">
        <v>30</v>
      </c>
      <c r="D1199">
        <v>21</v>
      </c>
      <c r="E1199">
        <v>1002</v>
      </c>
      <c r="H1199" s="37">
        <v>1</v>
      </c>
      <c r="I1199" s="37">
        <v>16</v>
      </c>
      <c r="J1199" s="37">
        <v>16</v>
      </c>
      <c r="K1199" s="37">
        <v>21</v>
      </c>
      <c r="L1199" s="42">
        <v>906</v>
      </c>
      <c r="N1199">
        <v>2</v>
      </c>
      <c r="O1199">
        <v>33</v>
      </c>
      <c r="P1199">
        <v>33</v>
      </c>
      <c r="Q1199">
        <v>1</v>
      </c>
      <c r="R1199">
        <v>105</v>
      </c>
      <c r="T1199">
        <v>1</v>
      </c>
      <c r="U1199">
        <v>30</v>
      </c>
      <c r="V1199">
        <v>30</v>
      </c>
      <c r="W1199">
        <v>24</v>
      </c>
      <c r="X1199" s="6">
        <v>2709</v>
      </c>
    </row>
    <row r="1200" spans="1:24" x14ac:dyDescent="0.5">
      <c r="A1200" s="75">
        <v>1</v>
      </c>
      <c r="B1200">
        <v>30</v>
      </c>
      <c r="C1200">
        <v>30</v>
      </c>
      <c r="D1200">
        <v>22</v>
      </c>
      <c r="E1200">
        <v>1071</v>
      </c>
      <c r="H1200" s="37">
        <v>1</v>
      </c>
      <c r="I1200" s="37">
        <v>16</v>
      </c>
      <c r="J1200" s="37">
        <v>16</v>
      </c>
      <c r="K1200" s="37">
        <v>22</v>
      </c>
      <c r="L1200" s="42">
        <v>908</v>
      </c>
      <c r="N1200">
        <v>2</v>
      </c>
      <c r="O1200">
        <v>33</v>
      </c>
      <c r="P1200">
        <v>33</v>
      </c>
      <c r="Q1200">
        <v>2</v>
      </c>
      <c r="R1200">
        <v>383</v>
      </c>
      <c r="T1200">
        <v>1</v>
      </c>
      <c r="U1200">
        <v>30</v>
      </c>
      <c r="V1200">
        <v>30</v>
      </c>
      <c r="W1200">
        <v>25</v>
      </c>
      <c r="X1200" s="6">
        <v>2874</v>
      </c>
    </row>
    <row r="1201" spans="1:24" x14ac:dyDescent="0.5">
      <c r="A1201" s="75">
        <v>1</v>
      </c>
      <c r="B1201">
        <v>30</v>
      </c>
      <c r="C1201">
        <v>30</v>
      </c>
      <c r="D1201">
        <v>23</v>
      </c>
      <c r="E1201">
        <v>1143</v>
      </c>
      <c r="H1201" s="37">
        <v>1</v>
      </c>
      <c r="I1201" s="37">
        <v>16</v>
      </c>
      <c r="J1201" s="37">
        <v>16</v>
      </c>
      <c r="K1201" s="37">
        <v>23</v>
      </c>
      <c r="L1201" s="42">
        <v>910</v>
      </c>
      <c r="N1201">
        <v>2</v>
      </c>
      <c r="O1201">
        <v>33</v>
      </c>
      <c r="P1201">
        <v>33</v>
      </c>
      <c r="Q1201">
        <v>3</v>
      </c>
      <c r="R1201">
        <v>956</v>
      </c>
      <c r="T1201">
        <v>1</v>
      </c>
      <c r="U1201">
        <v>30</v>
      </c>
      <c r="V1201">
        <v>30</v>
      </c>
      <c r="W1201">
        <v>26</v>
      </c>
      <c r="X1201" s="6">
        <v>3046</v>
      </c>
    </row>
    <row r="1202" spans="1:24" x14ac:dyDescent="0.5">
      <c r="A1202" s="75">
        <v>1</v>
      </c>
      <c r="B1202">
        <v>30</v>
      </c>
      <c r="C1202">
        <v>30</v>
      </c>
      <c r="D1202">
        <v>24</v>
      </c>
      <c r="E1202">
        <v>1217</v>
      </c>
      <c r="H1202" s="37">
        <v>1</v>
      </c>
      <c r="I1202" s="37">
        <v>16</v>
      </c>
      <c r="J1202" s="37">
        <v>16</v>
      </c>
      <c r="K1202" s="37">
        <v>24</v>
      </c>
      <c r="L1202" s="42">
        <v>912</v>
      </c>
      <c r="N1202">
        <v>2</v>
      </c>
      <c r="O1202">
        <v>33</v>
      </c>
      <c r="P1202">
        <v>33</v>
      </c>
      <c r="Q1202">
        <v>4</v>
      </c>
      <c r="R1202">
        <v>1474</v>
      </c>
      <c r="T1202">
        <v>1</v>
      </c>
      <c r="U1202">
        <v>30</v>
      </c>
      <c r="V1202">
        <v>30</v>
      </c>
      <c r="W1202">
        <v>27</v>
      </c>
      <c r="X1202" s="6">
        <v>3223</v>
      </c>
    </row>
    <row r="1203" spans="1:24" x14ac:dyDescent="0.5">
      <c r="A1203" s="75">
        <v>1</v>
      </c>
      <c r="B1203">
        <v>30</v>
      </c>
      <c r="C1203">
        <v>30</v>
      </c>
      <c r="D1203">
        <v>25</v>
      </c>
      <c r="E1203">
        <v>1294</v>
      </c>
      <c r="H1203" s="37">
        <v>1</v>
      </c>
      <c r="I1203" s="37">
        <v>16</v>
      </c>
      <c r="J1203" s="37">
        <v>16</v>
      </c>
      <c r="K1203" s="37">
        <v>25</v>
      </c>
      <c r="L1203" s="42">
        <v>914</v>
      </c>
      <c r="N1203">
        <v>2</v>
      </c>
      <c r="O1203">
        <v>33</v>
      </c>
      <c r="P1203">
        <v>33</v>
      </c>
      <c r="Q1203">
        <v>5</v>
      </c>
      <c r="R1203">
        <v>2093</v>
      </c>
      <c r="T1203">
        <v>1</v>
      </c>
      <c r="U1203">
        <v>30</v>
      </c>
      <c r="V1203">
        <v>30</v>
      </c>
      <c r="W1203">
        <v>28</v>
      </c>
      <c r="X1203" s="6">
        <v>3408</v>
      </c>
    </row>
    <row r="1204" spans="1:24" x14ac:dyDescent="0.5">
      <c r="A1204" s="75">
        <v>1</v>
      </c>
      <c r="B1204">
        <v>30</v>
      </c>
      <c r="C1204">
        <v>30</v>
      </c>
      <c r="D1204">
        <v>26</v>
      </c>
      <c r="E1204">
        <v>1373</v>
      </c>
      <c r="H1204" s="37">
        <v>1</v>
      </c>
      <c r="I1204" s="37">
        <v>16</v>
      </c>
      <c r="J1204" s="37">
        <v>16</v>
      </c>
      <c r="K1204" s="37">
        <v>26</v>
      </c>
      <c r="L1204" s="42">
        <v>916</v>
      </c>
      <c r="N1204">
        <v>2</v>
      </c>
      <c r="O1204">
        <v>33</v>
      </c>
      <c r="P1204">
        <v>33</v>
      </c>
      <c r="Q1204">
        <v>6</v>
      </c>
      <c r="R1204">
        <v>2155</v>
      </c>
      <c r="T1204">
        <v>1</v>
      </c>
      <c r="U1204">
        <v>30</v>
      </c>
      <c r="V1204">
        <v>30</v>
      </c>
      <c r="W1204">
        <v>29</v>
      </c>
      <c r="X1204" s="6">
        <v>3599</v>
      </c>
    </row>
    <row r="1205" spans="1:24" x14ac:dyDescent="0.5">
      <c r="A1205" s="75">
        <v>1</v>
      </c>
      <c r="B1205">
        <v>30</v>
      </c>
      <c r="C1205">
        <v>30</v>
      </c>
      <c r="D1205">
        <v>27</v>
      </c>
      <c r="E1205">
        <v>1456</v>
      </c>
      <c r="H1205" s="37">
        <v>1</v>
      </c>
      <c r="I1205" s="37">
        <v>16</v>
      </c>
      <c r="J1205" s="37">
        <v>16</v>
      </c>
      <c r="K1205" s="37">
        <v>27</v>
      </c>
      <c r="L1205" s="42">
        <v>918</v>
      </c>
      <c r="N1205">
        <v>2</v>
      </c>
      <c r="O1205">
        <v>33</v>
      </c>
      <c r="P1205">
        <v>33</v>
      </c>
      <c r="Q1205">
        <v>7</v>
      </c>
      <c r="R1205">
        <v>2220</v>
      </c>
      <c r="T1205">
        <v>1</v>
      </c>
      <c r="U1205">
        <v>30</v>
      </c>
      <c r="V1205">
        <v>30</v>
      </c>
      <c r="W1205">
        <v>30</v>
      </c>
      <c r="X1205" s="6">
        <v>3557</v>
      </c>
    </row>
    <row r="1206" spans="1:24" x14ac:dyDescent="0.5">
      <c r="A1206" s="75">
        <v>1</v>
      </c>
      <c r="B1206">
        <v>30</v>
      </c>
      <c r="C1206">
        <v>30</v>
      </c>
      <c r="D1206">
        <v>28</v>
      </c>
      <c r="E1206">
        <v>1542</v>
      </c>
      <c r="H1206" s="37">
        <v>1</v>
      </c>
      <c r="I1206" s="37">
        <v>16</v>
      </c>
      <c r="J1206" s="37">
        <v>16</v>
      </c>
      <c r="K1206" s="37">
        <v>28</v>
      </c>
      <c r="L1206" s="42">
        <v>920</v>
      </c>
      <c r="N1206">
        <v>2</v>
      </c>
      <c r="O1206">
        <v>33</v>
      </c>
      <c r="P1206">
        <v>33</v>
      </c>
      <c r="Q1206">
        <v>8</v>
      </c>
      <c r="R1206">
        <v>2286</v>
      </c>
      <c r="T1206">
        <v>1</v>
      </c>
      <c r="U1206">
        <v>31</v>
      </c>
      <c r="V1206">
        <v>31</v>
      </c>
      <c r="W1206">
        <v>1</v>
      </c>
      <c r="X1206" s="6">
        <v>0</v>
      </c>
    </row>
    <row r="1207" spans="1:24" x14ac:dyDescent="0.5">
      <c r="A1207" s="75">
        <v>1</v>
      </c>
      <c r="B1207">
        <v>30</v>
      </c>
      <c r="C1207">
        <v>30</v>
      </c>
      <c r="D1207">
        <v>29</v>
      </c>
      <c r="E1207">
        <v>1631</v>
      </c>
      <c r="H1207" s="37">
        <v>1</v>
      </c>
      <c r="I1207" s="37">
        <v>16</v>
      </c>
      <c r="J1207" s="37">
        <v>16</v>
      </c>
      <c r="K1207" s="37">
        <v>29</v>
      </c>
      <c r="L1207" s="42">
        <v>922</v>
      </c>
      <c r="N1207">
        <v>2</v>
      </c>
      <c r="O1207">
        <v>33</v>
      </c>
      <c r="P1207">
        <v>33</v>
      </c>
      <c r="Q1207">
        <v>9</v>
      </c>
      <c r="R1207">
        <v>2355</v>
      </c>
      <c r="T1207">
        <v>1</v>
      </c>
      <c r="U1207">
        <v>31</v>
      </c>
      <c r="V1207">
        <v>31</v>
      </c>
      <c r="W1207">
        <v>2</v>
      </c>
      <c r="X1207" s="6">
        <v>58</v>
      </c>
    </row>
    <row r="1208" spans="1:24" x14ac:dyDescent="0.5">
      <c r="A1208" s="75">
        <v>1</v>
      </c>
      <c r="B1208">
        <v>30</v>
      </c>
      <c r="C1208">
        <v>30</v>
      </c>
      <c r="D1208">
        <v>30</v>
      </c>
      <c r="E1208">
        <v>1725</v>
      </c>
      <c r="H1208" s="37">
        <v>1</v>
      </c>
      <c r="I1208" s="37">
        <v>16</v>
      </c>
      <c r="J1208" s="37">
        <v>16</v>
      </c>
      <c r="K1208" s="37">
        <v>30</v>
      </c>
      <c r="L1208" s="42">
        <v>924</v>
      </c>
      <c r="N1208">
        <v>2</v>
      </c>
      <c r="O1208">
        <v>33</v>
      </c>
      <c r="P1208">
        <v>33</v>
      </c>
      <c r="Q1208">
        <v>10</v>
      </c>
      <c r="R1208">
        <v>2425</v>
      </c>
      <c r="T1208">
        <v>1</v>
      </c>
      <c r="U1208">
        <v>31</v>
      </c>
      <c r="V1208">
        <v>31</v>
      </c>
      <c r="W1208">
        <v>3</v>
      </c>
      <c r="X1208" s="6">
        <v>154</v>
      </c>
    </row>
    <row r="1209" spans="1:24" x14ac:dyDescent="0.5">
      <c r="A1209" s="75">
        <v>1</v>
      </c>
      <c r="B1209">
        <v>31</v>
      </c>
      <c r="C1209">
        <v>31</v>
      </c>
      <c r="D1209">
        <v>1</v>
      </c>
      <c r="E1209">
        <v>0</v>
      </c>
      <c r="H1209" s="37">
        <v>1</v>
      </c>
      <c r="I1209" s="37">
        <v>16</v>
      </c>
      <c r="J1209" s="37">
        <v>16</v>
      </c>
      <c r="K1209" s="37">
        <v>31</v>
      </c>
      <c r="L1209" s="42">
        <v>927</v>
      </c>
      <c r="N1209">
        <v>2</v>
      </c>
      <c r="O1209">
        <v>33</v>
      </c>
      <c r="P1209">
        <v>33</v>
      </c>
      <c r="Q1209">
        <v>11</v>
      </c>
      <c r="R1209">
        <v>2498</v>
      </c>
      <c r="T1209">
        <v>1</v>
      </c>
      <c r="U1209">
        <v>31</v>
      </c>
      <c r="V1209">
        <v>31</v>
      </c>
      <c r="W1209">
        <v>4</v>
      </c>
      <c r="X1209" s="6">
        <v>253</v>
      </c>
    </row>
    <row r="1210" spans="1:24" x14ac:dyDescent="0.5">
      <c r="A1210" s="75">
        <v>1</v>
      </c>
      <c r="B1210">
        <v>31</v>
      </c>
      <c r="C1210">
        <v>31</v>
      </c>
      <c r="D1210">
        <v>2</v>
      </c>
      <c r="E1210">
        <v>19</v>
      </c>
      <c r="H1210" s="37">
        <v>1</v>
      </c>
      <c r="I1210" s="37">
        <v>16</v>
      </c>
      <c r="J1210" s="37">
        <v>16</v>
      </c>
      <c r="K1210" s="37">
        <v>32</v>
      </c>
      <c r="L1210" s="42">
        <v>929</v>
      </c>
      <c r="N1210">
        <v>2</v>
      </c>
      <c r="O1210">
        <v>33</v>
      </c>
      <c r="P1210">
        <v>33</v>
      </c>
      <c r="Q1210">
        <v>12</v>
      </c>
      <c r="R1210">
        <v>2573</v>
      </c>
      <c r="T1210">
        <v>1</v>
      </c>
      <c r="U1210">
        <v>31</v>
      </c>
      <c r="V1210">
        <v>31</v>
      </c>
      <c r="W1210">
        <v>5</v>
      </c>
      <c r="X1210" s="6">
        <v>353</v>
      </c>
    </row>
    <row r="1211" spans="1:24" x14ac:dyDescent="0.5">
      <c r="A1211" s="75">
        <v>1</v>
      </c>
      <c r="B1211">
        <v>31</v>
      </c>
      <c r="C1211">
        <v>31</v>
      </c>
      <c r="D1211">
        <v>3</v>
      </c>
      <c r="E1211">
        <v>59</v>
      </c>
      <c r="H1211" s="37">
        <v>1</v>
      </c>
      <c r="I1211" s="37">
        <v>16</v>
      </c>
      <c r="J1211" s="37">
        <v>16</v>
      </c>
      <c r="K1211" s="37">
        <v>33</v>
      </c>
      <c r="L1211" s="42">
        <v>931</v>
      </c>
      <c r="N1211">
        <v>2</v>
      </c>
      <c r="O1211">
        <v>33</v>
      </c>
      <c r="P1211">
        <v>33</v>
      </c>
      <c r="Q1211">
        <v>13</v>
      </c>
      <c r="R1211">
        <v>2650</v>
      </c>
      <c r="T1211">
        <v>1</v>
      </c>
      <c r="U1211">
        <v>31</v>
      </c>
      <c r="V1211">
        <v>31</v>
      </c>
      <c r="W1211">
        <v>6</v>
      </c>
      <c r="X1211" s="6">
        <v>466</v>
      </c>
    </row>
    <row r="1212" spans="1:24" x14ac:dyDescent="0.5">
      <c r="A1212" s="75">
        <v>1</v>
      </c>
      <c r="B1212">
        <v>31</v>
      </c>
      <c r="C1212">
        <v>31</v>
      </c>
      <c r="D1212">
        <v>4</v>
      </c>
      <c r="E1212">
        <v>102</v>
      </c>
      <c r="H1212" s="37">
        <v>1</v>
      </c>
      <c r="I1212" s="37">
        <v>16</v>
      </c>
      <c r="J1212" s="37">
        <v>16</v>
      </c>
      <c r="K1212" s="37">
        <v>34</v>
      </c>
      <c r="L1212" s="42">
        <v>934</v>
      </c>
      <c r="N1212">
        <v>2</v>
      </c>
      <c r="O1212">
        <v>33</v>
      </c>
      <c r="P1212">
        <v>33</v>
      </c>
      <c r="Q1212">
        <v>14</v>
      </c>
      <c r="R1212">
        <v>2730</v>
      </c>
      <c r="T1212">
        <v>1</v>
      </c>
      <c r="U1212">
        <v>31</v>
      </c>
      <c r="V1212">
        <v>31</v>
      </c>
      <c r="W1212">
        <v>7</v>
      </c>
      <c r="X1212" s="6">
        <v>591</v>
      </c>
    </row>
    <row r="1213" spans="1:24" x14ac:dyDescent="0.5">
      <c r="A1213" s="75">
        <v>1</v>
      </c>
      <c r="B1213">
        <v>31</v>
      </c>
      <c r="C1213">
        <v>31</v>
      </c>
      <c r="D1213">
        <v>5</v>
      </c>
      <c r="E1213">
        <v>146</v>
      </c>
      <c r="H1213" s="37">
        <v>1</v>
      </c>
      <c r="I1213" s="37">
        <v>16</v>
      </c>
      <c r="J1213" s="37">
        <v>16</v>
      </c>
      <c r="K1213" s="37">
        <v>35</v>
      </c>
      <c r="L1213" s="42">
        <v>936</v>
      </c>
      <c r="N1213">
        <v>2</v>
      </c>
      <c r="O1213">
        <v>33</v>
      </c>
      <c r="P1213">
        <v>33</v>
      </c>
      <c r="Q1213">
        <v>15</v>
      </c>
      <c r="R1213">
        <v>2812</v>
      </c>
      <c r="T1213">
        <v>1</v>
      </c>
      <c r="U1213">
        <v>31</v>
      </c>
      <c r="V1213">
        <v>31</v>
      </c>
      <c r="W1213">
        <v>8</v>
      </c>
      <c r="X1213" s="6">
        <v>694</v>
      </c>
    </row>
    <row r="1214" spans="1:24" x14ac:dyDescent="0.5">
      <c r="A1214" s="75">
        <v>1</v>
      </c>
      <c r="B1214">
        <v>31</v>
      </c>
      <c r="C1214">
        <v>31</v>
      </c>
      <c r="D1214">
        <v>6</v>
      </c>
      <c r="E1214">
        <v>195</v>
      </c>
      <c r="H1214" s="37">
        <v>1</v>
      </c>
      <c r="I1214" s="37">
        <v>16</v>
      </c>
      <c r="J1214" s="37">
        <v>16</v>
      </c>
      <c r="K1214" s="37">
        <v>36</v>
      </c>
      <c r="L1214" s="42">
        <v>939</v>
      </c>
      <c r="N1214">
        <v>2</v>
      </c>
      <c r="O1214">
        <v>33</v>
      </c>
      <c r="P1214">
        <v>33</v>
      </c>
      <c r="Q1214">
        <v>16</v>
      </c>
      <c r="R1214">
        <v>2898</v>
      </c>
      <c r="T1214">
        <v>1</v>
      </c>
      <c r="U1214">
        <v>31</v>
      </c>
      <c r="V1214">
        <v>31</v>
      </c>
      <c r="W1214">
        <v>9</v>
      </c>
      <c r="X1214" s="6">
        <v>801</v>
      </c>
    </row>
    <row r="1215" spans="1:24" x14ac:dyDescent="0.5">
      <c r="A1215" s="75">
        <v>1</v>
      </c>
      <c r="B1215">
        <v>31</v>
      </c>
      <c r="C1215">
        <v>31</v>
      </c>
      <c r="D1215">
        <v>7</v>
      </c>
      <c r="E1215">
        <v>251</v>
      </c>
      <c r="H1215" s="37">
        <v>1</v>
      </c>
      <c r="I1215" s="37">
        <v>16</v>
      </c>
      <c r="J1215" s="37">
        <v>16</v>
      </c>
      <c r="K1215" s="37">
        <v>37</v>
      </c>
      <c r="L1215" s="42">
        <v>941</v>
      </c>
      <c r="N1215">
        <v>2</v>
      </c>
      <c r="O1215">
        <v>33</v>
      </c>
      <c r="P1215">
        <v>33</v>
      </c>
      <c r="Q1215">
        <v>17</v>
      </c>
      <c r="R1215">
        <v>2985</v>
      </c>
      <c r="T1215">
        <v>1</v>
      </c>
      <c r="U1215">
        <v>31</v>
      </c>
      <c r="V1215">
        <v>31</v>
      </c>
      <c r="W1215">
        <v>10</v>
      </c>
      <c r="X1215" s="6">
        <v>911</v>
      </c>
    </row>
    <row r="1216" spans="1:24" x14ac:dyDescent="0.5">
      <c r="A1216" s="75">
        <v>1</v>
      </c>
      <c r="B1216">
        <v>31</v>
      </c>
      <c r="C1216">
        <v>31</v>
      </c>
      <c r="D1216">
        <v>8</v>
      </c>
      <c r="E1216">
        <v>297</v>
      </c>
      <c r="H1216" s="37">
        <v>1</v>
      </c>
      <c r="I1216" s="37">
        <v>16</v>
      </c>
      <c r="J1216" s="37">
        <v>16</v>
      </c>
      <c r="K1216" s="37">
        <v>38</v>
      </c>
      <c r="L1216" s="42">
        <v>944</v>
      </c>
      <c r="N1216">
        <v>2</v>
      </c>
      <c r="O1216">
        <v>33</v>
      </c>
      <c r="P1216">
        <v>33</v>
      </c>
      <c r="Q1216">
        <v>18</v>
      </c>
      <c r="R1216">
        <v>3076</v>
      </c>
      <c r="T1216">
        <v>1</v>
      </c>
      <c r="U1216">
        <v>31</v>
      </c>
      <c r="V1216">
        <v>31</v>
      </c>
      <c r="W1216">
        <v>11</v>
      </c>
      <c r="X1216" s="6">
        <v>1024</v>
      </c>
    </row>
    <row r="1217" spans="1:24" x14ac:dyDescent="0.5">
      <c r="A1217" s="75">
        <v>1</v>
      </c>
      <c r="B1217">
        <v>31</v>
      </c>
      <c r="C1217">
        <v>31</v>
      </c>
      <c r="D1217">
        <v>9</v>
      </c>
      <c r="E1217">
        <v>345</v>
      </c>
      <c r="H1217" s="37">
        <v>1</v>
      </c>
      <c r="I1217" s="37">
        <v>16</v>
      </c>
      <c r="J1217" s="37">
        <v>16</v>
      </c>
      <c r="K1217" s="37">
        <v>39</v>
      </c>
      <c r="L1217" s="42">
        <v>946</v>
      </c>
      <c r="N1217">
        <v>2</v>
      </c>
      <c r="O1217">
        <v>33</v>
      </c>
      <c r="P1217">
        <v>33</v>
      </c>
      <c r="Q1217">
        <v>19</v>
      </c>
      <c r="R1217">
        <v>3170</v>
      </c>
      <c r="T1217">
        <v>1</v>
      </c>
      <c r="U1217">
        <v>31</v>
      </c>
      <c r="V1217">
        <v>31</v>
      </c>
      <c r="W1217">
        <v>12</v>
      </c>
      <c r="X1217" s="6">
        <v>1141</v>
      </c>
    </row>
    <row r="1218" spans="1:24" x14ac:dyDescent="0.5">
      <c r="A1218" s="75">
        <v>1</v>
      </c>
      <c r="B1218">
        <v>31</v>
      </c>
      <c r="C1218">
        <v>31</v>
      </c>
      <c r="D1218">
        <v>10</v>
      </c>
      <c r="E1218">
        <v>395</v>
      </c>
      <c r="H1218" s="37">
        <v>1</v>
      </c>
      <c r="I1218" s="37">
        <v>16</v>
      </c>
      <c r="J1218" s="37">
        <v>16</v>
      </c>
      <c r="K1218" s="37">
        <v>40</v>
      </c>
      <c r="L1218" s="42">
        <v>949</v>
      </c>
      <c r="N1218">
        <v>2</v>
      </c>
      <c r="O1218">
        <v>33</v>
      </c>
      <c r="P1218">
        <v>33</v>
      </c>
      <c r="Q1218">
        <v>20</v>
      </c>
      <c r="R1218">
        <v>3267</v>
      </c>
      <c r="T1218">
        <v>1</v>
      </c>
      <c r="U1218">
        <v>31</v>
      </c>
      <c r="V1218">
        <v>31</v>
      </c>
      <c r="W1218">
        <v>13</v>
      </c>
      <c r="X1218" s="6">
        <v>1261</v>
      </c>
    </row>
    <row r="1219" spans="1:24" x14ac:dyDescent="0.5">
      <c r="A1219" s="75">
        <v>1</v>
      </c>
      <c r="B1219">
        <v>31</v>
      </c>
      <c r="C1219">
        <v>31</v>
      </c>
      <c r="D1219">
        <v>11</v>
      </c>
      <c r="E1219">
        <v>446</v>
      </c>
      <c r="H1219" s="37">
        <v>1</v>
      </c>
      <c r="I1219" s="37">
        <v>16</v>
      </c>
      <c r="J1219" s="37">
        <v>16</v>
      </c>
      <c r="K1219" s="37">
        <v>41</v>
      </c>
      <c r="L1219" s="42">
        <v>952</v>
      </c>
      <c r="N1219">
        <v>2</v>
      </c>
      <c r="O1219">
        <v>33</v>
      </c>
      <c r="P1219">
        <v>33</v>
      </c>
      <c r="Q1219">
        <v>21</v>
      </c>
      <c r="R1219">
        <v>3368</v>
      </c>
      <c r="T1219">
        <v>1</v>
      </c>
      <c r="U1219">
        <v>31</v>
      </c>
      <c r="V1219">
        <v>31</v>
      </c>
      <c r="W1219">
        <v>14</v>
      </c>
      <c r="X1219" s="6">
        <v>1385</v>
      </c>
    </row>
    <row r="1220" spans="1:24" x14ac:dyDescent="0.5">
      <c r="A1220" s="75">
        <v>1</v>
      </c>
      <c r="B1220">
        <v>31</v>
      </c>
      <c r="C1220">
        <v>31</v>
      </c>
      <c r="D1220">
        <v>12</v>
      </c>
      <c r="E1220">
        <v>499</v>
      </c>
      <c r="H1220" s="37">
        <v>1</v>
      </c>
      <c r="I1220" s="37">
        <v>16</v>
      </c>
      <c r="J1220" s="37">
        <v>16</v>
      </c>
      <c r="K1220" s="37">
        <v>42</v>
      </c>
      <c r="L1220" s="42">
        <v>954</v>
      </c>
      <c r="N1220">
        <v>2</v>
      </c>
      <c r="O1220">
        <v>33</v>
      </c>
      <c r="P1220">
        <v>33</v>
      </c>
      <c r="Q1220">
        <v>22</v>
      </c>
      <c r="R1220">
        <v>3472</v>
      </c>
      <c r="T1220">
        <v>1</v>
      </c>
      <c r="U1220">
        <v>31</v>
      </c>
      <c r="V1220">
        <v>31</v>
      </c>
      <c r="W1220">
        <v>15</v>
      </c>
      <c r="X1220" s="6">
        <v>1512</v>
      </c>
    </row>
    <row r="1221" spans="1:24" x14ac:dyDescent="0.5">
      <c r="A1221" s="75">
        <v>1</v>
      </c>
      <c r="B1221">
        <v>31</v>
      </c>
      <c r="C1221">
        <v>31</v>
      </c>
      <c r="D1221">
        <v>13</v>
      </c>
      <c r="E1221">
        <v>554</v>
      </c>
      <c r="H1221" s="37">
        <v>1</v>
      </c>
      <c r="I1221" s="37">
        <v>16</v>
      </c>
      <c r="J1221" s="37">
        <v>16</v>
      </c>
      <c r="K1221" s="37">
        <v>43</v>
      </c>
      <c r="L1221" s="42">
        <v>957</v>
      </c>
      <c r="N1221">
        <v>2</v>
      </c>
      <c r="O1221">
        <v>33</v>
      </c>
      <c r="P1221">
        <v>33</v>
      </c>
      <c r="Q1221">
        <v>23</v>
      </c>
      <c r="R1221">
        <v>3580</v>
      </c>
      <c r="T1221">
        <v>1</v>
      </c>
      <c r="U1221">
        <v>31</v>
      </c>
      <c r="V1221">
        <v>31</v>
      </c>
      <c r="W1221">
        <v>16</v>
      </c>
      <c r="X1221" s="6">
        <v>1644</v>
      </c>
    </row>
    <row r="1222" spans="1:24" x14ac:dyDescent="0.5">
      <c r="A1222" s="75">
        <v>1</v>
      </c>
      <c r="B1222">
        <v>31</v>
      </c>
      <c r="C1222">
        <v>31</v>
      </c>
      <c r="D1222">
        <v>14</v>
      </c>
      <c r="E1222">
        <v>610</v>
      </c>
      <c r="H1222" s="37">
        <v>1</v>
      </c>
      <c r="I1222" s="37">
        <v>16</v>
      </c>
      <c r="J1222" s="37">
        <v>16</v>
      </c>
      <c r="K1222" s="37">
        <v>44</v>
      </c>
      <c r="L1222" s="42">
        <v>960</v>
      </c>
      <c r="N1222">
        <v>2</v>
      </c>
      <c r="O1222">
        <v>33</v>
      </c>
      <c r="P1222">
        <v>33</v>
      </c>
      <c r="Q1222">
        <v>24</v>
      </c>
      <c r="R1222">
        <v>3692</v>
      </c>
      <c r="T1222">
        <v>1</v>
      </c>
      <c r="U1222">
        <v>31</v>
      </c>
      <c r="V1222">
        <v>31</v>
      </c>
      <c r="W1222">
        <v>17</v>
      </c>
      <c r="X1222" s="6">
        <v>1779</v>
      </c>
    </row>
    <row r="1223" spans="1:24" x14ac:dyDescent="0.5">
      <c r="A1223" s="75">
        <v>1</v>
      </c>
      <c r="B1223">
        <v>31</v>
      </c>
      <c r="C1223">
        <v>31</v>
      </c>
      <c r="D1223">
        <v>15</v>
      </c>
      <c r="E1223">
        <v>668</v>
      </c>
      <c r="H1223" s="37">
        <v>1</v>
      </c>
      <c r="I1223" s="37">
        <v>16</v>
      </c>
      <c r="J1223" s="37">
        <v>16</v>
      </c>
      <c r="K1223" s="37">
        <v>45</v>
      </c>
      <c r="L1223" s="42">
        <v>963</v>
      </c>
      <c r="N1223">
        <v>2</v>
      </c>
      <c r="O1223">
        <v>33</v>
      </c>
      <c r="P1223">
        <v>33</v>
      </c>
      <c r="Q1223">
        <v>25</v>
      </c>
      <c r="R1223">
        <v>3809</v>
      </c>
      <c r="T1223">
        <v>1</v>
      </c>
      <c r="U1223">
        <v>31</v>
      </c>
      <c r="V1223">
        <v>31</v>
      </c>
      <c r="W1223">
        <v>18</v>
      </c>
      <c r="X1223" s="6">
        <v>1919</v>
      </c>
    </row>
    <row r="1224" spans="1:24" x14ac:dyDescent="0.5">
      <c r="A1224" s="75">
        <v>1</v>
      </c>
      <c r="B1224">
        <v>31</v>
      </c>
      <c r="C1224">
        <v>31</v>
      </c>
      <c r="D1224">
        <v>16</v>
      </c>
      <c r="E1224">
        <v>728</v>
      </c>
      <c r="H1224" s="37">
        <v>1</v>
      </c>
      <c r="I1224" s="37">
        <v>16</v>
      </c>
      <c r="J1224" s="37">
        <v>16</v>
      </c>
      <c r="K1224" s="37">
        <v>46</v>
      </c>
      <c r="L1224" s="42">
        <v>966</v>
      </c>
      <c r="N1224">
        <v>2</v>
      </c>
      <c r="O1224">
        <v>33</v>
      </c>
      <c r="P1224">
        <v>33</v>
      </c>
      <c r="Q1224">
        <v>26</v>
      </c>
      <c r="R1224">
        <v>3930</v>
      </c>
      <c r="T1224">
        <v>1</v>
      </c>
      <c r="U1224">
        <v>31</v>
      </c>
      <c r="V1224">
        <v>31</v>
      </c>
      <c r="W1224">
        <v>19</v>
      </c>
      <c r="X1224" s="6">
        <v>2063</v>
      </c>
    </row>
    <row r="1225" spans="1:24" x14ac:dyDescent="0.5">
      <c r="A1225" s="75">
        <v>1</v>
      </c>
      <c r="B1225">
        <v>31</v>
      </c>
      <c r="C1225">
        <v>31</v>
      </c>
      <c r="D1225">
        <v>17</v>
      </c>
      <c r="E1225">
        <v>790</v>
      </c>
      <c r="H1225" s="37">
        <v>1</v>
      </c>
      <c r="I1225" s="37">
        <v>16</v>
      </c>
      <c r="J1225" s="37">
        <v>16</v>
      </c>
      <c r="K1225" s="37">
        <v>47</v>
      </c>
      <c r="L1225" s="42">
        <v>968</v>
      </c>
      <c r="N1225">
        <v>2</v>
      </c>
      <c r="O1225">
        <v>33</v>
      </c>
      <c r="P1225">
        <v>33</v>
      </c>
      <c r="Q1225">
        <v>27</v>
      </c>
      <c r="R1225">
        <v>3817</v>
      </c>
      <c r="T1225">
        <v>1</v>
      </c>
      <c r="U1225">
        <v>31</v>
      </c>
      <c r="V1225">
        <v>31</v>
      </c>
      <c r="W1225">
        <v>20</v>
      </c>
      <c r="X1225" s="6">
        <v>2212</v>
      </c>
    </row>
    <row r="1226" spans="1:24" x14ac:dyDescent="0.5">
      <c r="A1226" s="75">
        <v>1</v>
      </c>
      <c r="B1226">
        <v>31</v>
      </c>
      <c r="C1226">
        <v>31</v>
      </c>
      <c r="D1226">
        <v>18</v>
      </c>
      <c r="E1226">
        <v>854</v>
      </c>
      <c r="H1226" s="37">
        <v>1</v>
      </c>
      <c r="I1226" s="37">
        <v>16</v>
      </c>
      <c r="J1226" s="37">
        <v>16</v>
      </c>
      <c r="K1226" s="37">
        <v>48</v>
      </c>
      <c r="L1226" s="42">
        <v>971</v>
      </c>
      <c r="N1226">
        <v>2</v>
      </c>
      <c r="O1226">
        <v>33</v>
      </c>
      <c r="P1226">
        <v>33</v>
      </c>
      <c r="Q1226">
        <v>28</v>
      </c>
      <c r="R1226">
        <v>0</v>
      </c>
      <c r="T1226">
        <v>1</v>
      </c>
      <c r="U1226">
        <v>31</v>
      </c>
      <c r="V1226">
        <v>31</v>
      </c>
      <c r="W1226">
        <v>21</v>
      </c>
      <c r="X1226" s="6">
        <v>2365</v>
      </c>
    </row>
    <row r="1227" spans="1:24" x14ac:dyDescent="0.5">
      <c r="A1227" s="75">
        <v>1</v>
      </c>
      <c r="B1227">
        <v>31</v>
      </c>
      <c r="C1227">
        <v>31</v>
      </c>
      <c r="D1227">
        <v>19</v>
      </c>
      <c r="E1227">
        <v>921</v>
      </c>
      <c r="H1227" s="37">
        <v>1</v>
      </c>
      <c r="I1227" s="37">
        <v>16</v>
      </c>
      <c r="J1227" s="37">
        <v>16</v>
      </c>
      <c r="K1227" s="37">
        <v>49</v>
      </c>
      <c r="L1227" s="42">
        <v>974</v>
      </c>
      <c r="N1227">
        <v>2</v>
      </c>
      <c r="O1227">
        <v>33</v>
      </c>
      <c r="P1227">
        <v>33</v>
      </c>
      <c r="Q1227">
        <v>29</v>
      </c>
      <c r="R1227">
        <v>0</v>
      </c>
      <c r="T1227">
        <v>1</v>
      </c>
      <c r="U1227">
        <v>31</v>
      </c>
      <c r="V1227">
        <v>31</v>
      </c>
      <c r="W1227">
        <v>22</v>
      </c>
      <c r="X1227" s="6">
        <v>2524</v>
      </c>
    </row>
    <row r="1228" spans="1:24" x14ac:dyDescent="0.5">
      <c r="A1228" s="75">
        <v>1</v>
      </c>
      <c r="B1228">
        <v>31</v>
      </c>
      <c r="C1228">
        <v>31</v>
      </c>
      <c r="D1228">
        <v>20</v>
      </c>
      <c r="E1228">
        <v>989</v>
      </c>
      <c r="H1228" s="37">
        <v>1</v>
      </c>
      <c r="I1228" s="37">
        <v>16</v>
      </c>
      <c r="J1228" s="37">
        <v>16</v>
      </c>
      <c r="K1228" s="37">
        <v>50</v>
      </c>
      <c r="L1228" s="42">
        <v>977</v>
      </c>
      <c r="N1228">
        <v>2</v>
      </c>
      <c r="O1228">
        <v>33</v>
      </c>
      <c r="P1228">
        <v>33</v>
      </c>
      <c r="Q1228">
        <v>30</v>
      </c>
      <c r="R1228">
        <v>0</v>
      </c>
      <c r="T1228">
        <v>1</v>
      </c>
      <c r="U1228">
        <v>31</v>
      </c>
      <c r="V1228">
        <v>31</v>
      </c>
      <c r="W1228">
        <v>23</v>
      </c>
      <c r="X1228" s="6">
        <v>2687</v>
      </c>
    </row>
    <row r="1229" spans="1:24" x14ac:dyDescent="0.5">
      <c r="A1229" s="75">
        <v>1</v>
      </c>
      <c r="B1229">
        <v>31</v>
      </c>
      <c r="C1229">
        <v>31</v>
      </c>
      <c r="D1229">
        <v>21</v>
      </c>
      <c r="E1229">
        <v>1060</v>
      </c>
      <c r="H1229" s="37">
        <v>1</v>
      </c>
      <c r="I1229" s="37">
        <v>16</v>
      </c>
      <c r="J1229" s="37">
        <v>16</v>
      </c>
      <c r="K1229" s="37">
        <v>51</v>
      </c>
      <c r="L1229" s="42">
        <v>980</v>
      </c>
      <c r="N1229">
        <v>2</v>
      </c>
      <c r="O1229">
        <v>33</v>
      </c>
      <c r="P1229">
        <v>33</v>
      </c>
      <c r="Q1229">
        <v>31</v>
      </c>
      <c r="R1229">
        <v>0</v>
      </c>
      <c r="T1229">
        <v>1</v>
      </c>
      <c r="U1229">
        <v>31</v>
      </c>
      <c r="V1229">
        <v>31</v>
      </c>
      <c r="W1229">
        <v>24</v>
      </c>
      <c r="X1229" s="6">
        <v>2857</v>
      </c>
    </row>
    <row r="1230" spans="1:24" x14ac:dyDescent="0.5">
      <c r="A1230" s="75">
        <v>1</v>
      </c>
      <c r="B1230">
        <v>31</v>
      </c>
      <c r="C1230">
        <v>31</v>
      </c>
      <c r="D1230">
        <v>22</v>
      </c>
      <c r="E1230">
        <v>1133</v>
      </c>
      <c r="H1230" s="37">
        <v>1</v>
      </c>
      <c r="I1230" s="37">
        <v>16</v>
      </c>
      <c r="J1230" s="37">
        <v>16</v>
      </c>
      <c r="K1230" s="37">
        <v>52</v>
      </c>
      <c r="L1230" s="42">
        <v>982</v>
      </c>
      <c r="N1230">
        <v>2</v>
      </c>
      <c r="O1230">
        <v>33</v>
      </c>
      <c r="P1230">
        <v>33</v>
      </c>
      <c r="Q1230">
        <v>32</v>
      </c>
      <c r="R1230">
        <v>0</v>
      </c>
      <c r="T1230">
        <v>1</v>
      </c>
      <c r="U1230">
        <v>31</v>
      </c>
      <c r="V1230">
        <v>31</v>
      </c>
      <c r="W1230">
        <v>25</v>
      </c>
      <c r="X1230" s="6">
        <v>3032</v>
      </c>
    </row>
    <row r="1231" spans="1:24" x14ac:dyDescent="0.5">
      <c r="A1231" s="75">
        <v>1</v>
      </c>
      <c r="B1231">
        <v>31</v>
      </c>
      <c r="C1231">
        <v>31</v>
      </c>
      <c r="D1231">
        <v>23</v>
      </c>
      <c r="E1231">
        <v>1209</v>
      </c>
      <c r="H1231" s="37">
        <v>1</v>
      </c>
      <c r="I1231" s="37">
        <v>16</v>
      </c>
      <c r="J1231" s="37">
        <v>16</v>
      </c>
      <c r="K1231" s="37">
        <v>53</v>
      </c>
      <c r="L1231" s="42">
        <v>985</v>
      </c>
      <c r="N1231">
        <v>2</v>
      </c>
      <c r="O1231">
        <v>33</v>
      </c>
      <c r="P1231">
        <v>33</v>
      </c>
      <c r="Q1231">
        <v>33</v>
      </c>
      <c r="R1231">
        <v>0</v>
      </c>
      <c r="T1231">
        <v>1</v>
      </c>
      <c r="U1231">
        <v>31</v>
      </c>
      <c r="V1231">
        <v>31</v>
      </c>
      <c r="W1231">
        <v>26</v>
      </c>
      <c r="X1231" s="6">
        <v>3213</v>
      </c>
    </row>
    <row r="1232" spans="1:24" x14ac:dyDescent="0.5">
      <c r="A1232" s="75">
        <v>1</v>
      </c>
      <c r="B1232">
        <v>31</v>
      </c>
      <c r="C1232">
        <v>31</v>
      </c>
      <c r="D1232">
        <v>24</v>
      </c>
      <c r="E1232">
        <v>1288</v>
      </c>
      <c r="H1232" s="37">
        <v>1</v>
      </c>
      <c r="I1232" s="37">
        <v>16</v>
      </c>
      <c r="J1232" s="37">
        <v>16</v>
      </c>
      <c r="K1232" s="37">
        <v>54</v>
      </c>
      <c r="L1232" s="42">
        <v>987</v>
      </c>
      <c r="N1232">
        <v>2</v>
      </c>
      <c r="O1232">
        <v>33</v>
      </c>
      <c r="P1232">
        <v>33</v>
      </c>
      <c r="Q1232">
        <v>34</v>
      </c>
      <c r="R1232">
        <v>0</v>
      </c>
      <c r="T1232">
        <v>1</v>
      </c>
      <c r="U1232">
        <v>31</v>
      </c>
      <c r="V1232">
        <v>31</v>
      </c>
      <c r="W1232">
        <v>27</v>
      </c>
      <c r="X1232" s="6">
        <v>3400</v>
      </c>
    </row>
    <row r="1233" spans="1:24" x14ac:dyDescent="0.5">
      <c r="A1233" s="75">
        <v>1</v>
      </c>
      <c r="B1233">
        <v>31</v>
      </c>
      <c r="C1233">
        <v>31</v>
      </c>
      <c r="D1233">
        <v>25</v>
      </c>
      <c r="E1233">
        <v>1369</v>
      </c>
      <c r="H1233" s="37">
        <v>1</v>
      </c>
      <c r="I1233" s="37">
        <v>16</v>
      </c>
      <c r="J1233" s="37">
        <v>16</v>
      </c>
      <c r="K1233" s="37">
        <v>55</v>
      </c>
      <c r="L1233" s="42">
        <v>990</v>
      </c>
      <c r="N1233">
        <v>2</v>
      </c>
      <c r="O1233">
        <v>33</v>
      </c>
      <c r="P1233">
        <v>33</v>
      </c>
      <c r="Q1233">
        <v>35</v>
      </c>
      <c r="R1233">
        <v>0</v>
      </c>
      <c r="T1233">
        <v>1</v>
      </c>
      <c r="U1233">
        <v>31</v>
      </c>
      <c r="V1233">
        <v>31</v>
      </c>
      <c r="W1233">
        <v>28</v>
      </c>
      <c r="X1233" s="6">
        <v>3595</v>
      </c>
    </row>
    <row r="1234" spans="1:24" x14ac:dyDescent="0.5">
      <c r="A1234" s="75">
        <v>1</v>
      </c>
      <c r="B1234">
        <v>31</v>
      </c>
      <c r="C1234">
        <v>31</v>
      </c>
      <c r="D1234">
        <v>26</v>
      </c>
      <c r="E1234">
        <v>1454</v>
      </c>
      <c r="H1234" s="37">
        <v>1</v>
      </c>
      <c r="I1234" s="37">
        <v>16</v>
      </c>
      <c r="J1234" s="37">
        <v>16</v>
      </c>
      <c r="K1234" s="37">
        <v>56</v>
      </c>
      <c r="L1234" s="42">
        <v>992</v>
      </c>
      <c r="N1234">
        <v>2</v>
      </c>
      <c r="O1234">
        <v>33</v>
      </c>
      <c r="P1234">
        <v>33</v>
      </c>
      <c r="Q1234">
        <v>36</v>
      </c>
      <c r="R1234">
        <v>0</v>
      </c>
      <c r="T1234">
        <v>1</v>
      </c>
      <c r="U1234">
        <v>31</v>
      </c>
      <c r="V1234">
        <v>31</v>
      </c>
      <c r="W1234">
        <v>29</v>
      </c>
      <c r="X1234" s="6">
        <v>3557</v>
      </c>
    </row>
    <row r="1235" spans="1:24" x14ac:dyDescent="0.5">
      <c r="A1235" s="75">
        <v>1</v>
      </c>
      <c r="B1235">
        <v>31</v>
      </c>
      <c r="C1235">
        <v>31</v>
      </c>
      <c r="D1235">
        <v>27</v>
      </c>
      <c r="E1235">
        <v>1542</v>
      </c>
      <c r="H1235" s="37">
        <v>1</v>
      </c>
      <c r="I1235" s="37">
        <v>16</v>
      </c>
      <c r="J1235" s="37">
        <v>16</v>
      </c>
      <c r="K1235" s="37">
        <v>57</v>
      </c>
      <c r="L1235" s="42">
        <v>994</v>
      </c>
      <c r="N1235">
        <v>2</v>
      </c>
      <c r="O1235">
        <v>33</v>
      </c>
      <c r="P1235">
        <v>33</v>
      </c>
      <c r="Q1235">
        <v>37</v>
      </c>
      <c r="R1235">
        <v>0</v>
      </c>
      <c r="T1235">
        <v>1</v>
      </c>
      <c r="U1235">
        <v>32</v>
      </c>
      <c r="V1235">
        <v>32</v>
      </c>
      <c r="W1235">
        <v>1</v>
      </c>
      <c r="X1235" s="6">
        <v>0</v>
      </c>
    </row>
    <row r="1236" spans="1:24" x14ac:dyDescent="0.5">
      <c r="A1236" s="75">
        <v>1</v>
      </c>
      <c r="B1236">
        <v>31</v>
      </c>
      <c r="C1236">
        <v>31</v>
      </c>
      <c r="D1236">
        <v>28</v>
      </c>
      <c r="E1236">
        <v>1633</v>
      </c>
      <c r="H1236" s="37">
        <v>1</v>
      </c>
      <c r="I1236" s="37">
        <v>16</v>
      </c>
      <c r="J1236" s="37">
        <v>16</v>
      </c>
      <c r="K1236" s="37">
        <v>58</v>
      </c>
      <c r="L1236" s="42">
        <v>996</v>
      </c>
      <c r="N1236">
        <v>2</v>
      </c>
      <c r="O1236">
        <v>33</v>
      </c>
      <c r="P1236">
        <v>33</v>
      </c>
      <c r="Q1236">
        <v>38</v>
      </c>
      <c r="R1236">
        <v>0</v>
      </c>
      <c r="T1236">
        <v>1</v>
      </c>
      <c r="U1236">
        <v>32</v>
      </c>
      <c r="V1236">
        <v>32</v>
      </c>
      <c r="W1236">
        <v>2</v>
      </c>
      <c r="X1236" s="6">
        <v>63</v>
      </c>
    </row>
    <row r="1237" spans="1:24" x14ac:dyDescent="0.5">
      <c r="A1237" s="75">
        <v>1</v>
      </c>
      <c r="B1237">
        <v>31</v>
      </c>
      <c r="C1237">
        <v>31</v>
      </c>
      <c r="D1237">
        <v>29</v>
      </c>
      <c r="E1237">
        <v>1728</v>
      </c>
      <c r="H1237" s="37">
        <v>1</v>
      </c>
      <c r="I1237" s="37">
        <v>16</v>
      </c>
      <c r="J1237" s="37">
        <v>16</v>
      </c>
      <c r="K1237" s="37">
        <v>59</v>
      </c>
      <c r="L1237" s="42">
        <v>998</v>
      </c>
      <c r="N1237">
        <v>2</v>
      </c>
      <c r="O1237">
        <v>33</v>
      </c>
      <c r="P1237">
        <v>33</v>
      </c>
      <c r="Q1237">
        <v>39</v>
      </c>
      <c r="R1237">
        <v>0</v>
      </c>
      <c r="T1237">
        <v>1</v>
      </c>
      <c r="U1237">
        <v>32</v>
      </c>
      <c r="V1237">
        <v>32</v>
      </c>
      <c r="W1237">
        <v>3</v>
      </c>
      <c r="X1237" s="6">
        <v>165</v>
      </c>
    </row>
    <row r="1238" spans="1:24" x14ac:dyDescent="0.5">
      <c r="A1238" s="75">
        <v>1</v>
      </c>
      <c r="B1238">
        <v>32</v>
      </c>
      <c r="C1238">
        <v>32</v>
      </c>
      <c r="D1238">
        <v>1</v>
      </c>
      <c r="E1238">
        <v>0</v>
      </c>
      <c r="H1238" s="37">
        <v>1</v>
      </c>
      <c r="I1238" s="37">
        <v>16</v>
      </c>
      <c r="J1238" s="37">
        <v>16</v>
      </c>
      <c r="K1238" s="37">
        <v>60</v>
      </c>
      <c r="L1238" s="42">
        <v>999</v>
      </c>
      <c r="N1238">
        <v>2</v>
      </c>
      <c r="O1238">
        <v>33</v>
      </c>
      <c r="P1238">
        <v>33</v>
      </c>
      <c r="Q1238">
        <v>40</v>
      </c>
      <c r="R1238">
        <v>0</v>
      </c>
      <c r="T1238">
        <v>1</v>
      </c>
      <c r="U1238">
        <v>32</v>
      </c>
      <c r="V1238">
        <v>32</v>
      </c>
      <c r="W1238">
        <v>4</v>
      </c>
      <c r="X1238" s="6">
        <v>269</v>
      </c>
    </row>
    <row r="1239" spans="1:24" x14ac:dyDescent="0.5">
      <c r="A1239" s="75">
        <v>1</v>
      </c>
      <c r="B1239">
        <v>32</v>
      </c>
      <c r="C1239">
        <v>32</v>
      </c>
      <c r="D1239">
        <v>2</v>
      </c>
      <c r="E1239">
        <v>20</v>
      </c>
      <c r="H1239" s="37">
        <v>1</v>
      </c>
      <c r="I1239" s="37">
        <v>16</v>
      </c>
      <c r="J1239" s="37">
        <v>16</v>
      </c>
      <c r="K1239" s="37">
        <v>61</v>
      </c>
      <c r="L1239" s="42">
        <v>1000</v>
      </c>
      <c r="N1239">
        <v>2</v>
      </c>
      <c r="O1239">
        <v>33</v>
      </c>
      <c r="P1239">
        <v>33</v>
      </c>
      <c r="Q1239">
        <v>41</v>
      </c>
      <c r="R1239">
        <v>0</v>
      </c>
      <c r="T1239">
        <v>1</v>
      </c>
      <c r="U1239">
        <v>32</v>
      </c>
      <c r="V1239">
        <v>32</v>
      </c>
      <c r="W1239">
        <v>5</v>
      </c>
      <c r="X1239" s="6">
        <v>375</v>
      </c>
    </row>
    <row r="1240" spans="1:24" x14ac:dyDescent="0.5">
      <c r="A1240" s="75">
        <v>1</v>
      </c>
      <c r="B1240">
        <v>32</v>
      </c>
      <c r="C1240">
        <v>32</v>
      </c>
      <c r="D1240">
        <v>3</v>
      </c>
      <c r="E1240">
        <v>62</v>
      </c>
      <c r="H1240" s="37">
        <v>1</v>
      </c>
      <c r="I1240" s="37">
        <v>16</v>
      </c>
      <c r="J1240" s="37">
        <v>16</v>
      </c>
      <c r="K1240" s="37">
        <v>62</v>
      </c>
      <c r="L1240" s="42">
        <v>1000</v>
      </c>
      <c r="N1240">
        <v>2</v>
      </c>
      <c r="O1240">
        <v>33</v>
      </c>
      <c r="P1240">
        <v>33</v>
      </c>
      <c r="Q1240">
        <v>42</v>
      </c>
      <c r="R1240">
        <v>0</v>
      </c>
      <c r="T1240">
        <v>1</v>
      </c>
      <c r="U1240">
        <v>32</v>
      </c>
      <c r="V1240">
        <v>32</v>
      </c>
      <c r="W1240">
        <v>6</v>
      </c>
      <c r="X1240" s="6">
        <v>494</v>
      </c>
    </row>
    <row r="1241" spans="1:24" x14ac:dyDescent="0.5">
      <c r="A1241" s="75">
        <v>1</v>
      </c>
      <c r="B1241">
        <v>32</v>
      </c>
      <c r="C1241">
        <v>32</v>
      </c>
      <c r="D1241">
        <v>4</v>
      </c>
      <c r="E1241">
        <v>108</v>
      </c>
      <c r="H1241" s="37">
        <v>1</v>
      </c>
      <c r="I1241" s="37">
        <v>16</v>
      </c>
      <c r="J1241" s="37">
        <v>16</v>
      </c>
      <c r="K1241" s="37">
        <v>63</v>
      </c>
      <c r="L1241" s="42">
        <v>1001</v>
      </c>
      <c r="N1241">
        <v>2</v>
      </c>
      <c r="O1241">
        <v>33</v>
      </c>
      <c r="P1241">
        <v>33</v>
      </c>
      <c r="Q1241">
        <v>43</v>
      </c>
      <c r="R1241">
        <v>0</v>
      </c>
      <c r="T1241">
        <v>1</v>
      </c>
      <c r="U1241">
        <v>32</v>
      </c>
      <c r="V1241">
        <v>32</v>
      </c>
      <c r="W1241">
        <v>7</v>
      </c>
      <c r="X1241" s="6">
        <v>626</v>
      </c>
    </row>
    <row r="1242" spans="1:24" x14ac:dyDescent="0.5">
      <c r="A1242" s="75">
        <v>1</v>
      </c>
      <c r="B1242">
        <v>32</v>
      </c>
      <c r="C1242">
        <v>32</v>
      </c>
      <c r="D1242">
        <v>5</v>
      </c>
      <c r="E1242">
        <v>154</v>
      </c>
      <c r="H1242" s="37">
        <v>1</v>
      </c>
      <c r="I1242" s="37">
        <v>16</v>
      </c>
      <c r="J1242" s="37">
        <v>16</v>
      </c>
      <c r="K1242" s="37">
        <v>64</v>
      </c>
      <c r="L1242" s="42">
        <v>1030</v>
      </c>
      <c r="N1242">
        <v>2</v>
      </c>
      <c r="O1242">
        <v>33</v>
      </c>
      <c r="P1242">
        <v>33</v>
      </c>
      <c r="Q1242">
        <v>44</v>
      </c>
      <c r="R1242">
        <v>0</v>
      </c>
      <c r="T1242">
        <v>1</v>
      </c>
      <c r="U1242">
        <v>32</v>
      </c>
      <c r="V1242">
        <v>32</v>
      </c>
      <c r="W1242">
        <v>8</v>
      </c>
      <c r="X1242" s="6">
        <v>735</v>
      </c>
    </row>
    <row r="1243" spans="1:24" x14ac:dyDescent="0.5">
      <c r="A1243" s="75">
        <v>1</v>
      </c>
      <c r="B1243">
        <v>32</v>
      </c>
      <c r="C1243">
        <v>32</v>
      </c>
      <c r="D1243">
        <v>6</v>
      </c>
      <c r="E1243">
        <v>207</v>
      </c>
      <c r="H1243" s="37">
        <v>1</v>
      </c>
      <c r="I1243" s="37">
        <v>17</v>
      </c>
      <c r="J1243" s="37">
        <v>17</v>
      </c>
      <c r="K1243" s="37">
        <v>0</v>
      </c>
      <c r="L1243" s="42">
        <v>880</v>
      </c>
      <c r="N1243">
        <v>2</v>
      </c>
      <c r="O1243">
        <v>33</v>
      </c>
      <c r="P1243">
        <v>33</v>
      </c>
      <c r="Q1243">
        <v>45</v>
      </c>
      <c r="R1243">
        <v>0</v>
      </c>
      <c r="T1243">
        <v>1</v>
      </c>
      <c r="U1243">
        <v>32</v>
      </c>
      <c r="V1243">
        <v>32</v>
      </c>
      <c r="W1243">
        <v>9</v>
      </c>
      <c r="X1243" s="6">
        <v>847</v>
      </c>
    </row>
    <row r="1244" spans="1:24" x14ac:dyDescent="0.5">
      <c r="A1244" s="75">
        <v>1</v>
      </c>
      <c r="B1244">
        <v>32</v>
      </c>
      <c r="C1244">
        <v>32</v>
      </c>
      <c r="D1244">
        <v>7</v>
      </c>
      <c r="E1244">
        <v>266</v>
      </c>
      <c r="H1244" s="37">
        <v>1</v>
      </c>
      <c r="I1244" s="37">
        <v>17</v>
      </c>
      <c r="J1244" s="37">
        <v>17</v>
      </c>
      <c r="K1244" s="37">
        <v>1</v>
      </c>
      <c r="L1244" s="42">
        <v>881</v>
      </c>
      <c r="N1244">
        <v>2</v>
      </c>
      <c r="O1244">
        <v>33</v>
      </c>
      <c r="P1244">
        <v>33</v>
      </c>
      <c r="Q1244">
        <v>46</v>
      </c>
      <c r="R1244">
        <v>0</v>
      </c>
      <c r="T1244">
        <v>1</v>
      </c>
      <c r="U1244">
        <v>32</v>
      </c>
      <c r="V1244">
        <v>32</v>
      </c>
      <c r="W1244">
        <v>10</v>
      </c>
      <c r="X1244" s="6">
        <v>963</v>
      </c>
    </row>
    <row r="1245" spans="1:24" x14ac:dyDescent="0.5">
      <c r="A1245" s="75">
        <v>1</v>
      </c>
      <c r="B1245">
        <v>32</v>
      </c>
      <c r="C1245">
        <v>32</v>
      </c>
      <c r="D1245">
        <v>8</v>
      </c>
      <c r="E1245">
        <v>315</v>
      </c>
      <c r="H1245" s="37">
        <v>1</v>
      </c>
      <c r="I1245" s="37">
        <v>17</v>
      </c>
      <c r="J1245" s="37">
        <v>17</v>
      </c>
      <c r="K1245" s="37">
        <v>2</v>
      </c>
      <c r="L1245" s="42">
        <v>882</v>
      </c>
      <c r="N1245">
        <v>2</v>
      </c>
      <c r="O1245">
        <v>33</v>
      </c>
      <c r="P1245">
        <v>33</v>
      </c>
      <c r="Q1245">
        <v>47</v>
      </c>
      <c r="R1245">
        <v>0</v>
      </c>
      <c r="T1245">
        <v>1</v>
      </c>
      <c r="U1245">
        <v>32</v>
      </c>
      <c r="V1245">
        <v>32</v>
      </c>
      <c r="W1245">
        <v>11</v>
      </c>
      <c r="X1245" s="6">
        <v>1083</v>
      </c>
    </row>
    <row r="1246" spans="1:24" x14ac:dyDescent="0.5">
      <c r="A1246" s="75">
        <v>1</v>
      </c>
      <c r="B1246">
        <v>32</v>
      </c>
      <c r="C1246">
        <v>32</v>
      </c>
      <c r="D1246">
        <v>9</v>
      </c>
      <c r="E1246">
        <v>366</v>
      </c>
      <c r="H1246" s="37">
        <v>1</v>
      </c>
      <c r="I1246" s="37">
        <v>17</v>
      </c>
      <c r="J1246" s="37">
        <v>17</v>
      </c>
      <c r="K1246" s="37">
        <v>3</v>
      </c>
      <c r="L1246" s="42">
        <v>883</v>
      </c>
      <c r="N1246">
        <v>2</v>
      </c>
      <c r="O1246">
        <v>33</v>
      </c>
      <c r="P1246">
        <v>33</v>
      </c>
      <c r="Q1246">
        <v>48</v>
      </c>
      <c r="R1246">
        <v>0</v>
      </c>
      <c r="T1246">
        <v>1</v>
      </c>
      <c r="U1246">
        <v>32</v>
      </c>
      <c r="V1246">
        <v>32</v>
      </c>
      <c r="W1246">
        <v>12</v>
      </c>
      <c r="X1246" s="6">
        <v>1206</v>
      </c>
    </row>
    <row r="1247" spans="1:24" x14ac:dyDescent="0.5">
      <c r="A1247" s="75">
        <v>1</v>
      </c>
      <c r="B1247">
        <v>32</v>
      </c>
      <c r="C1247">
        <v>32</v>
      </c>
      <c r="D1247">
        <v>10</v>
      </c>
      <c r="E1247">
        <v>419</v>
      </c>
      <c r="H1247" s="37">
        <v>1</v>
      </c>
      <c r="I1247" s="37">
        <v>17</v>
      </c>
      <c r="J1247" s="37">
        <v>17</v>
      </c>
      <c r="K1247" s="37">
        <v>4</v>
      </c>
      <c r="L1247" s="42">
        <v>884</v>
      </c>
      <c r="N1247">
        <v>2</v>
      </c>
      <c r="O1247">
        <v>33</v>
      </c>
      <c r="P1247">
        <v>33</v>
      </c>
      <c r="Q1247">
        <v>49</v>
      </c>
      <c r="R1247">
        <v>0</v>
      </c>
      <c r="T1247">
        <v>1</v>
      </c>
      <c r="U1247">
        <v>32</v>
      </c>
      <c r="V1247">
        <v>32</v>
      </c>
      <c r="W1247">
        <v>13</v>
      </c>
      <c r="X1247" s="6">
        <v>1332</v>
      </c>
    </row>
    <row r="1248" spans="1:24" x14ac:dyDescent="0.5">
      <c r="A1248" s="75">
        <v>1</v>
      </c>
      <c r="B1248">
        <v>32</v>
      </c>
      <c r="C1248">
        <v>32</v>
      </c>
      <c r="D1248">
        <v>11</v>
      </c>
      <c r="E1248">
        <v>473</v>
      </c>
      <c r="H1248" s="37">
        <v>1</v>
      </c>
      <c r="I1248" s="37">
        <v>17</v>
      </c>
      <c r="J1248" s="37">
        <v>17</v>
      </c>
      <c r="K1248" s="37">
        <v>5</v>
      </c>
      <c r="L1248" s="42">
        <v>885</v>
      </c>
      <c r="N1248">
        <v>2</v>
      </c>
      <c r="O1248">
        <v>33</v>
      </c>
      <c r="P1248">
        <v>33</v>
      </c>
      <c r="Q1248">
        <v>50</v>
      </c>
      <c r="R1248">
        <v>0</v>
      </c>
      <c r="T1248">
        <v>1</v>
      </c>
      <c r="U1248">
        <v>32</v>
      </c>
      <c r="V1248">
        <v>32</v>
      </c>
      <c r="W1248">
        <v>14</v>
      </c>
      <c r="X1248" s="6">
        <v>1463</v>
      </c>
    </row>
    <row r="1249" spans="1:24" x14ac:dyDescent="0.5">
      <c r="A1249" s="75">
        <v>1</v>
      </c>
      <c r="B1249">
        <v>32</v>
      </c>
      <c r="C1249">
        <v>32</v>
      </c>
      <c r="D1249">
        <v>12</v>
      </c>
      <c r="E1249">
        <v>529</v>
      </c>
      <c r="H1249" s="37">
        <v>1</v>
      </c>
      <c r="I1249" s="37">
        <v>17</v>
      </c>
      <c r="J1249" s="37">
        <v>17</v>
      </c>
      <c r="K1249" s="37">
        <v>6</v>
      </c>
      <c r="L1249" s="42">
        <v>886</v>
      </c>
      <c r="N1249">
        <v>2</v>
      </c>
      <c r="O1249">
        <v>33</v>
      </c>
      <c r="P1249">
        <v>33</v>
      </c>
      <c r="Q1249">
        <v>51</v>
      </c>
      <c r="R1249">
        <v>0</v>
      </c>
      <c r="T1249">
        <v>1</v>
      </c>
      <c r="U1249">
        <v>32</v>
      </c>
      <c r="V1249">
        <v>32</v>
      </c>
      <c r="W1249">
        <v>15</v>
      </c>
      <c r="X1249" s="6">
        <v>1597</v>
      </c>
    </row>
    <row r="1250" spans="1:24" x14ac:dyDescent="0.5">
      <c r="A1250" s="75">
        <v>1</v>
      </c>
      <c r="B1250">
        <v>32</v>
      </c>
      <c r="C1250">
        <v>32</v>
      </c>
      <c r="D1250">
        <v>13</v>
      </c>
      <c r="E1250">
        <v>587</v>
      </c>
      <c r="H1250" s="37">
        <v>1</v>
      </c>
      <c r="I1250" s="37">
        <v>17</v>
      </c>
      <c r="J1250" s="37">
        <v>17</v>
      </c>
      <c r="K1250" s="37">
        <v>7</v>
      </c>
      <c r="L1250" s="42">
        <v>887</v>
      </c>
      <c r="N1250">
        <v>2</v>
      </c>
      <c r="O1250">
        <v>33</v>
      </c>
      <c r="P1250">
        <v>33</v>
      </c>
      <c r="Q1250">
        <v>52</v>
      </c>
      <c r="R1250">
        <v>0</v>
      </c>
      <c r="T1250">
        <v>1</v>
      </c>
      <c r="U1250">
        <v>32</v>
      </c>
      <c r="V1250">
        <v>32</v>
      </c>
      <c r="W1250">
        <v>16</v>
      </c>
      <c r="X1250" s="6">
        <v>1736</v>
      </c>
    </row>
    <row r="1251" spans="1:24" x14ac:dyDescent="0.5">
      <c r="A1251" s="75">
        <v>1</v>
      </c>
      <c r="B1251">
        <v>32</v>
      </c>
      <c r="C1251">
        <v>32</v>
      </c>
      <c r="D1251">
        <v>14</v>
      </c>
      <c r="E1251">
        <v>646</v>
      </c>
      <c r="H1251" s="37">
        <v>1</v>
      </c>
      <c r="I1251" s="37">
        <v>17</v>
      </c>
      <c r="J1251" s="37">
        <v>17</v>
      </c>
      <c r="K1251" s="37">
        <v>8</v>
      </c>
      <c r="L1251" s="42">
        <v>888</v>
      </c>
      <c r="N1251">
        <v>2</v>
      </c>
      <c r="O1251">
        <v>33</v>
      </c>
      <c r="P1251">
        <v>33</v>
      </c>
      <c r="Q1251">
        <v>53</v>
      </c>
      <c r="R1251">
        <v>0</v>
      </c>
      <c r="T1251">
        <v>1</v>
      </c>
      <c r="U1251">
        <v>32</v>
      </c>
      <c r="V1251">
        <v>32</v>
      </c>
      <c r="W1251">
        <v>17</v>
      </c>
      <c r="X1251" s="6">
        <v>1879</v>
      </c>
    </row>
    <row r="1252" spans="1:24" x14ac:dyDescent="0.5">
      <c r="A1252" s="75">
        <v>1</v>
      </c>
      <c r="B1252">
        <v>32</v>
      </c>
      <c r="C1252">
        <v>32</v>
      </c>
      <c r="D1252">
        <v>15</v>
      </c>
      <c r="E1252">
        <v>708</v>
      </c>
      <c r="H1252" s="37">
        <v>1</v>
      </c>
      <c r="I1252" s="37">
        <v>17</v>
      </c>
      <c r="J1252" s="37">
        <v>17</v>
      </c>
      <c r="K1252" s="37">
        <v>9</v>
      </c>
      <c r="L1252" s="42">
        <v>890</v>
      </c>
      <c r="N1252">
        <v>2</v>
      </c>
      <c r="O1252">
        <v>33</v>
      </c>
      <c r="P1252">
        <v>33</v>
      </c>
      <c r="Q1252">
        <v>54</v>
      </c>
      <c r="R1252">
        <v>0</v>
      </c>
      <c r="T1252">
        <v>1</v>
      </c>
      <c r="U1252">
        <v>32</v>
      </c>
      <c r="V1252">
        <v>32</v>
      </c>
      <c r="W1252">
        <v>18</v>
      </c>
      <c r="X1252" s="6">
        <v>2026</v>
      </c>
    </row>
    <row r="1253" spans="1:24" x14ac:dyDescent="0.5">
      <c r="A1253" s="75">
        <v>1</v>
      </c>
      <c r="B1253">
        <v>32</v>
      </c>
      <c r="C1253">
        <v>32</v>
      </c>
      <c r="D1253">
        <v>16</v>
      </c>
      <c r="E1253">
        <v>772</v>
      </c>
      <c r="H1253" s="37">
        <v>1</v>
      </c>
      <c r="I1253" s="37">
        <v>17</v>
      </c>
      <c r="J1253" s="37">
        <v>17</v>
      </c>
      <c r="K1253" s="37">
        <v>10</v>
      </c>
      <c r="L1253" s="42">
        <v>891</v>
      </c>
      <c r="N1253">
        <v>2</v>
      </c>
      <c r="O1253">
        <v>33</v>
      </c>
      <c r="P1253">
        <v>33</v>
      </c>
      <c r="Q1253">
        <v>55</v>
      </c>
      <c r="R1253">
        <v>0</v>
      </c>
      <c r="T1253">
        <v>1</v>
      </c>
      <c r="U1253">
        <v>32</v>
      </c>
      <c r="V1253">
        <v>32</v>
      </c>
      <c r="W1253">
        <v>19</v>
      </c>
      <c r="X1253" s="6">
        <v>2178</v>
      </c>
    </row>
    <row r="1254" spans="1:24" x14ac:dyDescent="0.5">
      <c r="A1254" s="75">
        <v>1</v>
      </c>
      <c r="B1254">
        <v>32</v>
      </c>
      <c r="C1254">
        <v>32</v>
      </c>
      <c r="D1254">
        <v>17</v>
      </c>
      <c r="E1254">
        <v>837</v>
      </c>
      <c r="H1254" s="37">
        <v>1</v>
      </c>
      <c r="I1254" s="37">
        <v>17</v>
      </c>
      <c r="J1254" s="37">
        <v>17</v>
      </c>
      <c r="K1254" s="37">
        <v>11</v>
      </c>
      <c r="L1254" s="42">
        <v>892</v>
      </c>
      <c r="N1254">
        <v>2</v>
      </c>
      <c r="O1254">
        <v>33</v>
      </c>
      <c r="P1254">
        <v>33</v>
      </c>
      <c r="Q1254">
        <v>56</v>
      </c>
      <c r="R1254">
        <v>0</v>
      </c>
      <c r="T1254">
        <v>1</v>
      </c>
      <c r="U1254">
        <v>32</v>
      </c>
      <c r="V1254">
        <v>32</v>
      </c>
      <c r="W1254">
        <v>20</v>
      </c>
      <c r="X1254" s="6">
        <v>2335</v>
      </c>
    </row>
    <row r="1255" spans="1:24" x14ac:dyDescent="0.5">
      <c r="A1255" s="75">
        <v>1</v>
      </c>
      <c r="B1255">
        <v>32</v>
      </c>
      <c r="C1255">
        <v>32</v>
      </c>
      <c r="D1255">
        <v>18</v>
      </c>
      <c r="E1255">
        <v>905</v>
      </c>
      <c r="H1255" s="37">
        <v>1</v>
      </c>
      <c r="I1255" s="37">
        <v>17</v>
      </c>
      <c r="J1255" s="37">
        <v>17</v>
      </c>
      <c r="K1255" s="37">
        <v>12</v>
      </c>
      <c r="L1255" s="42">
        <v>894</v>
      </c>
      <c r="N1255">
        <v>2</v>
      </c>
      <c r="O1255">
        <v>33</v>
      </c>
      <c r="P1255">
        <v>33</v>
      </c>
      <c r="Q1255">
        <v>57</v>
      </c>
      <c r="R1255">
        <v>0</v>
      </c>
      <c r="T1255">
        <v>1</v>
      </c>
      <c r="U1255">
        <v>32</v>
      </c>
      <c r="V1255">
        <v>32</v>
      </c>
      <c r="W1255">
        <v>21</v>
      </c>
      <c r="X1255" s="6">
        <v>2497</v>
      </c>
    </row>
    <row r="1256" spans="1:24" x14ac:dyDescent="0.5">
      <c r="A1256" s="75">
        <v>1</v>
      </c>
      <c r="B1256">
        <v>32</v>
      </c>
      <c r="C1256">
        <v>32</v>
      </c>
      <c r="D1256">
        <v>19</v>
      </c>
      <c r="E1256">
        <v>976</v>
      </c>
      <c r="H1256" s="37">
        <v>1</v>
      </c>
      <c r="I1256" s="37">
        <v>17</v>
      </c>
      <c r="J1256" s="37">
        <v>17</v>
      </c>
      <c r="K1256" s="37">
        <v>13</v>
      </c>
      <c r="L1256" s="42">
        <v>895</v>
      </c>
      <c r="N1256">
        <v>2</v>
      </c>
      <c r="O1256">
        <v>34</v>
      </c>
      <c r="P1256">
        <v>34</v>
      </c>
      <c r="Q1256">
        <v>1</v>
      </c>
      <c r="R1256">
        <v>109</v>
      </c>
      <c r="T1256">
        <v>1</v>
      </c>
      <c r="U1256">
        <v>32</v>
      </c>
      <c r="V1256">
        <v>32</v>
      </c>
      <c r="W1256">
        <v>22</v>
      </c>
      <c r="X1256" s="6">
        <v>2665</v>
      </c>
    </row>
    <row r="1257" spans="1:24" x14ac:dyDescent="0.5">
      <c r="A1257" s="75">
        <v>1</v>
      </c>
      <c r="B1257">
        <v>32</v>
      </c>
      <c r="C1257">
        <v>32</v>
      </c>
      <c r="D1257">
        <v>20</v>
      </c>
      <c r="E1257">
        <v>1048</v>
      </c>
      <c r="H1257" s="37">
        <v>1</v>
      </c>
      <c r="I1257" s="37">
        <v>17</v>
      </c>
      <c r="J1257" s="37">
        <v>17</v>
      </c>
      <c r="K1257" s="37">
        <v>14</v>
      </c>
      <c r="L1257" s="42">
        <v>897</v>
      </c>
      <c r="N1257">
        <v>2</v>
      </c>
      <c r="O1257">
        <v>34</v>
      </c>
      <c r="P1257">
        <v>34</v>
      </c>
      <c r="Q1257">
        <v>2</v>
      </c>
      <c r="R1257">
        <v>396</v>
      </c>
      <c r="T1257">
        <v>1</v>
      </c>
      <c r="U1257">
        <v>32</v>
      </c>
      <c r="V1257">
        <v>32</v>
      </c>
      <c r="W1257">
        <v>23</v>
      </c>
      <c r="X1257" s="6">
        <v>2837</v>
      </c>
    </row>
    <row r="1258" spans="1:24" x14ac:dyDescent="0.5">
      <c r="A1258" s="75">
        <v>1</v>
      </c>
      <c r="B1258">
        <v>32</v>
      </c>
      <c r="C1258">
        <v>32</v>
      </c>
      <c r="D1258">
        <v>21</v>
      </c>
      <c r="E1258">
        <v>1123</v>
      </c>
      <c r="H1258" s="37">
        <v>1</v>
      </c>
      <c r="I1258" s="37">
        <v>17</v>
      </c>
      <c r="J1258" s="37">
        <v>17</v>
      </c>
      <c r="K1258" s="37">
        <v>15</v>
      </c>
      <c r="L1258" s="42">
        <v>898</v>
      </c>
      <c r="N1258">
        <v>2</v>
      </c>
      <c r="O1258">
        <v>34</v>
      </c>
      <c r="P1258">
        <v>34</v>
      </c>
      <c r="Q1258">
        <v>3</v>
      </c>
      <c r="R1258">
        <v>987</v>
      </c>
      <c r="T1258">
        <v>1</v>
      </c>
      <c r="U1258">
        <v>32</v>
      </c>
      <c r="V1258">
        <v>32</v>
      </c>
      <c r="W1258">
        <v>24</v>
      </c>
      <c r="X1258" s="6">
        <v>3016</v>
      </c>
    </row>
    <row r="1259" spans="1:24" x14ac:dyDescent="0.5">
      <c r="A1259" s="75">
        <v>1</v>
      </c>
      <c r="B1259">
        <v>32</v>
      </c>
      <c r="C1259">
        <v>32</v>
      </c>
      <c r="D1259">
        <v>22</v>
      </c>
      <c r="E1259">
        <v>1201</v>
      </c>
      <c r="H1259" s="37">
        <v>1</v>
      </c>
      <c r="I1259" s="37">
        <v>17</v>
      </c>
      <c r="J1259" s="37">
        <v>17</v>
      </c>
      <c r="K1259" s="37">
        <v>16</v>
      </c>
      <c r="L1259" s="42">
        <v>900</v>
      </c>
      <c r="N1259">
        <v>2</v>
      </c>
      <c r="O1259">
        <v>34</v>
      </c>
      <c r="P1259">
        <v>34</v>
      </c>
      <c r="Q1259">
        <v>4</v>
      </c>
      <c r="R1259">
        <v>1520</v>
      </c>
      <c r="T1259">
        <v>1</v>
      </c>
      <c r="U1259">
        <v>32</v>
      </c>
      <c r="V1259">
        <v>32</v>
      </c>
      <c r="W1259">
        <v>25</v>
      </c>
      <c r="X1259" s="6">
        <v>3201</v>
      </c>
    </row>
    <row r="1260" spans="1:24" x14ac:dyDescent="0.5">
      <c r="A1260" s="75">
        <v>1</v>
      </c>
      <c r="B1260">
        <v>32</v>
      </c>
      <c r="C1260">
        <v>32</v>
      </c>
      <c r="D1260">
        <v>23</v>
      </c>
      <c r="E1260">
        <v>1282</v>
      </c>
      <c r="H1260" s="37">
        <v>1</v>
      </c>
      <c r="I1260" s="37">
        <v>17</v>
      </c>
      <c r="J1260" s="37">
        <v>17</v>
      </c>
      <c r="K1260" s="37">
        <v>17</v>
      </c>
      <c r="L1260" s="42">
        <v>901</v>
      </c>
      <c r="N1260">
        <v>2</v>
      </c>
      <c r="O1260">
        <v>34</v>
      </c>
      <c r="P1260">
        <v>34</v>
      </c>
      <c r="Q1260">
        <v>5</v>
      </c>
      <c r="R1260">
        <v>2158</v>
      </c>
      <c r="T1260">
        <v>1</v>
      </c>
      <c r="U1260">
        <v>32</v>
      </c>
      <c r="V1260">
        <v>32</v>
      </c>
      <c r="W1260">
        <v>26</v>
      </c>
      <c r="X1260" s="6">
        <v>3392</v>
      </c>
    </row>
    <row r="1261" spans="1:24" x14ac:dyDescent="0.5">
      <c r="A1261" s="75">
        <v>1</v>
      </c>
      <c r="B1261">
        <v>32</v>
      </c>
      <c r="C1261">
        <v>32</v>
      </c>
      <c r="D1261">
        <v>24</v>
      </c>
      <c r="E1261">
        <v>1365</v>
      </c>
      <c r="H1261" s="37">
        <v>1</v>
      </c>
      <c r="I1261" s="37">
        <v>17</v>
      </c>
      <c r="J1261" s="37">
        <v>17</v>
      </c>
      <c r="K1261" s="37">
        <v>18</v>
      </c>
      <c r="L1261" s="42">
        <v>903</v>
      </c>
      <c r="N1261">
        <v>2</v>
      </c>
      <c r="O1261">
        <v>34</v>
      </c>
      <c r="P1261">
        <v>34</v>
      </c>
      <c r="Q1261">
        <v>6</v>
      </c>
      <c r="R1261">
        <v>2222</v>
      </c>
      <c r="T1261">
        <v>1</v>
      </c>
      <c r="U1261">
        <v>32</v>
      </c>
      <c r="V1261">
        <v>32</v>
      </c>
      <c r="W1261">
        <v>27</v>
      </c>
      <c r="X1261" s="6">
        <v>3591</v>
      </c>
    </row>
    <row r="1262" spans="1:24" x14ac:dyDescent="0.5">
      <c r="A1262" s="75">
        <v>1</v>
      </c>
      <c r="B1262">
        <v>32</v>
      </c>
      <c r="C1262">
        <v>32</v>
      </c>
      <c r="D1262">
        <v>25</v>
      </c>
      <c r="E1262">
        <v>1452</v>
      </c>
      <c r="H1262" s="37">
        <v>1</v>
      </c>
      <c r="I1262" s="37">
        <v>17</v>
      </c>
      <c r="J1262" s="37">
        <v>17</v>
      </c>
      <c r="K1262" s="37">
        <v>19</v>
      </c>
      <c r="L1262" s="42">
        <v>905</v>
      </c>
      <c r="N1262">
        <v>2</v>
      </c>
      <c r="O1262">
        <v>34</v>
      </c>
      <c r="P1262">
        <v>34</v>
      </c>
      <c r="Q1262">
        <v>7</v>
      </c>
      <c r="R1262">
        <v>2289</v>
      </c>
      <c r="T1262">
        <v>1</v>
      </c>
      <c r="U1262">
        <v>32</v>
      </c>
      <c r="V1262">
        <v>32</v>
      </c>
      <c r="W1262">
        <v>28</v>
      </c>
      <c r="X1262" s="6">
        <v>3557</v>
      </c>
    </row>
    <row r="1263" spans="1:24" x14ac:dyDescent="0.5">
      <c r="A1263" s="75">
        <v>1</v>
      </c>
      <c r="B1263">
        <v>32</v>
      </c>
      <c r="C1263">
        <v>32</v>
      </c>
      <c r="D1263">
        <v>26</v>
      </c>
      <c r="E1263">
        <v>1542</v>
      </c>
      <c r="H1263" s="37">
        <v>1</v>
      </c>
      <c r="I1263" s="37">
        <v>17</v>
      </c>
      <c r="J1263" s="37">
        <v>17</v>
      </c>
      <c r="K1263" s="37">
        <v>20</v>
      </c>
      <c r="L1263" s="42">
        <v>906</v>
      </c>
      <c r="N1263">
        <v>2</v>
      </c>
      <c r="O1263">
        <v>34</v>
      </c>
      <c r="P1263">
        <v>34</v>
      </c>
      <c r="Q1263">
        <v>8</v>
      </c>
      <c r="R1263">
        <v>2357</v>
      </c>
      <c r="T1263">
        <v>1</v>
      </c>
      <c r="U1263">
        <v>33</v>
      </c>
      <c r="V1263">
        <v>33</v>
      </c>
      <c r="W1263">
        <v>1</v>
      </c>
      <c r="X1263" s="6">
        <v>0</v>
      </c>
    </row>
    <row r="1264" spans="1:24" x14ac:dyDescent="0.5">
      <c r="A1264" s="75">
        <v>1</v>
      </c>
      <c r="B1264">
        <v>32</v>
      </c>
      <c r="C1264">
        <v>32</v>
      </c>
      <c r="D1264">
        <v>27</v>
      </c>
      <c r="E1264">
        <v>1635</v>
      </c>
      <c r="H1264" s="37">
        <v>1</v>
      </c>
      <c r="I1264" s="37">
        <v>17</v>
      </c>
      <c r="J1264" s="37">
        <v>17</v>
      </c>
      <c r="K1264" s="37">
        <v>21</v>
      </c>
      <c r="L1264" s="42">
        <v>908</v>
      </c>
      <c r="N1264">
        <v>2</v>
      </c>
      <c r="O1264">
        <v>34</v>
      </c>
      <c r="P1264">
        <v>34</v>
      </c>
      <c r="Q1264">
        <v>9</v>
      </c>
      <c r="R1264">
        <v>2428</v>
      </c>
      <c r="T1264">
        <v>1</v>
      </c>
      <c r="U1264">
        <v>33</v>
      </c>
      <c r="V1264">
        <v>33</v>
      </c>
      <c r="W1264">
        <v>2</v>
      </c>
      <c r="X1264" s="6">
        <v>68</v>
      </c>
    </row>
    <row r="1265" spans="1:24" x14ac:dyDescent="0.5">
      <c r="A1265" s="75">
        <v>1</v>
      </c>
      <c r="B1265">
        <v>32</v>
      </c>
      <c r="C1265">
        <v>32</v>
      </c>
      <c r="D1265">
        <v>28</v>
      </c>
      <c r="E1265">
        <v>1732</v>
      </c>
      <c r="H1265" s="37">
        <v>1</v>
      </c>
      <c r="I1265" s="37">
        <v>17</v>
      </c>
      <c r="J1265" s="37">
        <v>17</v>
      </c>
      <c r="K1265" s="37">
        <v>22</v>
      </c>
      <c r="L1265" s="42">
        <v>910</v>
      </c>
      <c r="N1265">
        <v>2</v>
      </c>
      <c r="O1265">
        <v>34</v>
      </c>
      <c r="P1265">
        <v>34</v>
      </c>
      <c r="Q1265">
        <v>10</v>
      </c>
      <c r="R1265">
        <v>2501</v>
      </c>
      <c r="T1265">
        <v>1</v>
      </c>
      <c r="U1265">
        <v>33</v>
      </c>
      <c r="V1265">
        <v>33</v>
      </c>
      <c r="W1265">
        <v>3</v>
      </c>
      <c r="X1265" s="6">
        <v>176</v>
      </c>
    </row>
    <row r="1266" spans="1:24" x14ac:dyDescent="0.5">
      <c r="A1266" s="75">
        <v>1</v>
      </c>
      <c r="B1266">
        <v>33</v>
      </c>
      <c r="C1266">
        <v>33</v>
      </c>
      <c r="D1266">
        <v>1</v>
      </c>
      <c r="E1266">
        <v>0</v>
      </c>
      <c r="H1266" s="37">
        <v>1</v>
      </c>
      <c r="I1266" s="37">
        <v>17</v>
      </c>
      <c r="J1266" s="37">
        <v>17</v>
      </c>
      <c r="K1266" s="37">
        <v>23</v>
      </c>
      <c r="L1266" s="42">
        <v>912</v>
      </c>
      <c r="N1266">
        <v>2</v>
      </c>
      <c r="O1266">
        <v>34</v>
      </c>
      <c r="P1266">
        <v>34</v>
      </c>
      <c r="Q1266">
        <v>11</v>
      </c>
      <c r="R1266">
        <v>2576</v>
      </c>
      <c r="T1266">
        <v>1</v>
      </c>
      <c r="U1266">
        <v>33</v>
      </c>
      <c r="V1266">
        <v>33</v>
      </c>
      <c r="W1266">
        <v>4</v>
      </c>
      <c r="X1266" s="6">
        <v>287</v>
      </c>
    </row>
    <row r="1267" spans="1:24" x14ac:dyDescent="0.5">
      <c r="A1267" s="75">
        <v>1</v>
      </c>
      <c r="B1267">
        <v>33</v>
      </c>
      <c r="C1267">
        <v>33</v>
      </c>
      <c r="D1267">
        <v>2</v>
      </c>
      <c r="E1267">
        <v>22</v>
      </c>
      <c r="H1267" s="37">
        <v>1</v>
      </c>
      <c r="I1267" s="37">
        <v>17</v>
      </c>
      <c r="J1267" s="37">
        <v>17</v>
      </c>
      <c r="K1267" s="37">
        <v>24</v>
      </c>
      <c r="L1267" s="42">
        <v>914</v>
      </c>
      <c r="N1267">
        <v>2</v>
      </c>
      <c r="O1267">
        <v>34</v>
      </c>
      <c r="P1267">
        <v>34</v>
      </c>
      <c r="Q1267">
        <v>12</v>
      </c>
      <c r="R1267">
        <v>2653</v>
      </c>
      <c r="T1267">
        <v>1</v>
      </c>
      <c r="U1267">
        <v>33</v>
      </c>
      <c r="V1267">
        <v>33</v>
      </c>
      <c r="W1267">
        <v>5</v>
      </c>
      <c r="X1267" s="6">
        <v>399</v>
      </c>
    </row>
    <row r="1268" spans="1:24" x14ac:dyDescent="0.5">
      <c r="A1268" s="75">
        <v>1</v>
      </c>
      <c r="B1268">
        <v>33</v>
      </c>
      <c r="C1268">
        <v>33</v>
      </c>
      <c r="D1268">
        <v>3</v>
      </c>
      <c r="E1268">
        <v>66</v>
      </c>
      <c r="H1268" s="37">
        <v>1</v>
      </c>
      <c r="I1268" s="37">
        <v>17</v>
      </c>
      <c r="J1268" s="37">
        <v>17</v>
      </c>
      <c r="K1268" s="37">
        <v>25</v>
      </c>
      <c r="L1268" s="42">
        <v>916</v>
      </c>
      <c r="N1268">
        <v>2</v>
      </c>
      <c r="O1268">
        <v>34</v>
      </c>
      <c r="P1268">
        <v>34</v>
      </c>
      <c r="Q1268">
        <v>13</v>
      </c>
      <c r="R1268">
        <v>2733</v>
      </c>
      <c r="T1268">
        <v>1</v>
      </c>
      <c r="U1268">
        <v>33</v>
      </c>
      <c r="V1268">
        <v>33</v>
      </c>
      <c r="W1268">
        <v>6</v>
      </c>
      <c r="X1268" s="6">
        <v>524</v>
      </c>
    </row>
    <row r="1269" spans="1:24" x14ac:dyDescent="0.5">
      <c r="A1269" s="75">
        <v>1</v>
      </c>
      <c r="B1269">
        <v>33</v>
      </c>
      <c r="C1269">
        <v>33</v>
      </c>
      <c r="D1269">
        <v>4</v>
      </c>
      <c r="E1269">
        <v>114</v>
      </c>
      <c r="H1269" s="37">
        <v>1</v>
      </c>
      <c r="I1269" s="37">
        <v>17</v>
      </c>
      <c r="J1269" s="37">
        <v>17</v>
      </c>
      <c r="K1269" s="37">
        <v>26</v>
      </c>
      <c r="L1269" s="42">
        <v>918</v>
      </c>
      <c r="N1269">
        <v>2</v>
      </c>
      <c r="O1269">
        <v>34</v>
      </c>
      <c r="P1269">
        <v>34</v>
      </c>
      <c r="Q1269">
        <v>14</v>
      </c>
      <c r="R1269">
        <v>2815</v>
      </c>
      <c r="T1269">
        <v>1</v>
      </c>
      <c r="U1269">
        <v>33</v>
      </c>
      <c r="V1269">
        <v>33</v>
      </c>
      <c r="W1269">
        <v>7</v>
      </c>
      <c r="X1269" s="6">
        <v>664</v>
      </c>
    </row>
    <row r="1270" spans="1:24" x14ac:dyDescent="0.5">
      <c r="A1270" s="75">
        <v>1</v>
      </c>
      <c r="B1270">
        <v>33</v>
      </c>
      <c r="C1270">
        <v>33</v>
      </c>
      <c r="D1270">
        <v>5</v>
      </c>
      <c r="E1270">
        <v>164</v>
      </c>
      <c r="H1270" s="37">
        <v>1</v>
      </c>
      <c r="I1270" s="37">
        <v>17</v>
      </c>
      <c r="J1270" s="37">
        <v>17</v>
      </c>
      <c r="K1270" s="37">
        <v>27</v>
      </c>
      <c r="L1270" s="42">
        <v>920</v>
      </c>
      <c r="N1270">
        <v>2</v>
      </c>
      <c r="O1270">
        <v>34</v>
      </c>
      <c r="P1270">
        <v>34</v>
      </c>
      <c r="Q1270">
        <v>15</v>
      </c>
      <c r="R1270">
        <v>2900</v>
      </c>
      <c r="T1270">
        <v>1</v>
      </c>
      <c r="U1270">
        <v>33</v>
      </c>
      <c r="V1270">
        <v>33</v>
      </c>
      <c r="W1270">
        <v>8</v>
      </c>
      <c r="X1270" s="6">
        <v>779</v>
      </c>
    </row>
    <row r="1271" spans="1:24" x14ac:dyDescent="0.5">
      <c r="A1271" s="75">
        <v>1</v>
      </c>
      <c r="B1271">
        <v>33</v>
      </c>
      <c r="C1271">
        <v>33</v>
      </c>
      <c r="D1271">
        <v>6</v>
      </c>
      <c r="E1271">
        <v>220</v>
      </c>
      <c r="H1271" s="37">
        <v>1</v>
      </c>
      <c r="I1271" s="37">
        <v>17</v>
      </c>
      <c r="J1271" s="37">
        <v>17</v>
      </c>
      <c r="K1271" s="37">
        <v>28</v>
      </c>
      <c r="L1271" s="42">
        <v>922</v>
      </c>
      <c r="N1271">
        <v>2</v>
      </c>
      <c r="O1271">
        <v>34</v>
      </c>
      <c r="P1271">
        <v>34</v>
      </c>
      <c r="Q1271">
        <v>16</v>
      </c>
      <c r="R1271">
        <v>2988</v>
      </c>
      <c r="T1271">
        <v>1</v>
      </c>
      <c r="U1271">
        <v>33</v>
      </c>
      <c r="V1271">
        <v>33</v>
      </c>
      <c r="W1271">
        <v>9</v>
      </c>
      <c r="X1271" s="6">
        <v>898</v>
      </c>
    </row>
    <row r="1272" spans="1:24" x14ac:dyDescent="0.5">
      <c r="A1272" s="75">
        <v>1</v>
      </c>
      <c r="B1272">
        <v>33</v>
      </c>
      <c r="C1272">
        <v>33</v>
      </c>
      <c r="D1272">
        <v>7</v>
      </c>
      <c r="E1272">
        <v>282</v>
      </c>
      <c r="H1272" s="37">
        <v>1</v>
      </c>
      <c r="I1272" s="37">
        <v>17</v>
      </c>
      <c r="J1272" s="37">
        <v>17</v>
      </c>
      <c r="K1272" s="37">
        <v>29</v>
      </c>
      <c r="L1272" s="42">
        <v>924</v>
      </c>
      <c r="N1272">
        <v>2</v>
      </c>
      <c r="O1272">
        <v>34</v>
      </c>
      <c r="P1272">
        <v>34</v>
      </c>
      <c r="Q1272">
        <v>17</v>
      </c>
      <c r="R1272">
        <v>3079</v>
      </c>
      <c r="T1272">
        <v>1</v>
      </c>
      <c r="U1272">
        <v>33</v>
      </c>
      <c r="V1272">
        <v>33</v>
      </c>
      <c r="W1272">
        <v>10</v>
      </c>
      <c r="X1272" s="6">
        <v>1020</v>
      </c>
    </row>
    <row r="1273" spans="1:24" x14ac:dyDescent="0.5">
      <c r="A1273" s="75">
        <v>1</v>
      </c>
      <c r="B1273">
        <v>33</v>
      </c>
      <c r="C1273">
        <v>33</v>
      </c>
      <c r="D1273">
        <v>8</v>
      </c>
      <c r="E1273">
        <v>334</v>
      </c>
      <c r="H1273" s="37">
        <v>1</v>
      </c>
      <c r="I1273" s="37">
        <v>17</v>
      </c>
      <c r="J1273" s="37">
        <v>17</v>
      </c>
      <c r="K1273" s="37">
        <v>30</v>
      </c>
      <c r="L1273" s="42">
        <v>927</v>
      </c>
      <c r="N1273">
        <v>2</v>
      </c>
      <c r="O1273">
        <v>34</v>
      </c>
      <c r="P1273">
        <v>34</v>
      </c>
      <c r="Q1273">
        <v>18</v>
      </c>
      <c r="R1273">
        <v>3172</v>
      </c>
      <c r="T1273">
        <v>1</v>
      </c>
      <c r="U1273">
        <v>33</v>
      </c>
      <c r="V1273">
        <v>33</v>
      </c>
      <c r="W1273">
        <v>11</v>
      </c>
      <c r="X1273" s="6">
        <v>1146</v>
      </c>
    </row>
    <row r="1274" spans="1:24" x14ac:dyDescent="0.5">
      <c r="A1274" s="75">
        <v>1</v>
      </c>
      <c r="B1274">
        <v>33</v>
      </c>
      <c r="C1274">
        <v>33</v>
      </c>
      <c r="D1274">
        <v>9</v>
      </c>
      <c r="E1274">
        <v>388</v>
      </c>
      <c r="H1274" s="37">
        <v>1</v>
      </c>
      <c r="I1274" s="37">
        <v>17</v>
      </c>
      <c r="J1274" s="37">
        <v>17</v>
      </c>
      <c r="K1274" s="37">
        <v>31</v>
      </c>
      <c r="L1274" s="42">
        <v>929</v>
      </c>
      <c r="N1274">
        <v>2</v>
      </c>
      <c r="O1274">
        <v>34</v>
      </c>
      <c r="P1274">
        <v>34</v>
      </c>
      <c r="Q1274">
        <v>19</v>
      </c>
      <c r="R1274">
        <v>3269</v>
      </c>
      <c r="T1274">
        <v>1</v>
      </c>
      <c r="U1274">
        <v>33</v>
      </c>
      <c r="V1274">
        <v>33</v>
      </c>
      <c r="W1274">
        <v>12</v>
      </c>
      <c r="X1274" s="6">
        <v>1276</v>
      </c>
    </row>
    <row r="1275" spans="1:24" x14ac:dyDescent="0.5">
      <c r="A1275" s="75">
        <v>1</v>
      </c>
      <c r="B1275">
        <v>33</v>
      </c>
      <c r="C1275">
        <v>33</v>
      </c>
      <c r="D1275">
        <v>10</v>
      </c>
      <c r="E1275">
        <v>444</v>
      </c>
      <c r="H1275" s="37">
        <v>1</v>
      </c>
      <c r="I1275" s="37">
        <v>17</v>
      </c>
      <c r="J1275" s="37">
        <v>17</v>
      </c>
      <c r="K1275" s="37">
        <v>32</v>
      </c>
      <c r="L1275" s="42">
        <v>931</v>
      </c>
      <c r="N1275">
        <v>2</v>
      </c>
      <c r="O1275">
        <v>34</v>
      </c>
      <c r="P1275">
        <v>34</v>
      </c>
      <c r="Q1275">
        <v>20</v>
      </c>
      <c r="R1275">
        <v>3370</v>
      </c>
      <c r="T1275">
        <v>1</v>
      </c>
      <c r="U1275">
        <v>33</v>
      </c>
      <c r="V1275">
        <v>33</v>
      </c>
      <c r="W1275">
        <v>13</v>
      </c>
      <c r="X1275" s="6">
        <v>1409</v>
      </c>
    </row>
    <row r="1276" spans="1:24" x14ac:dyDescent="0.5">
      <c r="A1276" s="75">
        <v>1</v>
      </c>
      <c r="B1276">
        <v>33</v>
      </c>
      <c r="C1276">
        <v>33</v>
      </c>
      <c r="D1276">
        <v>11</v>
      </c>
      <c r="E1276">
        <v>501</v>
      </c>
      <c r="H1276" s="37">
        <v>1</v>
      </c>
      <c r="I1276" s="37">
        <v>17</v>
      </c>
      <c r="J1276" s="37">
        <v>17</v>
      </c>
      <c r="K1276" s="37">
        <v>33</v>
      </c>
      <c r="L1276" s="42">
        <v>934</v>
      </c>
      <c r="N1276">
        <v>2</v>
      </c>
      <c r="O1276">
        <v>34</v>
      </c>
      <c r="P1276">
        <v>34</v>
      </c>
      <c r="Q1276">
        <v>21</v>
      </c>
      <c r="R1276">
        <v>3474</v>
      </c>
      <c r="T1276">
        <v>1</v>
      </c>
      <c r="U1276">
        <v>33</v>
      </c>
      <c r="V1276">
        <v>33</v>
      </c>
      <c r="W1276">
        <v>14</v>
      </c>
      <c r="X1276" s="6">
        <v>1547</v>
      </c>
    </row>
    <row r="1277" spans="1:24" x14ac:dyDescent="0.5">
      <c r="A1277" s="75">
        <v>1</v>
      </c>
      <c r="B1277">
        <v>33</v>
      </c>
      <c r="C1277">
        <v>33</v>
      </c>
      <c r="D1277">
        <v>12</v>
      </c>
      <c r="E1277">
        <v>561</v>
      </c>
      <c r="H1277" s="37">
        <v>1</v>
      </c>
      <c r="I1277" s="37">
        <v>17</v>
      </c>
      <c r="J1277" s="37">
        <v>17</v>
      </c>
      <c r="K1277" s="37">
        <v>34</v>
      </c>
      <c r="L1277" s="42">
        <v>936</v>
      </c>
      <c r="N1277">
        <v>2</v>
      </c>
      <c r="O1277">
        <v>34</v>
      </c>
      <c r="P1277">
        <v>34</v>
      </c>
      <c r="Q1277">
        <v>22</v>
      </c>
      <c r="R1277">
        <v>3582</v>
      </c>
      <c r="T1277">
        <v>1</v>
      </c>
      <c r="U1277">
        <v>33</v>
      </c>
      <c r="V1277">
        <v>33</v>
      </c>
      <c r="W1277">
        <v>15</v>
      </c>
      <c r="X1277" s="6">
        <v>1689</v>
      </c>
    </row>
    <row r="1278" spans="1:24" x14ac:dyDescent="0.5">
      <c r="A1278" s="75">
        <v>1</v>
      </c>
      <c r="B1278">
        <v>33</v>
      </c>
      <c r="C1278">
        <v>33</v>
      </c>
      <c r="D1278">
        <v>13</v>
      </c>
      <c r="E1278">
        <v>622</v>
      </c>
      <c r="H1278" s="37">
        <v>1</v>
      </c>
      <c r="I1278" s="37">
        <v>17</v>
      </c>
      <c r="J1278" s="37">
        <v>17</v>
      </c>
      <c r="K1278" s="37">
        <v>35</v>
      </c>
      <c r="L1278" s="42">
        <v>939</v>
      </c>
      <c r="N1278">
        <v>2</v>
      </c>
      <c r="O1278">
        <v>34</v>
      </c>
      <c r="P1278">
        <v>34</v>
      </c>
      <c r="Q1278">
        <v>23</v>
      </c>
      <c r="R1278">
        <v>3693</v>
      </c>
      <c r="T1278">
        <v>1</v>
      </c>
      <c r="U1278">
        <v>33</v>
      </c>
      <c r="V1278">
        <v>33</v>
      </c>
      <c r="W1278">
        <v>16</v>
      </c>
      <c r="X1278" s="6">
        <v>1836</v>
      </c>
    </row>
    <row r="1279" spans="1:24" x14ac:dyDescent="0.5">
      <c r="A1279" s="75">
        <v>1</v>
      </c>
      <c r="B1279">
        <v>33</v>
      </c>
      <c r="C1279">
        <v>33</v>
      </c>
      <c r="D1279">
        <v>14</v>
      </c>
      <c r="E1279">
        <v>686</v>
      </c>
      <c r="H1279" s="37">
        <v>1</v>
      </c>
      <c r="I1279" s="37">
        <v>17</v>
      </c>
      <c r="J1279" s="37">
        <v>17</v>
      </c>
      <c r="K1279" s="37">
        <v>36</v>
      </c>
      <c r="L1279" s="42">
        <v>941</v>
      </c>
      <c r="N1279">
        <v>2</v>
      </c>
      <c r="O1279">
        <v>34</v>
      </c>
      <c r="P1279">
        <v>34</v>
      </c>
      <c r="Q1279">
        <v>24</v>
      </c>
      <c r="R1279">
        <v>3810</v>
      </c>
      <c r="T1279">
        <v>1</v>
      </c>
      <c r="U1279">
        <v>33</v>
      </c>
      <c r="V1279">
        <v>33</v>
      </c>
      <c r="W1279">
        <v>17</v>
      </c>
      <c r="X1279" s="6">
        <v>1987</v>
      </c>
    </row>
    <row r="1280" spans="1:24" x14ac:dyDescent="0.5">
      <c r="A1280" s="75">
        <v>1</v>
      </c>
      <c r="B1280">
        <v>33</v>
      </c>
      <c r="C1280">
        <v>33</v>
      </c>
      <c r="D1280">
        <v>15</v>
      </c>
      <c r="E1280">
        <v>751</v>
      </c>
      <c r="H1280" s="37">
        <v>1</v>
      </c>
      <c r="I1280" s="37">
        <v>17</v>
      </c>
      <c r="J1280" s="37">
        <v>17</v>
      </c>
      <c r="K1280" s="37">
        <v>37</v>
      </c>
      <c r="L1280" s="42">
        <v>944</v>
      </c>
      <c r="N1280">
        <v>2</v>
      </c>
      <c r="O1280">
        <v>34</v>
      </c>
      <c r="P1280">
        <v>34</v>
      </c>
      <c r="Q1280">
        <v>25</v>
      </c>
      <c r="R1280">
        <v>3931</v>
      </c>
      <c r="T1280">
        <v>1</v>
      </c>
      <c r="U1280">
        <v>33</v>
      </c>
      <c r="V1280">
        <v>33</v>
      </c>
      <c r="W1280">
        <v>18</v>
      </c>
      <c r="X1280" s="6">
        <v>2142</v>
      </c>
    </row>
    <row r="1281" spans="1:24" x14ac:dyDescent="0.5">
      <c r="A1281" s="75">
        <v>1</v>
      </c>
      <c r="B1281">
        <v>33</v>
      </c>
      <c r="C1281">
        <v>33</v>
      </c>
      <c r="D1281">
        <v>16</v>
      </c>
      <c r="E1281">
        <v>818</v>
      </c>
      <c r="H1281" s="37">
        <v>1</v>
      </c>
      <c r="I1281" s="37">
        <v>17</v>
      </c>
      <c r="J1281" s="37">
        <v>17</v>
      </c>
      <c r="K1281" s="37">
        <v>38</v>
      </c>
      <c r="L1281" s="42">
        <v>946</v>
      </c>
      <c r="N1281">
        <v>2</v>
      </c>
      <c r="O1281">
        <v>34</v>
      </c>
      <c r="P1281">
        <v>34</v>
      </c>
      <c r="Q1281">
        <v>26</v>
      </c>
      <c r="R1281">
        <v>3817</v>
      </c>
      <c r="T1281">
        <v>1</v>
      </c>
      <c r="U1281">
        <v>33</v>
      </c>
      <c r="V1281">
        <v>33</v>
      </c>
      <c r="W1281">
        <v>19</v>
      </c>
      <c r="X1281" s="6">
        <v>2303</v>
      </c>
    </row>
    <row r="1282" spans="1:24" x14ac:dyDescent="0.5">
      <c r="A1282" s="75">
        <v>1</v>
      </c>
      <c r="B1282">
        <v>33</v>
      </c>
      <c r="C1282">
        <v>33</v>
      </c>
      <c r="D1282">
        <v>17</v>
      </c>
      <c r="E1282">
        <v>888</v>
      </c>
      <c r="H1282" s="37">
        <v>1</v>
      </c>
      <c r="I1282" s="37">
        <v>17</v>
      </c>
      <c r="J1282" s="37">
        <v>17</v>
      </c>
      <c r="K1282" s="37">
        <v>39</v>
      </c>
      <c r="L1282" s="42">
        <v>949</v>
      </c>
      <c r="N1282">
        <v>2</v>
      </c>
      <c r="O1282">
        <v>34</v>
      </c>
      <c r="P1282">
        <v>34</v>
      </c>
      <c r="Q1282">
        <v>27</v>
      </c>
      <c r="R1282">
        <v>0</v>
      </c>
      <c r="T1282">
        <v>1</v>
      </c>
      <c r="U1282">
        <v>33</v>
      </c>
      <c r="V1282">
        <v>33</v>
      </c>
      <c r="W1282">
        <v>20</v>
      </c>
      <c r="X1282" s="6">
        <v>2469</v>
      </c>
    </row>
    <row r="1283" spans="1:24" x14ac:dyDescent="0.5">
      <c r="A1283" s="75">
        <v>1</v>
      </c>
      <c r="B1283">
        <v>33</v>
      </c>
      <c r="C1283">
        <v>33</v>
      </c>
      <c r="D1283">
        <v>18</v>
      </c>
      <c r="E1283">
        <v>960</v>
      </c>
      <c r="H1283" s="37">
        <v>1</v>
      </c>
      <c r="I1283" s="37">
        <v>17</v>
      </c>
      <c r="J1283" s="37">
        <v>17</v>
      </c>
      <c r="K1283" s="37">
        <v>40</v>
      </c>
      <c r="L1283" s="42">
        <v>952</v>
      </c>
      <c r="N1283">
        <v>2</v>
      </c>
      <c r="O1283">
        <v>34</v>
      </c>
      <c r="P1283">
        <v>34</v>
      </c>
      <c r="Q1283">
        <v>28</v>
      </c>
      <c r="R1283">
        <v>0</v>
      </c>
      <c r="T1283">
        <v>1</v>
      </c>
      <c r="U1283">
        <v>33</v>
      </c>
      <c r="V1283">
        <v>33</v>
      </c>
      <c r="W1283">
        <v>21</v>
      </c>
      <c r="X1283" s="6">
        <v>2640</v>
      </c>
    </row>
    <row r="1284" spans="1:24" x14ac:dyDescent="0.5">
      <c r="A1284" s="75">
        <v>1</v>
      </c>
      <c r="B1284">
        <v>33</v>
      </c>
      <c r="C1284">
        <v>33</v>
      </c>
      <c r="D1284">
        <v>19</v>
      </c>
      <c r="E1284">
        <v>1035</v>
      </c>
      <c r="H1284" s="37">
        <v>1</v>
      </c>
      <c r="I1284" s="37">
        <v>17</v>
      </c>
      <c r="J1284" s="37">
        <v>17</v>
      </c>
      <c r="K1284" s="37">
        <v>41</v>
      </c>
      <c r="L1284" s="42">
        <v>954</v>
      </c>
      <c r="N1284">
        <v>2</v>
      </c>
      <c r="O1284">
        <v>34</v>
      </c>
      <c r="P1284">
        <v>34</v>
      </c>
      <c r="Q1284">
        <v>29</v>
      </c>
      <c r="R1284">
        <v>0</v>
      </c>
      <c r="T1284">
        <v>1</v>
      </c>
      <c r="U1284">
        <v>33</v>
      </c>
      <c r="V1284">
        <v>33</v>
      </c>
      <c r="W1284">
        <v>22</v>
      </c>
      <c r="X1284" s="6">
        <v>2817</v>
      </c>
    </row>
    <row r="1285" spans="1:24" x14ac:dyDescent="0.5">
      <c r="A1285" s="75">
        <v>1</v>
      </c>
      <c r="B1285">
        <v>33</v>
      </c>
      <c r="C1285">
        <v>33</v>
      </c>
      <c r="D1285">
        <v>20</v>
      </c>
      <c r="E1285">
        <v>1112</v>
      </c>
      <c r="H1285" s="37">
        <v>1</v>
      </c>
      <c r="I1285" s="37">
        <v>17</v>
      </c>
      <c r="J1285" s="37">
        <v>17</v>
      </c>
      <c r="K1285" s="37">
        <v>42</v>
      </c>
      <c r="L1285" s="42">
        <v>957</v>
      </c>
      <c r="N1285">
        <v>2</v>
      </c>
      <c r="O1285">
        <v>34</v>
      </c>
      <c r="P1285">
        <v>34</v>
      </c>
      <c r="Q1285">
        <v>30</v>
      </c>
      <c r="R1285">
        <v>0</v>
      </c>
      <c r="T1285">
        <v>1</v>
      </c>
      <c r="U1285">
        <v>33</v>
      </c>
      <c r="V1285">
        <v>33</v>
      </c>
      <c r="W1285">
        <v>23</v>
      </c>
      <c r="X1285" s="6">
        <v>2999</v>
      </c>
    </row>
    <row r="1286" spans="1:24" x14ac:dyDescent="0.5">
      <c r="A1286" s="75">
        <v>1</v>
      </c>
      <c r="B1286">
        <v>33</v>
      </c>
      <c r="C1286">
        <v>33</v>
      </c>
      <c r="D1286">
        <v>21</v>
      </c>
      <c r="E1286">
        <v>1192</v>
      </c>
      <c r="H1286" s="37">
        <v>1</v>
      </c>
      <c r="I1286" s="37">
        <v>17</v>
      </c>
      <c r="J1286" s="37">
        <v>17</v>
      </c>
      <c r="K1286" s="37">
        <v>43</v>
      </c>
      <c r="L1286" s="42">
        <v>960</v>
      </c>
      <c r="N1286">
        <v>2</v>
      </c>
      <c r="O1286">
        <v>34</v>
      </c>
      <c r="P1286">
        <v>34</v>
      </c>
      <c r="Q1286">
        <v>31</v>
      </c>
      <c r="R1286">
        <v>0</v>
      </c>
      <c r="T1286">
        <v>1</v>
      </c>
      <c r="U1286">
        <v>33</v>
      </c>
      <c r="V1286">
        <v>33</v>
      </c>
      <c r="W1286">
        <v>24</v>
      </c>
      <c r="X1286" s="6">
        <v>3188</v>
      </c>
    </row>
    <row r="1287" spans="1:24" x14ac:dyDescent="0.5">
      <c r="A1287" s="75">
        <v>1</v>
      </c>
      <c r="B1287">
        <v>33</v>
      </c>
      <c r="C1287">
        <v>33</v>
      </c>
      <c r="D1287">
        <v>22</v>
      </c>
      <c r="E1287">
        <v>1275</v>
      </c>
      <c r="H1287" s="37">
        <v>1</v>
      </c>
      <c r="I1287" s="37">
        <v>17</v>
      </c>
      <c r="J1287" s="37">
        <v>17</v>
      </c>
      <c r="K1287" s="37">
        <v>44</v>
      </c>
      <c r="L1287" s="42">
        <v>963</v>
      </c>
      <c r="N1287">
        <v>2</v>
      </c>
      <c r="O1287">
        <v>34</v>
      </c>
      <c r="P1287">
        <v>34</v>
      </c>
      <c r="Q1287">
        <v>32</v>
      </c>
      <c r="R1287">
        <v>0</v>
      </c>
      <c r="T1287">
        <v>1</v>
      </c>
      <c r="U1287">
        <v>33</v>
      </c>
      <c r="V1287">
        <v>33</v>
      </c>
      <c r="W1287">
        <v>25</v>
      </c>
      <c r="X1287" s="6">
        <v>3384</v>
      </c>
    </row>
    <row r="1288" spans="1:24" x14ac:dyDescent="0.5">
      <c r="A1288" s="75">
        <v>1</v>
      </c>
      <c r="B1288">
        <v>33</v>
      </c>
      <c r="C1288">
        <v>33</v>
      </c>
      <c r="D1288">
        <v>23</v>
      </c>
      <c r="E1288">
        <v>1360</v>
      </c>
      <c r="H1288" s="37">
        <v>1</v>
      </c>
      <c r="I1288" s="37">
        <v>17</v>
      </c>
      <c r="J1288" s="37">
        <v>17</v>
      </c>
      <c r="K1288" s="37">
        <v>45</v>
      </c>
      <c r="L1288" s="42">
        <v>966</v>
      </c>
      <c r="N1288">
        <v>2</v>
      </c>
      <c r="O1288">
        <v>34</v>
      </c>
      <c r="P1288">
        <v>34</v>
      </c>
      <c r="Q1288">
        <v>33</v>
      </c>
      <c r="R1288">
        <v>0</v>
      </c>
      <c r="T1288">
        <v>1</v>
      </c>
      <c r="U1288">
        <v>33</v>
      </c>
      <c r="V1288">
        <v>33</v>
      </c>
      <c r="W1288">
        <v>26</v>
      </c>
      <c r="X1288" s="6">
        <v>3587</v>
      </c>
    </row>
    <row r="1289" spans="1:24" x14ac:dyDescent="0.5">
      <c r="A1289" s="75">
        <v>1</v>
      </c>
      <c r="B1289">
        <v>33</v>
      </c>
      <c r="C1289">
        <v>33</v>
      </c>
      <c r="D1289">
        <v>24</v>
      </c>
      <c r="E1289">
        <v>1449</v>
      </c>
      <c r="H1289" s="37">
        <v>1</v>
      </c>
      <c r="I1289" s="37">
        <v>17</v>
      </c>
      <c r="J1289" s="37">
        <v>17</v>
      </c>
      <c r="K1289" s="37">
        <v>46</v>
      </c>
      <c r="L1289" s="42">
        <v>968</v>
      </c>
      <c r="N1289">
        <v>2</v>
      </c>
      <c r="O1289">
        <v>34</v>
      </c>
      <c r="P1289">
        <v>34</v>
      </c>
      <c r="Q1289">
        <v>34</v>
      </c>
      <c r="R1289">
        <v>0</v>
      </c>
      <c r="T1289">
        <v>1</v>
      </c>
      <c r="U1289">
        <v>33</v>
      </c>
      <c r="V1289">
        <v>33</v>
      </c>
      <c r="W1289">
        <v>27</v>
      </c>
      <c r="X1289" s="6">
        <v>3557</v>
      </c>
    </row>
    <row r="1290" spans="1:24" x14ac:dyDescent="0.5">
      <c r="A1290" s="75">
        <v>1</v>
      </c>
      <c r="B1290">
        <v>33</v>
      </c>
      <c r="C1290">
        <v>33</v>
      </c>
      <c r="D1290">
        <v>25</v>
      </c>
      <c r="E1290">
        <v>1541</v>
      </c>
      <c r="H1290" s="37">
        <v>1</v>
      </c>
      <c r="I1290" s="37">
        <v>17</v>
      </c>
      <c r="J1290" s="37">
        <v>17</v>
      </c>
      <c r="K1290" s="37">
        <v>47</v>
      </c>
      <c r="L1290" s="42">
        <v>971</v>
      </c>
      <c r="N1290">
        <v>2</v>
      </c>
      <c r="O1290">
        <v>34</v>
      </c>
      <c r="P1290">
        <v>34</v>
      </c>
      <c r="Q1290">
        <v>35</v>
      </c>
      <c r="R1290">
        <v>0</v>
      </c>
      <c r="T1290">
        <v>1</v>
      </c>
      <c r="U1290">
        <v>34</v>
      </c>
      <c r="V1290">
        <v>34</v>
      </c>
      <c r="W1290">
        <v>1</v>
      </c>
      <c r="X1290" s="6">
        <v>0</v>
      </c>
    </row>
    <row r="1291" spans="1:24" x14ac:dyDescent="0.5">
      <c r="A1291" s="75">
        <v>1</v>
      </c>
      <c r="B1291">
        <v>33</v>
      </c>
      <c r="C1291">
        <v>33</v>
      </c>
      <c r="D1291">
        <v>26</v>
      </c>
      <c r="E1291">
        <v>1637</v>
      </c>
      <c r="H1291" s="37">
        <v>1</v>
      </c>
      <c r="I1291" s="37">
        <v>17</v>
      </c>
      <c r="J1291" s="37">
        <v>17</v>
      </c>
      <c r="K1291" s="37">
        <v>48</v>
      </c>
      <c r="L1291" s="42">
        <v>974</v>
      </c>
      <c r="N1291">
        <v>2</v>
      </c>
      <c r="O1291">
        <v>34</v>
      </c>
      <c r="P1291">
        <v>34</v>
      </c>
      <c r="Q1291">
        <v>36</v>
      </c>
      <c r="R1291">
        <v>0</v>
      </c>
      <c r="T1291">
        <v>1</v>
      </c>
      <c r="U1291">
        <v>34</v>
      </c>
      <c r="V1291">
        <v>34</v>
      </c>
      <c r="W1291">
        <v>2</v>
      </c>
      <c r="X1291" s="6">
        <v>73</v>
      </c>
    </row>
    <row r="1292" spans="1:24" x14ac:dyDescent="0.5">
      <c r="A1292" s="75">
        <v>1</v>
      </c>
      <c r="B1292">
        <v>33</v>
      </c>
      <c r="C1292">
        <v>33</v>
      </c>
      <c r="D1292">
        <v>27</v>
      </c>
      <c r="E1292">
        <v>1736</v>
      </c>
      <c r="H1292" s="37">
        <v>1</v>
      </c>
      <c r="I1292" s="37">
        <v>17</v>
      </c>
      <c r="J1292" s="37">
        <v>17</v>
      </c>
      <c r="K1292" s="37">
        <v>49</v>
      </c>
      <c r="L1292" s="42">
        <v>977</v>
      </c>
      <c r="N1292">
        <v>2</v>
      </c>
      <c r="O1292">
        <v>34</v>
      </c>
      <c r="P1292">
        <v>34</v>
      </c>
      <c r="Q1292">
        <v>37</v>
      </c>
      <c r="R1292">
        <v>0</v>
      </c>
      <c r="T1292">
        <v>1</v>
      </c>
      <c r="U1292">
        <v>34</v>
      </c>
      <c r="V1292">
        <v>34</v>
      </c>
      <c r="W1292">
        <v>3</v>
      </c>
      <c r="X1292" s="6">
        <v>189</v>
      </c>
    </row>
    <row r="1293" spans="1:24" x14ac:dyDescent="0.5">
      <c r="A1293" s="75">
        <v>1</v>
      </c>
      <c r="B1293">
        <v>34</v>
      </c>
      <c r="C1293">
        <v>34</v>
      </c>
      <c r="D1293">
        <v>1</v>
      </c>
      <c r="E1293">
        <v>0</v>
      </c>
      <c r="H1293" s="37">
        <v>1</v>
      </c>
      <c r="I1293" s="37">
        <v>17</v>
      </c>
      <c r="J1293" s="37">
        <v>17</v>
      </c>
      <c r="K1293" s="37">
        <v>50</v>
      </c>
      <c r="L1293" s="42">
        <v>980</v>
      </c>
      <c r="N1293">
        <v>2</v>
      </c>
      <c r="O1293">
        <v>34</v>
      </c>
      <c r="P1293">
        <v>34</v>
      </c>
      <c r="Q1293">
        <v>38</v>
      </c>
      <c r="R1293">
        <v>0</v>
      </c>
      <c r="T1293">
        <v>1</v>
      </c>
      <c r="U1293">
        <v>34</v>
      </c>
      <c r="V1293">
        <v>34</v>
      </c>
      <c r="W1293">
        <v>4</v>
      </c>
      <c r="X1293" s="6">
        <v>306</v>
      </c>
    </row>
    <row r="1294" spans="1:24" x14ac:dyDescent="0.5">
      <c r="A1294" s="75">
        <v>1</v>
      </c>
      <c r="B1294">
        <v>34</v>
      </c>
      <c r="C1294">
        <v>34</v>
      </c>
      <c r="D1294">
        <v>2</v>
      </c>
      <c r="E1294">
        <v>23</v>
      </c>
      <c r="H1294" s="37">
        <v>1</v>
      </c>
      <c r="I1294" s="37">
        <v>17</v>
      </c>
      <c r="J1294" s="37">
        <v>17</v>
      </c>
      <c r="K1294" s="37">
        <v>51</v>
      </c>
      <c r="L1294" s="42">
        <v>982</v>
      </c>
      <c r="N1294">
        <v>2</v>
      </c>
      <c r="O1294">
        <v>34</v>
      </c>
      <c r="P1294">
        <v>34</v>
      </c>
      <c r="Q1294">
        <v>39</v>
      </c>
      <c r="R1294">
        <v>0</v>
      </c>
      <c r="T1294">
        <v>1</v>
      </c>
      <c r="U1294">
        <v>34</v>
      </c>
      <c r="V1294">
        <v>34</v>
      </c>
      <c r="W1294">
        <v>5</v>
      </c>
      <c r="X1294" s="6">
        <v>424</v>
      </c>
    </row>
    <row r="1295" spans="1:24" x14ac:dyDescent="0.5">
      <c r="A1295" s="75">
        <v>1</v>
      </c>
      <c r="B1295">
        <v>34</v>
      </c>
      <c r="C1295">
        <v>34</v>
      </c>
      <c r="D1295">
        <v>3</v>
      </c>
      <c r="E1295">
        <v>70</v>
      </c>
      <c r="H1295" s="37">
        <v>1</v>
      </c>
      <c r="I1295" s="37">
        <v>17</v>
      </c>
      <c r="J1295" s="37">
        <v>17</v>
      </c>
      <c r="K1295" s="37">
        <v>52</v>
      </c>
      <c r="L1295" s="42">
        <v>985</v>
      </c>
      <c r="N1295">
        <v>2</v>
      </c>
      <c r="O1295">
        <v>34</v>
      </c>
      <c r="P1295">
        <v>34</v>
      </c>
      <c r="Q1295">
        <v>40</v>
      </c>
      <c r="R1295">
        <v>0</v>
      </c>
      <c r="T1295">
        <v>1</v>
      </c>
      <c r="U1295">
        <v>34</v>
      </c>
      <c r="V1295">
        <v>34</v>
      </c>
      <c r="W1295">
        <v>6</v>
      </c>
      <c r="X1295" s="6">
        <v>557</v>
      </c>
    </row>
    <row r="1296" spans="1:24" x14ac:dyDescent="0.5">
      <c r="A1296" s="75">
        <v>1</v>
      </c>
      <c r="B1296">
        <v>34</v>
      </c>
      <c r="C1296">
        <v>34</v>
      </c>
      <c r="D1296">
        <v>4</v>
      </c>
      <c r="E1296">
        <v>121</v>
      </c>
      <c r="H1296" s="37">
        <v>1</v>
      </c>
      <c r="I1296" s="37">
        <v>17</v>
      </c>
      <c r="J1296" s="37">
        <v>17</v>
      </c>
      <c r="K1296" s="37">
        <v>53</v>
      </c>
      <c r="L1296" s="42">
        <v>987</v>
      </c>
      <c r="N1296">
        <v>2</v>
      </c>
      <c r="O1296">
        <v>34</v>
      </c>
      <c r="P1296">
        <v>34</v>
      </c>
      <c r="Q1296">
        <v>41</v>
      </c>
      <c r="R1296">
        <v>0</v>
      </c>
      <c r="T1296">
        <v>1</v>
      </c>
      <c r="U1296">
        <v>34</v>
      </c>
      <c r="V1296">
        <v>34</v>
      </c>
      <c r="W1296">
        <v>7</v>
      </c>
      <c r="X1296" s="6">
        <v>705</v>
      </c>
    </row>
    <row r="1297" spans="1:24" x14ac:dyDescent="0.5">
      <c r="A1297" s="75">
        <v>1</v>
      </c>
      <c r="B1297">
        <v>34</v>
      </c>
      <c r="C1297">
        <v>34</v>
      </c>
      <c r="D1297">
        <v>5</v>
      </c>
      <c r="E1297">
        <v>174</v>
      </c>
      <c r="H1297" s="37">
        <v>1</v>
      </c>
      <c r="I1297" s="37">
        <v>17</v>
      </c>
      <c r="J1297" s="37">
        <v>17</v>
      </c>
      <c r="K1297" s="37">
        <v>54</v>
      </c>
      <c r="L1297" s="42">
        <v>990</v>
      </c>
      <c r="N1297">
        <v>2</v>
      </c>
      <c r="O1297">
        <v>34</v>
      </c>
      <c r="P1297">
        <v>34</v>
      </c>
      <c r="Q1297">
        <v>42</v>
      </c>
      <c r="R1297">
        <v>0</v>
      </c>
      <c r="T1297">
        <v>1</v>
      </c>
      <c r="U1297">
        <v>34</v>
      </c>
      <c r="V1297">
        <v>34</v>
      </c>
      <c r="W1297">
        <v>8</v>
      </c>
      <c r="X1297" s="6">
        <v>826</v>
      </c>
    </row>
    <row r="1298" spans="1:24" x14ac:dyDescent="0.5">
      <c r="A1298" s="75">
        <v>1</v>
      </c>
      <c r="B1298">
        <v>34</v>
      </c>
      <c r="C1298">
        <v>34</v>
      </c>
      <c r="D1298">
        <v>6</v>
      </c>
      <c r="E1298">
        <v>233</v>
      </c>
      <c r="H1298" s="37">
        <v>1</v>
      </c>
      <c r="I1298" s="37">
        <v>17</v>
      </c>
      <c r="J1298" s="37">
        <v>17</v>
      </c>
      <c r="K1298" s="37">
        <v>55</v>
      </c>
      <c r="L1298" s="42">
        <v>992</v>
      </c>
      <c r="N1298">
        <v>2</v>
      </c>
      <c r="O1298">
        <v>34</v>
      </c>
      <c r="P1298">
        <v>34</v>
      </c>
      <c r="Q1298">
        <v>43</v>
      </c>
      <c r="R1298">
        <v>0</v>
      </c>
      <c r="T1298">
        <v>1</v>
      </c>
      <c r="U1298">
        <v>34</v>
      </c>
      <c r="V1298">
        <v>34</v>
      </c>
      <c r="W1298">
        <v>9</v>
      </c>
      <c r="X1298" s="6">
        <v>952</v>
      </c>
    </row>
    <row r="1299" spans="1:24" x14ac:dyDescent="0.5">
      <c r="A1299" s="75">
        <v>1</v>
      </c>
      <c r="B1299">
        <v>34</v>
      </c>
      <c r="C1299">
        <v>34</v>
      </c>
      <c r="D1299">
        <v>7</v>
      </c>
      <c r="E1299">
        <v>299</v>
      </c>
      <c r="H1299" s="37">
        <v>1</v>
      </c>
      <c r="I1299" s="37">
        <v>17</v>
      </c>
      <c r="J1299" s="37">
        <v>17</v>
      </c>
      <c r="K1299" s="37">
        <v>56</v>
      </c>
      <c r="L1299" s="42">
        <v>994</v>
      </c>
      <c r="N1299">
        <v>2</v>
      </c>
      <c r="O1299">
        <v>34</v>
      </c>
      <c r="P1299">
        <v>34</v>
      </c>
      <c r="Q1299">
        <v>44</v>
      </c>
      <c r="R1299">
        <v>0</v>
      </c>
      <c r="T1299">
        <v>1</v>
      </c>
      <c r="U1299">
        <v>34</v>
      </c>
      <c r="V1299">
        <v>34</v>
      </c>
      <c r="W1299">
        <v>10</v>
      </c>
      <c r="X1299" s="6">
        <v>1081</v>
      </c>
    </row>
    <row r="1300" spans="1:24" x14ac:dyDescent="0.5">
      <c r="A1300" s="75">
        <v>1</v>
      </c>
      <c r="B1300">
        <v>34</v>
      </c>
      <c r="C1300">
        <v>34</v>
      </c>
      <c r="D1300">
        <v>8</v>
      </c>
      <c r="E1300">
        <v>355</v>
      </c>
      <c r="H1300" s="37">
        <v>1</v>
      </c>
      <c r="I1300" s="37">
        <v>17</v>
      </c>
      <c r="J1300" s="37">
        <v>17</v>
      </c>
      <c r="K1300" s="37">
        <v>57</v>
      </c>
      <c r="L1300" s="42">
        <v>996</v>
      </c>
      <c r="N1300">
        <v>2</v>
      </c>
      <c r="O1300">
        <v>34</v>
      </c>
      <c r="P1300">
        <v>34</v>
      </c>
      <c r="Q1300">
        <v>45</v>
      </c>
      <c r="R1300">
        <v>0</v>
      </c>
      <c r="T1300">
        <v>1</v>
      </c>
      <c r="U1300">
        <v>34</v>
      </c>
      <c r="V1300">
        <v>34</v>
      </c>
      <c r="W1300">
        <v>11</v>
      </c>
      <c r="X1300" s="6">
        <v>1214</v>
      </c>
    </row>
    <row r="1301" spans="1:24" x14ac:dyDescent="0.5">
      <c r="A1301" s="75">
        <v>1</v>
      </c>
      <c r="B1301">
        <v>34</v>
      </c>
      <c r="C1301">
        <v>34</v>
      </c>
      <c r="D1301">
        <v>9</v>
      </c>
      <c r="E1301">
        <v>412</v>
      </c>
      <c r="H1301" s="37">
        <v>1</v>
      </c>
      <c r="I1301" s="37">
        <v>17</v>
      </c>
      <c r="J1301" s="37">
        <v>17</v>
      </c>
      <c r="K1301" s="37">
        <v>58</v>
      </c>
      <c r="L1301" s="42">
        <v>998</v>
      </c>
      <c r="N1301">
        <v>2</v>
      </c>
      <c r="O1301">
        <v>34</v>
      </c>
      <c r="P1301">
        <v>34</v>
      </c>
      <c r="Q1301">
        <v>46</v>
      </c>
      <c r="R1301">
        <v>0</v>
      </c>
      <c r="T1301">
        <v>1</v>
      </c>
      <c r="U1301">
        <v>34</v>
      </c>
      <c r="V1301">
        <v>34</v>
      </c>
      <c r="W1301">
        <v>12</v>
      </c>
      <c r="X1301" s="6">
        <v>1352</v>
      </c>
    </row>
    <row r="1302" spans="1:24" x14ac:dyDescent="0.5">
      <c r="A1302" s="75">
        <v>1</v>
      </c>
      <c r="B1302">
        <v>34</v>
      </c>
      <c r="C1302">
        <v>34</v>
      </c>
      <c r="D1302">
        <v>10</v>
      </c>
      <c r="E1302">
        <v>472</v>
      </c>
      <c r="H1302" s="37">
        <v>1</v>
      </c>
      <c r="I1302" s="37">
        <v>17</v>
      </c>
      <c r="J1302" s="37">
        <v>17</v>
      </c>
      <c r="K1302" s="37">
        <v>59</v>
      </c>
      <c r="L1302" s="42">
        <v>999</v>
      </c>
      <c r="N1302">
        <v>2</v>
      </c>
      <c r="O1302">
        <v>34</v>
      </c>
      <c r="P1302">
        <v>34</v>
      </c>
      <c r="Q1302">
        <v>47</v>
      </c>
      <c r="R1302">
        <v>0</v>
      </c>
      <c r="T1302">
        <v>1</v>
      </c>
      <c r="U1302">
        <v>34</v>
      </c>
      <c r="V1302">
        <v>34</v>
      </c>
      <c r="W1302">
        <v>13</v>
      </c>
      <c r="X1302" s="6">
        <v>1493</v>
      </c>
    </row>
    <row r="1303" spans="1:24" x14ac:dyDescent="0.5">
      <c r="A1303" s="75">
        <v>1</v>
      </c>
      <c r="B1303">
        <v>34</v>
      </c>
      <c r="C1303">
        <v>34</v>
      </c>
      <c r="D1303">
        <v>11</v>
      </c>
      <c r="E1303">
        <v>533</v>
      </c>
      <c r="H1303" s="37">
        <v>1</v>
      </c>
      <c r="I1303" s="37">
        <v>17</v>
      </c>
      <c r="J1303" s="37">
        <v>17</v>
      </c>
      <c r="K1303" s="37">
        <v>60</v>
      </c>
      <c r="L1303" s="42">
        <v>1000</v>
      </c>
      <c r="N1303">
        <v>2</v>
      </c>
      <c r="O1303">
        <v>34</v>
      </c>
      <c r="P1303">
        <v>34</v>
      </c>
      <c r="Q1303">
        <v>48</v>
      </c>
      <c r="R1303">
        <v>0</v>
      </c>
      <c r="T1303">
        <v>1</v>
      </c>
      <c r="U1303">
        <v>34</v>
      </c>
      <c r="V1303">
        <v>34</v>
      </c>
      <c r="W1303">
        <v>14</v>
      </c>
      <c r="X1303" s="6">
        <v>1639</v>
      </c>
    </row>
    <row r="1304" spans="1:24" x14ac:dyDescent="0.5">
      <c r="A1304" s="75">
        <v>1</v>
      </c>
      <c r="B1304">
        <v>34</v>
      </c>
      <c r="C1304">
        <v>34</v>
      </c>
      <c r="D1304">
        <v>12</v>
      </c>
      <c r="E1304">
        <v>596</v>
      </c>
      <c r="H1304" s="37">
        <v>1</v>
      </c>
      <c r="I1304" s="37">
        <v>17</v>
      </c>
      <c r="J1304" s="37">
        <v>17</v>
      </c>
      <c r="K1304" s="37">
        <v>61</v>
      </c>
      <c r="L1304" s="42">
        <v>1000</v>
      </c>
      <c r="N1304">
        <v>2</v>
      </c>
      <c r="O1304">
        <v>34</v>
      </c>
      <c r="P1304">
        <v>34</v>
      </c>
      <c r="Q1304">
        <v>49</v>
      </c>
      <c r="R1304">
        <v>0</v>
      </c>
      <c r="T1304">
        <v>1</v>
      </c>
      <c r="U1304">
        <v>34</v>
      </c>
      <c r="V1304">
        <v>34</v>
      </c>
      <c r="W1304">
        <v>15</v>
      </c>
      <c r="X1304" s="6">
        <v>1789</v>
      </c>
    </row>
    <row r="1305" spans="1:24" x14ac:dyDescent="0.5">
      <c r="A1305" s="75">
        <v>1</v>
      </c>
      <c r="B1305">
        <v>34</v>
      </c>
      <c r="C1305">
        <v>34</v>
      </c>
      <c r="D1305">
        <v>13</v>
      </c>
      <c r="E1305">
        <v>661</v>
      </c>
      <c r="H1305" s="37">
        <v>1</v>
      </c>
      <c r="I1305" s="37">
        <v>17</v>
      </c>
      <c r="J1305" s="37">
        <v>17</v>
      </c>
      <c r="K1305" s="37">
        <v>62</v>
      </c>
      <c r="L1305" s="42">
        <v>1001</v>
      </c>
      <c r="N1305">
        <v>2</v>
      </c>
      <c r="O1305">
        <v>34</v>
      </c>
      <c r="P1305">
        <v>34</v>
      </c>
      <c r="Q1305">
        <v>50</v>
      </c>
      <c r="R1305">
        <v>0</v>
      </c>
      <c r="T1305">
        <v>1</v>
      </c>
      <c r="U1305">
        <v>34</v>
      </c>
      <c r="V1305">
        <v>34</v>
      </c>
      <c r="W1305">
        <v>16</v>
      </c>
      <c r="X1305" s="6">
        <v>1943</v>
      </c>
    </row>
    <row r="1306" spans="1:24" x14ac:dyDescent="0.5">
      <c r="A1306" s="75">
        <v>1</v>
      </c>
      <c r="B1306">
        <v>34</v>
      </c>
      <c r="C1306">
        <v>34</v>
      </c>
      <c r="D1306">
        <v>14</v>
      </c>
      <c r="E1306">
        <v>728</v>
      </c>
      <c r="H1306" s="37">
        <v>1</v>
      </c>
      <c r="I1306" s="37">
        <v>17</v>
      </c>
      <c r="J1306" s="37">
        <v>17</v>
      </c>
      <c r="K1306" s="37">
        <v>63</v>
      </c>
      <c r="L1306" s="42">
        <v>1030</v>
      </c>
      <c r="N1306">
        <v>2</v>
      </c>
      <c r="O1306">
        <v>34</v>
      </c>
      <c r="P1306">
        <v>34</v>
      </c>
      <c r="Q1306">
        <v>51</v>
      </c>
      <c r="R1306">
        <v>0</v>
      </c>
      <c r="T1306">
        <v>1</v>
      </c>
      <c r="U1306">
        <v>34</v>
      </c>
      <c r="V1306">
        <v>34</v>
      </c>
      <c r="W1306">
        <v>17</v>
      </c>
      <c r="X1306" s="6">
        <v>2103</v>
      </c>
    </row>
    <row r="1307" spans="1:24" x14ac:dyDescent="0.5">
      <c r="A1307" s="75">
        <v>1</v>
      </c>
      <c r="B1307">
        <v>34</v>
      </c>
      <c r="C1307">
        <v>34</v>
      </c>
      <c r="D1307">
        <v>15</v>
      </c>
      <c r="E1307">
        <v>798</v>
      </c>
      <c r="H1307" s="37">
        <v>1</v>
      </c>
      <c r="I1307" s="37">
        <v>18</v>
      </c>
      <c r="J1307" s="37">
        <v>18</v>
      </c>
      <c r="K1307" s="37">
        <v>0</v>
      </c>
      <c r="L1307" s="42">
        <v>881</v>
      </c>
      <c r="N1307">
        <v>2</v>
      </c>
      <c r="O1307">
        <v>34</v>
      </c>
      <c r="P1307">
        <v>34</v>
      </c>
      <c r="Q1307">
        <v>52</v>
      </c>
      <c r="R1307">
        <v>0</v>
      </c>
      <c r="T1307">
        <v>1</v>
      </c>
      <c r="U1307">
        <v>34</v>
      </c>
      <c r="V1307">
        <v>34</v>
      </c>
      <c r="W1307">
        <v>18</v>
      </c>
      <c r="X1307" s="6">
        <v>2268</v>
      </c>
    </row>
    <row r="1308" spans="1:24" x14ac:dyDescent="0.5">
      <c r="A1308" s="75">
        <v>1</v>
      </c>
      <c r="B1308">
        <v>34</v>
      </c>
      <c r="C1308">
        <v>34</v>
      </c>
      <c r="D1308">
        <v>16</v>
      </c>
      <c r="E1308">
        <v>870</v>
      </c>
      <c r="H1308" s="37">
        <v>1</v>
      </c>
      <c r="I1308" s="37">
        <v>18</v>
      </c>
      <c r="J1308" s="37">
        <v>18</v>
      </c>
      <c r="K1308" s="37">
        <v>1</v>
      </c>
      <c r="L1308" s="42">
        <v>882</v>
      </c>
      <c r="N1308">
        <v>2</v>
      </c>
      <c r="O1308">
        <v>34</v>
      </c>
      <c r="P1308">
        <v>34</v>
      </c>
      <c r="Q1308">
        <v>53</v>
      </c>
      <c r="R1308">
        <v>0</v>
      </c>
      <c r="T1308">
        <v>1</v>
      </c>
      <c r="U1308">
        <v>34</v>
      </c>
      <c r="V1308">
        <v>34</v>
      </c>
      <c r="W1308">
        <v>19</v>
      </c>
      <c r="X1308" s="6">
        <v>2437</v>
      </c>
    </row>
    <row r="1309" spans="1:24" x14ac:dyDescent="0.5">
      <c r="A1309" s="75">
        <v>1</v>
      </c>
      <c r="B1309">
        <v>34</v>
      </c>
      <c r="C1309">
        <v>34</v>
      </c>
      <c r="D1309">
        <v>17</v>
      </c>
      <c r="E1309">
        <v>944</v>
      </c>
      <c r="H1309" s="37">
        <v>1</v>
      </c>
      <c r="I1309" s="37">
        <v>18</v>
      </c>
      <c r="J1309" s="37">
        <v>18</v>
      </c>
      <c r="K1309" s="37">
        <v>2</v>
      </c>
      <c r="L1309" s="42">
        <v>883</v>
      </c>
      <c r="N1309">
        <v>2</v>
      </c>
      <c r="O1309">
        <v>34</v>
      </c>
      <c r="P1309">
        <v>34</v>
      </c>
      <c r="Q1309">
        <v>54</v>
      </c>
      <c r="R1309">
        <v>0</v>
      </c>
      <c r="T1309">
        <v>1</v>
      </c>
      <c r="U1309">
        <v>34</v>
      </c>
      <c r="V1309">
        <v>34</v>
      </c>
      <c r="W1309">
        <v>20</v>
      </c>
      <c r="X1309" s="6">
        <v>2613</v>
      </c>
    </row>
    <row r="1310" spans="1:24" x14ac:dyDescent="0.5">
      <c r="A1310" s="75">
        <v>1</v>
      </c>
      <c r="B1310">
        <v>34</v>
      </c>
      <c r="C1310">
        <v>34</v>
      </c>
      <c r="D1310">
        <v>18</v>
      </c>
      <c r="E1310">
        <v>1020</v>
      </c>
      <c r="H1310" s="37">
        <v>1</v>
      </c>
      <c r="I1310" s="37">
        <v>18</v>
      </c>
      <c r="J1310" s="37">
        <v>18</v>
      </c>
      <c r="K1310" s="37">
        <v>3</v>
      </c>
      <c r="L1310" s="42">
        <v>884</v>
      </c>
      <c r="N1310">
        <v>2</v>
      </c>
      <c r="O1310">
        <v>34</v>
      </c>
      <c r="P1310">
        <v>34</v>
      </c>
      <c r="Q1310">
        <v>55</v>
      </c>
      <c r="R1310">
        <v>0</v>
      </c>
      <c r="T1310">
        <v>1</v>
      </c>
      <c r="U1310">
        <v>34</v>
      </c>
      <c r="V1310">
        <v>34</v>
      </c>
      <c r="W1310">
        <v>21</v>
      </c>
      <c r="X1310" s="6">
        <v>2794</v>
      </c>
    </row>
    <row r="1311" spans="1:24" x14ac:dyDescent="0.5">
      <c r="A1311" s="75">
        <v>1</v>
      </c>
      <c r="B1311">
        <v>34</v>
      </c>
      <c r="C1311">
        <v>34</v>
      </c>
      <c r="D1311">
        <v>19</v>
      </c>
      <c r="E1311">
        <v>1100</v>
      </c>
      <c r="H1311" s="37">
        <v>1</v>
      </c>
      <c r="I1311" s="37">
        <v>18</v>
      </c>
      <c r="J1311" s="37">
        <v>18</v>
      </c>
      <c r="K1311" s="37">
        <v>4</v>
      </c>
      <c r="L1311" s="42">
        <v>885</v>
      </c>
      <c r="N1311">
        <v>2</v>
      </c>
      <c r="O1311">
        <v>34</v>
      </c>
      <c r="P1311">
        <v>34</v>
      </c>
      <c r="Q1311">
        <v>56</v>
      </c>
      <c r="R1311">
        <v>0</v>
      </c>
      <c r="T1311">
        <v>1</v>
      </c>
      <c r="U1311">
        <v>34</v>
      </c>
      <c r="V1311">
        <v>34</v>
      </c>
      <c r="W1311">
        <v>22</v>
      </c>
      <c r="X1311" s="6">
        <v>2981</v>
      </c>
    </row>
    <row r="1312" spans="1:24" x14ac:dyDescent="0.5">
      <c r="A1312" s="75">
        <v>1</v>
      </c>
      <c r="B1312">
        <v>34</v>
      </c>
      <c r="C1312">
        <v>34</v>
      </c>
      <c r="D1312">
        <v>20</v>
      </c>
      <c r="E1312">
        <v>1182</v>
      </c>
      <c r="H1312" s="37">
        <v>1</v>
      </c>
      <c r="I1312" s="37">
        <v>18</v>
      </c>
      <c r="J1312" s="37">
        <v>18</v>
      </c>
      <c r="K1312" s="37">
        <v>5</v>
      </c>
      <c r="L1312" s="42">
        <v>886</v>
      </c>
      <c r="N1312">
        <v>2</v>
      </c>
      <c r="O1312">
        <v>35</v>
      </c>
      <c r="P1312">
        <v>35</v>
      </c>
      <c r="Q1312">
        <v>1</v>
      </c>
      <c r="R1312">
        <v>112</v>
      </c>
      <c r="T1312">
        <v>1</v>
      </c>
      <c r="U1312">
        <v>34</v>
      </c>
      <c r="V1312">
        <v>34</v>
      </c>
      <c r="W1312">
        <v>23</v>
      </c>
      <c r="X1312" s="6">
        <v>3174</v>
      </c>
    </row>
    <row r="1313" spans="1:24" x14ac:dyDescent="0.5">
      <c r="A1313" s="75">
        <v>1</v>
      </c>
      <c r="B1313">
        <v>34</v>
      </c>
      <c r="C1313">
        <v>34</v>
      </c>
      <c r="D1313">
        <v>21</v>
      </c>
      <c r="E1313">
        <v>1266</v>
      </c>
      <c r="H1313" s="37">
        <v>1</v>
      </c>
      <c r="I1313" s="37">
        <v>18</v>
      </c>
      <c r="J1313" s="37">
        <v>18</v>
      </c>
      <c r="K1313" s="37">
        <v>6</v>
      </c>
      <c r="L1313" s="42">
        <v>887</v>
      </c>
      <c r="N1313">
        <v>2</v>
      </c>
      <c r="O1313">
        <v>35</v>
      </c>
      <c r="P1313">
        <v>35</v>
      </c>
      <c r="Q1313">
        <v>2</v>
      </c>
      <c r="R1313">
        <v>409</v>
      </c>
      <c r="T1313">
        <v>1</v>
      </c>
      <c r="U1313">
        <v>34</v>
      </c>
      <c r="V1313">
        <v>34</v>
      </c>
      <c r="W1313">
        <v>24</v>
      </c>
      <c r="X1313" s="6">
        <v>3375</v>
      </c>
    </row>
    <row r="1314" spans="1:24" x14ac:dyDescent="0.5">
      <c r="A1314" s="75">
        <v>1</v>
      </c>
      <c r="B1314">
        <v>34</v>
      </c>
      <c r="C1314">
        <v>34</v>
      </c>
      <c r="D1314">
        <v>22</v>
      </c>
      <c r="E1314">
        <v>1354</v>
      </c>
      <c r="H1314" s="37">
        <v>1</v>
      </c>
      <c r="I1314" s="37">
        <v>18</v>
      </c>
      <c r="J1314" s="37">
        <v>18</v>
      </c>
      <c r="K1314" s="37">
        <v>7</v>
      </c>
      <c r="L1314" s="42">
        <v>888</v>
      </c>
      <c r="N1314">
        <v>2</v>
      </c>
      <c r="O1314">
        <v>35</v>
      </c>
      <c r="P1314">
        <v>35</v>
      </c>
      <c r="Q1314">
        <v>3</v>
      </c>
      <c r="R1314">
        <v>1018</v>
      </c>
      <c r="T1314">
        <v>1</v>
      </c>
      <c r="U1314">
        <v>34</v>
      </c>
      <c r="V1314">
        <v>34</v>
      </c>
      <c r="W1314">
        <v>25</v>
      </c>
      <c r="X1314" s="6">
        <v>3582</v>
      </c>
    </row>
    <row r="1315" spans="1:24" x14ac:dyDescent="0.5">
      <c r="A1315" s="75">
        <v>1</v>
      </c>
      <c r="B1315">
        <v>34</v>
      </c>
      <c r="C1315">
        <v>34</v>
      </c>
      <c r="D1315">
        <v>23</v>
      </c>
      <c r="E1315">
        <v>1445</v>
      </c>
      <c r="H1315" s="37">
        <v>1</v>
      </c>
      <c r="I1315" s="37">
        <v>18</v>
      </c>
      <c r="J1315" s="37">
        <v>18</v>
      </c>
      <c r="K1315" s="37">
        <v>8</v>
      </c>
      <c r="L1315" s="42">
        <v>890</v>
      </c>
      <c r="N1315">
        <v>2</v>
      </c>
      <c r="O1315">
        <v>35</v>
      </c>
      <c r="P1315">
        <v>35</v>
      </c>
      <c r="Q1315">
        <v>4</v>
      </c>
      <c r="R1315">
        <v>1568</v>
      </c>
      <c r="T1315">
        <v>1</v>
      </c>
      <c r="U1315">
        <v>34</v>
      </c>
      <c r="V1315">
        <v>34</v>
      </c>
      <c r="W1315">
        <v>26</v>
      </c>
      <c r="X1315" s="6">
        <v>3557</v>
      </c>
    </row>
    <row r="1316" spans="1:24" x14ac:dyDescent="0.5">
      <c r="A1316" s="75">
        <v>1</v>
      </c>
      <c r="B1316">
        <v>34</v>
      </c>
      <c r="C1316">
        <v>34</v>
      </c>
      <c r="D1316">
        <v>24</v>
      </c>
      <c r="E1316">
        <v>1540</v>
      </c>
      <c r="H1316" s="37">
        <v>1</v>
      </c>
      <c r="I1316" s="37">
        <v>18</v>
      </c>
      <c r="J1316" s="37">
        <v>18</v>
      </c>
      <c r="K1316" s="37">
        <v>9</v>
      </c>
      <c r="L1316" s="42">
        <v>891</v>
      </c>
      <c r="N1316">
        <v>2</v>
      </c>
      <c r="O1316">
        <v>35</v>
      </c>
      <c r="P1316">
        <v>35</v>
      </c>
      <c r="Q1316">
        <v>5</v>
      </c>
      <c r="R1316">
        <v>2225</v>
      </c>
      <c r="T1316">
        <v>1</v>
      </c>
      <c r="U1316">
        <v>35</v>
      </c>
      <c r="V1316">
        <v>35</v>
      </c>
      <c r="W1316">
        <v>1</v>
      </c>
      <c r="X1316" s="6">
        <v>0</v>
      </c>
    </row>
    <row r="1317" spans="1:24" x14ac:dyDescent="0.5">
      <c r="A1317" s="75">
        <v>1</v>
      </c>
      <c r="B1317">
        <v>34</v>
      </c>
      <c r="C1317">
        <v>34</v>
      </c>
      <c r="D1317">
        <v>25</v>
      </c>
      <c r="E1317">
        <v>1638</v>
      </c>
      <c r="H1317" s="37">
        <v>1</v>
      </c>
      <c r="I1317" s="37">
        <v>18</v>
      </c>
      <c r="J1317" s="37">
        <v>18</v>
      </c>
      <c r="K1317" s="37">
        <v>10</v>
      </c>
      <c r="L1317" s="42">
        <v>892</v>
      </c>
      <c r="N1317">
        <v>2</v>
      </c>
      <c r="O1317">
        <v>35</v>
      </c>
      <c r="P1317">
        <v>35</v>
      </c>
      <c r="Q1317">
        <v>6</v>
      </c>
      <c r="R1317">
        <v>2292</v>
      </c>
      <c r="T1317">
        <v>1</v>
      </c>
      <c r="U1317">
        <v>35</v>
      </c>
      <c r="V1317">
        <v>35</v>
      </c>
      <c r="W1317">
        <v>2</v>
      </c>
      <c r="X1317" s="6">
        <v>79</v>
      </c>
    </row>
    <row r="1318" spans="1:24" x14ac:dyDescent="0.5">
      <c r="A1318" s="75">
        <v>1</v>
      </c>
      <c r="B1318">
        <v>34</v>
      </c>
      <c r="C1318">
        <v>34</v>
      </c>
      <c r="D1318">
        <v>26</v>
      </c>
      <c r="E1318">
        <v>1740</v>
      </c>
      <c r="H1318" s="37">
        <v>1</v>
      </c>
      <c r="I1318" s="37">
        <v>18</v>
      </c>
      <c r="J1318" s="37">
        <v>18</v>
      </c>
      <c r="K1318" s="37">
        <v>11</v>
      </c>
      <c r="L1318" s="42">
        <v>894</v>
      </c>
      <c r="N1318">
        <v>2</v>
      </c>
      <c r="O1318">
        <v>35</v>
      </c>
      <c r="P1318">
        <v>35</v>
      </c>
      <c r="Q1318">
        <v>7</v>
      </c>
      <c r="R1318">
        <v>2360</v>
      </c>
      <c r="T1318">
        <v>1</v>
      </c>
      <c r="U1318">
        <v>35</v>
      </c>
      <c r="V1318">
        <v>35</v>
      </c>
      <c r="W1318">
        <v>3</v>
      </c>
      <c r="X1318" s="6">
        <v>202</v>
      </c>
    </row>
    <row r="1319" spans="1:24" x14ac:dyDescent="0.5">
      <c r="A1319" s="75">
        <v>1</v>
      </c>
      <c r="B1319">
        <v>35</v>
      </c>
      <c r="C1319">
        <v>35</v>
      </c>
      <c r="D1319">
        <v>1</v>
      </c>
      <c r="E1319">
        <v>0</v>
      </c>
      <c r="H1319" s="37">
        <v>1</v>
      </c>
      <c r="I1319" s="37">
        <v>18</v>
      </c>
      <c r="J1319" s="37">
        <v>18</v>
      </c>
      <c r="K1319" s="37">
        <v>12</v>
      </c>
      <c r="L1319" s="42">
        <v>895</v>
      </c>
      <c r="N1319">
        <v>2</v>
      </c>
      <c r="O1319">
        <v>35</v>
      </c>
      <c r="P1319">
        <v>35</v>
      </c>
      <c r="Q1319">
        <v>8</v>
      </c>
      <c r="R1319">
        <v>2431</v>
      </c>
      <c r="T1319">
        <v>1</v>
      </c>
      <c r="U1319">
        <v>35</v>
      </c>
      <c r="V1319">
        <v>35</v>
      </c>
      <c r="W1319">
        <v>4</v>
      </c>
      <c r="X1319" s="6">
        <v>326</v>
      </c>
    </row>
    <row r="1320" spans="1:24" x14ac:dyDescent="0.5">
      <c r="A1320" s="75">
        <v>1</v>
      </c>
      <c r="B1320">
        <v>35</v>
      </c>
      <c r="C1320">
        <v>35</v>
      </c>
      <c r="D1320">
        <v>2</v>
      </c>
      <c r="E1320">
        <v>25</v>
      </c>
      <c r="H1320" s="37">
        <v>1</v>
      </c>
      <c r="I1320" s="37">
        <v>18</v>
      </c>
      <c r="J1320" s="37">
        <v>18</v>
      </c>
      <c r="K1320" s="37">
        <v>13</v>
      </c>
      <c r="L1320" s="42">
        <v>897</v>
      </c>
      <c r="N1320">
        <v>2</v>
      </c>
      <c r="O1320">
        <v>35</v>
      </c>
      <c r="P1320">
        <v>35</v>
      </c>
      <c r="Q1320">
        <v>9</v>
      </c>
      <c r="R1320">
        <v>2503</v>
      </c>
      <c r="T1320">
        <v>1</v>
      </c>
      <c r="U1320">
        <v>35</v>
      </c>
      <c r="V1320">
        <v>35</v>
      </c>
      <c r="W1320">
        <v>5</v>
      </c>
      <c r="X1320" s="6">
        <v>452</v>
      </c>
    </row>
    <row r="1321" spans="1:24" x14ac:dyDescent="0.5">
      <c r="A1321" s="75">
        <v>1</v>
      </c>
      <c r="B1321">
        <v>35</v>
      </c>
      <c r="C1321">
        <v>35</v>
      </c>
      <c r="D1321">
        <v>3</v>
      </c>
      <c r="E1321">
        <v>75</v>
      </c>
      <c r="H1321" s="37">
        <v>1</v>
      </c>
      <c r="I1321" s="37">
        <v>18</v>
      </c>
      <c r="J1321" s="37">
        <v>18</v>
      </c>
      <c r="K1321" s="37">
        <v>14</v>
      </c>
      <c r="L1321" s="42">
        <v>898</v>
      </c>
      <c r="N1321">
        <v>2</v>
      </c>
      <c r="O1321">
        <v>35</v>
      </c>
      <c r="P1321">
        <v>35</v>
      </c>
      <c r="Q1321">
        <v>10</v>
      </c>
      <c r="R1321">
        <v>2578</v>
      </c>
      <c r="T1321">
        <v>1</v>
      </c>
      <c r="U1321">
        <v>35</v>
      </c>
      <c r="V1321">
        <v>35</v>
      </c>
      <c r="W1321">
        <v>6</v>
      </c>
      <c r="X1321" s="6">
        <v>593</v>
      </c>
    </row>
    <row r="1322" spans="1:24" x14ac:dyDescent="0.5">
      <c r="A1322" s="75">
        <v>1</v>
      </c>
      <c r="B1322">
        <v>35</v>
      </c>
      <c r="C1322">
        <v>35</v>
      </c>
      <c r="D1322">
        <v>4</v>
      </c>
      <c r="E1322">
        <v>129</v>
      </c>
      <c r="H1322" s="37">
        <v>1</v>
      </c>
      <c r="I1322" s="37">
        <v>18</v>
      </c>
      <c r="J1322" s="37">
        <v>18</v>
      </c>
      <c r="K1322" s="37">
        <v>15</v>
      </c>
      <c r="L1322" s="42">
        <v>900</v>
      </c>
      <c r="N1322">
        <v>2</v>
      </c>
      <c r="O1322">
        <v>35</v>
      </c>
      <c r="P1322">
        <v>35</v>
      </c>
      <c r="Q1322">
        <v>11</v>
      </c>
      <c r="R1322">
        <v>2656</v>
      </c>
      <c r="T1322">
        <v>1</v>
      </c>
      <c r="U1322">
        <v>35</v>
      </c>
      <c r="V1322">
        <v>35</v>
      </c>
      <c r="W1322">
        <v>7</v>
      </c>
      <c r="X1322" s="6">
        <v>749</v>
      </c>
    </row>
    <row r="1323" spans="1:24" x14ac:dyDescent="0.5">
      <c r="A1323" s="75">
        <v>1</v>
      </c>
      <c r="B1323">
        <v>35</v>
      </c>
      <c r="C1323">
        <v>35</v>
      </c>
      <c r="D1323">
        <v>5</v>
      </c>
      <c r="E1323">
        <v>185</v>
      </c>
      <c r="H1323" s="37">
        <v>1</v>
      </c>
      <c r="I1323" s="37">
        <v>18</v>
      </c>
      <c r="J1323" s="37">
        <v>18</v>
      </c>
      <c r="K1323" s="37">
        <v>16</v>
      </c>
      <c r="L1323" s="42">
        <v>901</v>
      </c>
      <c r="N1323">
        <v>2</v>
      </c>
      <c r="O1323">
        <v>35</v>
      </c>
      <c r="P1323">
        <v>35</v>
      </c>
      <c r="Q1323">
        <v>12</v>
      </c>
      <c r="R1323">
        <v>2735</v>
      </c>
      <c r="T1323">
        <v>1</v>
      </c>
      <c r="U1323">
        <v>35</v>
      </c>
      <c r="V1323">
        <v>35</v>
      </c>
      <c r="W1323">
        <v>8</v>
      </c>
      <c r="X1323" s="6">
        <v>878</v>
      </c>
    </row>
    <row r="1324" spans="1:24" x14ac:dyDescent="0.5">
      <c r="A1324" s="75">
        <v>1</v>
      </c>
      <c r="B1324">
        <v>35</v>
      </c>
      <c r="C1324">
        <v>35</v>
      </c>
      <c r="D1324">
        <v>6</v>
      </c>
      <c r="E1324">
        <v>248</v>
      </c>
      <c r="H1324" s="37">
        <v>1</v>
      </c>
      <c r="I1324" s="37">
        <v>18</v>
      </c>
      <c r="J1324" s="37">
        <v>18</v>
      </c>
      <c r="K1324" s="37">
        <v>17</v>
      </c>
      <c r="L1324" s="42">
        <v>903</v>
      </c>
      <c r="N1324">
        <v>2</v>
      </c>
      <c r="O1324">
        <v>35</v>
      </c>
      <c r="P1324">
        <v>35</v>
      </c>
      <c r="Q1324">
        <v>13</v>
      </c>
      <c r="R1324">
        <v>2818</v>
      </c>
      <c r="T1324">
        <v>1</v>
      </c>
      <c r="U1324">
        <v>35</v>
      </c>
      <c r="V1324">
        <v>35</v>
      </c>
      <c r="W1324">
        <v>9</v>
      </c>
      <c r="X1324" s="6">
        <v>1011</v>
      </c>
    </row>
    <row r="1325" spans="1:24" x14ac:dyDescent="0.5">
      <c r="A1325" s="75">
        <v>1</v>
      </c>
      <c r="B1325">
        <v>35</v>
      </c>
      <c r="C1325">
        <v>35</v>
      </c>
      <c r="D1325">
        <v>7</v>
      </c>
      <c r="E1325">
        <v>319</v>
      </c>
      <c r="H1325" s="37">
        <v>1</v>
      </c>
      <c r="I1325" s="37">
        <v>18</v>
      </c>
      <c r="J1325" s="37">
        <v>18</v>
      </c>
      <c r="K1325" s="37">
        <v>18</v>
      </c>
      <c r="L1325" s="42">
        <v>905</v>
      </c>
      <c r="N1325">
        <v>2</v>
      </c>
      <c r="O1325">
        <v>35</v>
      </c>
      <c r="P1325">
        <v>35</v>
      </c>
      <c r="Q1325">
        <v>14</v>
      </c>
      <c r="R1325">
        <v>2903</v>
      </c>
      <c r="T1325">
        <v>1</v>
      </c>
      <c r="U1325">
        <v>35</v>
      </c>
      <c r="V1325">
        <v>35</v>
      </c>
      <c r="W1325">
        <v>10</v>
      </c>
      <c r="X1325" s="6">
        <v>1148</v>
      </c>
    </row>
    <row r="1326" spans="1:24" x14ac:dyDescent="0.5">
      <c r="A1326" s="75">
        <v>1</v>
      </c>
      <c r="B1326">
        <v>35</v>
      </c>
      <c r="C1326">
        <v>35</v>
      </c>
      <c r="D1326">
        <v>8</v>
      </c>
      <c r="E1326">
        <v>378</v>
      </c>
      <c r="H1326" s="37">
        <v>1</v>
      </c>
      <c r="I1326" s="37">
        <v>18</v>
      </c>
      <c r="J1326" s="37">
        <v>18</v>
      </c>
      <c r="K1326" s="37">
        <v>19</v>
      </c>
      <c r="L1326" s="42">
        <v>906</v>
      </c>
      <c r="N1326">
        <v>2</v>
      </c>
      <c r="O1326">
        <v>35</v>
      </c>
      <c r="P1326">
        <v>35</v>
      </c>
      <c r="Q1326">
        <v>15</v>
      </c>
      <c r="R1326">
        <v>2990</v>
      </c>
      <c r="T1326">
        <v>1</v>
      </c>
      <c r="U1326">
        <v>35</v>
      </c>
      <c r="V1326">
        <v>35</v>
      </c>
      <c r="W1326">
        <v>11</v>
      </c>
      <c r="X1326" s="6">
        <v>1288</v>
      </c>
    </row>
    <row r="1327" spans="1:24" x14ac:dyDescent="0.5">
      <c r="A1327" s="75">
        <v>1</v>
      </c>
      <c r="B1327">
        <v>35</v>
      </c>
      <c r="C1327">
        <v>35</v>
      </c>
      <c r="D1327">
        <v>9</v>
      </c>
      <c r="E1327">
        <v>439</v>
      </c>
      <c r="H1327" s="37">
        <v>1</v>
      </c>
      <c r="I1327" s="37">
        <v>18</v>
      </c>
      <c r="J1327" s="37">
        <v>18</v>
      </c>
      <c r="K1327" s="37">
        <v>20</v>
      </c>
      <c r="L1327" s="42">
        <v>908</v>
      </c>
      <c r="N1327">
        <v>2</v>
      </c>
      <c r="O1327">
        <v>35</v>
      </c>
      <c r="P1327">
        <v>35</v>
      </c>
      <c r="Q1327">
        <v>16</v>
      </c>
      <c r="R1327">
        <v>3081</v>
      </c>
      <c r="T1327">
        <v>1</v>
      </c>
      <c r="U1327">
        <v>35</v>
      </c>
      <c r="V1327">
        <v>35</v>
      </c>
      <c r="W1327">
        <v>12</v>
      </c>
      <c r="X1327" s="6">
        <v>1434</v>
      </c>
    </row>
    <row r="1328" spans="1:24" x14ac:dyDescent="0.5">
      <c r="A1328" s="75">
        <v>1</v>
      </c>
      <c r="B1328">
        <v>35</v>
      </c>
      <c r="C1328">
        <v>35</v>
      </c>
      <c r="D1328">
        <v>10</v>
      </c>
      <c r="E1328">
        <v>502</v>
      </c>
      <c r="H1328" s="37">
        <v>1</v>
      </c>
      <c r="I1328" s="37">
        <v>18</v>
      </c>
      <c r="J1328" s="37">
        <v>18</v>
      </c>
      <c r="K1328" s="37">
        <v>21</v>
      </c>
      <c r="L1328" s="42">
        <v>910</v>
      </c>
      <c r="N1328">
        <v>2</v>
      </c>
      <c r="O1328">
        <v>35</v>
      </c>
      <c r="P1328">
        <v>35</v>
      </c>
      <c r="Q1328">
        <v>17</v>
      </c>
      <c r="R1328">
        <v>3175</v>
      </c>
      <c r="T1328">
        <v>1</v>
      </c>
      <c r="U1328">
        <v>35</v>
      </c>
      <c r="V1328">
        <v>35</v>
      </c>
      <c r="W1328">
        <v>13</v>
      </c>
      <c r="X1328" s="6">
        <v>1583</v>
      </c>
    </row>
    <row r="1329" spans="1:24" x14ac:dyDescent="0.5">
      <c r="A1329" s="75">
        <v>1</v>
      </c>
      <c r="B1329">
        <v>35</v>
      </c>
      <c r="C1329">
        <v>35</v>
      </c>
      <c r="D1329">
        <v>11</v>
      </c>
      <c r="E1329">
        <v>567</v>
      </c>
      <c r="H1329" s="37">
        <v>1</v>
      </c>
      <c r="I1329" s="37">
        <v>18</v>
      </c>
      <c r="J1329" s="37">
        <v>18</v>
      </c>
      <c r="K1329" s="37">
        <v>22</v>
      </c>
      <c r="L1329" s="42">
        <v>912</v>
      </c>
      <c r="N1329">
        <v>2</v>
      </c>
      <c r="O1329">
        <v>35</v>
      </c>
      <c r="P1329">
        <v>35</v>
      </c>
      <c r="Q1329">
        <v>18</v>
      </c>
      <c r="R1329">
        <v>3271</v>
      </c>
      <c r="T1329">
        <v>1</v>
      </c>
      <c r="U1329">
        <v>35</v>
      </c>
      <c r="V1329">
        <v>35</v>
      </c>
      <c r="W1329">
        <v>14</v>
      </c>
      <c r="X1329" s="6">
        <v>1737</v>
      </c>
    </row>
    <row r="1330" spans="1:24" x14ac:dyDescent="0.5">
      <c r="A1330" s="75">
        <v>1</v>
      </c>
      <c r="B1330">
        <v>35</v>
      </c>
      <c r="C1330">
        <v>35</v>
      </c>
      <c r="D1330">
        <v>12</v>
      </c>
      <c r="E1330">
        <v>634</v>
      </c>
      <c r="H1330" s="37">
        <v>1</v>
      </c>
      <c r="I1330" s="37">
        <v>18</v>
      </c>
      <c r="J1330" s="37">
        <v>18</v>
      </c>
      <c r="K1330" s="37">
        <v>23</v>
      </c>
      <c r="L1330" s="42">
        <v>914</v>
      </c>
      <c r="N1330">
        <v>2</v>
      </c>
      <c r="O1330">
        <v>35</v>
      </c>
      <c r="P1330">
        <v>35</v>
      </c>
      <c r="Q1330">
        <v>19</v>
      </c>
      <c r="R1330">
        <v>3372</v>
      </c>
      <c r="T1330">
        <v>1</v>
      </c>
      <c r="U1330">
        <v>35</v>
      </c>
      <c r="V1330">
        <v>35</v>
      </c>
      <c r="W1330">
        <v>15</v>
      </c>
      <c r="X1330" s="6">
        <v>1896</v>
      </c>
    </row>
    <row r="1331" spans="1:24" x14ac:dyDescent="0.5">
      <c r="A1331" s="75">
        <v>1</v>
      </c>
      <c r="B1331">
        <v>35</v>
      </c>
      <c r="C1331">
        <v>35</v>
      </c>
      <c r="D1331">
        <v>13</v>
      </c>
      <c r="E1331">
        <v>703</v>
      </c>
      <c r="H1331" s="37">
        <v>1</v>
      </c>
      <c r="I1331" s="37">
        <v>18</v>
      </c>
      <c r="J1331" s="37">
        <v>18</v>
      </c>
      <c r="K1331" s="37">
        <v>24</v>
      </c>
      <c r="L1331" s="42">
        <v>916</v>
      </c>
      <c r="N1331">
        <v>2</v>
      </c>
      <c r="O1331">
        <v>35</v>
      </c>
      <c r="P1331">
        <v>35</v>
      </c>
      <c r="Q1331">
        <v>20</v>
      </c>
      <c r="R1331">
        <v>3475</v>
      </c>
      <c r="T1331">
        <v>1</v>
      </c>
      <c r="U1331">
        <v>35</v>
      </c>
      <c r="V1331">
        <v>35</v>
      </c>
      <c r="W1331">
        <v>16</v>
      </c>
      <c r="X1331" s="6">
        <v>2060</v>
      </c>
    </row>
    <row r="1332" spans="1:24" x14ac:dyDescent="0.5">
      <c r="A1332" s="75">
        <v>1</v>
      </c>
      <c r="B1332">
        <v>35</v>
      </c>
      <c r="C1332">
        <v>35</v>
      </c>
      <c r="D1332">
        <v>14</v>
      </c>
      <c r="E1332">
        <v>775</v>
      </c>
      <c r="H1332" s="37">
        <v>1</v>
      </c>
      <c r="I1332" s="37">
        <v>18</v>
      </c>
      <c r="J1332" s="37">
        <v>18</v>
      </c>
      <c r="K1332" s="37">
        <v>25</v>
      </c>
      <c r="L1332" s="42">
        <v>918</v>
      </c>
      <c r="N1332">
        <v>2</v>
      </c>
      <c r="O1332">
        <v>35</v>
      </c>
      <c r="P1332">
        <v>35</v>
      </c>
      <c r="Q1332">
        <v>21</v>
      </c>
      <c r="R1332">
        <v>3583</v>
      </c>
      <c r="T1332">
        <v>1</v>
      </c>
      <c r="U1332">
        <v>35</v>
      </c>
      <c r="V1332">
        <v>35</v>
      </c>
      <c r="W1332">
        <v>17</v>
      </c>
      <c r="X1332" s="6">
        <v>2229</v>
      </c>
    </row>
    <row r="1333" spans="1:24" x14ac:dyDescent="0.5">
      <c r="A1333" s="75">
        <v>1</v>
      </c>
      <c r="B1333">
        <v>35</v>
      </c>
      <c r="C1333">
        <v>35</v>
      </c>
      <c r="D1333">
        <v>15</v>
      </c>
      <c r="E1333">
        <v>849</v>
      </c>
      <c r="H1333" s="37">
        <v>1</v>
      </c>
      <c r="I1333" s="37">
        <v>18</v>
      </c>
      <c r="J1333" s="37">
        <v>18</v>
      </c>
      <c r="K1333" s="37">
        <v>26</v>
      </c>
      <c r="L1333" s="42">
        <v>920</v>
      </c>
      <c r="N1333">
        <v>2</v>
      </c>
      <c r="O1333">
        <v>35</v>
      </c>
      <c r="P1333">
        <v>35</v>
      </c>
      <c r="Q1333">
        <v>22</v>
      </c>
      <c r="R1333">
        <v>3695</v>
      </c>
      <c r="T1333">
        <v>1</v>
      </c>
      <c r="U1333">
        <v>35</v>
      </c>
      <c r="V1333">
        <v>35</v>
      </c>
      <c r="W1333">
        <v>18</v>
      </c>
      <c r="X1333" s="6">
        <v>2404</v>
      </c>
    </row>
    <row r="1334" spans="1:24" x14ac:dyDescent="0.5">
      <c r="A1334" s="75">
        <v>1</v>
      </c>
      <c r="B1334">
        <v>35</v>
      </c>
      <c r="C1334">
        <v>35</v>
      </c>
      <c r="D1334">
        <v>16</v>
      </c>
      <c r="E1334">
        <v>925</v>
      </c>
      <c r="H1334" s="37">
        <v>1</v>
      </c>
      <c r="I1334" s="37">
        <v>18</v>
      </c>
      <c r="J1334" s="37">
        <v>18</v>
      </c>
      <c r="K1334" s="37">
        <v>27</v>
      </c>
      <c r="L1334" s="42">
        <v>922</v>
      </c>
      <c r="N1334">
        <v>2</v>
      </c>
      <c r="O1334">
        <v>35</v>
      </c>
      <c r="P1334">
        <v>35</v>
      </c>
      <c r="Q1334">
        <v>23</v>
      </c>
      <c r="R1334">
        <v>3810</v>
      </c>
      <c r="T1334">
        <v>1</v>
      </c>
      <c r="U1334">
        <v>35</v>
      </c>
      <c r="V1334">
        <v>35</v>
      </c>
      <c r="W1334">
        <v>19</v>
      </c>
      <c r="X1334" s="6">
        <v>2583</v>
      </c>
    </row>
    <row r="1335" spans="1:24" x14ac:dyDescent="0.5">
      <c r="A1335" s="75">
        <v>1</v>
      </c>
      <c r="B1335">
        <v>35</v>
      </c>
      <c r="C1335">
        <v>35</v>
      </c>
      <c r="D1335">
        <v>17</v>
      </c>
      <c r="E1335">
        <v>1004</v>
      </c>
      <c r="H1335" s="37">
        <v>1</v>
      </c>
      <c r="I1335" s="37">
        <v>18</v>
      </c>
      <c r="J1335" s="37">
        <v>18</v>
      </c>
      <c r="K1335" s="37">
        <v>28</v>
      </c>
      <c r="L1335" s="42">
        <v>924</v>
      </c>
      <c r="N1335">
        <v>2</v>
      </c>
      <c r="O1335">
        <v>35</v>
      </c>
      <c r="P1335">
        <v>35</v>
      </c>
      <c r="Q1335">
        <v>24</v>
      </c>
      <c r="R1335">
        <v>3931</v>
      </c>
      <c r="T1335">
        <v>1</v>
      </c>
      <c r="U1335">
        <v>35</v>
      </c>
      <c r="V1335">
        <v>35</v>
      </c>
      <c r="W1335">
        <v>20</v>
      </c>
      <c r="X1335" s="6">
        <v>2769</v>
      </c>
    </row>
    <row r="1336" spans="1:24" x14ac:dyDescent="0.5">
      <c r="A1336" s="75">
        <v>1</v>
      </c>
      <c r="B1336">
        <v>35</v>
      </c>
      <c r="C1336">
        <v>35</v>
      </c>
      <c r="D1336">
        <v>18</v>
      </c>
      <c r="E1336">
        <v>1086</v>
      </c>
      <c r="H1336" s="37">
        <v>1</v>
      </c>
      <c r="I1336" s="37">
        <v>18</v>
      </c>
      <c r="J1336" s="37">
        <v>18</v>
      </c>
      <c r="K1336" s="37">
        <v>29</v>
      </c>
      <c r="L1336" s="42">
        <v>927</v>
      </c>
      <c r="N1336">
        <v>2</v>
      </c>
      <c r="O1336">
        <v>35</v>
      </c>
      <c r="P1336">
        <v>35</v>
      </c>
      <c r="Q1336">
        <v>25</v>
      </c>
      <c r="R1336">
        <v>3817</v>
      </c>
      <c r="T1336">
        <v>1</v>
      </c>
      <c r="U1336">
        <v>35</v>
      </c>
      <c r="V1336">
        <v>35</v>
      </c>
      <c r="W1336">
        <v>21</v>
      </c>
      <c r="X1336" s="6">
        <v>2961</v>
      </c>
    </row>
    <row r="1337" spans="1:24" x14ac:dyDescent="0.5">
      <c r="A1337" s="75">
        <v>1</v>
      </c>
      <c r="B1337">
        <v>35</v>
      </c>
      <c r="C1337">
        <v>35</v>
      </c>
      <c r="D1337">
        <v>19</v>
      </c>
      <c r="E1337">
        <v>1170</v>
      </c>
      <c r="H1337" s="37">
        <v>1</v>
      </c>
      <c r="I1337" s="37">
        <v>18</v>
      </c>
      <c r="J1337" s="37">
        <v>18</v>
      </c>
      <c r="K1337" s="37">
        <v>30</v>
      </c>
      <c r="L1337" s="42">
        <v>929</v>
      </c>
      <c r="N1337">
        <v>2</v>
      </c>
      <c r="O1337">
        <v>35</v>
      </c>
      <c r="P1337">
        <v>35</v>
      </c>
      <c r="Q1337">
        <v>26</v>
      </c>
      <c r="R1337">
        <v>0</v>
      </c>
      <c r="T1337">
        <v>1</v>
      </c>
      <c r="U1337">
        <v>35</v>
      </c>
      <c r="V1337">
        <v>35</v>
      </c>
      <c r="W1337">
        <v>22</v>
      </c>
      <c r="X1337" s="6">
        <v>3159</v>
      </c>
    </row>
    <row r="1338" spans="1:24" x14ac:dyDescent="0.5">
      <c r="A1338" s="75">
        <v>1</v>
      </c>
      <c r="B1338">
        <v>35</v>
      </c>
      <c r="C1338">
        <v>35</v>
      </c>
      <c r="D1338">
        <v>20</v>
      </c>
      <c r="E1338">
        <v>1258</v>
      </c>
      <c r="H1338" s="37">
        <v>1</v>
      </c>
      <c r="I1338" s="37">
        <v>18</v>
      </c>
      <c r="J1338" s="37">
        <v>18</v>
      </c>
      <c r="K1338" s="37">
        <v>31</v>
      </c>
      <c r="L1338" s="42">
        <v>931</v>
      </c>
      <c r="N1338">
        <v>2</v>
      </c>
      <c r="O1338">
        <v>35</v>
      </c>
      <c r="P1338">
        <v>35</v>
      </c>
      <c r="Q1338">
        <v>27</v>
      </c>
      <c r="R1338">
        <v>0</v>
      </c>
      <c r="T1338">
        <v>1</v>
      </c>
      <c r="U1338">
        <v>35</v>
      </c>
      <c r="V1338">
        <v>35</v>
      </c>
      <c r="W1338">
        <v>23</v>
      </c>
      <c r="X1338" s="6">
        <v>3364</v>
      </c>
    </row>
    <row r="1339" spans="1:24" x14ac:dyDescent="0.5">
      <c r="A1339" s="75">
        <v>1</v>
      </c>
      <c r="B1339">
        <v>35</v>
      </c>
      <c r="C1339">
        <v>35</v>
      </c>
      <c r="D1339">
        <v>21</v>
      </c>
      <c r="E1339">
        <v>1348</v>
      </c>
      <c r="H1339" s="37">
        <v>1</v>
      </c>
      <c r="I1339" s="37">
        <v>18</v>
      </c>
      <c r="J1339" s="37">
        <v>18</v>
      </c>
      <c r="K1339" s="37">
        <v>32</v>
      </c>
      <c r="L1339" s="42">
        <v>934</v>
      </c>
      <c r="N1339">
        <v>2</v>
      </c>
      <c r="O1339">
        <v>35</v>
      </c>
      <c r="P1339">
        <v>35</v>
      </c>
      <c r="Q1339">
        <v>28</v>
      </c>
      <c r="R1339">
        <v>0</v>
      </c>
      <c r="T1339">
        <v>1</v>
      </c>
      <c r="U1339">
        <v>35</v>
      </c>
      <c r="V1339">
        <v>35</v>
      </c>
      <c r="W1339">
        <v>24</v>
      </c>
      <c r="X1339" s="6">
        <v>3577</v>
      </c>
    </row>
    <row r="1340" spans="1:24" x14ac:dyDescent="0.5">
      <c r="A1340" s="75">
        <v>1</v>
      </c>
      <c r="B1340">
        <v>35</v>
      </c>
      <c r="C1340">
        <v>35</v>
      </c>
      <c r="D1340">
        <v>22</v>
      </c>
      <c r="E1340">
        <v>1442</v>
      </c>
      <c r="H1340" s="37">
        <v>1</v>
      </c>
      <c r="I1340" s="37">
        <v>18</v>
      </c>
      <c r="J1340" s="37">
        <v>18</v>
      </c>
      <c r="K1340" s="37">
        <v>33</v>
      </c>
      <c r="L1340" s="42">
        <v>936</v>
      </c>
      <c r="N1340">
        <v>2</v>
      </c>
      <c r="O1340">
        <v>35</v>
      </c>
      <c r="P1340">
        <v>35</v>
      </c>
      <c r="Q1340">
        <v>29</v>
      </c>
      <c r="R1340">
        <v>0</v>
      </c>
      <c r="T1340">
        <v>1</v>
      </c>
      <c r="U1340">
        <v>35</v>
      </c>
      <c r="V1340">
        <v>35</v>
      </c>
      <c r="W1340">
        <v>25</v>
      </c>
      <c r="X1340" s="6">
        <v>3557</v>
      </c>
    </row>
    <row r="1341" spans="1:24" x14ac:dyDescent="0.5">
      <c r="A1341" s="75">
        <v>1</v>
      </c>
      <c r="B1341">
        <v>35</v>
      </c>
      <c r="C1341">
        <v>35</v>
      </c>
      <c r="D1341">
        <v>23</v>
      </c>
      <c r="E1341">
        <v>1539</v>
      </c>
      <c r="H1341" s="37">
        <v>1</v>
      </c>
      <c r="I1341" s="37">
        <v>18</v>
      </c>
      <c r="J1341" s="37">
        <v>18</v>
      </c>
      <c r="K1341" s="37">
        <v>34</v>
      </c>
      <c r="L1341" s="42">
        <v>939</v>
      </c>
      <c r="N1341">
        <v>2</v>
      </c>
      <c r="O1341">
        <v>35</v>
      </c>
      <c r="P1341">
        <v>35</v>
      </c>
      <c r="Q1341">
        <v>30</v>
      </c>
      <c r="R1341">
        <v>0</v>
      </c>
      <c r="T1341">
        <v>1</v>
      </c>
      <c r="U1341">
        <v>36</v>
      </c>
      <c r="V1341">
        <v>36</v>
      </c>
      <c r="W1341">
        <v>1</v>
      </c>
      <c r="X1341" s="6">
        <v>0</v>
      </c>
    </row>
    <row r="1342" spans="1:24" x14ac:dyDescent="0.5">
      <c r="A1342" s="75">
        <v>1</v>
      </c>
      <c r="B1342">
        <v>35</v>
      </c>
      <c r="C1342">
        <v>35</v>
      </c>
      <c r="D1342">
        <v>24</v>
      </c>
      <c r="E1342">
        <v>1640</v>
      </c>
      <c r="H1342" s="37">
        <v>1</v>
      </c>
      <c r="I1342" s="37">
        <v>18</v>
      </c>
      <c r="J1342" s="37">
        <v>18</v>
      </c>
      <c r="K1342" s="37">
        <v>35</v>
      </c>
      <c r="L1342" s="42">
        <v>941</v>
      </c>
      <c r="N1342">
        <v>2</v>
      </c>
      <c r="O1342">
        <v>35</v>
      </c>
      <c r="P1342">
        <v>35</v>
      </c>
      <c r="Q1342">
        <v>31</v>
      </c>
      <c r="R1342">
        <v>0</v>
      </c>
      <c r="T1342">
        <v>1</v>
      </c>
      <c r="U1342">
        <v>36</v>
      </c>
      <c r="V1342">
        <v>36</v>
      </c>
      <c r="W1342">
        <v>2</v>
      </c>
      <c r="X1342" s="6">
        <v>85</v>
      </c>
    </row>
    <row r="1343" spans="1:24" x14ac:dyDescent="0.5">
      <c r="A1343" s="75">
        <v>1</v>
      </c>
      <c r="B1343">
        <v>35</v>
      </c>
      <c r="C1343">
        <v>35</v>
      </c>
      <c r="D1343">
        <v>25</v>
      </c>
      <c r="E1343">
        <v>1745</v>
      </c>
      <c r="H1343" s="37">
        <v>1</v>
      </c>
      <c r="I1343" s="37">
        <v>18</v>
      </c>
      <c r="J1343" s="37">
        <v>18</v>
      </c>
      <c r="K1343" s="37">
        <v>36</v>
      </c>
      <c r="L1343" s="42">
        <v>944</v>
      </c>
      <c r="N1343">
        <v>2</v>
      </c>
      <c r="O1343">
        <v>35</v>
      </c>
      <c r="P1343">
        <v>35</v>
      </c>
      <c r="Q1343">
        <v>32</v>
      </c>
      <c r="R1343">
        <v>0</v>
      </c>
      <c r="T1343">
        <v>1</v>
      </c>
      <c r="U1343">
        <v>36</v>
      </c>
      <c r="V1343">
        <v>36</v>
      </c>
      <c r="W1343">
        <v>3</v>
      </c>
      <c r="X1343" s="6">
        <v>217</v>
      </c>
    </row>
    <row r="1344" spans="1:24" x14ac:dyDescent="0.5">
      <c r="A1344" s="75">
        <v>1</v>
      </c>
      <c r="B1344">
        <v>36</v>
      </c>
      <c r="C1344">
        <v>36</v>
      </c>
      <c r="D1344">
        <v>1</v>
      </c>
      <c r="E1344">
        <v>0</v>
      </c>
      <c r="H1344" s="37">
        <v>1</v>
      </c>
      <c r="I1344" s="37">
        <v>18</v>
      </c>
      <c r="J1344" s="37">
        <v>18</v>
      </c>
      <c r="K1344" s="37">
        <v>37</v>
      </c>
      <c r="L1344" s="42">
        <v>946</v>
      </c>
      <c r="N1344">
        <v>2</v>
      </c>
      <c r="O1344">
        <v>35</v>
      </c>
      <c r="P1344">
        <v>35</v>
      </c>
      <c r="Q1344">
        <v>33</v>
      </c>
      <c r="R1344">
        <v>0</v>
      </c>
      <c r="T1344">
        <v>1</v>
      </c>
      <c r="U1344">
        <v>36</v>
      </c>
      <c r="V1344">
        <v>36</v>
      </c>
      <c r="W1344">
        <v>4</v>
      </c>
      <c r="X1344" s="6">
        <v>349</v>
      </c>
    </row>
    <row r="1345" spans="1:24" x14ac:dyDescent="0.5">
      <c r="A1345" s="75">
        <v>1</v>
      </c>
      <c r="B1345">
        <v>36</v>
      </c>
      <c r="C1345">
        <v>36</v>
      </c>
      <c r="D1345">
        <v>2</v>
      </c>
      <c r="E1345">
        <v>26</v>
      </c>
      <c r="H1345" s="37">
        <v>1</v>
      </c>
      <c r="I1345" s="37">
        <v>18</v>
      </c>
      <c r="J1345" s="37">
        <v>18</v>
      </c>
      <c r="K1345" s="37">
        <v>38</v>
      </c>
      <c r="L1345" s="42">
        <v>949</v>
      </c>
      <c r="N1345">
        <v>2</v>
      </c>
      <c r="O1345">
        <v>35</v>
      </c>
      <c r="P1345">
        <v>35</v>
      </c>
      <c r="Q1345">
        <v>34</v>
      </c>
      <c r="R1345">
        <v>0</v>
      </c>
      <c r="T1345">
        <v>1</v>
      </c>
      <c r="U1345">
        <v>36</v>
      </c>
      <c r="V1345">
        <v>36</v>
      </c>
      <c r="W1345">
        <v>5</v>
      </c>
      <c r="X1345" s="6">
        <v>482</v>
      </c>
    </row>
    <row r="1346" spans="1:24" x14ac:dyDescent="0.5">
      <c r="A1346" s="75">
        <v>1</v>
      </c>
      <c r="B1346">
        <v>36</v>
      </c>
      <c r="C1346">
        <v>36</v>
      </c>
      <c r="D1346">
        <v>3</v>
      </c>
      <c r="E1346">
        <v>80</v>
      </c>
      <c r="H1346" s="37">
        <v>1</v>
      </c>
      <c r="I1346" s="37">
        <v>18</v>
      </c>
      <c r="J1346" s="37">
        <v>18</v>
      </c>
      <c r="K1346" s="37">
        <v>39</v>
      </c>
      <c r="L1346" s="42">
        <v>952</v>
      </c>
      <c r="N1346">
        <v>2</v>
      </c>
      <c r="O1346">
        <v>35</v>
      </c>
      <c r="P1346">
        <v>35</v>
      </c>
      <c r="Q1346">
        <v>35</v>
      </c>
      <c r="R1346">
        <v>0</v>
      </c>
      <c r="T1346">
        <v>1</v>
      </c>
      <c r="U1346">
        <v>36</v>
      </c>
      <c r="V1346">
        <v>36</v>
      </c>
      <c r="W1346">
        <v>6</v>
      </c>
      <c r="X1346" s="6">
        <v>631</v>
      </c>
    </row>
    <row r="1347" spans="1:24" x14ac:dyDescent="0.5">
      <c r="A1347" s="75">
        <v>1</v>
      </c>
      <c r="B1347">
        <v>36</v>
      </c>
      <c r="C1347">
        <v>36</v>
      </c>
      <c r="D1347">
        <v>4</v>
      </c>
      <c r="E1347">
        <v>138</v>
      </c>
      <c r="H1347" s="37">
        <v>1</v>
      </c>
      <c r="I1347" s="37">
        <v>18</v>
      </c>
      <c r="J1347" s="37">
        <v>18</v>
      </c>
      <c r="K1347" s="37">
        <v>40</v>
      </c>
      <c r="L1347" s="42">
        <v>954</v>
      </c>
      <c r="N1347">
        <v>2</v>
      </c>
      <c r="O1347">
        <v>35</v>
      </c>
      <c r="P1347">
        <v>35</v>
      </c>
      <c r="Q1347">
        <v>36</v>
      </c>
      <c r="R1347">
        <v>0</v>
      </c>
      <c r="T1347">
        <v>1</v>
      </c>
      <c r="U1347">
        <v>36</v>
      </c>
      <c r="V1347">
        <v>36</v>
      </c>
      <c r="W1347">
        <v>7</v>
      </c>
      <c r="X1347" s="6">
        <v>797</v>
      </c>
    </row>
    <row r="1348" spans="1:24" x14ac:dyDescent="0.5">
      <c r="A1348" s="75">
        <v>1</v>
      </c>
      <c r="B1348">
        <v>36</v>
      </c>
      <c r="C1348">
        <v>36</v>
      </c>
      <c r="D1348">
        <v>5</v>
      </c>
      <c r="E1348">
        <v>197</v>
      </c>
      <c r="H1348" s="37">
        <v>1</v>
      </c>
      <c r="I1348" s="37">
        <v>18</v>
      </c>
      <c r="J1348" s="37">
        <v>18</v>
      </c>
      <c r="K1348" s="37">
        <v>41</v>
      </c>
      <c r="L1348" s="42">
        <v>957</v>
      </c>
      <c r="N1348">
        <v>2</v>
      </c>
      <c r="O1348">
        <v>35</v>
      </c>
      <c r="P1348">
        <v>35</v>
      </c>
      <c r="Q1348">
        <v>37</v>
      </c>
      <c r="R1348">
        <v>0</v>
      </c>
      <c r="T1348">
        <v>1</v>
      </c>
      <c r="U1348">
        <v>36</v>
      </c>
      <c r="V1348">
        <v>36</v>
      </c>
      <c r="W1348">
        <v>8</v>
      </c>
      <c r="X1348" s="6">
        <v>934</v>
      </c>
    </row>
    <row r="1349" spans="1:24" x14ac:dyDescent="0.5">
      <c r="A1349" s="75">
        <v>1</v>
      </c>
      <c r="B1349">
        <v>36</v>
      </c>
      <c r="C1349">
        <v>36</v>
      </c>
      <c r="D1349">
        <v>6</v>
      </c>
      <c r="E1349">
        <v>265</v>
      </c>
      <c r="H1349" s="37">
        <v>1</v>
      </c>
      <c r="I1349" s="37">
        <v>18</v>
      </c>
      <c r="J1349" s="37">
        <v>18</v>
      </c>
      <c r="K1349" s="37">
        <v>42</v>
      </c>
      <c r="L1349" s="42">
        <v>960</v>
      </c>
      <c r="N1349">
        <v>2</v>
      </c>
      <c r="O1349">
        <v>35</v>
      </c>
      <c r="P1349">
        <v>35</v>
      </c>
      <c r="Q1349">
        <v>38</v>
      </c>
      <c r="R1349">
        <v>0</v>
      </c>
      <c r="T1349">
        <v>1</v>
      </c>
      <c r="U1349">
        <v>36</v>
      </c>
      <c r="V1349">
        <v>36</v>
      </c>
      <c r="W1349">
        <v>9</v>
      </c>
      <c r="X1349" s="6">
        <v>1075</v>
      </c>
    </row>
    <row r="1350" spans="1:24" x14ac:dyDescent="0.5">
      <c r="A1350" s="75">
        <v>1</v>
      </c>
      <c r="B1350">
        <v>36</v>
      </c>
      <c r="C1350">
        <v>36</v>
      </c>
      <c r="D1350">
        <v>7</v>
      </c>
      <c r="E1350">
        <v>340</v>
      </c>
      <c r="H1350" s="37">
        <v>1</v>
      </c>
      <c r="I1350" s="37">
        <v>18</v>
      </c>
      <c r="J1350" s="37">
        <v>18</v>
      </c>
      <c r="K1350" s="37">
        <v>43</v>
      </c>
      <c r="L1350" s="42">
        <v>963</v>
      </c>
      <c r="N1350">
        <v>2</v>
      </c>
      <c r="O1350">
        <v>35</v>
      </c>
      <c r="P1350">
        <v>35</v>
      </c>
      <c r="Q1350">
        <v>39</v>
      </c>
      <c r="R1350">
        <v>0</v>
      </c>
      <c r="T1350">
        <v>1</v>
      </c>
      <c r="U1350">
        <v>36</v>
      </c>
      <c r="V1350">
        <v>36</v>
      </c>
      <c r="W1350">
        <v>10</v>
      </c>
      <c r="X1350" s="6">
        <v>1220</v>
      </c>
    </row>
    <row r="1351" spans="1:24" x14ac:dyDescent="0.5">
      <c r="A1351" s="75">
        <v>1</v>
      </c>
      <c r="B1351">
        <v>36</v>
      </c>
      <c r="C1351">
        <v>36</v>
      </c>
      <c r="D1351">
        <v>8</v>
      </c>
      <c r="E1351">
        <v>403</v>
      </c>
      <c r="H1351" s="37">
        <v>1</v>
      </c>
      <c r="I1351" s="37">
        <v>18</v>
      </c>
      <c r="J1351" s="37">
        <v>18</v>
      </c>
      <c r="K1351" s="37">
        <v>44</v>
      </c>
      <c r="L1351" s="42">
        <v>966</v>
      </c>
      <c r="N1351">
        <v>2</v>
      </c>
      <c r="O1351">
        <v>35</v>
      </c>
      <c r="P1351">
        <v>35</v>
      </c>
      <c r="Q1351">
        <v>40</v>
      </c>
      <c r="R1351">
        <v>0</v>
      </c>
      <c r="T1351">
        <v>1</v>
      </c>
      <c r="U1351">
        <v>36</v>
      </c>
      <c r="V1351">
        <v>36</v>
      </c>
      <c r="W1351">
        <v>11</v>
      </c>
      <c r="X1351" s="6">
        <v>1369</v>
      </c>
    </row>
    <row r="1352" spans="1:24" x14ac:dyDescent="0.5">
      <c r="A1352" s="75">
        <v>1</v>
      </c>
      <c r="B1352">
        <v>36</v>
      </c>
      <c r="C1352">
        <v>36</v>
      </c>
      <c r="D1352">
        <v>9</v>
      </c>
      <c r="E1352">
        <v>468</v>
      </c>
      <c r="H1352" s="37">
        <v>1</v>
      </c>
      <c r="I1352" s="37">
        <v>18</v>
      </c>
      <c r="J1352" s="37">
        <v>18</v>
      </c>
      <c r="K1352" s="37">
        <v>45</v>
      </c>
      <c r="L1352" s="42">
        <v>968</v>
      </c>
      <c r="N1352">
        <v>2</v>
      </c>
      <c r="O1352">
        <v>35</v>
      </c>
      <c r="P1352">
        <v>35</v>
      </c>
      <c r="Q1352">
        <v>41</v>
      </c>
      <c r="R1352">
        <v>0</v>
      </c>
      <c r="T1352">
        <v>1</v>
      </c>
      <c r="U1352">
        <v>36</v>
      </c>
      <c r="V1352">
        <v>36</v>
      </c>
      <c r="W1352">
        <v>12</v>
      </c>
      <c r="X1352" s="6">
        <v>1523</v>
      </c>
    </row>
    <row r="1353" spans="1:24" x14ac:dyDescent="0.5">
      <c r="A1353" s="75">
        <v>1</v>
      </c>
      <c r="B1353">
        <v>36</v>
      </c>
      <c r="C1353">
        <v>36</v>
      </c>
      <c r="D1353">
        <v>10</v>
      </c>
      <c r="E1353">
        <v>535</v>
      </c>
      <c r="H1353" s="37">
        <v>1</v>
      </c>
      <c r="I1353" s="37">
        <v>18</v>
      </c>
      <c r="J1353" s="37">
        <v>18</v>
      </c>
      <c r="K1353" s="37">
        <v>46</v>
      </c>
      <c r="L1353" s="42">
        <v>971</v>
      </c>
      <c r="N1353">
        <v>2</v>
      </c>
      <c r="O1353">
        <v>35</v>
      </c>
      <c r="P1353">
        <v>35</v>
      </c>
      <c r="Q1353">
        <v>42</v>
      </c>
      <c r="R1353">
        <v>0</v>
      </c>
      <c r="T1353">
        <v>1</v>
      </c>
      <c r="U1353">
        <v>36</v>
      </c>
      <c r="V1353">
        <v>36</v>
      </c>
      <c r="W1353">
        <v>13</v>
      </c>
      <c r="X1353" s="6">
        <v>1682</v>
      </c>
    </row>
    <row r="1354" spans="1:24" x14ac:dyDescent="0.5">
      <c r="A1354" s="75">
        <v>1</v>
      </c>
      <c r="B1354">
        <v>36</v>
      </c>
      <c r="C1354">
        <v>36</v>
      </c>
      <c r="D1354">
        <v>11</v>
      </c>
      <c r="E1354">
        <v>604</v>
      </c>
      <c r="H1354" s="37">
        <v>1</v>
      </c>
      <c r="I1354" s="37">
        <v>18</v>
      </c>
      <c r="J1354" s="37">
        <v>18</v>
      </c>
      <c r="K1354" s="37">
        <v>47</v>
      </c>
      <c r="L1354" s="42">
        <v>974</v>
      </c>
      <c r="N1354">
        <v>2</v>
      </c>
      <c r="O1354">
        <v>35</v>
      </c>
      <c r="P1354">
        <v>35</v>
      </c>
      <c r="Q1354">
        <v>43</v>
      </c>
      <c r="R1354">
        <v>0</v>
      </c>
      <c r="T1354">
        <v>1</v>
      </c>
      <c r="U1354">
        <v>36</v>
      </c>
      <c r="V1354">
        <v>36</v>
      </c>
      <c r="W1354">
        <v>14</v>
      </c>
      <c r="X1354" s="6">
        <v>1845</v>
      </c>
    </row>
    <row r="1355" spans="1:24" x14ac:dyDescent="0.5">
      <c r="A1355" s="75">
        <v>1</v>
      </c>
      <c r="B1355">
        <v>36</v>
      </c>
      <c r="C1355">
        <v>36</v>
      </c>
      <c r="D1355">
        <v>12</v>
      </c>
      <c r="E1355">
        <v>676</v>
      </c>
      <c r="H1355" s="37">
        <v>1</v>
      </c>
      <c r="I1355" s="37">
        <v>18</v>
      </c>
      <c r="J1355" s="37">
        <v>18</v>
      </c>
      <c r="K1355" s="37">
        <v>48</v>
      </c>
      <c r="L1355" s="42">
        <v>977</v>
      </c>
      <c r="N1355">
        <v>2</v>
      </c>
      <c r="O1355">
        <v>35</v>
      </c>
      <c r="P1355">
        <v>35</v>
      </c>
      <c r="Q1355">
        <v>44</v>
      </c>
      <c r="R1355">
        <v>0</v>
      </c>
      <c r="T1355">
        <v>1</v>
      </c>
      <c r="U1355">
        <v>36</v>
      </c>
      <c r="V1355">
        <v>36</v>
      </c>
      <c r="W1355">
        <v>15</v>
      </c>
      <c r="X1355" s="6">
        <v>2014</v>
      </c>
    </row>
    <row r="1356" spans="1:24" x14ac:dyDescent="0.5">
      <c r="A1356" s="75">
        <v>1</v>
      </c>
      <c r="B1356">
        <v>36</v>
      </c>
      <c r="C1356">
        <v>36</v>
      </c>
      <c r="D1356">
        <v>13</v>
      </c>
      <c r="E1356">
        <v>750</v>
      </c>
      <c r="H1356" s="37">
        <v>1</v>
      </c>
      <c r="I1356" s="37">
        <v>18</v>
      </c>
      <c r="J1356" s="37">
        <v>18</v>
      </c>
      <c r="K1356" s="37">
        <v>49</v>
      </c>
      <c r="L1356" s="42">
        <v>980</v>
      </c>
      <c r="N1356">
        <v>2</v>
      </c>
      <c r="O1356">
        <v>35</v>
      </c>
      <c r="P1356">
        <v>35</v>
      </c>
      <c r="Q1356">
        <v>45</v>
      </c>
      <c r="R1356">
        <v>0</v>
      </c>
      <c r="T1356">
        <v>1</v>
      </c>
      <c r="U1356">
        <v>36</v>
      </c>
      <c r="V1356">
        <v>36</v>
      </c>
      <c r="W1356">
        <v>16</v>
      </c>
      <c r="X1356" s="6">
        <v>2187</v>
      </c>
    </row>
    <row r="1357" spans="1:24" x14ac:dyDescent="0.5">
      <c r="A1357" s="75">
        <v>1</v>
      </c>
      <c r="B1357">
        <v>36</v>
      </c>
      <c r="C1357">
        <v>36</v>
      </c>
      <c r="D1357">
        <v>14</v>
      </c>
      <c r="E1357">
        <v>826</v>
      </c>
      <c r="H1357" s="37">
        <v>1</v>
      </c>
      <c r="I1357" s="37">
        <v>18</v>
      </c>
      <c r="J1357" s="37">
        <v>18</v>
      </c>
      <c r="K1357" s="37">
        <v>50</v>
      </c>
      <c r="L1357" s="42">
        <v>982</v>
      </c>
      <c r="N1357">
        <v>2</v>
      </c>
      <c r="O1357">
        <v>35</v>
      </c>
      <c r="P1357">
        <v>35</v>
      </c>
      <c r="Q1357">
        <v>46</v>
      </c>
      <c r="R1357">
        <v>0</v>
      </c>
      <c r="T1357">
        <v>1</v>
      </c>
      <c r="U1357">
        <v>36</v>
      </c>
      <c r="V1357">
        <v>36</v>
      </c>
      <c r="W1357">
        <v>17</v>
      </c>
      <c r="X1357" s="6">
        <v>2367</v>
      </c>
    </row>
    <row r="1358" spans="1:24" x14ac:dyDescent="0.5">
      <c r="A1358" s="75">
        <v>1</v>
      </c>
      <c r="B1358">
        <v>36</v>
      </c>
      <c r="C1358">
        <v>36</v>
      </c>
      <c r="D1358">
        <v>15</v>
      </c>
      <c r="E1358">
        <v>905</v>
      </c>
      <c r="H1358" s="37">
        <v>1</v>
      </c>
      <c r="I1358" s="37">
        <v>18</v>
      </c>
      <c r="J1358" s="37">
        <v>18</v>
      </c>
      <c r="K1358" s="37">
        <v>51</v>
      </c>
      <c r="L1358" s="42">
        <v>985</v>
      </c>
      <c r="N1358">
        <v>2</v>
      </c>
      <c r="O1358">
        <v>35</v>
      </c>
      <c r="P1358">
        <v>35</v>
      </c>
      <c r="Q1358">
        <v>47</v>
      </c>
      <c r="R1358">
        <v>0</v>
      </c>
      <c r="T1358">
        <v>1</v>
      </c>
      <c r="U1358">
        <v>36</v>
      </c>
      <c r="V1358">
        <v>36</v>
      </c>
      <c r="W1358">
        <v>18</v>
      </c>
      <c r="X1358" s="6">
        <v>2551</v>
      </c>
    </row>
    <row r="1359" spans="1:24" x14ac:dyDescent="0.5">
      <c r="A1359" s="75">
        <v>1</v>
      </c>
      <c r="B1359">
        <v>36</v>
      </c>
      <c r="C1359">
        <v>36</v>
      </c>
      <c r="D1359">
        <v>16</v>
      </c>
      <c r="E1359">
        <v>987</v>
      </c>
      <c r="H1359" s="37">
        <v>1</v>
      </c>
      <c r="I1359" s="37">
        <v>18</v>
      </c>
      <c r="J1359" s="37">
        <v>18</v>
      </c>
      <c r="K1359" s="37">
        <v>52</v>
      </c>
      <c r="L1359" s="42">
        <v>987</v>
      </c>
      <c r="N1359">
        <v>2</v>
      </c>
      <c r="O1359">
        <v>35</v>
      </c>
      <c r="P1359">
        <v>35</v>
      </c>
      <c r="Q1359">
        <v>48</v>
      </c>
      <c r="R1359">
        <v>0</v>
      </c>
      <c r="T1359">
        <v>1</v>
      </c>
      <c r="U1359">
        <v>36</v>
      </c>
      <c r="V1359">
        <v>36</v>
      </c>
      <c r="W1359">
        <v>19</v>
      </c>
      <c r="X1359" s="6">
        <v>2742</v>
      </c>
    </row>
    <row r="1360" spans="1:24" x14ac:dyDescent="0.5">
      <c r="A1360" s="75">
        <v>1</v>
      </c>
      <c r="B1360">
        <v>36</v>
      </c>
      <c r="C1360">
        <v>36</v>
      </c>
      <c r="D1360">
        <v>17</v>
      </c>
      <c r="E1360">
        <v>1071</v>
      </c>
      <c r="H1360" s="37">
        <v>1</v>
      </c>
      <c r="I1360" s="37">
        <v>18</v>
      </c>
      <c r="J1360" s="37">
        <v>18</v>
      </c>
      <c r="K1360" s="37">
        <v>53</v>
      </c>
      <c r="L1360" s="42">
        <v>990</v>
      </c>
      <c r="N1360">
        <v>2</v>
      </c>
      <c r="O1360">
        <v>35</v>
      </c>
      <c r="P1360">
        <v>35</v>
      </c>
      <c r="Q1360">
        <v>49</v>
      </c>
      <c r="R1360">
        <v>0</v>
      </c>
      <c r="T1360">
        <v>1</v>
      </c>
      <c r="U1360">
        <v>36</v>
      </c>
      <c r="V1360">
        <v>36</v>
      </c>
      <c r="W1360">
        <v>20</v>
      </c>
      <c r="X1360" s="6">
        <v>2939</v>
      </c>
    </row>
    <row r="1361" spans="1:24" x14ac:dyDescent="0.5">
      <c r="A1361" s="75">
        <v>1</v>
      </c>
      <c r="B1361">
        <v>36</v>
      </c>
      <c r="C1361">
        <v>36</v>
      </c>
      <c r="D1361">
        <v>18</v>
      </c>
      <c r="E1361">
        <v>1158</v>
      </c>
      <c r="H1361" s="37">
        <v>1</v>
      </c>
      <c r="I1361" s="37">
        <v>18</v>
      </c>
      <c r="J1361" s="37">
        <v>18</v>
      </c>
      <c r="K1361" s="37">
        <v>54</v>
      </c>
      <c r="L1361" s="42">
        <v>992</v>
      </c>
      <c r="N1361">
        <v>2</v>
      </c>
      <c r="O1361">
        <v>35</v>
      </c>
      <c r="P1361">
        <v>35</v>
      </c>
      <c r="Q1361">
        <v>50</v>
      </c>
      <c r="R1361">
        <v>0</v>
      </c>
      <c r="T1361">
        <v>1</v>
      </c>
      <c r="U1361">
        <v>36</v>
      </c>
      <c r="V1361">
        <v>36</v>
      </c>
      <c r="W1361">
        <v>21</v>
      </c>
      <c r="X1361" s="6">
        <v>3143</v>
      </c>
    </row>
    <row r="1362" spans="1:24" x14ac:dyDescent="0.5">
      <c r="A1362" s="75">
        <v>1</v>
      </c>
      <c r="B1362">
        <v>36</v>
      </c>
      <c r="C1362">
        <v>36</v>
      </c>
      <c r="D1362">
        <v>19</v>
      </c>
      <c r="E1362">
        <v>1248</v>
      </c>
      <c r="H1362" s="37">
        <v>1</v>
      </c>
      <c r="I1362" s="37">
        <v>18</v>
      </c>
      <c r="J1362" s="37">
        <v>18</v>
      </c>
      <c r="K1362" s="37">
        <v>55</v>
      </c>
      <c r="L1362" s="42">
        <v>994</v>
      </c>
      <c r="N1362">
        <v>2</v>
      </c>
      <c r="O1362">
        <v>35</v>
      </c>
      <c r="P1362">
        <v>35</v>
      </c>
      <c r="Q1362">
        <v>51</v>
      </c>
      <c r="R1362">
        <v>0</v>
      </c>
      <c r="T1362">
        <v>1</v>
      </c>
      <c r="U1362">
        <v>36</v>
      </c>
      <c r="V1362">
        <v>36</v>
      </c>
      <c r="W1362">
        <v>22</v>
      </c>
      <c r="X1362" s="6">
        <v>3353</v>
      </c>
    </row>
    <row r="1363" spans="1:24" x14ac:dyDescent="0.5">
      <c r="A1363" s="75">
        <v>1</v>
      </c>
      <c r="B1363">
        <v>36</v>
      </c>
      <c r="C1363">
        <v>36</v>
      </c>
      <c r="D1363">
        <v>20</v>
      </c>
      <c r="E1363">
        <v>1341</v>
      </c>
      <c r="H1363" s="37">
        <v>1</v>
      </c>
      <c r="I1363" s="37">
        <v>18</v>
      </c>
      <c r="J1363" s="37">
        <v>18</v>
      </c>
      <c r="K1363" s="37">
        <v>56</v>
      </c>
      <c r="L1363" s="42">
        <v>996</v>
      </c>
      <c r="N1363">
        <v>2</v>
      </c>
      <c r="O1363">
        <v>35</v>
      </c>
      <c r="P1363">
        <v>35</v>
      </c>
      <c r="Q1363">
        <v>52</v>
      </c>
      <c r="R1363">
        <v>0</v>
      </c>
      <c r="T1363">
        <v>1</v>
      </c>
      <c r="U1363">
        <v>36</v>
      </c>
      <c r="V1363">
        <v>36</v>
      </c>
      <c r="W1363">
        <v>23</v>
      </c>
      <c r="X1363" s="6">
        <v>3571</v>
      </c>
    </row>
    <row r="1364" spans="1:24" x14ac:dyDescent="0.5">
      <c r="A1364" s="75">
        <v>1</v>
      </c>
      <c r="B1364">
        <v>36</v>
      </c>
      <c r="C1364">
        <v>36</v>
      </c>
      <c r="D1364">
        <v>21</v>
      </c>
      <c r="E1364">
        <v>1438</v>
      </c>
      <c r="H1364" s="37">
        <v>1</v>
      </c>
      <c r="I1364" s="37">
        <v>18</v>
      </c>
      <c r="J1364" s="37">
        <v>18</v>
      </c>
      <c r="K1364" s="37">
        <v>57</v>
      </c>
      <c r="L1364" s="42">
        <v>998</v>
      </c>
      <c r="N1364">
        <v>2</v>
      </c>
      <c r="O1364">
        <v>35</v>
      </c>
      <c r="P1364">
        <v>35</v>
      </c>
      <c r="Q1364">
        <v>53</v>
      </c>
      <c r="R1364">
        <v>0</v>
      </c>
      <c r="T1364">
        <v>1</v>
      </c>
      <c r="U1364">
        <v>36</v>
      </c>
      <c r="V1364">
        <v>36</v>
      </c>
      <c r="W1364">
        <v>24</v>
      </c>
      <c r="X1364" s="6">
        <v>3557</v>
      </c>
    </row>
    <row r="1365" spans="1:24" x14ac:dyDescent="0.5">
      <c r="A1365" s="75">
        <v>1</v>
      </c>
      <c r="B1365">
        <v>36</v>
      </c>
      <c r="C1365">
        <v>36</v>
      </c>
      <c r="D1365">
        <v>22</v>
      </c>
      <c r="E1365">
        <v>1538</v>
      </c>
      <c r="H1365" s="37">
        <v>1</v>
      </c>
      <c r="I1365" s="37">
        <v>18</v>
      </c>
      <c r="J1365" s="37">
        <v>18</v>
      </c>
      <c r="K1365" s="37">
        <v>58</v>
      </c>
      <c r="L1365" s="42">
        <v>999</v>
      </c>
      <c r="N1365">
        <v>2</v>
      </c>
      <c r="O1365">
        <v>35</v>
      </c>
      <c r="P1365">
        <v>35</v>
      </c>
      <c r="Q1365">
        <v>54</v>
      </c>
      <c r="R1365">
        <v>0</v>
      </c>
      <c r="T1365">
        <v>1</v>
      </c>
      <c r="U1365">
        <v>37</v>
      </c>
      <c r="V1365">
        <v>37</v>
      </c>
      <c r="W1365">
        <v>1</v>
      </c>
      <c r="X1365" s="6">
        <v>0</v>
      </c>
    </row>
    <row r="1366" spans="1:24" x14ac:dyDescent="0.5">
      <c r="A1366" s="75">
        <v>1</v>
      </c>
      <c r="B1366">
        <v>36</v>
      </c>
      <c r="C1366">
        <v>36</v>
      </c>
      <c r="D1366">
        <v>23</v>
      </c>
      <c r="E1366">
        <v>1642</v>
      </c>
      <c r="H1366" s="37">
        <v>1</v>
      </c>
      <c r="I1366" s="37">
        <v>18</v>
      </c>
      <c r="J1366" s="37">
        <v>18</v>
      </c>
      <c r="K1366" s="37">
        <v>59</v>
      </c>
      <c r="L1366" s="42">
        <v>1000</v>
      </c>
      <c r="N1366">
        <v>2</v>
      </c>
      <c r="O1366">
        <v>35</v>
      </c>
      <c r="P1366">
        <v>35</v>
      </c>
      <c r="Q1366">
        <v>55</v>
      </c>
      <c r="R1366">
        <v>0</v>
      </c>
      <c r="T1366">
        <v>1</v>
      </c>
      <c r="U1366">
        <v>37</v>
      </c>
      <c r="V1366">
        <v>37</v>
      </c>
      <c r="W1366">
        <v>2</v>
      </c>
      <c r="X1366" s="6">
        <v>92</v>
      </c>
    </row>
    <row r="1367" spans="1:24" x14ac:dyDescent="0.5">
      <c r="A1367" s="75">
        <v>1</v>
      </c>
      <c r="B1367">
        <v>36</v>
      </c>
      <c r="C1367">
        <v>36</v>
      </c>
      <c r="D1367">
        <v>24</v>
      </c>
      <c r="E1367">
        <v>1750</v>
      </c>
      <c r="H1367" s="37">
        <v>1</v>
      </c>
      <c r="I1367" s="37">
        <v>18</v>
      </c>
      <c r="J1367" s="37">
        <v>18</v>
      </c>
      <c r="K1367" s="37">
        <v>60</v>
      </c>
      <c r="L1367" s="42">
        <v>1000</v>
      </c>
      <c r="N1367">
        <v>2</v>
      </c>
      <c r="O1367">
        <v>36</v>
      </c>
      <c r="P1367">
        <v>36</v>
      </c>
      <c r="Q1367">
        <v>1</v>
      </c>
      <c r="R1367">
        <v>116</v>
      </c>
      <c r="T1367">
        <v>1</v>
      </c>
      <c r="U1367">
        <v>37</v>
      </c>
      <c r="V1367">
        <v>37</v>
      </c>
      <c r="W1367">
        <v>3</v>
      </c>
      <c r="X1367" s="6">
        <v>233</v>
      </c>
    </row>
    <row r="1368" spans="1:24" x14ac:dyDescent="0.5">
      <c r="A1368" s="75">
        <v>1</v>
      </c>
      <c r="B1368">
        <v>37</v>
      </c>
      <c r="C1368">
        <v>37</v>
      </c>
      <c r="D1368">
        <v>1</v>
      </c>
      <c r="E1368">
        <v>0</v>
      </c>
      <c r="H1368" s="37">
        <v>1</v>
      </c>
      <c r="I1368" s="37">
        <v>18</v>
      </c>
      <c r="J1368" s="37">
        <v>18</v>
      </c>
      <c r="K1368" s="37">
        <v>61</v>
      </c>
      <c r="L1368" s="42">
        <v>1001</v>
      </c>
      <c r="N1368">
        <v>2</v>
      </c>
      <c r="O1368">
        <v>36</v>
      </c>
      <c r="P1368">
        <v>36</v>
      </c>
      <c r="Q1368">
        <v>2</v>
      </c>
      <c r="R1368">
        <v>422</v>
      </c>
      <c r="T1368">
        <v>1</v>
      </c>
      <c r="U1368">
        <v>37</v>
      </c>
      <c r="V1368">
        <v>37</v>
      </c>
      <c r="W1368">
        <v>4</v>
      </c>
      <c r="X1368" s="6">
        <v>373</v>
      </c>
    </row>
    <row r="1369" spans="1:24" x14ac:dyDescent="0.5">
      <c r="A1369" s="75">
        <v>1</v>
      </c>
      <c r="B1369">
        <v>37</v>
      </c>
      <c r="C1369">
        <v>37</v>
      </c>
      <c r="D1369">
        <v>2</v>
      </c>
      <c r="E1369">
        <v>28</v>
      </c>
      <c r="H1369" s="37">
        <v>1</v>
      </c>
      <c r="I1369" s="37">
        <v>18</v>
      </c>
      <c r="J1369" s="37">
        <v>18</v>
      </c>
      <c r="K1369" s="37">
        <v>62</v>
      </c>
      <c r="L1369" s="42">
        <v>1030</v>
      </c>
      <c r="N1369">
        <v>2</v>
      </c>
      <c r="O1369">
        <v>36</v>
      </c>
      <c r="P1369">
        <v>36</v>
      </c>
      <c r="Q1369">
        <v>3</v>
      </c>
      <c r="R1369">
        <v>1050</v>
      </c>
      <c r="T1369">
        <v>1</v>
      </c>
      <c r="U1369">
        <v>37</v>
      </c>
      <c r="V1369">
        <v>37</v>
      </c>
      <c r="W1369">
        <v>5</v>
      </c>
      <c r="X1369" s="6">
        <v>515</v>
      </c>
    </row>
    <row r="1370" spans="1:24" x14ac:dyDescent="0.5">
      <c r="A1370" s="75">
        <v>1</v>
      </c>
      <c r="B1370">
        <v>37</v>
      </c>
      <c r="C1370">
        <v>37</v>
      </c>
      <c r="D1370">
        <v>3</v>
      </c>
      <c r="E1370">
        <v>85</v>
      </c>
      <c r="H1370" s="37">
        <v>1</v>
      </c>
      <c r="I1370" s="37">
        <v>19</v>
      </c>
      <c r="J1370" s="37">
        <v>19</v>
      </c>
      <c r="K1370" s="37">
        <v>0</v>
      </c>
      <c r="L1370" s="42">
        <v>882</v>
      </c>
      <c r="N1370">
        <v>2</v>
      </c>
      <c r="O1370">
        <v>36</v>
      </c>
      <c r="P1370">
        <v>36</v>
      </c>
      <c r="Q1370">
        <v>4</v>
      </c>
      <c r="R1370">
        <v>1617</v>
      </c>
      <c r="T1370">
        <v>1</v>
      </c>
      <c r="U1370">
        <v>37</v>
      </c>
      <c r="V1370">
        <v>37</v>
      </c>
      <c r="W1370">
        <v>6</v>
      </c>
      <c r="X1370" s="6">
        <v>674</v>
      </c>
    </row>
    <row r="1371" spans="1:24" x14ac:dyDescent="0.5">
      <c r="A1371" s="75">
        <v>1</v>
      </c>
      <c r="B1371">
        <v>37</v>
      </c>
      <c r="C1371">
        <v>37</v>
      </c>
      <c r="D1371">
        <v>4</v>
      </c>
      <c r="E1371">
        <v>147</v>
      </c>
      <c r="H1371" s="37">
        <v>1</v>
      </c>
      <c r="I1371" s="37">
        <v>19</v>
      </c>
      <c r="J1371" s="37">
        <v>19</v>
      </c>
      <c r="K1371" s="37">
        <v>1</v>
      </c>
      <c r="L1371" s="42">
        <v>883</v>
      </c>
      <c r="N1371">
        <v>2</v>
      </c>
      <c r="O1371">
        <v>36</v>
      </c>
      <c r="P1371">
        <v>36</v>
      </c>
      <c r="Q1371">
        <v>5</v>
      </c>
      <c r="R1371">
        <v>2294</v>
      </c>
      <c r="T1371">
        <v>1</v>
      </c>
      <c r="U1371">
        <v>37</v>
      </c>
      <c r="V1371">
        <v>37</v>
      </c>
      <c r="W1371">
        <v>7</v>
      </c>
      <c r="X1371" s="6">
        <v>850</v>
      </c>
    </row>
    <row r="1372" spans="1:24" x14ac:dyDescent="0.5">
      <c r="A1372" s="75">
        <v>1</v>
      </c>
      <c r="B1372">
        <v>37</v>
      </c>
      <c r="C1372">
        <v>37</v>
      </c>
      <c r="D1372">
        <v>5</v>
      </c>
      <c r="E1372">
        <v>211</v>
      </c>
      <c r="H1372" s="37">
        <v>1</v>
      </c>
      <c r="I1372" s="37">
        <v>19</v>
      </c>
      <c r="J1372" s="37">
        <v>19</v>
      </c>
      <c r="K1372" s="37">
        <v>2</v>
      </c>
      <c r="L1372" s="42">
        <v>884</v>
      </c>
      <c r="N1372">
        <v>2</v>
      </c>
      <c r="O1372">
        <v>36</v>
      </c>
      <c r="P1372">
        <v>36</v>
      </c>
      <c r="Q1372">
        <v>6</v>
      </c>
      <c r="R1372">
        <v>2363</v>
      </c>
      <c r="T1372">
        <v>1</v>
      </c>
      <c r="U1372">
        <v>37</v>
      </c>
      <c r="V1372">
        <v>37</v>
      </c>
      <c r="W1372">
        <v>8</v>
      </c>
      <c r="X1372" s="6">
        <v>995</v>
      </c>
    </row>
    <row r="1373" spans="1:24" x14ac:dyDescent="0.5">
      <c r="A1373" s="75">
        <v>1</v>
      </c>
      <c r="B1373">
        <v>37</v>
      </c>
      <c r="C1373">
        <v>37</v>
      </c>
      <c r="D1373">
        <v>6</v>
      </c>
      <c r="E1373">
        <v>283</v>
      </c>
      <c r="H1373" s="37">
        <v>1</v>
      </c>
      <c r="I1373" s="37">
        <v>19</v>
      </c>
      <c r="J1373" s="37">
        <v>19</v>
      </c>
      <c r="K1373" s="37">
        <v>3</v>
      </c>
      <c r="L1373" s="42">
        <v>885</v>
      </c>
      <c r="N1373">
        <v>2</v>
      </c>
      <c r="O1373">
        <v>36</v>
      </c>
      <c r="P1373">
        <v>36</v>
      </c>
      <c r="Q1373">
        <v>7</v>
      </c>
      <c r="R1373">
        <v>2433</v>
      </c>
      <c r="T1373">
        <v>1</v>
      </c>
      <c r="U1373">
        <v>37</v>
      </c>
      <c r="V1373">
        <v>37</v>
      </c>
      <c r="W1373">
        <v>9</v>
      </c>
      <c r="X1373" s="6">
        <v>1145</v>
      </c>
    </row>
    <row r="1374" spans="1:24" x14ac:dyDescent="0.5">
      <c r="A1374" s="75">
        <v>1</v>
      </c>
      <c r="B1374">
        <v>37</v>
      </c>
      <c r="C1374">
        <v>37</v>
      </c>
      <c r="D1374">
        <v>7</v>
      </c>
      <c r="E1374">
        <v>363</v>
      </c>
      <c r="H1374" s="37">
        <v>1</v>
      </c>
      <c r="I1374" s="37">
        <v>19</v>
      </c>
      <c r="J1374" s="37">
        <v>19</v>
      </c>
      <c r="K1374" s="37">
        <v>4</v>
      </c>
      <c r="L1374" s="42">
        <v>886</v>
      </c>
      <c r="N1374">
        <v>2</v>
      </c>
      <c r="O1374">
        <v>36</v>
      </c>
      <c r="P1374">
        <v>36</v>
      </c>
      <c r="Q1374">
        <v>8</v>
      </c>
      <c r="R1374">
        <v>2506</v>
      </c>
      <c r="T1374">
        <v>1</v>
      </c>
      <c r="U1374">
        <v>37</v>
      </c>
      <c r="V1374">
        <v>37</v>
      </c>
      <c r="W1374">
        <v>10</v>
      </c>
      <c r="X1374" s="6">
        <v>1299</v>
      </c>
    </row>
    <row r="1375" spans="1:24" x14ac:dyDescent="0.5">
      <c r="A1375" s="75">
        <v>1</v>
      </c>
      <c r="B1375">
        <v>37</v>
      </c>
      <c r="C1375">
        <v>37</v>
      </c>
      <c r="D1375">
        <v>8</v>
      </c>
      <c r="E1375">
        <v>430</v>
      </c>
      <c r="H1375" s="37">
        <v>1</v>
      </c>
      <c r="I1375" s="37">
        <v>19</v>
      </c>
      <c r="J1375" s="37">
        <v>19</v>
      </c>
      <c r="K1375" s="37">
        <v>5</v>
      </c>
      <c r="L1375" s="42">
        <v>887</v>
      </c>
      <c r="N1375">
        <v>2</v>
      </c>
      <c r="O1375">
        <v>36</v>
      </c>
      <c r="P1375">
        <v>36</v>
      </c>
      <c r="Q1375">
        <v>9</v>
      </c>
      <c r="R1375">
        <v>2581</v>
      </c>
      <c r="T1375">
        <v>1</v>
      </c>
      <c r="U1375">
        <v>37</v>
      </c>
      <c r="V1375">
        <v>37</v>
      </c>
      <c r="W1375">
        <v>11</v>
      </c>
      <c r="X1375" s="6">
        <v>1457</v>
      </c>
    </row>
    <row r="1376" spans="1:24" x14ac:dyDescent="0.5">
      <c r="A1376" s="75">
        <v>1</v>
      </c>
      <c r="B1376">
        <v>37</v>
      </c>
      <c r="C1376">
        <v>37</v>
      </c>
      <c r="D1376">
        <v>9</v>
      </c>
      <c r="E1376">
        <v>500</v>
      </c>
      <c r="H1376" s="37">
        <v>1</v>
      </c>
      <c r="I1376" s="37">
        <v>19</v>
      </c>
      <c r="J1376" s="37">
        <v>19</v>
      </c>
      <c r="K1376" s="37">
        <v>6</v>
      </c>
      <c r="L1376" s="42">
        <v>888</v>
      </c>
      <c r="N1376">
        <v>2</v>
      </c>
      <c r="O1376">
        <v>36</v>
      </c>
      <c r="P1376">
        <v>36</v>
      </c>
      <c r="Q1376">
        <v>10</v>
      </c>
      <c r="R1376">
        <v>2658</v>
      </c>
      <c r="T1376">
        <v>1</v>
      </c>
      <c r="U1376">
        <v>37</v>
      </c>
      <c r="V1376">
        <v>37</v>
      </c>
      <c r="W1376">
        <v>12</v>
      </c>
      <c r="X1376" s="6">
        <v>1621</v>
      </c>
    </row>
    <row r="1377" spans="1:24" x14ac:dyDescent="0.5">
      <c r="A1377" s="75">
        <v>1</v>
      </c>
      <c r="B1377">
        <v>37</v>
      </c>
      <c r="C1377">
        <v>37</v>
      </c>
      <c r="D1377">
        <v>10</v>
      </c>
      <c r="E1377">
        <v>571</v>
      </c>
      <c r="H1377" s="37">
        <v>1</v>
      </c>
      <c r="I1377" s="37">
        <v>19</v>
      </c>
      <c r="J1377" s="37">
        <v>19</v>
      </c>
      <c r="K1377" s="37">
        <v>7</v>
      </c>
      <c r="L1377" s="42">
        <v>890</v>
      </c>
      <c r="N1377">
        <v>2</v>
      </c>
      <c r="O1377">
        <v>36</v>
      </c>
      <c r="P1377">
        <v>36</v>
      </c>
      <c r="Q1377">
        <v>11</v>
      </c>
      <c r="R1377">
        <v>2738</v>
      </c>
      <c r="T1377">
        <v>1</v>
      </c>
      <c r="U1377">
        <v>37</v>
      </c>
      <c r="V1377">
        <v>37</v>
      </c>
      <c r="W1377">
        <v>13</v>
      </c>
      <c r="X1377" s="6">
        <v>1789</v>
      </c>
    </row>
    <row r="1378" spans="1:24" x14ac:dyDescent="0.5">
      <c r="A1378" s="75">
        <v>1</v>
      </c>
      <c r="B1378">
        <v>37</v>
      </c>
      <c r="C1378">
        <v>37</v>
      </c>
      <c r="D1378">
        <v>11</v>
      </c>
      <c r="E1378">
        <v>645</v>
      </c>
      <c r="H1378" s="37">
        <v>1</v>
      </c>
      <c r="I1378" s="37">
        <v>19</v>
      </c>
      <c r="J1378" s="37">
        <v>19</v>
      </c>
      <c r="K1378" s="37">
        <v>8</v>
      </c>
      <c r="L1378" s="42">
        <v>891</v>
      </c>
      <c r="N1378">
        <v>2</v>
      </c>
      <c r="O1378">
        <v>36</v>
      </c>
      <c r="P1378">
        <v>36</v>
      </c>
      <c r="Q1378">
        <v>12</v>
      </c>
      <c r="R1378">
        <v>2820</v>
      </c>
      <c r="T1378">
        <v>1</v>
      </c>
      <c r="U1378">
        <v>37</v>
      </c>
      <c r="V1378">
        <v>37</v>
      </c>
      <c r="W1378">
        <v>14</v>
      </c>
      <c r="X1378" s="6">
        <v>1963</v>
      </c>
    </row>
    <row r="1379" spans="1:24" x14ac:dyDescent="0.5">
      <c r="A1379" s="75">
        <v>1</v>
      </c>
      <c r="B1379">
        <v>37</v>
      </c>
      <c r="C1379">
        <v>37</v>
      </c>
      <c r="D1379">
        <v>12</v>
      </c>
      <c r="E1379">
        <v>722</v>
      </c>
      <c r="H1379" s="37">
        <v>1</v>
      </c>
      <c r="I1379" s="37">
        <v>19</v>
      </c>
      <c r="J1379" s="37">
        <v>19</v>
      </c>
      <c r="K1379" s="37">
        <v>9</v>
      </c>
      <c r="L1379" s="42">
        <v>892</v>
      </c>
      <c r="N1379">
        <v>2</v>
      </c>
      <c r="O1379">
        <v>36</v>
      </c>
      <c r="P1379">
        <v>36</v>
      </c>
      <c r="Q1379">
        <v>13</v>
      </c>
      <c r="R1379">
        <v>2905</v>
      </c>
      <c r="T1379">
        <v>1</v>
      </c>
      <c r="U1379">
        <v>37</v>
      </c>
      <c r="V1379">
        <v>37</v>
      </c>
      <c r="W1379">
        <v>15</v>
      </c>
      <c r="X1379" s="6">
        <v>2142</v>
      </c>
    </row>
    <row r="1380" spans="1:24" x14ac:dyDescent="0.5">
      <c r="A1380" s="75">
        <v>1</v>
      </c>
      <c r="B1380">
        <v>37</v>
      </c>
      <c r="C1380">
        <v>37</v>
      </c>
      <c r="D1380">
        <v>13</v>
      </c>
      <c r="E1380">
        <v>801</v>
      </c>
      <c r="H1380" s="37">
        <v>1</v>
      </c>
      <c r="I1380" s="37">
        <v>19</v>
      </c>
      <c r="J1380" s="37">
        <v>19</v>
      </c>
      <c r="K1380" s="37">
        <v>10</v>
      </c>
      <c r="L1380" s="42">
        <v>894</v>
      </c>
      <c r="N1380">
        <v>2</v>
      </c>
      <c r="O1380">
        <v>36</v>
      </c>
      <c r="P1380">
        <v>36</v>
      </c>
      <c r="Q1380">
        <v>14</v>
      </c>
      <c r="R1380">
        <v>2993</v>
      </c>
      <c r="T1380">
        <v>1</v>
      </c>
      <c r="U1380">
        <v>37</v>
      </c>
      <c r="V1380">
        <v>37</v>
      </c>
      <c r="W1380">
        <v>16</v>
      </c>
      <c r="X1380" s="6">
        <v>2326</v>
      </c>
    </row>
    <row r="1381" spans="1:24" x14ac:dyDescent="0.5">
      <c r="A1381" s="75">
        <v>1</v>
      </c>
      <c r="B1381">
        <v>37</v>
      </c>
      <c r="C1381">
        <v>37</v>
      </c>
      <c r="D1381">
        <v>14</v>
      </c>
      <c r="E1381">
        <v>882</v>
      </c>
      <c r="H1381" s="37">
        <v>1</v>
      </c>
      <c r="I1381" s="37">
        <v>19</v>
      </c>
      <c r="J1381" s="37">
        <v>19</v>
      </c>
      <c r="K1381" s="37">
        <v>11</v>
      </c>
      <c r="L1381" s="42">
        <v>895</v>
      </c>
      <c r="N1381">
        <v>2</v>
      </c>
      <c r="O1381">
        <v>36</v>
      </c>
      <c r="P1381">
        <v>36</v>
      </c>
      <c r="Q1381">
        <v>15</v>
      </c>
      <c r="R1381">
        <v>3083</v>
      </c>
      <c r="T1381">
        <v>1</v>
      </c>
      <c r="U1381">
        <v>37</v>
      </c>
      <c r="V1381">
        <v>37</v>
      </c>
      <c r="W1381">
        <v>17</v>
      </c>
      <c r="X1381" s="6">
        <v>2517</v>
      </c>
    </row>
    <row r="1382" spans="1:24" x14ac:dyDescent="0.5">
      <c r="A1382" s="75">
        <v>1</v>
      </c>
      <c r="B1382">
        <v>37</v>
      </c>
      <c r="C1382">
        <v>37</v>
      </c>
      <c r="D1382">
        <v>15</v>
      </c>
      <c r="E1382">
        <v>967</v>
      </c>
      <c r="H1382" s="37">
        <v>1</v>
      </c>
      <c r="I1382" s="37">
        <v>19</v>
      </c>
      <c r="J1382" s="37">
        <v>19</v>
      </c>
      <c r="K1382" s="37">
        <v>12</v>
      </c>
      <c r="L1382" s="42">
        <v>897</v>
      </c>
      <c r="N1382">
        <v>2</v>
      </c>
      <c r="O1382">
        <v>36</v>
      </c>
      <c r="P1382">
        <v>36</v>
      </c>
      <c r="Q1382">
        <v>16</v>
      </c>
      <c r="R1382">
        <v>3177</v>
      </c>
      <c r="T1382">
        <v>1</v>
      </c>
      <c r="U1382">
        <v>37</v>
      </c>
      <c r="V1382">
        <v>37</v>
      </c>
      <c r="W1382">
        <v>18</v>
      </c>
      <c r="X1382" s="6">
        <v>2713</v>
      </c>
    </row>
    <row r="1383" spans="1:24" x14ac:dyDescent="0.5">
      <c r="A1383" s="75">
        <v>1</v>
      </c>
      <c r="B1383">
        <v>37</v>
      </c>
      <c r="C1383">
        <v>37</v>
      </c>
      <c r="D1383">
        <v>16</v>
      </c>
      <c r="E1383">
        <v>1054</v>
      </c>
      <c r="H1383" s="37">
        <v>1</v>
      </c>
      <c r="I1383" s="37">
        <v>19</v>
      </c>
      <c r="J1383" s="37">
        <v>19</v>
      </c>
      <c r="K1383" s="37">
        <v>13</v>
      </c>
      <c r="L1383" s="42">
        <v>898</v>
      </c>
      <c r="N1383">
        <v>2</v>
      </c>
      <c r="O1383">
        <v>36</v>
      </c>
      <c r="P1383">
        <v>36</v>
      </c>
      <c r="Q1383">
        <v>17</v>
      </c>
      <c r="R1383">
        <v>3274</v>
      </c>
      <c r="T1383">
        <v>1</v>
      </c>
      <c r="U1383">
        <v>37</v>
      </c>
      <c r="V1383">
        <v>37</v>
      </c>
      <c r="W1383">
        <v>19</v>
      </c>
      <c r="X1383" s="6">
        <v>2916</v>
      </c>
    </row>
    <row r="1384" spans="1:24" x14ac:dyDescent="0.5">
      <c r="A1384" s="75">
        <v>1</v>
      </c>
      <c r="B1384">
        <v>37</v>
      </c>
      <c r="C1384">
        <v>37</v>
      </c>
      <c r="D1384">
        <v>17</v>
      </c>
      <c r="E1384">
        <v>1144</v>
      </c>
      <c r="H1384" s="37">
        <v>1</v>
      </c>
      <c r="I1384" s="37">
        <v>19</v>
      </c>
      <c r="J1384" s="37">
        <v>19</v>
      </c>
      <c r="K1384" s="37">
        <v>14</v>
      </c>
      <c r="L1384" s="42">
        <v>900</v>
      </c>
      <c r="N1384">
        <v>2</v>
      </c>
      <c r="O1384">
        <v>36</v>
      </c>
      <c r="P1384">
        <v>36</v>
      </c>
      <c r="Q1384">
        <v>18</v>
      </c>
      <c r="R1384">
        <v>3374</v>
      </c>
      <c r="T1384">
        <v>1</v>
      </c>
      <c r="U1384">
        <v>37</v>
      </c>
      <c r="V1384">
        <v>37</v>
      </c>
      <c r="W1384">
        <v>20</v>
      </c>
      <c r="X1384" s="6">
        <v>3125</v>
      </c>
    </row>
    <row r="1385" spans="1:24" x14ac:dyDescent="0.5">
      <c r="A1385" s="75">
        <v>1</v>
      </c>
      <c r="B1385">
        <v>37</v>
      </c>
      <c r="C1385">
        <v>37</v>
      </c>
      <c r="D1385">
        <v>18</v>
      </c>
      <c r="E1385">
        <v>1237</v>
      </c>
      <c r="H1385" s="37">
        <v>1</v>
      </c>
      <c r="I1385" s="37">
        <v>19</v>
      </c>
      <c r="J1385" s="37">
        <v>19</v>
      </c>
      <c r="K1385" s="37">
        <v>15</v>
      </c>
      <c r="L1385" s="42">
        <v>901</v>
      </c>
      <c r="N1385">
        <v>2</v>
      </c>
      <c r="O1385">
        <v>36</v>
      </c>
      <c r="P1385">
        <v>36</v>
      </c>
      <c r="Q1385">
        <v>19</v>
      </c>
      <c r="R1385">
        <v>3477</v>
      </c>
      <c r="T1385">
        <v>1</v>
      </c>
      <c r="U1385">
        <v>37</v>
      </c>
      <c r="V1385">
        <v>37</v>
      </c>
      <c r="W1385">
        <v>21</v>
      </c>
      <c r="X1385" s="6">
        <v>3342</v>
      </c>
    </row>
    <row r="1386" spans="1:24" x14ac:dyDescent="0.5">
      <c r="A1386" s="75">
        <v>1</v>
      </c>
      <c r="B1386">
        <v>37</v>
      </c>
      <c r="C1386">
        <v>37</v>
      </c>
      <c r="D1386">
        <v>19</v>
      </c>
      <c r="E1386">
        <v>1333</v>
      </c>
      <c r="H1386" s="37">
        <v>1</v>
      </c>
      <c r="I1386" s="37">
        <v>19</v>
      </c>
      <c r="J1386" s="37">
        <v>19</v>
      </c>
      <c r="K1386" s="37">
        <v>16</v>
      </c>
      <c r="L1386" s="42">
        <v>903</v>
      </c>
      <c r="N1386">
        <v>2</v>
      </c>
      <c r="O1386">
        <v>36</v>
      </c>
      <c r="P1386">
        <v>36</v>
      </c>
      <c r="Q1386">
        <v>20</v>
      </c>
      <c r="R1386">
        <v>3584</v>
      </c>
      <c r="T1386">
        <v>1</v>
      </c>
      <c r="U1386">
        <v>37</v>
      </c>
      <c r="V1386">
        <v>37</v>
      </c>
      <c r="W1386">
        <v>22</v>
      </c>
      <c r="X1386" s="6">
        <v>3566</v>
      </c>
    </row>
    <row r="1387" spans="1:24" x14ac:dyDescent="0.5">
      <c r="A1387" s="75">
        <v>1</v>
      </c>
      <c r="B1387">
        <v>37</v>
      </c>
      <c r="C1387">
        <v>37</v>
      </c>
      <c r="D1387">
        <v>20</v>
      </c>
      <c r="E1387">
        <v>1433</v>
      </c>
      <c r="H1387" s="37">
        <v>1</v>
      </c>
      <c r="I1387" s="37">
        <v>19</v>
      </c>
      <c r="J1387" s="37">
        <v>19</v>
      </c>
      <c r="K1387" s="37">
        <v>17</v>
      </c>
      <c r="L1387" s="42">
        <v>905</v>
      </c>
      <c r="N1387">
        <v>2</v>
      </c>
      <c r="O1387">
        <v>36</v>
      </c>
      <c r="P1387">
        <v>36</v>
      </c>
      <c r="Q1387">
        <v>21</v>
      </c>
      <c r="R1387">
        <v>3696</v>
      </c>
      <c r="T1387">
        <v>1</v>
      </c>
      <c r="U1387">
        <v>37</v>
      </c>
      <c r="V1387">
        <v>37</v>
      </c>
      <c r="W1387">
        <v>23</v>
      </c>
      <c r="X1387" s="6">
        <v>3558</v>
      </c>
    </row>
    <row r="1388" spans="1:24" x14ac:dyDescent="0.5">
      <c r="A1388" s="75">
        <v>1</v>
      </c>
      <c r="B1388">
        <v>37</v>
      </c>
      <c r="C1388">
        <v>37</v>
      </c>
      <c r="D1388">
        <v>21</v>
      </c>
      <c r="E1388">
        <v>1536</v>
      </c>
      <c r="H1388" s="37">
        <v>1</v>
      </c>
      <c r="I1388" s="37">
        <v>19</v>
      </c>
      <c r="J1388" s="37">
        <v>19</v>
      </c>
      <c r="K1388" s="37">
        <v>18</v>
      </c>
      <c r="L1388" s="42">
        <v>906</v>
      </c>
      <c r="N1388">
        <v>2</v>
      </c>
      <c r="O1388">
        <v>36</v>
      </c>
      <c r="P1388">
        <v>36</v>
      </c>
      <c r="Q1388">
        <v>22</v>
      </c>
      <c r="R1388">
        <v>3811</v>
      </c>
      <c r="T1388">
        <v>1</v>
      </c>
      <c r="U1388">
        <v>38</v>
      </c>
      <c r="V1388">
        <v>38</v>
      </c>
      <c r="W1388">
        <v>1</v>
      </c>
      <c r="X1388" s="6">
        <v>0</v>
      </c>
    </row>
    <row r="1389" spans="1:24" x14ac:dyDescent="0.5">
      <c r="A1389" s="75">
        <v>1</v>
      </c>
      <c r="B1389">
        <v>37</v>
      </c>
      <c r="C1389">
        <v>37</v>
      </c>
      <c r="D1389">
        <v>22</v>
      </c>
      <c r="E1389">
        <v>1643</v>
      </c>
      <c r="H1389" s="37">
        <v>1</v>
      </c>
      <c r="I1389" s="37">
        <v>19</v>
      </c>
      <c r="J1389" s="37">
        <v>19</v>
      </c>
      <c r="K1389" s="37">
        <v>19</v>
      </c>
      <c r="L1389" s="42">
        <v>908</v>
      </c>
      <c r="N1389">
        <v>2</v>
      </c>
      <c r="O1389">
        <v>36</v>
      </c>
      <c r="P1389">
        <v>36</v>
      </c>
      <c r="Q1389">
        <v>23</v>
      </c>
      <c r="R1389">
        <v>3932</v>
      </c>
      <c r="T1389">
        <v>1</v>
      </c>
      <c r="U1389">
        <v>38</v>
      </c>
      <c r="V1389">
        <v>38</v>
      </c>
      <c r="W1389">
        <v>2</v>
      </c>
      <c r="X1389" s="6">
        <v>100</v>
      </c>
    </row>
    <row r="1390" spans="1:24" x14ac:dyDescent="0.5">
      <c r="A1390" s="75">
        <v>1</v>
      </c>
      <c r="B1390">
        <v>37</v>
      </c>
      <c r="C1390">
        <v>37</v>
      </c>
      <c r="D1390">
        <v>23</v>
      </c>
      <c r="E1390">
        <v>1754</v>
      </c>
      <c r="H1390" s="37">
        <v>1</v>
      </c>
      <c r="I1390" s="37">
        <v>19</v>
      </c>
      <c r="J1390" s="37">
        <v>19</v>
      </c>
      <c r="K1390" s="37">
        <v>20</v>
      </c>
      <c r="L1390" s="42">
        <v>910</v>
      </c>
      <c r="N1390">
        <v>2</v>
      </c>
      <c r="O1390">
        <v>36</v>
      </c>
      <c r="P1390">
        <v>36</v>
      </c>
      <c r="Q1390">
        <v>24</v>
      </c>
      <c r="R1390">
        <v>3817</v>
      </c>
      <c r="T1390">
        <v>1</v>
      </c>
      <c r="U1390">
        <v>38</v>
      </c>
      <c r="V1390">
        <v>38</v>
      </c>
      <c r="W1390">
        <v>3</v>
      </c>
      <c r="X1390" s="6">
        <v>250</v>
      </c>
    </row>
    <row r="1391" spans="1:24" x14ac:dyDescent="0.5">
      <c r="A1391" s="75">
        <v>1</v>
      </c>
      <c r="B1391">
        <v>38</v>
      </c>
      <c r="C1391">
        <v>38</v>
      </c>
      <c r="D1391">
        <v>1</v>
      </c>
      <c r="E1391">
        <v>0</v>
      </c>
      <c r="H1391" s="37">
        <v>1</v>
      </c>
      <c r="I1391" s="37">
        <v>19</v>
      </c>
      <c r="J1391" s="37">
        <v>19</v>
      </c>
      <c r="K1391" s="37">
        <v>21</v>
      </c>
      <c r="L1391" s="42">
        <v>912</v>
      </c>
      <c r="N1391">
        <v>2</v>
      </c>
      <c r="O1391">
        <v>36</v>
      </c>
      <c r="P1391">
        <v>36</v>
      </c>
      <c r="Q1391">
        <v>25</v>
      </c>
      <c r="R1391">
        <v>0</v>
      </c>
      <c r="T1391">
        <v>1</v>
      </c>
      <c r="U1391">
        <v>38</v>
      </c>
      <c r="V1391">
        <v>38</v>
      </c>
      <c r="W1391">
        <v>4</v>
      </c>
      <c r="X1391" s="6">
        <v>400</v>
      </c>
    </row>
    <row r="1392" spans="1:24" x14ac:dyDescent="0.5">
      <c r="A1392" s="75">
        <v>1</v>
      </c>
      <c r="B1392">
        <v>38</v>
      </c>
      <c r="C1392">
        <v>38</v>
      </c>
      <c r="D1392">
        <v>2</v>
      </c>
      <c r="E1392">
        <v>31</v>
      </c>
      <c r="H1392" s="37">
        <v>1</v>
      </c>
      <c r="I1392" s="37">
        <v>19</v>
      </c>
      <c r="J1392" s="37">
        <v>19</v>
      </c>
      <c r="K1392" s="37">
        <v>22</v>
      </c>
      <c r="L1392" s="42">
        <v>914</v>
      </c>
      <c r="N1392">
        <v>2</v>
      </c>
      <c r="O1392">
        <v>36</v>
      </c>
      <c r="P1392">
        <v>36</v>
      </c>
      <c r="Q1392">
        <v>26</v>
      </c>
      <c r="R1392">
        <v>0</v>
      </c>
      <c r="T1392">
        <v>1</v>
      </c>
      <c r="U1392">
        <v>38</v>
      </c>
      <c r="V1392">
        <v>38</v>
      </c>
      <c r="W1392">
        <v>5</v>
      </c>
      <c r="X1392" s="6">
        <v>551</v>
      </c>
    </row>
    <row r="1393" spans="1:24" x14ac:dyDescent="0.5">
      <c r="A1393" s="75">
        <v>1</v>
      </c>
      <c r="B1393">
        <v>38</v>
      </c>
      <c r="C1393">
        <v>38</v>
      </c>
      <c r="D1393">
        <v>3</v>
      </c>
      <c r="E1393">
        <v>93</v>
      </c>
      <c r="H1393" s="37">
        <v>1</v>
      </c>
      <c r="I1393" s="37">
        <v>19</v>
      </c>
      <c r="J1393" s="37">
        <v>19</v>
      </c>
      <c r="K1393" s="37">
        <v>23</v>
      </c>
      <c r="L1393" s="42">
        <v>916</v>
      </c>
      <c r="N1393">
        <v>2</v>
      </c>
      <c r="O1393">
        <v>36</v>
      </c>
      <c r="P1393">
        <v>36</v>
      </c>
      <c r="Q1393">
        <v>27</v>
      </c>
      <c r="R1393">
        <v>0</v>
      </c>
      <c r="T1393">
        <v>1</v>
      </c>
      <c r="U1393">
        <v>38</v>
      </c>
      <c r="V1393">
        <v>38</v>
      </c>
      <c r="W1393">
        <v>6</v>
      </c>
      <c r="X1393" s="6">
        <v>720</v>
      </c>
    </row>
    <row r="1394" spans="1:24" x14ac:dyDescent="0.5">
      <c r="A1394" s="75">
        <v>1</v>
      </c>
      <c r="B1394">
        <v>38</v>
      </c>
      <c r="C1394">
        <v>38</v>
      </c>
      <c r="D1394">
        <v>4</v>
      </c>
      <c r="E1394">
        <v>159</v>
      </c>
      <c r="H1394" s="37">
        <v>1</v>
      </c>
      <c r="I1394" s="37">
        <v>19</v>
      </c>
      <c r="J1394" s="37">
        <v>19</v>
      </c>
      <c r="K1394" s="37">
        <v>24</v>
      </c>
      <c r="L1394" s="42">
        <v>918</v>
      </c>
      <c r="N1394">
        <v>2</v>
      </c>
      <c r="O1394">
        <v>36</v>
      </c>
      <c r="P1394">
        <v>36</v>
      </c>
      <c r="Q1394">
        <v>28</v>
      </c>
      <c r="R1394">
        <v>0</v>
      </c>
      <c r="T1394">
        <v>1</v>
      </c>
      <c r="U1394">
        <v>38</v>
      </c>
      <c r="V1394">
        <v>38</v>
      </c>
      <c r="W1394">
        <v>7</v>
      </c>
      <c r="X1394" s="6">
        <v>908</v>
      </c>
    </row>
    <row r="1395" spans="1:24" x14ac:dyDescent="0.5">
      <c r="A1395" s="75">
        <v>1</v>
      </c>
      <c r="B1395">
        <v>38</v>
      </c>
      <c r="C1395">
        <v>38</v>
      </c>
      <c r="D1395">
        <v>5</v>
      </c>
      <c r="E1395">
        <v>228</v>
      </c>
      <c r="H1395" s="37">
        <v>1</v>
      </c>
      <c r="I1395" s="37">
        <v>19</v>
      </c>
      <c r="J1395" s="37">
        <v>19</v>
      </c>
      <c r="K1395" s="37">
        <v>25</v>
      </c>
      <c r="L1395" s="42">
        <v>920</v>
      </c>
      <c r="N1395">
        <v>2</v>
      </c>
      <c r="O1395">
        <v>36</v>
      </c>
      <c r="P1395">
        <v>36</v>
      </c>
      <c r="Q1395">
        <v>29</v>
      </c>
      <c r="R1395">
        <v>0</v>
      </c>
      <c r="T1395">
        <v>1</v>
      </c>
      <c r="U1395">
        <v>38</v>
      </c>
      <c r="V1395">
        <v>38</v>
      </c>
      <c r="W1395">
        <v>8</v>
      </c>
      <c r="X1395" s="6">
        <v>1062</v>
      </c>
    </row>
    <row r="1396" spans="1:24" x14ac:dyDescent="0.5">
      <c r="A1396" s="75">
        <v>1</v>
      </c>
      <c r="B1396">
        <v>38</v>
      </c>
      <c r="C1396">
        <v>38</v>
      </c>
      <c r="D1396">
        <v>6</v>
      </c>
      <c r="E1396">
        <v>305</v>
      </c>
      <c r="H1396" s="37">
        <v>1</v>
      </c>
      <c r="I1396" s="37">
        <v>19</v>
      </c>
      <c r="J1396" s="37">
        <v>19</v>
      </c>
      <c r="K1396" s="37">
        <v>26</v>
      </c>
      <c r="L1396" s="42">
        <v>922</v>
      </c>
      <c r="N1396">
        <v>2</v>
      </c>
      <c r="O1396">
        <v>36</v>
      </c>
      <c r="P1396">
        <v>36</v>
      </c>
      <c r="Q1396">
        <v>30</v>
      </c>
      <c r="R1396">
        <v>0</v>
      </c>
      <c r="T1396">
        <v>1</v>
      </c>
      <c r="U1396">
        <v>38</v>
      </c>
      <c r="V1396">
        <v>38</v>
      </c>
      <c r="W1396">
        <v>9</v>
      </c>
      <c r="X1396" s="6">
        <v>1221</v>
      </c>
    </row>
    <row r="1397" spans="1:24" x14ac:dyDescent="0.5">
      <c r="A1397" s="75">
        <v>1</v>
      </c>
      <c r="B1397">
        <v>38</v>
      </c>
      <c r="C1397">
        <v>38</v>
      </c>
      <c r="D1397">
        <v>7</v>
      </c>
      <c r="E1397">
        <v>390</v>
      </c>
      <c r="H1397" s="37">
        <v>1</v>
      </c>
      <c r="I1397" s="37">
        <v>19</v>
      </c>
      <c r="J1397" s="37">
        <v>19</v>
      </c>
      <c r="K1397" s="37">
        <v>27</v>
      </c>
      <c r="L1397" s="42">
        <v>924</v>
      </c>
      <c r="N1397">
        <v>2</v>
      </c>
      <c r="O1397">
        <v>36</v>
      </c>
      <c r="P1397">
        <v>36</v>
      </c>
      <c r="Q1397">
        <v>31</v>
      </c>
      <c r="R1397">
        <v>0</v>
      </c>
      <c r="T1397">
        <v>1</v>
      </c>
      <c r="U1397">
        <v>38</v>
      </c>
      <c r="V1397">
        <v>38</v>
      </c>
      <c r="W1397">
        <v>10</v>
      </c>
      <c r="X1397" s="6">
        <v>1385</v>
      </c>
    </row>
    <row r="1398" spans="1:24" x14ac:dyDescent="0.5">
      <c r="A1398" s="75">
        <v>1</v>
      </c>
      <c r="B1398">
        <v>38</v>
      </c>
      <c r="C1398">
        <v>38</v>
      </c>
      <c r="D1398">
        <v>8</v>
      </c>
      <c r="E1398">
        <v>462</v>
      </c>
      <c r="H1398" s="37">
        <v>1</v>
      </c>
      <c r="I1398" s="37">
        <v>19</v>
      </c>
      <c r="J1398" s="37">
        <v>19</v>
      </c>
      <c r="K1398" s="37">
        <v>28</v>
      </c>
      <c r="L1398" s="42">
        <v>927</v>
      </c>
      <c r="N1398">
        <v>2</v>
      </c>
      <c r="O1398">
        <v>36</v>
      </c>
      <c r="P1398">
        <v>36</v>
      </c>
      <c r="Q1398">
        <v>32</v>
      </c>
      <c r="R1398">
        <v>0</v>
      </c>
      <c r="T1398">
        <v>1</v>
      </c>
      <c r="U1398">
        <v>38</v>
      </c>
      <c r="V1398">
        <v>38</v>
      </c>
      <c r="W1398">
        <v>11</v>
      </c>
      <c r="X1398" s="6">
        <v>1554</v>
      </c>
    </row>
    <row r="1399" spans="1:24" x14ac:dyDescent="0.5">
      <c r="A1399" s="75">
        <v>1</v>
      </c>
      <c r="B1399">
        <v>38</v>
      </c>
      <c r="C1399">
        <v>38</v>
      </c>
      <c r="D1399">
        <v>9</v>
      </c>
      <c r="E1399">
        <v>537</v>
      </c>
      <c r="H1399" s="37">
        <v>1</v>
      </c>
      <c r="I1399" s="37">
        <v>19</v>
      </c>
      <c r="J1399" s="37">
        <v>19</v>
      </c>
      <c r="K1399" s="37">
        <v>29</v>
      </c>
      <c r="L1399" s="42">
        <v>929</v>
      </c>
      <c r="N1399">
        <v>2</v>
      </c>
      <c r="O1399">
        <v>36</v>
      </c>
      <c r="P1399">
        <v>36</v>
      </c>
      <c r="Q1399">
        <v>33</v>
      </c>
      <c r="R1399">
        <v>0</v>
      </c>
      <c r="T1399">
        <v>1</v>
      </c>
      <c r="U1399">
        <v>38</v>
      </c>
      <c r="V1399">
        <v>38</v>
      </c>
      <c r="W1399">
        <v>12</v>
      </c>
      <c r="X1399" s="6">
        <v>1728</v>
      </c>
    </row>
    <row r="1400" spans="1:24" x14ac:dyDescent="0.5">
      <c r="A1400" s="75">
        <v>1</v>
      </c>
      <c r="B1400">
        <v>38</v>
      </c>
      <c r="C1400">
        <v>38</v>
      </c>
      <c r="D1400">
        <v>10</v>
      </c>
      <c r="E1400">
        <v>613</v>
      </c>
      <c r="H1400" s="37">
        <v>1</v>
      </c>
      <c r="I1400" s="37">
        <v>19</v>
      </c>
      <c r="J1400" s="37">
        <v>19</v>
      </c>
      <c r="K1400" s="37">
        <v>30</v>
      </c>
      <c r="L1400" s="42">
        <v>931</v>
      </c>
      <c r="N1400">
        <v>2</v>
      </c>
      <c r="O1400">
        <v>36</v>
      </c>
      <c r="P1400">
        <v>36</v>
      </c>
      <c r="Q1400">
        <v>34</v>
      </c>
      <c r="R1400">
        <v>0</v>
      </c>
      <c r="T1400">
        <v>1</v>
      </c>
      <c r="U1400">
        <v>38</v>
      </c>
      <c r="V1400">
        <v>38</v>
      </c>
      <c r="W1400">
        <v>13</v>
      </c>
      <c r="X1400" s="6">
        <v>1907</v>
      </c>
    </row>
    <row r="1401" spans="1:24" x14ac:dyDescent="0.5">
      <c r="A1401" s="75">
        <v>1</v>
      </c>
      <c r="B1401">
        <v>38</v>
      </c>
      <c r="C1401">
        <v>38</v>
      </c>
      <c r="D1401">
        <v>11</v>
      </c>
      <c r="E1401">
        <v>692</v>
      </c>
      <c r="H1401" s="37">
        <v>1</v>
      </c>
      <c r="I1401" s="37">
        <v>19</v>
      </c>
      <c r="J1401" s="37">
        <v>19</v>
      </c>
      <c r="K1401" s="37">
        <v>31</v>
      </c>
      <c r="L1401" s="42">
        <v>934</v>
      </c>
      <c r="N1401">
        <v>2</v>
      </c>
      <c r="O1401">
        <v>36</v>
      </c>
      <c r="P1401">
        <v>36</v>
      </c>
      <c r="Q1401">
        <v>35</v>
      </c>
      <c r="R1401">
        <v>0</v>
      </c>
      <c r="T1401">
        <v>1</v>
      </c>
      <c r="U1401">
        <v>38</v>
      </c>
      <c r="V1401">
        <v>38</v>
      </c>
      <c r="W1401">
        <v>14</v>
      </c>
      <c r="X1401" s="6">
        <v>2092</v>
      </c>
    </row>
    <row r="1402" spans="1:24" x14ac:dyDescent="0.5">
      <c r="A1402" s="75">
        <v>1</v>
      </c>
      <c r="B1402">
        <v>38</v>
      </c>
      <c r="C1402">
        <v>38</v>
      </c>
      <c r="D1402">
        <v>12</v>
      </c>
      <c r="E1402">
        <v>774</v>
      </c>
      <c r="H1402" s="37">
        <v>1</v>
      </c>
      <c r="I1402" s="37">
        <v>19</v>
      </c>
      <c r="J1402" s="37">
        <v>19</v>
      </c>
      <c r="K1402" s="37">
        <v>32</v>
      </c>
      <c r="L1402" s="42">
        <v>936</v>
      </c>
      <c r="N1402">
        <v>2</v>
      </c>
      <c r="O1402">
        <v>36</v>
      </c>
      <c r="P1402">
        <v>36</v>
      </c>
      <c r="Q1402">
        <v>36</v>
      </c>
      <c r="R1402">
        <v>0</v>
      </c>
      <c r="T1402">
        <v>1</v>
      </c>
      <c r="U1402">
        <v>38</v>
      </c>
      <c r="V1402">
        <v>38</v>
      </c>
      <c r="W1402">
        <v>15</v>
      </c>
      <c r="X1402" s="6">
        <v>2282</v>
      </c>
    </row>
    <row r="1403" spans="1:24" x14ac:dyDescent="0.5">
      <c r="A1403" s="75">
        <v>1</v>
      </c>
      <c r="B1403">
        <v>38</v>
      </c>
      <c r="C1403">
        <v>38</v>
      </c>
      <c r="D1403">
        <v>13</v>
      </c>
      <c r="E1403">
        <v>859</v>
      </c>
      <c r="H1403" s="37">
        <v>1</v>
      </c>
      <c r="I1403" s="37">
        <v>19</v>
      </c>
      <c r="J1403" s="37">
        <v>19</v>
      </c>
      <c r="K1403" s="37">
        <v>33</v>
      </c>
      <c r="L1403" s="42">
        <v>939</v>
      </c>
      <c r="N1403">
        <v>2</v>
      </c>
      <c r="O1403">
        <v>36</v>
      </c>
      <c r="P1403">
        <v>36</v>
      </c>
      <c r="Q1403">
        <v>37</v>
      </c>
      <c r="R1403">
        <v>0</v>
      </c>
      <c r="T1403">
        <v>1</v>
      </c>
      <c r="U1403">
        <v>38</v>
      </c>
      <c r="V1403">
        <v>38</v>
      </c>
      <c r="W1403">
        <v>16</v>
      </c>
      <c r="X1403" s="6">
        <v>2479</v>
      </c>
    </row>
    <row r="1404" spans="1:24" x14ac:dyDescent="0.5">
      <c r="A1404" s="75">
        <v>1</v>
      </c>
      <c r="B1404">
        <v>38</v>
      </c>
      <c r="C1404">
        <v>38</v>
      </c>
      <c r="D1404">
        <v>14</v>
      </c>
      <c r="E1404">
        <v>946</v>
      </c>
      <c r="H1404" s="37">
        <v>1</v>
      </c>
      <c r="I1404" s="37">
        <v>19</v>
      </c>
      <c r="J1404" s="37">
        <v>19</v>
      </c>
      <c r="K1404" s="37">
        <v>34</v>
      </c>
      <c r="L1404" s="42">
        <v>941</v>
      </c>
      <c r="N1404">
        <v>2</v>
      </c>
      <c r="O1404">
        <v>36</v>
      </c>
      <c r="P1404">
        <v>36</v>
      </c>
      <c r="Q1404">
        <v>38</v>
      </c>
      <c r="R1404">
        <v>0</v>
      </c>
      <c r="T1404">
        <v>1</v>
      </c>
      <c r="U1404">
        <v>38</v>
      </c>
      <c r="V1404">
        <v>38</v>
      </c>
      <c r="W1404">
        <v>17</v>
      </c>
      <c r="X1404" s="6">
        <v>2681</v>
      </c>
    </row>
    <row r="1405" spans="1:24" x14ac:dyDescent="0.5">
      <c r="A1405" s="75">
        <v>1</v>
      </c>
      <c r="B1405">
        <v>38</v>
      </c>
      <c r="C1405">
        <v>38</v>
      </c>
      <c r="D1405">
        <v>15</v>
      </c>
      <c r="E1405">
        <v>1036</v>
      </c>
      <c r="H1405" s="37">
        <v>1</v>
      </c>
      <c r="I1405" s="37">
        <v>19</v>
      </c>
      <c r="J1405" s="37">
        <v>19</v>
      </c>
      <c r="K1405" s="37">
        <v>35</v>
      </c>
      <c r="L1405" s="42">
        <v>944</v>
      </c>
      <c r="N1405">
        <v>2</v>
      </c>
      <c r="O1405">
        <v>36</v>
      </c>
      <c r="P1405">
        <v>36</v>
      </c>
      <c r="Q1405">
        <v>39</v>
      </c>
      <c r="R1405">
        <v>0</v>
      </c>
      <c r="T1405">
        <v>1</v>
      </c>
      <c r="U1405">
        <v>38</v>
      </c>
      <c r="V1405">
        <v>38</v>
      </c>
      <c r="W1405">
        <v>18</v>
      </c>
      <c r="X1405" s="6">
        <v>2890</v>
      </c>
    </row>
    <row r="1406" spans="1:24" x14ac:dyDescent="0.5">
      <c r="A1406" s="75">
        <v>1</v>
      </c>
      <c r="B1406">
        <v>38</v>
      </c>
      <c r="C1406">
        <v>38</v>
      </c>
      <c r="D1406">
        <v>16</v>
      </c>
      <c r="E1406">
        <v>1129</v>
      </c>
      <c r="H1406" s="37">
        <v>1</v>
      </c>
      <c r="I1406" s="37">
        <v>19</v>
      </c>
      <c r="J1406" s="37">
        <v>19</v>
      </c>
      <c r="K1406" s="37">
        <v>36</v>
      </c>
      <c r="L1406" s="42">
        <v>946</v>
      </c>
      <c r="N1406">
        <v>2</v>
      </c>
      <c r="O1406">
        <v>36</v>
      </c>
      <c r="P1406">
        <v>36</v>
      </c>
      <c r="Q1406">
        <v>40</v>
      </c>
      <c r="R1406">
        <v>0</v>
      </c>
      <c r="T1406">
        <v>1</v>
      </c>
      <c r="U1406">
        <v>38</v>
      </c>
      <c r="V1406">
        <v>38</v>
      </c>
      <c r="W1406">
        <v>19</v>
      </c>
      <c r="X1406" s="6">
        <v>3106</v>
      </c>
    </row>
    <row r="1407" spans="1:24" x14ac:dyDescent="0.5">
      <c r="A1407" s="75">
        <v>1</v>
      </c>
      <c r="B1407">
        <v>38</v>
      </c>
      <c r="C1407">
        <v>38</v>
      </c>
      <c r="D1407">
        <v>17</v>
      </c>
      <c r="E1407">
        <v>1225</v>
      </c>
      <c r="H1407" s="37">
        <v>1</v>
      </c>
      <c r="I1407" s="37">
        <v>19</v>
      </c>
      <c r="J1407" s="37">
        <v>19</v>
      </c>
      <c r="K1407" s="37">
        <v>37</v>
      </c>
      <c r="L1407" s="42">
        <v>949</v>
      </c>
      <c r="N1407">
        <v>2</v>
      </c>
      <c r="O1407">
        <v>36</v>
      </c>
      <c r="P1407">
        <v>36</v>
      </c>
      <c r="Q1407">
        <v>41</v>
      </c>
      <c r="R1407">
        <v>0</v>
      </c>
      <c r="T1407">
        <v>1</v>
      </c>
      <c r="U1407">
        <v>38</v>
      </c>
      <c r="V1407">
        <v>38</v>
      </c>
      <c r="W1407">
        <v>20</v>
      </c>
      <c r="X1407" s="6">
        <v>3329</v>
      </c>
    </row>
    <row r="1408" spans="1:24" x14ac:dyDescent="0.5">
      <c r="A1408" s="75">
        <v>1</v>
      </c>
      <c r="B1408">
        <v>38</v>
      </c>
      <c r="C1408">
        <v>38</v>
      </c>
      <c r="D1408">
        <v>18</v>
      </c>
      <c r="E1408">
        <v>1324</v>
      </c>
      <c r="H1408" s="37">
        <v>1</v>
      </c>
      <c r="I1408" s="37">
        <v>19</v>
      </c>
      <c r="J1408" s="37">
        <v>19</v>
      </c>
      <c r="K1408" s="37">
        <v>38</v>
      </c>
      <c r="L1408" s="42">
        <v>952</v>
      </c>
      <c r="N1408">
        <v>2</v>
      </c>
      <c r="O1408">
        <v>36</v>
      </c>
      <c r="P1408">
        <v>36</v>
      </c>
      <c r="Q1408">
        <v>42</v>
      </c>
      <c r="R1408">
        <v>0</v>
      </c>
      <c r="T1408">
        <v>1</v>
      </c>
      <c r="U1408">
        <v>38</v>
      </c>
      <c r="V1408">
        <v>38</v>
      </c>
      <c r="W1408">
        <v>21</v>
      </c>
      <c r="X1408" s="6">
        <v>3560</v>
      </c>
    </row>
    <row r="1409" spans="1:24" x14ac:dyDescent="0.5">
      <c r="A1409" s="75">
        <v>1</v>
      </c>
      <c r="B1409">
        <v>38</v>
      </c>
      <c r="C1409">
        <v>38</v>
      </c>
      <c r="D1409">
        <v>19</v>
      </c>
      <c r="E1409">
        <v>1427</v>
      </c>
      <c r="H1409" s="37">
        <v>1</v>
      </c>
      <c r="I1409" s="37">
        <v>19</v>
      </c>
      <c r="J1409" s="37">
        <v>19</v>
      </c>
      <c r="K1409" s="37">
        <v>39</v>
      </c>
      <c r="L1409" s="42">
        <v>954</v>
      </c>
      <c r="N1409">
        <v>2</v>
      </c>
      <c r="O1409">
        <v>36</v>
      </c>
      <c r="P1409">
        <v>36</v>
      </c>
      <c r="Q1409">
        <v>43</v>
      </c>
      <c r="R1409">
        <v>0</v>
      </c>
      <c r="T1409">
        <v>1</v>
      </c>
      <c r="U1409">
        <v>38</v>
      </c>
      <c r="V1409">
        <v>38</v>
      </c>
      <c r="W1409">
        <v>22</v>
      </c>
      <c r="X1409" s="6">
        <v>3559</v>
      </c>
    </row>
    <row r="1410" spans="1:24" x14ac:dyDescent="0.5">
      <c r="A1410" s="75">
        <v>1</v>
      </c>
      <c r="B1410">
        <v>38</v>
      </c>
      <c r="C1410">
        <v>38</v>
      </c>
      <c r="D1410">
        <v>20</v>
      </c>
      <c r="E1410">
        <v>1534</v>
      </c>
      <c r="H1410" s="37">
        <v>1</v>
      </c>
      <c r="I1410" s="37">
        <v>19</v>
      </c>
      <c r="J1410" s="37">
        <v>19</v>
      </c>
      <c r="K1410" s="37">
        <v>40</v>
      </c>
      <c r="L1410" s="42">
        <v>957</v>
      </c>
      <c r="N1410">
        <v>2</v>
      </c>
      <c r="O1410">
        <v>36</v>
      </c>
      <c r="P1410">
        <v>36</v>
      </c>
      <c r="Q1410">
        <v>44</v>
      </c>
      <c r="R1410">
        <v>0</v>
      </c>
      <c r="T1410">
        <v>1</v>
      </c>
      <c r="U1410">
        <v>39</v>
      </c>
      <c r="V1410">
        <v>39</v>
      </c>
      <c r="W1410">
        <v>1</v>
      </c>
      <c r="X1410" s="6">
        <v>0</v>
      </c>
    </row>
    <row r="1411" spans="1:24" x14ac:dyDescent="0.5">
      <c r="A1411" s="75">
        <v>1</v>
      </c>
      <c r="B1411">
        <v>38</v>
      </c>
      <c r="C1411">
        <v>38</v>
      </c>
      <c r="D1411">
        <v>21</v>
      </c>
      <c r="E1411">
        <v>1645</v>
      </c>
      <c r="H1411" s="37">
        <v>1</v>
      </c>
      <c r="I1411" s="37">
        <v>19</v>
      </c>
      <c r="J1411" s="37">
        <v>19</v>
      </c>
      <c r="K1411" s="37">
        <v>41</v>
      </c>
      <c r="L1411" s="42">
        <v>960</v>
      </c>
      <c r="N1411">
        <v>2</v>
      </c>
      <c r="O1411">
        <v>36</v>
      </c>
      <c r="P1411">
        <v>36</v>
      </c>
      <c r="Q1411">
        <v>45</v>
      </c>
      <c r="R1411">
        <v>0</v>
      </c>
      <c r="T1411">
        <v>1</v>
      </c>
      <c r="U1411">
        <v>39</v>
      </c>
      <c r="V1411">
        <v>39</v>
      </c>
      <c r="W1411">
        <v>2</v>
      </c>
      <c r="X1411" s="6">
        <v>109</v>
      </c>
    </row>
    <row r="1412" spans="1:24" x14ac:dyDescent="0.5">
      <c r="A1412" s="75">
        <v>1</v>
      </c>
      <c r="B1412">
        <v>38</v>
      </c>
      <c r="C1412">
        <v>38</v>
      </c>
      <c r="D1412">
        <v>22</v>
      </c>
      <c r="E1412">
        <v>1760</v>
      </c>
      <c r="H1412" s="37">
        <v>1</v>
      </c>
      <c r="I1412" s="37">
        <v>19</v>
      </c>
      <c r="J1412" s="37">
        <v>19</v>
      </c>
      <c r="K1412" s="37">
        <v>42</v>
      </c>
      <c r="L1412" s="42">
        <v>963</v>
      </c>
      <c r="N1412">
        <v>2</v>
      </c>
      <c r="O1412">
        <v>36</v>
      </c>
      <c r="P1412">
        <v>36</v>
      </c>
      <c r="Q1412">
        <v>46</v>
      </c>
      <c r="R1412">
        <v>0</v>
      </c>
      <c r="T1412">
        <v>1</v>
      </c>
      <c r="U1412">
        <v>39</v>
      </c>
      <c r="V1412">
        <v>39</v>
      </c>
      <c r="W1412">
        <v>3</v>
      </c>
      <c r="X1412" s="6">
        <v>270</v>
      </c>
    </row>
    <row r="1413" spans="1:24" x14ac:dyDescent="0.5">
      <c r="A1413" s="75">
        <v>1</v>
      </c>
      <c r="B1413">
        <v>39</v>
      </c>
      <c r="C1413">
        <v>39</v>
      </c>
      <c r="D1413">
        <v>1</v>
      </c>
      <c r="E1413">
        <v>0</v>
      </c>
      <c r="H1413" s="37">
        <v>1</v>
      </c>
      <c r="I1413" s="37">
        <v>19</v>
      </c>
      <c r="J1413" s="37">
        <v>19</v>
      </c>
      <c r="K1413" s="37">
        <v>43</v>
      </c>
      <c r="L1413" s="42">
        <v>966</v>
      </c>
      <c r="N1413">
        <v>2</v>
      </c>
      <c r="O1413">
        <v>36</v>
      </c>
      <c r="P1413">
        <v>36</v>
      </c>
      <c r="Q1413">
        <v>47</v>
      </c>
      <c r="R1413">
        <v>0</v>
      </c>
      <c r="T1413">
        <v>1</v>
      </c>
      <c r="U1413">
        <v>39</v>
      </c>
      <c r="V1413">
        <v>39</v>
      </c>
      <c r="W1413">
        <v>4</v>
      </c>
      <c r="X1413" s="6">
        <v>430</v>
      </c>
    </row>
    <row r="1414" spans="1:24" x14ac:dyDescent="0.5">
      <c r="A1414" s="75">
        <v>1</v>
      </c>
      <c r="B1414">
        <v>39</v>
      </c>
      <c r="C1414">
        <v>39</v>
      </c>
      <c r="D1414">
        <v>2</v>
      </c>
      <c r="E1414">
        <v>35</v>
      </c>
      <c r="H1414" s="37">
        <v>1</v>
      </c>
      <c r="I1414" s="37">
        <v>19</v>
      </c>
      <c r="J1414" s="37">
        <v>19</v>
      </c>
      <c r="K1414" s="37">
        <v>44</v>
      </c>
      <c r="L1414" s="42">
        <v>968</v>
      </c>
      <c r="N1414">
        <v>2</v>
      </c>
      <c r="O1414">
        <v>36</v>
      </c>
      <c r="P1414">
        <v>36</v>
      </c>
      <c r="Q1414">
        <v>48</v>
      </c>
      <c r="R1414">
        <v>0</v>
      </c>
      <c r="T1414">
        <v>1</v>
      </c>
      <c r="U1414">
        <v>39</v>
      </c>
      <c r="V1414">
        <v>39</v>
      </c>
      <c r="W1414">
        <v>5</v>
      </c>
      <c r="X1414" s="6">
        <v>591</v>
      </c>
    </row>
    <row r="1415" spans="1:24" x14ac:dyDescent="0.5">
      <c r="A1415" s="75">
        <v>1</v>
      </c>
      <c r="B1415">
        <v>39</v>
      </c>
      <c r="C1415">
        <v>39</v>
      </c>
      <c r="D1415">
        <v>3</v>
      </c>
      <c r="E1415">
        <v>102</v>
      </c>
      <c r="H1415" s="37">
        <v>1</v>
      </c>
      <c r="I1415" s="37">
        <v>19</v>
      </c>
      <c r="J1415" s="37">
        <v>19</v>
      </c>
      <c r="K1415" s="37">
        <v>45</v>
      </c>
      <c r="L1415" s="42">
        <v>971</v>
      </c>
      <c r="N1415">
        <v>2</v>
      </c>
      <c r="O1415">
        <v>36</v>
      </c>
      <c r="P1415">
        <v>36</v>
      </c>
      <c r="Q1415">
        <v>49</v>
      </c>
      <c r="R1415">
        <v>0</v>
      </c>
      <c r="T1415">
        <v>1</v>
      </c>
      <c r="U1415">
        <v>39</v>
      </c>
      <c r="V1415">
        <v>39</v>
      </c>
      <c r="W1415">
        <v>6</v>
      </c>
      <c r="X1415" s="6">
        <v>771</v>
      </c>
    </row>
    <row r="1416" spans="1:24" x14ac:dyDescent="0.5">
      <c r="A1416" s="75">
        <v>1</v>
      </c>
      <c r="B1416">
        <v>39</v>
      </c>
      <c r="C1416">
        <v>39</v>
      </c>
      <c r="D1416">
        <v>4</v>
      </c>
      <c r="E1416">
        <v>174</v>
      </c>
      <c r="H1416" s="37">
        <v>1</v>
      </c>
      <c r="I1416" s="37">
        <v>19</v>
      </c>
      <c r="J1416" s="37">
        <v>19</v>
      </c>
      <c r="K1416" s="37">
        <v>46</v>
      </c>
      <c r="L1416" s="42">
        <v>974</v>
      </c>
      <c r="N1416">
        <v>2</v>
      </c>
      <c r="O1416">
        <v>36</v>
      </c>
      <c r="P1416">
        <v>36</v>
      </c>
      <c r="Q1416">
        <v>50</v>
      </c>
      <c r="R1416">
        <v>0</v>
      </c>
      <c r="T1416">
        <v>1</v>
      </c>
      <c r="U1416">
        <v>39</v>
      </c>
      <c r="V1416">
        <v>39</v>
      </c>
      <c r="W1416">
        <v>7</v>
      </c>
      <c r="X1416" s="6">
        <v>972</v>
      </c>
    </row>
    <row r="1417" spans="1:24" x14ac:dyDescent="0.5">
      <c r="A1417" s="75">
        <v>1</v>
      </c>
      <c r="B1417">
        <v>39</v>
      </c>
      <c r="C1417">
        <v>39</v>
      </c>
      <c r="D1417">
        <v>5</v>
      </c>
      <c r="E1417">
        <v>247</v>
      </c>
      <c r="H1417" s="37">
        <v>1</v>
      </c>
      <c r="I1417" s="37">
        <v>19</v>
      </c>
      <c r="J1417" s="37">
        <v>19</v>
      </c>
      <c r="K1417" s="37">
        <v>47</v>
      </c>
      <c r="L1417" s="42">
        <v>977</v>
      </c>
      <c r="N1417">
        <v>2</v>
      </c>
      <c r="O1417">
        <v>36</v>
      </c>
      <c r="P1417">
        <v>36</v>
      </c>
      <c r="Q1417">
        <v>51</v>
      </c>
      <c r="R1417">
        <v>0</v>
      </c>
      <c r="T1417">
        <v>1</v>
      </c>
      <c r="U1417">
        <v>39</v>
      </c>
      <c r="V1417">
        <v>39</v>
      </c>
      <c r="W1417">
        <v>8</v>
      </c>
      <c r="X1417" s="6">
        <v>1136</v>
      </c>
    </row>
    <row r="1418" spans="1:24" x14ac:dyDescent="0.5">
      <c r="A1418" s="75">
        <v>1</v>
      </c>
      <c r="B1418">
        <v>39</v>
      </c>
      <c r="C1418">
        <v>39</v>
      </c>
      <c r="D1418">
        <v>6</v>
      </c>
      <c r="E1418">
        <v>330</v>
      </c>
      <c r="H1418" s="37">
        <v>1</v>
      </c>
      <c r="I1418" s="37">
        <v>19</v>
      </c>
      <c r="J1418" s="37">
        <v>19</v>
      </c>
      <c r="K1418" s="37">
        <v>48</v>
      </c>
      <c r="L1418" s="42">
        <v>980</v>
      </c>
      <c r="N1418">
        <v>2</v>
      </c>
      <c r="O1418">
        <v>36</v>
      </c>
      <c r="P1418">
        <v>36</v>
      </c>
      <c r="Q1418">
        <v>52</v>
      </c>
      <c r="R1418">
        <v>0</v>
      </c>
      <c r="T1418">
        <v>1</v>
      </c>
      <c r="U1418">
        <v>39</v>
      </c>
      <c r="V1418">
        <v>39</v>
      </c>
      <c r="W1418">
        <v>9</v>
      </c>
      <c r="X1418" s="6">
        <v>1306</v>
      </c>
    </row>
    <row r="1419" spans="1:24" x14ac:dyDescent="0.5">
      <c r="A1419" s="75">
        <v>1</v>
      </c>
      <c r="B1419">
        <v>39</v>
      </c>
      <c r="C1419">
        <v>39</v>
      </c>
      <c r="D1419">
        <v>7</v>
      </c>
      <c r="E1419">
        <v>422</v>
      </c>
      <c r="H1419" s="37">
        <v>1</v>
      </c>
      <c r="I1419" s="37">
        <v>19</v>
      </c>
      <c r="J1419" s="37">
        <v>19</v>
      </c>
      <c r="K1419" s="37">
        <v>49</v>
      </c>
      <c r="L1419" s="42">
        <v>982</v>
      </c>
      <c r="N1419">
        <v>2</v>
      </c>
      <c r="O1419">
        <v>36</v>
      </c>
      <c r="P1419">
        <v>36</v>
      </c>
      <c r="Q1419">
        <v>53</v>
      </c>
      <c r="R1419">
        <v>0</v>
      </c>
      <c r="T1419">
        <v>1</v>
      </c>
      <c r="U1419">
        <v>39</v>
      </c>
      <c r="V1419">
        <v>39</v>
      </c>
      <c r="W1419">
        <v>10</v>
      </c>
      <c r="X1419" s="6">
        <v>1481</v>
      </c>
    </row>
    <row r="1420" spans="1:24" x14ac:dyDescent="0.5">
      <c r="A1420" s="75">
        <v>1</v>
      </c>
      <c r="B1420">
        <v>39</v>
      </c>
      <c r="C1420">
        <v>39</v>
      </c>
      <c r="D1420">
        <v>8</v>
      </c>
      <c r="E1420">
        <v>499</v>
      </c>
      <c r="H1420" s="37">
        <v>1</v>
      </c>
      <c r="I1420" s="37">
        <v>19</v>
      </c>
      <c r="J1420" s="37">
        <v>19</v>
      </c>
      <c r="K1420" s="37">
        <v>50</v>
      </c>
      <c r="L1420" s="42">
        <v>985</v>
      </c>
      <c r="N1420">
        <v>2</v>
      </c>
      <c r="O1420">
        <v>36</v>
      </c>
      <c r="P1420">
        <v>36</v>
      </c>
      <c r="Q1420">
        <v>54</v>
      </c>
      <c r="R1420">
        <v>0</v>
      </c>
      <c r="T1420">
        <v>1</v>
      </c>
      <c r="U1420">
        <v>39</v>
      </c>
      <c r="V1420">
        <v>39</v>
      </c>
      <c r="W1420">
        <v>11</v>
      </c>
      <c r="X1420" s="6">
        <v>1660</v>
      </c>
    </row>
    <row r="1421" spans="1:24" x14ac:dyDescent="0.5">
      <c r="A1421" s="75">
        <v>1</v>
      </c>
      <c r="B1421">
        <v>39</v>
      </c>
      <c r="C1421">
        <v>39</v>
      </c>
      <c r="D1421">
        <v>9</v>
      </c>
      <c r="E1421">
        <v>578</v>
      </c>
      <c r="H1421" s="37">
        <v>1</v>
      </c>
      <c r="I1421" s="37">
        <v>19</v>
      </c>
      <c r="J1421" s="37">
        <v>19</v>
      </c>
      <c r="K1421" s="37">
        <v>51</v>
      </c>
      <c r="L1421" s="42">
        <v>987</v>
      </c>
      <c r="N1421">
        <v>2</v>
      </c>
      <c r="O1421">
        <v>37</v>
      </c>
      <c r="P1421">
        <v>37</v>
      </c>
      <c r="Q1421">
        <v>1</v>
      </c>
      <c r="R1421">
        <v>120</v>
      </c>
      <c r="T1421">
        <v>1</v>
      </c>
      <c r="U1421">
        <v>39</v>
      </c>
      <c r="V1421">
        <v>39</v>
      </c>
      <c r="W1421">
        <v>12</v>
      </c>
      <c r="X1421" s="6">
        <v>1846</v>
      </c>
    </row>
    <row r="1422" spans="1:24" x14ac:dyDescent="0.5">
      <c r="A1422" s="75">
        <v>1</v>
      </c>
      <c r="B1422">
        <v>39</v>
      </c>
      <c r="C1422">
        <v>39</v>
      </c>
      <c r="D1422">
        <v>10</v>
      </c>
      <c r="E1422">
        <v>660</v>
      </c>
      <c r="H1422" s="37">
        <v>1</v>
      </c>
      <c r="I1422" s="37">
        <v>19</v>
      </c>
      <c r="J1422" s="37">
        <v>19</v>
      </c>
      <c r="K1422" s="37">
        <v>52</v>
      </c>
      <c r="L1422" s="42">
        <v>990</v>
      </c>
      <c r="N1422">
        <v>2</v>
      </c>
      <c r="O1422">
        <v>37</v>
      </c>
      <c r="P1422">
        <v>37</v>
      </c>
      <c r="Q1422">
        <v>2</v>
      </c>
      <c r="R1422">
        <v>435</v>
      </c>
      <c r="T1422">
        <v>1</v>
      </c>
      <c r="U1422">
        <v>39</v>
      </c>
      <c r="V1422">
        <v>39</v>
      </c>
      <c r="W1422">
        <v>13</v>
      </c>
      <c r="X1422" s="6">
        <v>2037</v>
      </c>
    </row>
    <row r="1423" spans="1:24" x14ac:dyDescent="0.5">
      <c r="A1423" s="75">
        <v>1</v>
      </c>
      <c r="B1423">
        <v>39</v>
      </c>
      <c r="C1423">
        <v>39</v>
      </c>
      <c r="D1423">
        <v>11</v>
      </c>
      <c r="E1423">
        <v>745</v>
      </c>
      <c r="H1423" s="37">
        <v>1</v>
      </c>
      <c r="I1423" s="37">
        <v>19</v>
      </c>
      <c r="J1423" s="37">
        <v>19</v>
      </c>
      <c r="K1423" s="37">
        <v>53</v>
      </c>
      <c r="L1423" s="42">
        <v>992</v>
      </c>
      <c r="N1423">
        <v>2</v>
      </c>
      <c r="O1423">
        <v>37</v>
      </c>
      <c r="P1423">
        <v>37</v>
      </c>
      <c r="Q1423">
        <v>3</v>
      </c>
      <c r="R1423">
        <v>1084</v>
      </c>
      <c r="T1423">
        <v>1</v>
      </c>
      <c r="U1423">
        <v>39</v>
      </c>
      <c r="V1423">
        <v>39</v>
      </c>
      <c r="W1423">
        <v>14</v>
      </c>
      <c r="X1423" s="6">
        <v>2234</v>
      </c>
    </row>
    <row r="1424" spans="1:24" x14ac:dyDescent="0.5">
      <c r="A1424" s="75">
        <v>1</v>
      </c>
      <c r="B1424">
        <v>39</v>
      </c>
      <c r="C1424">
        <v>39</v>
      </c>
      <c r="D1424">
        <v>12</v>
      </c>
      <c r="E1424">
        <v>832</v>
      </c>
      <c r="H1424" s="37">
        <v>1</v>
      </c>
      <c r="I1424" s="37">
        <v>19</v>
      </c>
      <c r="J1424" s="37">
        <v>19</v>
      </c>
      <c r="K1424" s="37">
        <v>54</v>
      </c>
      <c r="L1424" s="42">
        <v>994</v>
      </c>
      <c r="N1424">
        <v>2</v>
      </c>
      <c r="O1424">
        <v>37</v>
      </c>
      <c r="P1424">
        <v>37</v>
      </c>
      <c r="Q1424">
        <v>4</v>
      </c>
      <c r="R1424">
        <v>1668</v>
      </c>
      <c r="T1424">
        <v>1</v>
      </c>
      <c r="U1424">
        <v>39</v>
      </c>
      <c r="V1424">
        <v>39</v>
      </c>
      <c r="W1424">
        <v>15</v>
      </c>
      <c r="X1424" s="6">
        <v>2437</v>
      </c>
    </row>
    <row r="1425" spans="1:24" x14ac:dyDescent="0.5">
      <c r="A1425" s="75">
        <v>1</v>
      </c>
      <c r="B1425">
        <v>39</v>
      </c>
      <c r="C1425">
        <v>39</v>
      </c>
      <c r="D1425">
        <v>13</v>
      </c>
      <c r="E1425">
        <v>923</v>
      </c>
      <c r="H1425" s="37">
        <v>1</v>
      </c>
      <c r="I1425" s="37">
        <v>19</v>
      </c>
      <c r="J1425" s="37">
        <v>19</v>
      </c>
      <c r="K1425" s="37">
        <v>55</v>
      </c>
      <c r="L1425" s="42">
        <v>996</v>
      </c>
      <c r="N1425">
        <v>2</v>
      </c>
      <c r="O1425">
        <v>37</v>
      </c>
      <c r="P1425">
        <v>37</v>
      </c>
      <c r="Q1425">
        <v>5</v>
      </c>
      <c r="R1425">
        <v>2366</v>
      </c>
      <c r="T1425">
        <v>1</v>
      </c>
      <c r="U1425">
        <v>39</v>
      </c>
      <c r="V1425">
        <v>39</v>
      </c>
      <c r="W1425">
        <v>16</v>
      </c>
      <c r="X1425" s="6">
        <v>2646</v>
      </c>
    </row>
    <row r="1426" spans="1:24" x14ac:dyDescent="0.5">
      <c r="A1426" s="75">
        <v>1</v>
      </c>
      <c r="B1426">
        <v>39</v>
      </c>
      <c r="C1426">
        <v>39</v>
      </c>
      <c r="D1426">
        <v>14</v>
      </c>
      <c r="E1426">
        <v>1016</v>
      </c>
      <c r="H1426" s="37">
        <v>1</v>
      </c>
      <c r="I1426" s="37">
        <v>19</v>
      </c>
      <c r="J1426" s="37">
        <v>19</v>
      </c>
      <c r="K1426" s="37">
        <v>56</v>
      </c>
      <c r="L1426" s="42">
        <v>998</v>
      </c>
      <c r="N1426">
        <v>2</v>
      </c>
      <c r="O1426">
        <v>37</v>
      </c>
      <c r="P1426">
        <v>37</v>
      </c>
      <c r="Q1426">
        <v>6</v>
      </c>
      <c r="R1426">
        <v>2436</v>
      </c>
      <c r="T1426">
        <v>1</v>
      </c>
      <c r="U1426">
        <v>39</v>
      </c>
      <c r="V1426">
        <v>39</v>
      </c>
      <c r="W1426">
        <v>17</v>
      </c>
      <c r="X1426" s="6">
        <v>2862</v>
      </c>
    </row>
    <row r="1427" spans="1:24" x14ac:dyDescent="0.5">
      <c r="A1427" s="75">
        <v>1</v>
      </c>
      <c r="B1427">
        <v>39</v>
      </c>
      <c r="C1427">
        <v>39</v>
      </c>
      <c r="D1427">
        <v>15</v>
      </c>
      <c r="E1427">
        <v>1112</v>
      </c>
      <c r="H1427" s="37">
        <v>1</v>
      </c>
      <c r="I1427" s="37">
        <v>19</v>
      </c>
      <c r="J1427" s="37">
        <v>19</v>
      </c>
      <c r="K1427" s="37">
        <v>57</v>
      </c>
      <c r="L1427" s="42">
        <v>999</v>
      </c>
      <c r="N1427">
        <v>2</v>
      </c>
      <c r="O1427">
        <v>37</v>
      </c>
      <c r="P1427">
        <v>37</v>
      </c>
      <c r="Q1427">
        <v>7</v>
      </c>
      <c r="R1427">
        <v>2509</v>
      </c>
      <c r="T1427">
        <v>1</v>
      </c>
      <c r="U1427">
        <v>39</v>
      </c>
      <c r="V1427">
        <v>39</v>
      </c>
      <c r="W1427">
        <v>18</v>
      </c>
      <c r="X1427" s="6">
        <v>3086</v>
      </c>
    </row>
    <row r="1428" spans="1:24" x14ac:dyDescent="0.5">
      <c r="A1428" s="75">
        <v>1</v>
      </c>
      <c r="B1428">
        <v>39</v>
      </c>
      <c r="C1428">
        <v>39</v>
      </c>
      <c r="D1428">
        <v>16</v>
      </c>
      <c r="E1428">
        <v>1212</v>
      </c>
      <c r="H1428" s="37">
        <v>1</v>
      </c>
      <c r="I1428" s="37">
        <v>19</v>
      </c>
      <c r="J1428" s="37">
        <v>19</v>
      </c>
      <c r="K1428" s="37">
        <v>58</v>
      </c>
      <c r="L1428" s="42">
        <v>1000</v>
      </c>
      <c r="N1428">
        <v>2</v>
      </c>
      <c r="O1428">
        <v>37</v>
      </c>
      <c r="P1428">
        <v>37</v>
      </c>
      <c r="Q1428">
        <v>8</v>
      </c>
      <c r="R1428">
        <v>2584</v>
      </c>
      <c r="T1428">
        <v>1</v>
      </c>
      <c r="U1428">
        <v>39</v>
      </c>
      <c r="V1428">
        <v>39</v>
      </c>
      <c r="W1428">
        <v>19</v>
      </c>
      <c r="X1428" s="6">
        <v>3316</v>
      </c>
    </row>
    <row r="1429" spans="1:24" x14ac:dyDescent="0.5">
      <c r="A1429" s="75">
        <v>1</v>
      </c>
      <c r="B1429">
        <v>39</v>
      </c>
      <c r="C1429">
        <v>39</v>
      </c>
      <c r="D1429">
        <v>17</v>
      </c>
      <c r="E1429">
        <v>1315</v>
      </c>
      <c r="H1429" s="37">
        <v>1</v>
      </c>
      <c r="I1429" s="37">
        <v>19</v>
      </c>
      <c r="J1429" s="37">
        <v>19</v>
      </c>
      <c r="K1429" s="37">
        <v>59</v>
      </c>
      <c r="L1429" s="42">
        <v>1000</v>
      </c>
      <c r="N1429">
        <v>2</v>
      </c>
      <c r="O1429">
        <v>37</v>
      </c>
      <c r="P1429">
        <v>37</v>
      </c>
      <c r="Q1429">
        <v>9</v>
      </c>
      <c r="R1429">
        <v>2661</v>
      </c>
      <c r="T1429">
        <v>1</v>
      </c>
      <c r="U1429">
        <v>39</v>
      </c>
      <c r="V1429">
        <v>39</v>
      </c>
      <c r="W1429">
        <v>20</v>
      </c>
      <c r="X1429" s="6">
        <v>3554</v>
      </c>
    </row>
    <row r="1430" spans="1:24" x14ac:dyDescent="0.5">
      <c r="A1430" s="75">
        <v>1</v>
      </c>
      <c r="B1430">
        <v>39</v>
      </c>
      <c r="C1430">
        <v>39</v>
      </c>
      <c r="D1430">
        <v>18</v>
      </c>
      <c r="E1430">
        <v>1422</v>
      </c>
      <c r="H1430" s="37">
        <v>1</v>
      </c>
      <c r="I1430" s="37">
        <v>19</v>
      </c>
      <c r="J1430" s="37">
        <v>19</v>
      </c>
      <c r="K1430" s="37">
        <v>60</v>
      </c>
      <c r="L1430" s="42">
        <v>1001</v>
      </c>
      <c r="N1430">
        <v>2</v>
      </c>
      <c r="O1430">
        <v>37</v>
      </c>
      <c r="P1430">
        <v>37</v>
      </c>
      <c r="Q1430">
        <v>10</v>
      </c>
      <c r="R1430">
        <v>2741</v>
      </c>
      <c r="T1430">
        <v>1</v>
      </c>
      <c r="U1430">
        <v>39</v>
      </c>
      <c r="V1430">
        <v>39</v>
      </c>
      <c r="W1430">
        <v>21</v>
      </c>
      <c r="X1430" s="6">
        <v>3561</v>
      </c>
    </row>
    <row r="1431" spans="1:24" x14ac:dyDescent="0.5">
      <c r="A1431" s="75">
        <v>1</v>
      </c>
      <c r="B1431">
        <v>39</v>
      </c>
      <c r="C1431">
        <v>39</v>
      </c>
      <c r="D1431">
        <v>19</v>
      </c>
      <c r="E1431">
        <v>1532</v>
      </c>
      <c r="H1431" s="37">
        <v>1</v>
      </c>
      <c r="I1431" s="37">
        <v>19</v>
      </c>
      <c r="J1431" s="37">
        <v>19</v>
      </c>
      <c r="K1431" s="37">
        <v>61</v>
      </c>
      <c r="L1431" s="42">
        <v>1030</v>
      </c>
      <c r="N1431">
        <v>2</v>
      </c>
      <c r="O1431">
        <v>37</v>
      </c>
      <c r="P1431">
        <v>37</v>
      </c>
      <c r="Q1431">
        <v>11</v>
      </c>
      <c r="R1431">
        <v>2823</v>
      </c>
      <c r="T1431">
        <v>1</v>
      </c>
      <c r="U1431">
        <v>40</v>
      </c>
      <c r="V1431">
        <v>40</v>
      </c>
      <c r="W1431">
        <v>1</v>
      </c>
      <c r="X1431" s="6">
        <v>0</v>
      </c>
    </row>
    <row r="1432" spans="1:24" x14ac:dyDescent="0.5">
      <c r="A1432" s="75">
        <v>1</v>
      </c>
      <c r="B1432">
        <v>39</v>
      </c>
      <c r="C1432">
        <v>39</v>
      </c>
      <c r="D1432">
        <v>20</v>
      </c>
      <c r="E1432">
        <v>1646</v>
      </c>
      <c r="H1432" s="37">
        <v>1</v>
      </c>
      <c r="I1432" s="37">
        <v>20</v>
      </c>
      <c r="J1432" s="37">
        <v>20</v>
      </c>
      <c r="K1432" s="37">
        <v>0</v>
      </c>
      <c r="L1432" s="42">
        <v>883</v>
      </c>
      <c r="N1432">
        <v>2</v>
      </c>
      <c r="O1432">
        <v>37</v>
      </c>
      <c r="P1432">
        <v>37</v>
      </c>
      <c r="Q1432">
        <v>12</v>
      </c>
      <c r="R1432">
        <v>2908</v>
      </c>
      <c r="T1432">
        <v>1</v>
      </c>
      <c r="U1432">
        <v>40</v>
      </c>
      <c r="V1432">
        <v>40</v>
      </c>
      <c r="W1432">
        <v>2</v>
      </c>
      <c r="X1432" s="6">
        <v>118</v>
      </c>
    </row>
    <row r="1433" spans="1:24" x14ac:dyDescent="0.5">
      <c r="A1433" s="75">
        <v>1</v>
      </c>
      <c r="B1433">
        <v>39</v>
      </c>
      <c r="C1433">
        <v>39</v>
      </c>
      <c r="D1433">
        <v>21</v>
      </c>
      <c r="E1433">
        <v>1765</v>
      </c>
      <c r="H1433" s="37">
        <v>1</v>
      </c>
      <c r="I1433" s="37">
        <v>20</v>
      </c>
      <c r="J1433" s="37">
        <v>20</v>
      </c>
      <c r="K1433" s="37">
        <v>1</v>
      </c>
      <c r="L1433" s="42">
        <v>884</v>
      </c>
      <c r="N1433">
        <v>2</v>
      </c>
      <c r="O1433">
        <v>37</v>
      </c>
      <c r="P1433">
        <v>37</v>
      </c>
      <c r="Q1433">
        <v>13</v>
      </c>
      <c r="R1433">
        <v>2995</v>
      </c>
      <c r="T1433">
        <v>1</v>
      </c>
      <c r="U1433">
        <v>40</v>
      </c>
      <c r="V1433">
        <v>40</v>
      </c>
      <c r="W1433">
        <v>3</v>
      </c>
      <c r="X1433" s="6">
        <v>291</v>
      </c>
    </row>
    <row r="1434" spans="1:24" x14ac:dyDescent="0.5">
      <c r="A1434" s="75">
        <v>1</v>
      </c>
      <c r="B1434">
        <v>40</v>
      </c>
      <c r="C1434">
        <v>40</v>
      </c>
      <c r="D1434">
        <v>1</v>
      </c>
      <c r="E1434">
        <v>0</v>
      </c>
      <c r="H1434" s="37">
        <v>1</v>
      </c>
      <c r="I1434" s="37">
        <v>20</v>
      </c>
      <c r="J1434" s="37">
        <v>20</v>
      </c>
      <c r="K1434" s="37">
        <v>2</v>
      </c>
      <c r="L1434" s="42">
        <v>885</v>
      </c>
      <c r="N1434">
        <v>2</v>
      </c>
      <c r="O1434">
        <v>37</v>
      </c>
      <c r="P1434">
        <v>37</v>
      </c>
      <c r="Q1434">
        <v>14</v>
      </c>
      <c r="R1434">
        <v>3086</v>
      </c>
      <c r="T1434">
        <v>1</v>
      </c>
      <c r="U1434">
        <v>40</v>
      </c>
      <c r="V1434">
        <v>40</v>
      </c>
      <c r="W1434">
        <v>4</v>
      </c>
      <c r="X1434" s="6">
        <v>463</v>
      </c>
    </row>
    <row r="1435" spans="1:24" x14ac:dyDescent="0.5">
      <c r="A1435" s="75">
        <v>1</v>
      </c>
      <c r="B1435">
        <v>40</v>
      </c>
      <c r="C1435">
        <v>40</v>
      </c>
      <c r="D1435">
        <v>2</v>
      </c>
      <c r="E1435">
        <v>40</v>
      </c>
      <c r="H1435" s="37">
        <v>1</v>
      </c>
      <c r="I1435" s="37">
        <v>20</v>
      </c>
      <c r="J1435" s="37">
        <v>20</v>
      </c>
      <c r="K1435" s="37">
        <v>3</v>
      </c>
      <c r="L1435" s="42">
        <v>886</v>
      </c>
      <c r="N1435">
        <v>2</v>
      </c>
      <c r="O1435">
        <v>37</v>
      </c>
      <c r="P1435">
        <v>37</v>
      </c>
      <c r="Q1435">
        <v>15</v>
      </c>
      <c r="R1435">
        <v>3179</v>
      </c>
      <c r="T1435">
        <v>1</v>
      </c>
      <c r="U1435">
        <v>40</v>
      </c>
      <c r="V1435">
        <v>40</v>
      </c>
      <c r="W1435">
        <v>5</v>
      </c>
      <c r="X1435" s="6">
        <v>635</v>
      </c>
    </row>
    <row r="1436" spans="1:24" x14ac:dyDescent="0.5">
      <c r="A1436" s="75">
        <v>1</v>
      </c>
      <c r="B1436">
        <v>40</v>
      </c>
      <c r="C1436">
        <v>40</v>
      </c>
      <c r="D1436">
        <v>3</v>
      </c>
      <c r="E1436">
        <v>113</v>
      </c>
      <c r="H1436" s="37">
        <v>1</v>
      </c>
      <c r="I1436" s="37">
        <v>20</v>
      </c>
      <c r="J1436" s="37">
        <v>20</v>
      </c>
      <c r="K1436" s="37">
        <v>4</v>
      </c>
      <c r="L1436" s="42">
        <v>887</v>
      </c>
      <c r="N1436">
        <v>2</v>
      </c>
      <c r="O1436">
        <v>37</v>
      </c>
      <c r="P1436">
        <v>37</v>
      </c>
      <c r="Q1436">
        <v>16</v>
      </c>
      <c r="R1436">
        <v>3276</v>
      </c>
      <c r="T1436">
        <v>1</v>
      </c>
      <c r="U1436">
        <v>40</v>
      </c>
      <c r="V1436">
        <v>40</v>
      </c>
      <c r="W1436">
        <v>6</v>
      </c>
      <c r="X1436" s="6">
        <v>828</v>
      </c>
    </row>
    <row r="1437" spans="1:24" x14ac:dyDescent="0.5">
      <c r="A1437" s="75">
        <v>1</v>
      </c>
      <c r="B1437">
        <v>40</v>
      </c>
      <c r="C1437">
        <v>40</v>
      </c>
      <c r="D1437">
        <v>4</v>
      </c>
      <c r="E1437">
        <v>190</v>
      </c>
      <c r="H1437" s="37">
        <v>1</v>
      </c>
      <c r="I1437" s="37">
        <v>20</v>
      </c>
      <c r="J1437" s="37">
        <v>20</v>
      </c>
      <c r="K1437" s="37">
        <v>5</v>
      </c>
      <c r="L1437" s="42">
        <v>888</v>
      </c>
      <c r="N1437">
        <v>2</v>
      </c>
      <c r="O1437">
        <v>37</v>
      </c>
      <c r="P1437">
        <v>37</v>
      </c>
      <c r="Q1437">
        <v>17</v>
      </c>
      <c r="R1437">
        <v>3376</v>
      </c>
      <c r="T1437">
        <v>1</v>
      </c>
      <c r="U1437">
        <v>40</v>
      </c>
      <c r="V1437">
        <v>40</v>
      </c>
      <c r="W1437">
        <v>7</v>
      </c>
      <c r="X1437" s="6">
        <v>1042</v>
      </c>
    </row>
    <row r="1438" spans="1:24" x14ac:dyDescent="0.5">
      <c r="A1438" s="75">
        <v>1</v>
      </c>
      <c r="B1438">
        <v>40</v>
      </c>
      <c r="C1438">
        <v>40</v>
      </c>
      <c r="D1438">
        <v>5</v>
      </c>
      <c r="E1438">
        <v>269</v>
      </c>
      <c r="H1438" s="37">
        <v>1</v>
      </c>
      <c r="I1438" s="37">
        <v>20</v>
      </c>
      <c r="J1438" s="37">
        <v>20</v>
      </c>
      <c r="K1438" s="37">
        <v>6</v>
      </c>
      <c r="L1438" s="42">
        <v>890</v>
      </c>
      <c r="N1438">
        <v>2</v>
      </c>
      <c r="O1438">
        <v>37</v>
      </c>
      <c r="P1438">
        <v>37</v>
      </c>
      <c r="Q1438">
        <v>18</v>
      </c>
      <c r="R1438">
        <v>3479</v>
      </c>
      <c r="T1438">
        <v>1</v>
      </c>
      <c r="U1438">
        <v>40</v>
      </c>
      <c r="V1438">
        <v>40</v>
      </c>
      <c r="W1438">
        <v>8</v>
      </c>
      <c r="X1438" s="6">
        <v>1218</v>
      </c>
    </row>
    <row r="1439" spans="1:24" x14ac:dyDescent="0.5">
      <c r="A1439" s="75">
        <v>1</v>
      </c>
      <c r="B1439">
        <v>40</v>
      </c>
      <c r="C1439">
        <v>40</v>
      </c>
      <c r="D1439">
        <v>6</v>
      </c>
      <c r="E1439">
        <v>358</v>
      </c>
      <c r="H1439" s="37">
        <v>1</v>
      </c>
      <c r="I1439" s="37">
        <v>20</v>
      </c>
      <c r="J1439" s="37">
        <v>20</v>
      </c>
      <c r="K1439" s="37">
        <v>7</v>
      </c>
      <c r="L1439" s="42">
        <v>891</v>
      </c>
      <c r="N1439">
        <v>2</v>
      </c>
      <c r="O1439">
        <v>37</v>
      </c>
      <c r="P1439">
        <v>37</v>
      </c>
      <c r="Q1439">
        <v>19</v>
      </c>
      <c r="R1439">
        <v>3586</v>
      </c>
      <c r="T1439">
        <v>1</v>
      </c>
      <c r="U1439">
        <v>40</v>
      </c>
      <c r="V1439">
        <v>40</v>
      </c>
      <c r="W1439">
        <v>9</v>
      </c>
      <c r="X1439" s="6">
        <v>1399</v>
      </c>
    </row>
    <row r="1440" spans="1:24" x14ac:dyDescent="0.5">
      <c r="A1440" s="75">
        <v>1</v>
      </c>
      <c r="B1440">
        <v>40</v>
      </c>
      <c r="C1440">
        <v>40</v>
      </c>
      <c r="D1440">
        <v>7</v>
      </c>
      <c r="E1440">
        <v>456</v>
      </c>
      <c r="H1440" s="37">
        <v>1</v>
      </c>
      <c r="I1440" s="37">
        <v>20</v>
      </c>
      <c r="J1440" s="37">
        <v>20</v>
      </c>
      <c r="K1440" s="37">
        <v>8</v>
      </c>
      <c r="L1440" s="42">
        <v>892</v>
      </c>
      <c r="N1440">
        <v>2</v>
      </c>
      <c r="O1440">
        <v>37</v>
      </c>
      <c r="P1440">
        <v>37</v>
      </c>
      <c r="Q1440">
        <v>20</v>
      </c>
      <c r="R1440">
        <v>3697</v>
      </c>
      <c r="T1440">
        <v>1</v>
      </c>
      <c r="U1440">
        <v>40</v>
      </c>
      <c r="V1440">
        <v>40</v>
      </c>
      <c r="W1440">
        <v>10</v>
      </c>
      <c r="X1440" s="6">
        <v>1586</v>
      </c>
    </row>
    <row r="1441" spans="1:24" x14ac:dyDescent="0.5">
      <c r="A1441" s="75">
        <v>1</v>
      </c>
      <c r="B1441">
        <v>40</v>
      </c>
      <c r="C1441">
        <v>40</v>
      </c>
      <c r="D1441">
        <v>8</v>
      </c>
      <c r="E1441">
        <v>539</v>
      </c>
      <c r="H1441" s="37">
        <v>1</v>
      </c>
      <c r="I1441" s="37">
        <v>20</v>
      </c>
      <c r="J1441" s="37">
        <v>20</v>
      </c>
      <c r="K1441" s="37">
        <v>9</v>
      </c>
      <c r="L1441" s="42">
        <v>894</v>
      </c>
      <c r="N1441">
        <v>2</v>
      </c>
      <c r="O1441">
        <v>37</v>
      </c>
      <c r="P1441">
        <v>37</v>
      </c>
      <c r="Q1441">
        <v>21</v>
      </c>
      <c r="R1441">
        <v>3812</v>
      </c>
      <c r="T1441">
        <v>1</v>
      </c>
      <c r="U1441">
        <v>40</v>
      </c>
      <c r="V1441">
        <v>40</v>
      </c>
      <c r="W1441">
        <v>11</v>
      </c>
      <c r="X1441" s="6">
        <v>1778</v>
      </c>
    </row>
    <row r="1442" spans="1:24" x14ac:dyDescent="0.5">
      <c r="A1442" s="75">
        <v>1</v>
      </c>
      <c r="B1442">
        <v>40</v>
      </c>
      <c r="C1442">
        <v>40</v>
      </c>
      <c r="D1442">
        <v>9</v>
      </c>
      <c r="E1442">
        <v>624</v>
      </c>
      <c r="H1442" s="37">
        <v>1</v>
      </c>
      <c r="I1442" s="37">
        <v>20</v>
      </c>
      <c r="J1442" s="37">
        <v>20</v>
      </c>
      <c r="K1442" s="37">
        <v>10</v>
      </c>
      <c r="L1442" s="42">
        <v>895</v>
      </c>
      <c r="N1442">
        <v>2</v>
      </c>
      <c r="O1442">
        <v>37</v>
      </c>
      <c r="P1442">
        <v>37</v>
      </c>
      <c r="Q1442">
        <v>22</v>
      </c>
      <c r="R1442">
        <v>3932</v>
      </c>
      <c r="T1442">
        <v>1</v>
      </c>
      <c r="U1442">
        <v>40</v>
      </c>
      <c r="V1442">
        <v>40</v>
      </c>
      <c r="W1442">
        <v>12</v>
      </c>
      <c r="X1442" s="6">
        <v>1976</v>
      </c>
    </row>
    <row r="1443" spans="1:24" x14ac:dyDescent="0.5">
      <c r="A1443" s="75">
        <v>1</v>
      </c>
      <c r="B1443">
        <v>40</v>
      </c>
      <c r="C1443">
        <v>40</v>
      </c>
      <c r="D1443">
        <v>10</v>
      </c>
      <c r="E1443">
        <v>712</v>
      </c>
      <c r="H1443" s="37">
        <v>1</v>
      </c>
      <c r="I1443" s="37">
        <v>20</v>
      </c>
      <c r="J1443" s="37">
        <v>20</v>
      </c>
      <c r="K1443" s="37">
        <v>11</v>
      </c>
      <c r="L1443" s="42">
        <v>897</v>
      </c>
      <c r="N1443">
        <v>2</v>
      </c>
      <c r="O1443">
        <v>37</v>
      </c>
      <c r="P1443">
        <v>37</v>
      </c>
      <c r="Q1443">
        <v>23</v>
      </c>
      <c r="R1443">
        <v>3817</v>
      </c>
      <c r="T1443">
        <v>1</v>
      </c>
      <c r="U1443">
        <v>40</v>
      </c>
      <c r="V1443">
        <v>40</v>
      </c>
      <c r="W1443">
        <v>13</v>
      </c>
      <c r="X1443" s="6">
        <v>2181</v>
      </c>
    </row>
    <row r="1444" spans="1:24" x14ac:dyDescent="0.5">
      <c r="A1444" s="75">
        <v>1</v>
      </c>
      <c r="B1444">
        <v>40</v>
      </c>
      <c r="C1444">
        <v>40</v>
      </c>
      <c r="D1444">
        <v>11</v>
      </c>
      <c r="E1444">
        <v>803</v>
      </c>
      <c r="H1444" s="37">
        <v>1</v>
      </c>
      <c r="I1444" s="37">
        <v>20</v>
      </c>
      <c r="J1444" s="37">
        <v>20</v>
      </c>
      <c r="K1444" s="37">
        <v>12</v>
      </c>
      <c r="L1444" s="42">
        <v>898</v>
      </c>
      <c r="N1444">
        <v>2</v>
      </c>
      <c r="O1444">
        <v>37</v>
      </c>
      <c r="P1444">
        <v>37</v>
      </c>
      <c r="Q1444">
        <v>24</v>
      </c>
      <c r="R1444">
        <v>0</v>
      </c>
      <c r="T1444">
        <v>1</v>
      </c>
      <c r="U1444">
        <v>40</v>
      </c>
      <c r="V1444">
        <v>40</v>
      </c>
      <c r="W1444">
        <v>14</v>
      </c>
      <c r="X1444" s="6">
        <v>2391</v>
      </c>
    </row>
    <row r="1445" spans="1:24" x14ac:dyDescent="0.5">
      <c r="A1445" s="75">
        <v>1</v>
      </c>
      <c r="B1445">
        <v>40</v>
      </c>
      <c r="C1445">
        <v>40</v>
      </c>
      <c r="D1445">
        <v>12</v>
      </c>
      <c r="E1445">
        <v>897</v>
      </c>
      <c r="H1445" s="37">
        <v>1</v>
      </c>
      <c r="I1445" s="37">
        <v>20</v>
      </c>
      <c r="J1445" s="37">
        <v>20</v>
      </c>
      <c r="K1445" s="37">
        <v>13</v>
      </c>
      <c r="L1445" s="42">
        <v>900</v>
      </c>
      <c r="N1445">
        <v>2</v>
      </c>
      <c r="O1445">
        <v>37</v>
      </c>
      <c r="P1445">
        <v>37</v>
      </c>
      <c r="Q1445">
        <v>25</v>
      </c>
      <c r="R1445">
        <v>0</v>
      </c>
      <c r="T1445">
        <v>1</v>
      </c>
      <c r="U1445">
        <v>40</v>
      </c>
      <c r="V1445">
        <v>40</v>
      </c>
      <c r="W1445">
        <v>15</v>
      </c>
      <c r="X1445" s="6">
        <v>2608</v>
      </c>
    </row>
    <row r="1446" spans="1:24" x14ac:dyDescent="0.5">
      <c r="A1446" s="75">
        <v>1</v>
      </c>
      <c r="B1446">
        <v>40</v>
      </c>
      <c r="C1446">
        <v>40</v>
      </c>
      <c r="D1446">
        <v>13</v>
      </c>
      <c r="E1446">
        <v>994</v>
      </c>
      <c r="H1446" s="37">
        <v>1</v>
      </c>
      <c r="I1446" s="37">
        <v>20</v>
      </c>
      <c r="J1446" s="37">
        <v>20</v>
      </c>
      <c r="K1446" s="37">
        <v>14</v>
      </c>
      <c r="L1446" s="42">
        <v>901</v>
      </c>
      <c r="N1446">
        <v>2</v>
      </c>
      <c r="O1446">
        <v>37</v>
      </c>
      <c r="P1446">
        <v>37</v>
      </c>
      <c r="Q1446">
        <v>26</v>
      </c>
      <c r="R1446">
        <v>0</v>
      </c>
      <c r="T1446">
        <v>1</v>
      </c>
      <c r="U1446">
        <v>40</v>
      </c>
      <c r="V1446">
        <v>40</v>
      </c>
      <c r="W1446">
        <v>16</v>
      </c>
      <c r="X1446" s="6">
        <v>2832</v>
      </c>
    </row>
    <row r="1447" spans="1:24" x14ac:dyDescent="0.5">
      <c r="A1447" s="75">
        <v>1</v>
      </c>
      <c r="B1447">
        <v>40</v>
      </c>
      <c r="C1447">
        <v>40</v>
      </c>
      <c r="D1447">
        <v>14</v>
      </c>
      <c r="E1447">
        <v>1094</v>
      </c>
      <c r="H1447" s="37">
        <v>1</v>
      </c>
      <c r="I1447" s="37">
        <v>20</v>
      </c>
      <c r="J1447" s="37">
        <v>20</v>
      </c>
      <c r="K1447" s="37">
        <v>15</v>
      </c>
      <c r="L1447" s="42">
        <v>903</v>
      </c>
      <c r="N1447">
        <v>2</v>
      </c>
      <c r="O1447">
        <v>37</v>
      </c>
      <c r="P1447">
        <v>37</v>
      </c>
      <c r="Q1447">
        <v>27</v>
      </c>
      <c r="R1447">
        <v>0</v>
      </c>
      <c r="T1447">
        <v>1</v>
      </c>
      <c r="U1447">
        <v>40</v>
      </c>
      <c r="V1447">
        <v>40</v>
      </c>
      <c r="W1447">
        <v>17</v>
      </c>
      <c r="X1447" s="6">
        <v>3063</v>
      </c>
    </row>
    <row r="1448" spans="1:24" x14ac:dyDescent="0.5">
      <c r="A1448" s="75">
        <v>1</v>
      </c>
      <c r="B1448">
        <v>40</v>
      </c>
      <c r="C1448">
        <v>40</v>
      </c>
      <c r="D1448">
        <v>15</v>
      </c>
      <c r="E1448">
        <v>1198</v>
      </c>
      <c r="H1448" s="37">
        <v>1</v>
      </c>
      <c r="I1448" s="37">
        <v>20</v>
      </c>
      <c r="J1448" s="37">
        <v>20</v>
      </c>
      <c r="K1448" s="37">
        <v>16</v>
      </c>
      <c r="L1448" s="42">
        <v>905</v>
      </c>
      <c r="N1448">
        <v>2</v>
      </c>
      <c r="O1448">
        <v>37</v>
      </c>
      <c r="P1448">
        <v>37</v>
      </c>
      <c r="Q1448">
        <v>28</v>
      </c>
      <c r="R1448">
        <v>0</v>
      </c>
      <c r="T1448">
        <v>1</v>
      </c>
      <c r="U1448">
        <v>40</v>
      </c>
      <c r="V1448">
        <v>40</v>
      </c>
      <c r="W1448">
        <v>18</v>
      </c>
      <c r="X1448" s="6">
        <v>3302</v>
      </c>
    </row>
    <row r="1449" spans="1:24" x14ac:dyDescent="0.5">
      <c r="A1449" s="75">
        <v>1</v>
      </c>
      <c r="B1449">
        <v>40</v>
      </c>
      <c r="C1449">
        <v>40</v>
      </c>
      <c r="D1449">
        <v>16</v>
      </c>
      <c r="E1449">
        <v>1304</v>
      </c>
      <c r="H1449" s="37">
        <v>1</v>
      </c>
      <c r="I1449" s="37">
        <v>20</v>
      </c>
      <c r="J1449" s="37">
        <v>20</v>
      </c>
      <c r="K1449" s="37">
        <v>17</v>
      </c>
      <c r="L1449" s="42">
        <v>906</v>
      </c>
      <c r="N1449">
        <v>2</v>
      </c>
      <c r="O1449">
        <v>37</v>
      </c>
      <c r="P1449">
        <v>37</v>
      </c>
      <c r="Q1449">
        <v>29</v>
      </c>
      <c r="R1449">
        <v>0</v>
      </c>
      <c r="T1449">
        <v>1</v>
      </c>
      <c r="U1449">
        <v>40</v>
      </c>
      <c r="V1449">
        <v>40</v>
      </c>
      <c r="W1449">
        <v>19</v>
      </c>
      <c r="X1449" s="6">
        <v>3548</v>
      </c>
    </row>
    <row r="1450" spans="1:24" x14ac:dyDescent="0.5">
      <c r="A1450" s="75">
        <v>1</v>
      </c>
      <c r="B1450">
        <v>40</v>
      </c>
      <c r="C1450">
        <v>40</v>
      </c>
      <c r="D1450">
        <v>17</v>
      </c>
      <c r="E1450">
        <v>1415</v>
      </c>
      <c r="H1450" s="37">
        <v>1</v>
      </c>
      <c r="I1450" s="37">
        <v>20</v>
      </c>
      <c r="J1450" s="37">
        <v>20</v>
      </c>
      <c r="K1450" s="37">
        <v>18</v>
      </c>
      <c r="L1450" s="42">
        <v>908</v>
      </c>
      <c r="N1450">
        <v>2</v>
      </c>
      <c r="O1450">
        <v>37</v>
      </c>
      <c r="P1450">
        <v>37</v>
      </c>
      <c r="Q1450">
        <v>30</v>
      </c>
      <c r="R1450">
        <v>0</v>
      </c>
      <c r="T1450">
        <v>1</v>
      </c>
      <c r="U1450">
        <v>40</v>
      </c>
      <c r="V1450">
        <v>40</v>
      </c>
      <c r="W1450">
        <v>20</v>
      </c>
      <c r="X1450" s="6">
        <v>3563</v>
      </c>
    </row>
    <row r="1451" spans="1:24" x14ac:dyDescent="0.5">
      <c r="A1451" s="75">
        <v>1</v>
      </c>
      <c r="B1451">
        <v>40</v>
      </c>
      <c r="C1451">
        <v>40</v>
      </c>
      <c r="D1451">
        <v>18</v>
      </c>
      <c r="E1451">
        <v>1530</v>
      </c>
      <c r="H1451" s="37">
        <v>1</v>
      </c>
      <c r="I1451" s="37">
        <v>20</v>
      </c>
      <c r="J1451" s="37">
        <v>20</v>
      </c>
      <c r="K1451" s="37">
        <v>19</v>
      </c>
      <c r="L1451" s="42">
        <v>910</v>
      </c>
      <c r="N1451">
        <v>2</v>
      </c>
      <c r="O1451">
        <v>37</v>
      </c>
      <c r="P1451">
        <v>37</v>
      </c>
      <c r="Q1451">
        <v>31</v>
      </c>
      <c r="R1451">
        <v>0</v>
      </c>
      <c r="T1451">
        <v>1</v>
      </c>
      <c r="U1451">
        <v>41</v>
      </c>
      <c r="V1451">
        <v>41</v>
      </c>
      <c r="W1451">
        <v>1</v>
      </c>
      <c r="X1451" s="6">
        <v>0</v>
      </c>
    </row>
    <row r="1452" spans="1:24" x14ac:dyDescent="0.5">
      <c r="A1452" s="75">
        <v>1</v>
      </c>
      <c r="B1452">
        <v>40</v>
      </c>
      <c r="C1452">
        <v>40</v>
      </c>
      <c r="D1452">
        <v>19</v>
      </c>
      <c r="E1452">
        <v>1648</v>
      </c>
      <c r="H1452" s="37">
        <v>1</v>
      </c>
      <c r="I1452" s="37">
        <v>20</v>
      </c>
      <c r="J1452" s="37">
        <v>20</v>
      </c>
      <c r="K1452" s="37">
        <v>20</v>
      </c>
      <c r="L1452" s="42">
        <v>912</v>
      </c>
      <c r="N1452">
        <v>2</v>
      </c>
      <c r="O1452">
        <v>37</v>
      </c>
      <c r="P1452">
        <v>37</v>
      </c>
      <c r="Q1452">
        <v>32</v>
      </c>
      <c r="R1452">
        <v>0</v>
      </c>
      <c r="T1452">
        <v>1</v>
      </c>
      <c r="U1452">
        <v>41</v>
      </c>
      <c r="V1452">
        <v>41</v>
      </c>
      <c r="W1452">
        <v>2</v>
      </c>
      <c r="X1452" s="6">
        <v>128</v>
      </c>
    </row>
    <row r="1453" spans="1:24" x14ac:dyDescent="0.5">
      <c r="A1453" s="75">
        <v>1</v>
      </c>
      <c r="B1453">
        <v>40</v>
      </c>
      <c r="C1453">
        <v>40</v>
      </c>
      <c r="D1453">
        <v>20</v>
      </c>
      <c r="E1453">
        <v>1771</v>
      </c>
      <c r="H1453" s="37">
        <v>1</v>
      </c>
      <c r="I1453" s="37">
        <v>20</v>
      </c>
      <c r="J1453" s="37">
        <v>20</v>
      </c>
      <c r="K1453" s="37">
        <v>21</v>
      </c>
      <c r="L1453" s="42">
        <v>914</v>
      </c>
      <c r="N1453">
        <v>2</v>
      </c>
      <c r="O1453">
        <v>37</v>
      </c>
      <c r="P1453">
        <v>37</v>
      </c>
      <c r="Q1453">
        <v>33</v>
      </c>
      <c r="R1453">
        <v>0</v>
      </c>
      <c r="T1453">
        <v>1</v>
      </c>
      <c r="U1453">
        <v>41</v>
      </c>
      <c r="V1453">
        <v>41</v>
      </c>
      <c r="W1453">
        <v>3</v>
      </c>
      <c r="X1453" s="6">
        <v>315</v>
      </c>
    </row>
    <row r="1454" spans="1:24" x14ac:dyDescent="0.5">
      <c r="A1454" s="75">
        <v>1</v>
      </c>
      <c r="B1454">
        <v>41</v>
      </c>
      <c r="C1454">
        <v>41</v>
      </c>
      <c r="D1454">
        <v>1</v>
      </c>
      <c r="E1454">
        <v>0</v>
      </c>
      <c r="H1454" s="37">
        <v>1</v>
      </c>
      <c r="I1454" s="37">
        <v>20</v>
      </c>
      <c r="J1454" s="37">
        <v>20</v>
      </c>
      <c r="K1454" s="37">
        <v>22</v>
      </c>
      <c r="L1454" s="42">
        <v>916</v>
      </c>
      <c r="N1454">
        <v>2</v>
      </c>
      <c r="O1454">
        <v>37</v>
      </c>
      <c r="P1454">
        <v>37</v>
      </c>
      <c r="Q1454">
        <v>34</v>
      </c>
      <c r="R1454">
        <v>0</v>
      </c>
      <c r="T1454">
        <v>1</v>
      </c>
      <c r="U1454">
        <v>41</v>
      </c>
      <c r="V1454">
        <v>41</v>
      </c>
      <c r="W1454">
        <v>4</v>
      </c>
      <c r="X1454" s="6">
        <v>499</v>
      </c>
    </row>
    <row r="1455" spans="1:24" x14ac:dyDescent="0.5">
      <c r="A1455" s="75">
        <v>1</v>
      </c>
      <c r="B1455">
        <v>41</v>
      </c>
      <c r="C1455">
        <v>41</v>
      </c>
      <c r="D1455">
        <v>2</v>
      </c>
      <c r="E1455">
        <v>45</v>
      </c>
      <c r="H1455" s="37">
        <v>1</v>
      </c>
      <c r="I1455" s="37">
        <v>20</v>
      </c>
      <c r="J1455" s="37">
        <v>20</v>
      </c>
      <c r="K1455" s="37">
        <v>23</v>
      </c>
      <c r="L1455" s="42">
        <v>918</v>
      </c>
      <c r="N1455">
        <v>2</v>
      </c>
      <c r="O1455">
        <v>37</v>
      </c>
      <c r="P1455">
        <v>37</v>
      </c>
      <c r="Q1455">
        <v>35</v>
      </c>
      <c r="R1455">
        <v>0</v>
      </c>
      <c r="T1455">
        <v>1</v>
      </c>
      <c r="U1455">
        <v>41</v>
      </c>
      <c r="V1455">
        <v>41</v>
      </c>
      <c r="W1455">
        <v>5</v>
      </c>
      <c r="X1455" s="6">
        <v>684</v>
      </c>
    </row>
    <row r="1456" spans="1:24" x14ac:dyDescent="0.5">
      <c r="A1456" s="75">
        <v>1</v>
      </c>
      <c r="B1456">
        <v>41</v>
      </c>
      <c r="C1456">
        <v>41</v>
      </c>
      <c r="D1456">
        <v>3</v>
      </c>
      <c r="E1456">
        <v>125</v>
      </c>
      <c r="H1456" s="37">
        <v>1</v>
      </c>
      <c r="I1456" s="37">
        <v>20</v>
      </c>
      <c r="J1456" s="37">
        <v>20</v>
      </c>
      <c r="K1456" s="37">
        <v>24</v>
      </c>
      <c r="L1456" s="42">
        <v>920</v>
      </c>
      <c r="N1456">
        <v>2</v>
      </c>
      <c r="O1456">
        <v>37</v>
      </c>
      <c r="P1456">
        <v>37</v>
      </c>
      <c r="Q1456">
        <v>36</v>
      </c>
      <c r="R1456">
        <v>0</v>
      </c>
      <c r="T1456">
        <v>1</v>
      </c>
      <c r="U1456">
        <v>41</v>
      </c>
      <c r="V1456">
        <v>41</v>
      </c>
      <c r="W1456">
        <v>6</v>
      </c>
      <c r="X1456" s="6">
        <v>891</v>
      </c>
    </row>
    <row r="1457" spans="1:24" x14ac:dyDescent="0.5">
      <c r="A1457" s="75">
        <v>1</v>
      </c>
      <c r="B1457">
        <v>41</v>
      </c>
      <c r="C1457">
        <v>41</v>
      </c>
      <c r="D1457">
        <v>4</v>
      </c>
      <c r="E1457">
        <v>208</v>
      </c>
      <c r="H1457" s="37">
        <v>1</v>
      </c>
      <c r="I1457" s="37">
        <v>20</v>
      </c>
      <c r="J1457" s="37">
        <v>20</v>
      </c>
      <c r="K1457" s="37">
        <v>25</v>
      </c>
      <c r="L1457" s="42">
        <v>922</v>
      </c>
      <c r="N1457">
        <v>2</v>
      </c>
      <c r="O1457">
        <v>37</v>
      </c>
      <c r="P1457">
        <v>37</v>
      </c>
      <c r="Q1457">
        <v>37</v>
      </c>
      <c r="R1457">
        <v>0</v>
      </c>
      <c r="T1457">
        <v>1</v>
      </c>
      <c r="U1457">
        <v>41</v>
      </c>
      <c r="V1457">
        <v>41</v>
      </c>
      <c r="W1457">
        <v>7</v>
      </c>
      <c r="X1457" s="6">
        <v>1121</v>
      </c>
    </row>
    <row r="1458" spans="1:24" x14ac:dyDescent="0.5">
      <c r="A1458" s="75">
        <v>1</v>
      </c>
      <c r="B1458">
        <v>41</v>
      </c>
      <c r="C1458">
        <v>41</v>
      </c>
      <c r="D1458">
        <v>5</v>
      </c>
      <c r="E1458">
        <v>293</v>
      </c>
      <c r="H1458" s="37">
        <v>1</v>
      </c>
      <c r="I1458" s="37">
        <v>20</v>
      </c>
      <c r="J1458" s="37">
        <v>20</v>
      </c>
      <c r="K1458" s="37">
        <v>26</v>
      </c>
      <c r="L1458" s="42">
        <v>924</v>
      </c>
      <c r="N1458">
        <v>2</v>
      </c>
      <c r="O1458">
        <v>37</v>
      </c>
      <c r="P1458">
        <v>37</v>
      </c>
      <c r="Q1458">
        <v>38</v>
      </c>
      <c r="R1458">
        <v>0</v>
      </c>
      <c r="T1458">
        <v>1</v>
      </c>
      <c r="U1458">
        <v>41</v>
      </c>
      <c r="V1458">
        <v>41</v>
      </c>
      <c r="W1458">
        <v>8</v>
      </c>
      <c r="X1458" s="6">
        <v>1309</v>
      </c>
    </row>
    <row r="1459" spans="1:24" x14ac:dyDescent="0.5">
      <c r="A1459" s="75">
        <v>1</v>
      </c>
      <c r="B1459">
        <v>41</v>
      </c>
      <c r="C1459">
        <v>41</v>
      </c>
      <c r="D1459">
        <v>6</v>
      </c>
      <c r="E1459">
        <v>389</v>
      </c>
      <c r="H1459" s="37">
        <v>1</v>
      </c>
      <c r="I1459" s="37">
        <v>20</v>
      </c>
      <c r="J1459" s="37">
        <v>20</v>
      </c>
      <c r="K1459" s="37">
        <v>27</v>
      </c>
      <c r="L1459" s="42">
        <v>927</v>
      </c>
      <c r="N1459">
        <v>2</v>
      </c>
      <c r="O1459">
        <v>37</v>
      </c>
      <c r="P1459">
        <v>37</v>
      </c>
      <c r="Q1459">
        <v>39</v>
      </c>
      <c r="R1459">
        <v>0</v>
      </c>
      <c r="T1459">
        <v>1</v>
      </c>
      <c r="U1459">
        <v>41</v>
      </c>
      <c r="V1459">
        <v>41</v>
      </c>
      <c r="W1459">
        <v>9</v>
      </c>
      <c r="X1459" s="6">
        <v>1503</v>
      </c>
    </row>
    <row r="1460" spans="1:24" x14ac:dyDescent="0.5">
      <c r="A1460" s="75">
        <v>1</v>
      </c>
      <c r="B1460">
        <v>41</v>
      </c>
      <c r="C1460">
        <v>41</v>
      </c>
      <c r="D1460">
        <v>7</v>
      </c>
      <c r="E1460">
        <v>495</v>
      </c>
      <c r="H1460" s="37">
        <v>1</v>
      </c>
      <c r="I1460" s="37">
        <v>20</v>
      </c>
      <c r="J1460" s="37">
        <v>20</v>
      </c>
      <c r="K1460" s="37">
        <v>28</v>
      </c>
      <c r="L1460" s="42">
        <v>929</v>
      </c>
      <c r="N1460">
        <v>2</v>
      </c>
      <c r="O1460">
        <v>37</v>
      </c>
      <c r="P1460">
        <v>37</v>
      </c>
      <c r="Q1460">
        <v>40</v>
      </c>
      <c r="R1460">
        <v>0</v>
      </c>
      <c r="T1460">
        <v>1</v>
      </c>
      <c r="U1460">
        <v>41</v>
      </c>
      <c r="V1460">
        <v>41</v>
      </c>
      <c r="W1460">
        <v>10</v>
      </c>
      <c r="X1460" s="6">
        <v>1703</v>
      </c>
    </row>
    <row r="1461" spans="1:24" x14ac:dyDescent="0.5">
      <c r="A1461" s="75">
        <v>1</v>
      </c>
      <c r="B1461">
        <v>41</v>
      </c>
      <c r="C1461">
        <v>41</v>
      </c>
      <c r="D1461">
        <v>8</v>
      </c>
      <c r="E1461">
        <v>584</v>
      </c>
      <c r="H1461" s="37">
        <v>1</v>
      </c>
      <c r="I1461" s="37">
        <v>20</v>
      </c>
      <c r="J1461" s="37">
        <v>20</v>
      </c>
      <c r="K1461" s="37">
        <v>29</v>
      </c>
      <c r="L1461" s="42">
        <v>931</v>
      </c>
      <c r="N1461">
        <v>2</v>
      </c>
      <c r="O1461">
        <v>37</v>
      </c>
      <c r="P1461">
        <v>37</v>
      </c>
      <c r="Q1461">
        <v>41</v>
      </c>
      <c r="R1461">
        <v>0</v>
      </c>
      <c r="T1461">
        <v>1</v>
      </c>
      <c r="U1461">
        <v>41</v>
      </c>
      <c r="V1461">
        <v>41</v>
      </c>
      <c r="W1461">
        <v>11</v>
      </c>
      <c r="X1461" s="6">
        <v>1909</v>
      </c>
    </row>
    <row r="1462" spans="1:24" x14ac:dyDescent="0.5">
      <c r="A1462" s="75">
        <v>1</v>
      </c>
      <c r="B1462">
        <v>41</v>
      </c>
      <c r="C1462">
        <v>41</v>
      </c>
      <c r="D1462">
        <v>9</v>
      </c>
      <c r="E1462">
        <v>676</v>
      </c>
      <c r="H1462" s="37">
        <v>1</v>
      </c>
      <c r="I1462" s="37">
        <v>20</v>
      </c>
      <c r="J1462" s="37">
        <v>20</v>
      </c>
      <c r="K1462" s="37">
        <v>30</v>
      </c>
      <c r="L1462" s="42">
        <v>934</v>
      </c>
      <c r="N1462">
        <v>2</v>
      </c>
      <c r="O1462">
        <v>37</v>
      </c>
      <c r="P1462">
        <v>37</v>
      </c>
      <c r="Q1462">
        <v>42</v>
      </c>
      <c r="R1462">
        <v>0</v>
      </c>
      <c r="T1462">
        <v>1</v>
      </c>
      <c r="U1462">
        <v>41</v>
      </c>
      <c r="V1462">
        <v>41</v>
      </c>
      <c r="W1462">
        <v>12</v>
      </c>
      <c r="X1462" s="6">
        <v>2122</v>
      </c>
    </row>
    <row r="1463" spans="1:24" x14ac:dyDescent="0.5">
      <c r="A1463" s="75">
        <v>1</v>
      </c>
      <c r="B1463">
        <v>41</v>
      </c>
      <c r="C1463">
        <v>41</v>
      </c>
      <c r="D1463">
        <v>10</v>
      </c>
      <c r="E1463">
        <v>770</v>
      </c>
      <c r="H1463" s="37">
        <v>1</v>
      </c>
      <c r="I1463" s="37">
        <v>20</v>
      </c>
      <c r="J1463" s="37">
        <v>20</v>
      </c>
      <c r="K1463" s="37">
        <v>31</v>
      </c>
      <c r="L1463" s="42">
        <v>936</v>
      </c>
      <c r="N1463">
        <v>2</v>
      </c>
      <c r="O1463">
        <v>37</v>
      </c>
      <c r="P1463">
        <v>37</v>
      </c>
      <c r="Q1463">
        <v>43</v>
      </c>
      <c r="R1463">
        <v>0</v>
      </c>
      <c r="T1463">
        <v>1</v>
      </c>
      <c r="U1463">
        <v>41</v>
      </c>
      <c r="V1463">
        <v>41</v>
      </c>
      <c r="W1463">
        <v>13</v>
      </c>
      <c r="X1463" s="6">
        <v>2340</v>
      </c>
    </row>
    <row r="1464" spans="1:24" x14ac:dyDescent="0.5">
      <c r="A1464" s="75">
        <v>1</v>
      </c>
      <c r="B1464">
        <v>41</v>
      </c>
      <c r="C1464">
        <v>41</v>
      </c>
      <c r="D1464">
        <v>11</v>
      </c>
      <c r="E1464">
        <v>868</v>
      </c>
      <c r="H1464" s="37">
        <v>1</v>
      </c>
      <c r="I1464" s="37">
        <v>20</v>
      </c>
      <c r="J1464" s="37">
        <v>20</v>
      </c>
      <c r="K1464" s="37">
        <v>32</v>
      </c>
      <c r="L1464" s="42">
        <v>939</v>
      </c>
      <c r="N1464">
        <v>2</v>
      </c>
      <c r="O1464">
        <v>37</v>
      </c>
      <c r="P1464">
        <v>37</v>
      </c>
      <c r="Q1464">
        <v>44</v>
      </c>
      <c r="R1464">
        <v>0</v>
      </c>
      <c r="T1464">
        <v>1</v>
      </c>
      <c r="U1464">
        <v>41</v>
      </c>
      <c r="V1464">
        <v>41</v>
      </c>
      <c r="W1464">
        <v>14</v>
      </c>
      <c r="X1464" s="6">
        <v>2566</v>
      </c>
    </row>
    <row r="1465" spans="1:24" x14ac:dyDescent="0.5">
      <c r="A1465" s="75">
        <v>1</v>
      </c>
      <c r="B1465">
        <v>41</v>
      </c>
      <c r="C1465">
        <v>41</v>
      </c>
      <c r="D1465">
        <v>12</v>
      </c>
      <c r="E1465">
        <v>969</v>
      </c>
      <c r="H1465" s="37">
        <v>1</v>
      </c>
      <c r="I1465" s="37">
        <v>20</v>
      </c>
      <c r="J1465" s="37">
        <v>20</v>
      </c>
      <c r="K1465" s="37">
        <v>33</v>
      </c>
      <c r="L1465" s="42">
        <v>941</v>
      </c>
      <c r="N1465">
        <v>2</v>
      </c>
      <c r="O1465">
        <v>37</v>
      </c>
      <c r="P1465">
        <v>37</v>
      </c>
      <c r="Q1465">
        <v>45</v>
      </c>
      <c r="R1465">
        <v>0</v>
      </c>
      <c r="T1465">
        <v>1</v>
      </c>
      <c r="U1465">
        <v>41</v>
      </c>
      <c r="V1465">
        <v>41</v>
      </c>
      <c r="W1465">
        <v>15</v>
      </c>
      <c r="X1465" s="6">
        <v>2798</v>
      </c>
    </row>
    <row r="1466" spans="1:24" x14ac:dyDescent="0.5">
      <c r="A1466" s="75">
        <v>1</v>
      </c>
      <c r="B1466">
        <v>41</v>
      </c>
      <c r="C1466">
        <v>41</v>
      </c>
      <c r="D1466">
        <v>13</v>
      </c>
      <c r="E1466">
        <v>1073</v>
      </c>
      <c r="H1466" s="37">
        <v>1</v>
      </c>
      <c r="I1466" s="37">
        <v>20</v>
      </c>
      <c r="J1466" s="37">
        <v>20</v>
      </c>
      <c r="K1466" s="37">
        <v>34</v>
      </c>
      <c r="L1466" s="42">
        <v>944</v>
      </c>
      <c r="N1466">
        <v>2</v>
      </c>
      <c r="O1466">
        <v>37</v>
      </c>
      <c r="P1466">
        <v>37</v>
      </c>
      <c r="Q1466">
        <v>46</v>
      </c>
      <c r="R1466">
        <v>0</v>
      </c>
      <c r="T1466">
        <v>1</v>
      </c>
      <c r="U1466">
        <v>41</v>
      </c>
      <c r="V1466">
        <v>41</v>
      </c>
      <c r="W1466">
        <v>16</v>
      </c>
      <c r="X1466" s="6">
        <v>3038</v>
      </c>
    </row>
    <row r="1467" spans="1:24" x14ac:dyDescent="0.5">
      <c r="A1467" s="75">
        <v>1</v>
      </c>
      <c r="B1467">
        <v>41</v>
      </c>
      <c r="C1467">
        <v>41</v>
      </c>
      <c r="D1467">
        <v>14</v>
      </c>
      <c r="E1467">
        <v>1181</v>
      </c>
      <c r="H1467" s="37">
        <v>1</v>
      </c>
      <c r="I1467" s="37">
        <v>20</v>
      </c>
      <c r="J1467" s="37">
        <v>20</v>
      </c>
      <c r="K1467" s="37">
        <v>35</v>
      </c>
      <c r="L1467" s="42">
        <v>946</v>
      </c>
      <c r="N1467">
        <v>2</v>
      </c>
      <c r="O1467">
        <v>37</v>
      </c>
      <c r="P1467">
        <v>37</v>
      </c>
      <c r="Q1467">
        <v>47</v>
      </c>
      <c r="R1467">
        <v>0</v>
      </c>
      <c r="T1467">
        <v>1</v>
      </c>
      <c r="U1467">
        <v>41</v>
      </c>
      <c r="V1467">
        <v>41</v>
      </c>
      <c r="W1467">
        <v>17</v>
      </c>
      <c r="X1467" s="6">
        <v>3286</v>
      </c>
    </row>
    <row r="1468" spans="1:24" x14ac:dyDescent="0.5">
      <c r="A1468" s="75">
        <v>1</v>
      </c>
      <c r="B1468">
        <v>41</v>
      </c>
      <c r="C1468">
        <v>41</v>
      </c>
      <c r="D1468">
        <v>15</v>
      </c>
      <c r="E1468">
        <v>1292</v>
      </c>
      <c r="H1468" s="37">
        <v>1</v>
      </c>
      <c r="I1468" s="37">
        <v>20</v>
      </c>
      <c r="J1468" s="37">
        <v>20</v>
      </c>
      <c r="K1468" s="37">
        <v>36</v>
      </c>
      <c r="L1468" s="42">
        <v>949</v>
      </c>
      <c r="N1468">
        <v>2</v>
      </c>
      <c r="O1468">
        <v>37</v>
      </c>
      <c r="P1468">
        <v>37</v>
      </c>
      <c r="Q1468">
        <v>48</v>
      </c>
      <c r="R1468">
        <v>0</v>
      </c>
      <c r="T1468">
        <v>1</v>
      </c>
      <c r="U1468">
        <v>41</v>
      </c>
      <c r="V1468">
        <v>41</v>
      </c>
      <c r="W1468">
        <v>18</v>
      </c>
      <c r="X1468" s="6">
        <v>3542</v>
      </c>
    </row>
    <row r="1469" spans="1:24" x14ac:dyDescent="0.5">
      <c r="A1469" s="75">
        <v>1</v>
      </c>
      <c r="B1469">
        <v>41</v>
      </c>
      <c r="C1469">
        <v>41</v>
      </c>
      <c r="D1469">
        <v>16</v>
      </c>
      <c r="E1469">
        <v>1407</v>
      </c>
      <c r="H1469" s="37">
        <v>1</v>
      </c>
      <c r="I1469" s="37">
        <v>20</v>
      </c>
      <c r="J1469" s="37">
        <v>20</v>
      </c>
      <c r="K1469" s="37">
        <v>37</v>
      </c>
      <c r="L1469" s="42">
        <v>952</v>
      </c>
      <c r="N1469">
        <v>2</v>
      </c>
      <c r="O1469">
        <v>37</v>
      </c>
      <c r="P1469">
        <v>37</v>
      </c>
      <c r="Q1469">
        <v>49</v>
      </c>
      <c r="R1469">
        <v>0</v>
      </c>
      <c r="T1469">
        <v>1</v>
      </c>
      <c r="U1469">
        <v>41</v>
      </c>
      <c r="V1469">
        <v>41</v>
      </c>
      <c r="W1469">
        <v>19</v>
      </c>
      <c r="X1469" s="6">
        <v>3567</v>
      </c>
    </row>
    <row r="1470" spans="1:24" x14ac:dyDescent="0.5">
      <c r="A1470" s="75">
        <v>1</v>
      </c>
      <c r="B1470">
        <v>41</v>
      </c>
      <c r="C1470">
        <v>41</v>
      </c>
      <c r="D1470">
        <v>17</v>
      </c>
      <c r="E1470">
        <v>1526</v>
      </c>
      <c r="H1470" s="37">
        <v>1</v>
      </c>
      <c r="I1470" s="37">
        <v>20</v>
      </c>
      <c r="J1470" s="37">
        <v>20</v>
      </c>
      <c r="K1470" s="37">
        <v>38</v>
      </c>
      <c r="L1470" s="42">
        <v>954</v>
      </c>
      <c r="N1470">
        <v>2</v>
      </c>
      <c r="O1470">
        <v>37</v>
      </c>
      <c r="P1470">
        <v>37</v>
      </c>
      <c r="Q1470">
        <v>50</v>
      </c>
      <c r="R1470">
        <v>0</v>
      </c>
      <c r="T1470">
        <v>1</v>
      </c>
      <c r="U1470">
        <v>42</v>
      </c>
      <c r="V1470">
        <v>42</v>
      </c>
      <c r="W1470">
        <v>1</v>
      </c>
      <c r="X1470" s="6">
        <v>0</v>
      </c>
    </row>
    <row r="1471" spans="1:24" x14ac:dyDescent="0.5">
      <c r="A1471" s="75">
        <v>1</v>
      </c>
      <c r="B1471">
        <v>41</v>
      </c>
      <c r="C1471">
        <v>41</v>
      </c>
      <c r="D1471">
        <v>18</v>
      </c>
      <c r="E1471">
        <v>1650</v>
      </c>
      <c r="H1471" s="37">
        <v>1</v>
      </c>
      <c r="I1471" s="37">
        <v>20</v>
      </c>
      <c r="J1471" s="37">
        <v>20</v>
      </c>
      <c r="K1471" s="37">
        <v>39</v>
      </c>
      <c r="L1471" s="42">
        <v>957</v>
      </c>
      <c r="N1471">
        <v>2</v>
      </c>
      <c r="O1471">
        <v>37</v>
      </c>
      <c r="P1471">
        <v>37</v>
      </c>
      <c r="Q1471">
        <v>51</v>
      </c>
      <c r="R1471">
        <v>0</v>
      </c>
      <c r="T1471">
        <v>1</v>
      </c>
      <c r="U1471">
        <v>42</v>
      </c>
      <c r="V1471">
        <v>42</v>
      </c>
      <c r="W1471">
        <v>2</v>
      </c>
      <c r="X1471" s="6">
        <v>140</v>
      </c>
    </row>
    <row r="1472" spans="1:24" x14ac:dyDescent="0.5">
      <c r="A1472" s="75">
        <v>1</v>
      </c>
      <c r="B1472">
        <v>41</v>
      </c>
      <c r="C1472">
        <v>41</v>
      </c>
      <c r="D1472">
        <v>19</v>
      </c>
      <c r="E1472">
        <v>1777</v>
      </c>
      <c r="H1472" s="37">
        <v>1</v>
      </c>
      <c r="I1472" s="37">
        <v>20</v>
      </c>
      <c r="J1472" s="37">
        <v>20</v>
      </c>
      <c r="K1472" s="37">
        <v>40</v>
      </c>
      <c r="L1472" s="42">
        <v>960</v>
      </c>
      <c r="N1472">
        <v>2</v>
      </c>
      <c r="O1472">
        <v>37</v>
      </c>
      <c r="P1472">
        <v>37</v>
      </c>
      <c r="Q1472">
        <v>52</v>
      </c>
      <c r="R1472">
        <v>0</v>
      </c>
      <c r="T1472">
        <v>1</v>
      </c>
      <c r="U1472">
        <v>42</v>
      </c>
      <c r="V1472">
        <v>42</v>
      </c>
      <c r="W1472">
        <v>3</v>
      </c>
      <c r="X1472" s="6">
        <v>341</v>
      </c>
    </row>
    <row r="1473" spans="1:24" x14ac:dyDescent="0.5">
      <c r="A1473" s="75">
        <v>1</v>
      </c>
      <c r="B1473">
        <v>42</v>
      </c>
      <c r="C1473">
        <v>42</v>
      </c>
      <c r="D1473">
        <v>1</v>
      </c>
      <c r="E1473">
        <v>0</v>
      </c>
      <c r="H1473" s="37">
        <v>1</v>
      </c>
      <c r="I1473" s="37">
        <v>20</v>
      </c>
      <c r="J1473" s="37">
        <v>20</v>
      </c>
      <c r="K1473" s="37">
        <v>41</v>
      </c>
      <c r="L1473" s="42">
        <v>963</v>
      </c>
      <c r="N1473">
        <v>2</v>
      </c>
      <c r="O1473">
        <v>37</v>
      </c>
      <c r="P1473">
        <v>37</v>
      </c>
      <c r="Q1473">
        <v>53</v>
      </c>
      <c r="R1473">
        <v>0</v>
      </c>
      <c r="T1473">
        <v>1</v>
      </c>
      <c r="U1473">
        <v>42</v>
      </c>
      <c r="V1473">
        <v>42</v>
      </c>
      <c r="W1473">
        <v>4</v>
      </c>
      <c r="X1473" s="6">
        <v>540</v>
      </c>
    </row>
    <row r="1474" spans="1:24" x14ac:dyDescent="0.5">
      <c r="A1474" s="75">
        <v>1</v>
      </c>
      <c r="B1474">
        <v>42</v>
      </c>
      <c r="C1474">
        <v>42</v>
      </c>
      <c r="D1474">
        <v>2</v>
      </c>
      <c r="E1474">
        <v>51</v>
      </c>
      <c r="H1474" s="37">
        <v>1</v>
      </c>
      <c r="I1474" s="37">
        <v>20</v>
      </c>
      <c r="J1474" s="37">
        <v>20</v>
      </c>
      <c r="K1474" s="37">
        <v>42</v>
      </c>
      <c r="L1474" s="42">
        <v>966</v>
      </c>
      <c r="N1474">
        <v>2</v>
      </c>
      <c r="O1474">
        <v>38</v>
      </c>
      <c r="P1474">
        <v>38</v>
      </c>
      <c r="Q1474">
        <v>1</v>
      </c>
      <c r="R1474">
        <v>125</v>
      </c>
      <c r="T1474">
        <v>1</v>
      </c>
      <c r="U1474">
        <v>42</v>
      </c>
      <c r="V1474">
        <v>42</v>
      </c>
      <c r="W1474">
        <v>5</v>
      </c>
      <c r="X1474" s="6">
        <v>739</v>
      </c>
    </row>
    <row r="1475" spans="1:24" x14ac:dyDescent="0.5">
      <c r="A1475" s="75">
        <v>1</v>
      </c>
      <c r="B1475">
        <v>42</v>
      </c>
      <c r="C1475">
        <v>42</v>
      </c>
      <c r="D1475">
        <v>3</v>
      </c>
      <c r="E1475">
        <v>138</v>
      </c>
      <c r="H1475" s="37">
        <v>1</v>
      </c>
      <c r="I1475" s="37">
        <v>20</v>
      </c>
      <c r="J1475" s="37">
        <v>20</v>
      </c>
      <c r="K1475" s="37">
        <v>43</v>
      </c>
      <c r="L1475" s="42">
        <v>968</v>
      </c>
      <c r="N1475">
        <v>2</v>
      </c>
      <c r="O1475">
        <v>38</v>
      </c>
      <c r="P1475">
        <v>38</v>
      </c>
      <c r="Q1475">
        <v>2</v>
      </c>
      <c r="R1475">
        <v>450</v>
      </c>
      <c r="T1475">
        <v>1</v>
      </c>
      <c r="U1475">
        <v>42</v>
      </c>
      <c r="V1475">
        <v>42</v>
      </c>
      <c r="W1475">
        <v>6</v>
      </c>
      <c r="X1475" s="6">
        <v>961</v>
      </c>
    </row>
    <row r="1476" spans="1:24" x14ac:dyDescent="0.5">
      <c r="A1476" s="75">
        <v>1</v>
      </c>
      <c r="B1476">
        <v>42</v>
      </c>
      <c r="C1476">
        <v>42</v>
      </c>
      <c r="D1476">
        <v>4</v>
      </c>
      <c r="E1476">
        <v>228</v>
      </c>
      <c r="H1476" s="37">
        <v>1</v>
      </c>
      <c r="I1476" s="37">
        <v>20</v>
      </c>
      <c r="J1476" s="37">
        <v>20</v>
      </c>
      <c r="K1476" s="37">
        <v>44</v>
      </c>
      <c r="L1476" s="42">
        <v>971</v>
      </c>
      <c r="N1476">
        <v>2</v>
      </c>
      <c r="O1476">
        <v>38</v>
      </c>
      <c r="P1476">
        <v>38</v>
      </c>
      <c r="Q1476">
        <v>3</v>
      </c>
      <c r="R1476">
        <v>1118</v>
      </c>
      <c r="T1476">
        <v>1</v>
      </c>
      <c r="U1476">
        <v>42</v>
      </c>
      <c r="V1476">
        <v>42</v>
      </c>
      <c r="W1476">
        <v>7</v>
      </c>
      <c r="X1476" s="6">
        <v>1208</v>
      </c>
    </row>
    <row r="1477" spans="1:24" x14ac:dyDescent="0.5">
      <c r="A1477" s="75">
        <v>1</v>
      </c>
      <c r="B1477">
        <v>42</v>
      </c>
      <c r="C1477">
        <v>42</v>
      </c>
      <c r="D1477">
        <v>5</v>
      </c>
      <c r="E1477">
        <v>320</v>
      </c>
      <c r="H1477" s="37">
        <v>1</v>
      </c>
      <c r="I1477" s="37">
        <v>20</v>
      </c>
      <c r="J1477" s="37">
        <v>20</v>
      </c>
      <c r="K1477" s="37">
        <v>45</v>
      </c>
      <c r="L1477" s="42">
        <v>974</v>
      </c>
      <c r="N1477">
        <v>2</v>
      </c>
      <c r="O1477">
        <v>38</v>
      </c>
      <c r="P1477">
        <v>38</v>
      </c>
      <c r="Q1477">
        <v>4</v>
      </c>
      <c r="R1477">
        <v>1720</v>
      </c>
      <c r="T1477">
        <v>1</v>
      </c>
      <c r="U1477">
        <v>42</v>
      </c>
      <c r="V1477">
        <v>42</v>
      </c>
      <c r="W1477">
        <v>8</v>
      </c>
      <c r="X1477" s="6">
        <v>1411</v>
      </c>
    </row>
    <row r="1478" spans="1:24" x14ac:dyDescent="0.5">
      <c r="A1478" s="75">
        <v>1</v>
      </c>
      <c r="B1478">
        <v>42</v>
      </c>
      <c r="C1478">
        <v>42</v>
      </c>
      <c r="D1478">
        <v>6</v>
      </c>
      <c r="E1478">
        <v>423</v>
      </c>
      <c r="H1478" s="37">
        <v>1</v>
      </c>
      <c r="I1478" s="37">
        <v>20</v>
      </c>
      <c r="J1478" s="37">
        <v>20</v>
      </c>
      <c r="K1478" s="37">
        <v>46</v>
      </c>
      <c r="L1478" s="42">
        <v>977</v>
      </c>
      <c r="N1478">
        <v>2</v>
      </c>
      <c r="O1478">
        <v>38</v>
      </c>
      <c r="P1478">
        <v>38</v>
      </c>
      <c r="Q1478">
        <v>5</v>
      </c>
      <c r="R1478">
        <v>2439</v>
      </c>
      <c r="T1478">
        <v>1</v>
      </c>
      <c r="U1478">
        <v>42</v>
      </c>
      <c r="V1478">
        <v>42</v>
      </c>
      <c r="W1478">
        <v>9</v>
      </c>
      <c r="X1478" s="6">
        <v>1620</v>
      </c>
    </row>
    <row r="1479" spans="1:24" x14ac:dyDescent="0.5">
      <c r="A1479" s="75">
        <v>1</v>
      </c>
      <c r="B1479">
        <v>42</v>
      </c>
      <c r="C1479">
        <v>42</v>
      </c>
      <c r="D1479">
        <v>7</v>
      </c>
      <c r="E1479">
        <v>538</v>
      </c>
      <c r="H1479" s="37">
        <v>1</v>
      </c>
      <c r="I1479" s="37">
        <v>20</v>
      </c>
      <c r="J1479" s="37">
        <v>20</v>
      </c>
      <c r="K1479" s="37">
        <v>47</v>
      </c>
      <c r="L1479" s="42">
        <v>980</v>
      </c>
      <c r="N1479">
        <v>2</v>
      </c>
      <c r="O1479">
        <v>38</v>
      </c>
      <c r="P1479">
        <v>38</v>
      </c>
      <c r="Q1479">
        <v>6</v>
      </c>
      <c r="R1479">
        <v>2512</v>
      </c>
      <c r="T1479">
        <v>1</v>
      </c>
      <c r="U1479">
        <v>42</v>
      </c>
      <c r="V1479">
        <v>42</v>
      </c>
      <c r="W1479">
        <v>10</v>
      </c>
      <c r="X1479" s="6">
        <v>1835</v>
      </c>
    </row>
    <row r="1480" spans="1:24" x14ac:dyDescent="0.5">
      <c r="A1480" s="75">
        <v>1</v>
      </c>
      <c r="B1480">
        <v>42</v>
      </c>
      <c r="C1480">
        <v>42</v>
      </c>
      <c r="D1480">
        <v>8</v>
      </c>
      <c r="E1480">
        <v>634</v>
      </c>
      <c r="H1480" s="37">
        <v>1</v>
      </c>
      <c r="I1480" s="37">
        <v>20</v>
      </c>
      <c r="J1480" s="37">
        <v>20</v>
      </c>
      <c r="K1480" s="37">
        <v>48</v>
      </c>
      <c r="L1480" s="42">
        <v>982</v>
      </c>
      <c r="N1480">
        <v>2</v>
      </c>
      <c r="O1480">
        <v>38</v>
      </c>
      <c r="P1480">
        <v>38</v>
      </c>
      <c r="Q1480">
        <v>7</v>
      </c>
      <c r="R1480">
        <v>2587</v>
      </c>
      <c r="T1480">
        <v>1</v>
      </c>
      <c r="U1480">
        <v>42</v>
      </c>
      <c r="V1480">
        <v>42</v>
      </c>
      <c r="W1480">
        <v>11</v>
      </c>
      <c r="X1480" s="6">
        <v>2056</v>
      </c>
    </row>
    <row r="1481" spans="1:24" x14ac:dyDescent="0.5">
      <c r="A1481" s="75">
        <v>1</v>
      </c>
      <c r="B1481">
        <v>42</v>
      </c>
      <c r="C1481">
        <v>42</v>
      </c>
      <c r="D1481">
        <v>9</v>
      </c>
      <c r="E1481">
        <v>733</v>
      </c>
      <c r="H1481" s="37">
        <v>1</v>
      </c>
      <c r="I1481" s="37">
        <v>20</v>
      </c>
      <c r="J1481" s="37">
        <v>20</v>
      </c>
      <c r="K1481" s="37">
        <v>49</v>
      </c>
      <c r="L1481" s="42">
        <v>985</v>
      </c>
      <c r="N1481">
        <v>2</v>
      </c>
      <c r="O1481">
        <v>38</v>
      </c>
      <c r="P1481">
        <v>38</v>
      </c>
      <c r="Q1481">
        <v>8</v>
      </c>
      <c r="R1481">
        <v>2664</v>
      </c>
      <c r="T1481">
        <v>1</v>
      </c>
      <c r="U1481">
        <v>42</v>
      </c>
      <c r="V1481">
        <v>42</v>
      </c>
      <c r="W1481">
        <v>12</v>
      </c>
      <c r="X1481" s="6">
        <v>2284</v>
      </c>
    </row>
    <row r="1482" spans="1:24" x14ac:dyDescent="0.5">
      <c r="A1482" s="75">
        <v>1</v>
      </c>
      <c r="B1482">
        <v>42</v>
      </c>
      <c r="C1482">
        <v>42</v>
      </c>
      <c r="D1482">
        <v>10</v>
      </c>
      <c r="E1482">
        <v>835</v>
      </c>
      <c r="H1482" s="37">
        <v>1</v>
      </c>
      <c r="I1482" s="37">
        <v>20</v>
      </c>
      <c r="J1482" s="37">
        <v>20</v>
      </c>
      <c r="K1482" s="37">
        <v>50</v>
      </c>
      <c r="L1482" s="42">
        <v>987</v>
      </c>
      <c r="N1482">
        <v>2</v>
      </c>
      <c r="O1482">
        <v>38</v>
      </c>
      <c r="P1482">
        <v>38</v>
      </c>
      <c r="Q1482">
        <v>9</v>
      </c>
      <c r="R1482">
        <v>2744</v>
      </c>
      <c r="T1482">
        <v>1</v>
      </c>
      <c r="U1482">
        <v>42</v>
      </c>
      <c r="V1482">
        <v>42</v>
      </c>
      <c r="W1482">
        <v>13</v>
      </c>
      <c r="X1482" s="6">
        <v>2519</v>
      </c>
    </row>
    <row r="1483" spans="1:24" x14ac:dyDescent="0.5">
      <c r="A1483" s="75">
        <v>1</v>
      </c>
      <c r="B1483">
        <v>42</v>
      </c>
      <c r="C1483">
        <v>42</v>
      </c>
      <c r="D1483">
        <v>11</v>
      </c>
      <c r="E1483">
        <v>940</v>
      </c>
      <c r="H1483" s="37">
        <v>1</v>
      </c>
      <c r="I1483" s="37">
        <v>20</v>
      </c>
      <c r="J1483" s="37">
        <v>20</v>
      </c>
      <c r="K1483" s="37">
        <v>51</v>
      </c>
      <c r="L1483" s="42">
        <v>990</v>
      </c>
      <c r="N1483">
        <v>2</v>
      </c>
      <c r="O1483">
        <v>38</v>
      </c>
      <c r="P1483">
        <v>38</v>
      </c>
      <c r="Q1483">
        <v>10</v>
      </c>
      <c r="R1483">
        <v>2826</v>
      </c>
      <c r="T1483">
        <v>1</v>
      </c>
      <c r="U1483">
        <v>42</v>
      </c>
      <c r="V1483">
        <v>42</v>
      </c>
      <c r="W1483">
        <v>14</v>
      </c>
      <c r="X1483" s="6">
        <v>2762</v>
      </c>
    </row>
    <row r="1484" spans="1:24" x14ac:dyDescent="0.5">
      <c r="A1484" s="75">
        <v>1</v>
      </c>
      <c r="B1484">
        <v>42</v>
      </c>
      <c r="C1484">
        <v>42</v>
      </c>
      <c r="D1484">
        <v>12</v>
      </c>
      <c r="E1484">
        <v>1049</v>
      </c>
      <c r="H1484" s="37">
        <v>1</v>
      </c>
      <c r="I1484" s="37">
        <v>20</v>
      </c>
      <c r="J1484" s="37">
        <v>20</v>
      </c>
      <c r="K1484" s="37">
        <v>52</v>
      </c>
      <c r="L1484" s="42">
        <v>992</v>
      </c>
      <c r="N1484">
        <v>2</v>
      </c>
      <c r="O1484">
        <v>38</v>
      </c>
      <c r="P1484">
        <v>38</v>
      </c>
      <c r="Q1484">
        <v>11</v>
      </c>
      <c r="R1484">
        <v>2911</v>
      </c>
      <c r="T1484">
        <v>1</v>
      </c>
      <c r="U1484">
        <v>42</v>
      </c>
      <c r="V1484">
        <v>42</v>
      </c>
      <c r="W1484">
        <v>15</v>
      </c>
      <c r="X1484" s="6">
        <v>3012</v>
      </c>
    </row>
    <row r="1485" spans="1:24" x14ac:dyDescent="0.5">
      <c r="A1485" s="75">
        <v>1</v>
      </c>
      <c r="B1485">
        <v>42</v>
      </c>
      <c r="C1485">
        <v>42</v>
      </c>
      <c r="D1485">
        <v>13</v>
      </c>
      <c r="E1485">
        <v>1162</v>
      </c>
      <c r="H1485" s="37">
        <v>1</v>
      </c>
      <c r="I1485" s="37">
        <v>20</v>
      </c>
      <c r="J1485" s="37">
        <v>20</v>
      </c>
      <c r="K1485" s="37">
        <v>53</v>
      </c>
      <c r="L1485" s="42">
        <v>994</v>
      </c>
      <c r="N1485">
        <v>2</v>
      </c>
      <c r="O1485">
        <v>38</v>
      </c>
      <c r="P1485">
        <v>38</v>
      </c>
      <c r="Q1485">
        <v>12</v>
      </c>
      <c r="R1485">
        <v>2998</v>
      </c>
      <c r="T1485">
        <v>1</v>
      </c>
      <c r="U1485">
        <v>42</v>
      </c>
      <c r="V1485">
        <v>42</v>
      </c>
      <c r="W1485">
        <v>16</v>
      </c>
      <c r="X1485" s="6">
        <v>3270</v>
      </c>
    </row>
    <row r="1486" spans="1:24" x14ac:dyDescent="0.5">
      <c r="A1486" s="75">
        <v>1</v>
      </c>
      <c r="B1486">
        <v>42</v>
      </c>
      <c r="C1486">
        <v>42</v>
      </c>
      <c r="D1486">
        <v>14</v>
      </c>
      <c r="E1486">
        <v>1278</v>
      </c>
      <c r="H1486" s="37">
        <v>1</v>
      </c>
      <c r="I1486" s="37">
        <v>20</v>
      </c>
      <c r="J1486" s="37">
        <v>20</v>
      </c>
      <c r="K1486" s="37">
        <v>54</v>
      </c>
      <c r="L1486" s="42">
        <v>996</v>
      </c>
      <c r="N1486">
        <v>2</v>
      </c>
      <c r="O1486">
        <v>38</v>
      </c>
      <c r="P1486">
        <v>38</v>
      </c>
      <c r="Q1486">
        <v>13</v>
      </c>
      <c r="R1486">
        <v>3088</v>
      </c>
      <c r="T1486">
        <v>1</v>
      </c>
      <c r="U1486">
        <v>42</v>
      </c>
      <c r="V1486">
        <v>42</v>
      </c>
      <c r="W1486">
        <v>17</v>
      </c>
      <c r="X1486" s="6">
        <v>3536</v>
      </c>
    </row>
    <row r="1487" spans="1:24" x14ac:dyDescent="0.5">
      <c r="A1487" s="75">
        <v>1</v>
      </c>
      <c r="B1487">
        <v>42</v>
      </c>
      <c r="C1487">
        <v>42</v>
      </c>
      <c r="D1487">
        <v>15</v>
      </c>
      <c r="E1487">
        <v>1398</v>
      </c>
      <c r="H1487" s="37">
        <v>1</v>
      </c>
      <c r="I1487" s="37">
        <v>20</v>
      </c>
      <c r="J1487" s="37">
        <v>20</v>
      </c>
      <c r="K1487" s="37">
        <v>55</v>
      </c>
      <c r="L1487" s="42">
        <v>998</v>
      </c>
      <c r="N1487">
        <v>2</v>
      </c>
      <c r="O1487">
        <v>38</v>
      </c>
      <c r="P1487">
        <v>38</v>
      </c>
      <c r="Q1487">
        <v>14</v>
      </c>
      <c r="R1487">
        <v>3182</v>
      </c>
      <c r="T1487">
        <v>1</v>
      </c>
      <c r="U1487">
        <v>42</v>
      </c>
      <c r="V1487">
        <v>42</v>
      </c>
      <c r="W1487">
        <v>18</v>
      </c>
      <c r="X1487" s="6">
        <v>3571</v>
      </c>
    </row>
    <row r="1488" spans="1:24" x14ac:dyDescent="0.5">
      <c r="A1488" s="75">
        <v>1</v>
      </c>
      <c r="B1488">
        <v>42</v>
      </c>
      <c r="C1488">
        <v>42</v>
      </c>
      <c r="D1488">
        <v>16</v>
      </c>
      <c r="E1488">
        <v>1522</v>
      </c>
      <c r="H1488" s="37">
        <v>1</v>
      </c>
      <c r="I1488" s="37">
        <v>20</v>
      </c>
      <c r="J1488" s="37">
        <v>20</v>
      </c>
      <c r="K1488" s="37">
        <v>56</v>
      </c>
      <c r="L1488" s="42">
        <v>999</v>
      </c>
      <c r="N1488">
        <v>2</v>
      </c>
      <c r="O1488">
        <v>38</v>
      </c>
      <c r="P1488">
        <v>38</v>
      </c>
      <c r="Q1488">
        <v>15</v>
      </c>
      <c r="R1488">
        <v>3278</v>
      </c>
      <c r="T1488">
        <v>1</v>
      </c>
      <c r="U1488">
        <v>43</v>
      </c>
      <c r="V1488">
        <v>43</v>
      </c>
      <c r="W1488">
        <v>1</v>
      </c>
      <c r="X1488" s="6">
        <v>0</v>
      </c>
    </row>
    <row r="1489" spans="1:24" x14ac:dyDescent="0.5">
      <c r="A1489" s="75">
        <v>1</v>
      </c>
      <c r="B1489">
        <v>42</v>
      </c>
      <c r="C1489">
        <v>42</v>
      </c>
      <c r="D1489">
        <v>17</v>
      </c>
      <c r="E1489">
        <v>1651</v>
      </c>
      <c r="H1489" s="37">
        <v>1</v>
      </c>
      <c r="I1489" s="37">
        <v>20</v>
      </c>
      <c r="J1489" s="37">
        <v>20</v>
      </c>
      <c r="K1489" s="37">
        <v>57</v>
      </c>
      <c r="L1489" s="42">
        <v>1000</v>
      </c>
      <c r="N1489">
        <v>2</v>
      </c>
      <c r="O1489">
        <v>38</v>
      </c>
      <c r="P1489">
        <v>38</v>
      </c>
      <c r="Q1489">
        <v>16</v>
      </c>
      <c r="R1489">
        <v>3378</v>
      </c>
      <c r="T1489">
        <v>1</v>
      </c>
      <c r="U1489">
        <v>43</v>
      </c>
      <c r="V1489">
        <v>43</v>
      </c>
      <c r="W1489">
        <v>2</v>
      </c>
      <c r="X1489" s="6">
        <v>153</v>
      </c>
    </row>
    <row r="1490" spans="1:24" x14ac:dyDescent="0.5">
      <c r="A1490" s="75">
        <v>1</v>
      </c>
      <c r="B1490">
        <v>42</v>
      </c>
      <c r="C1490">
        <v>42</v>
      </c>
      <c r="D1490">
        <v>18</v>
      </c>
      <c r="E1490">
        <v>1784</v>
      </c>
      <c r="H1490" s="37">
        <v>1</v>
      </c>
      <c r="I1490" s="37">
        <v>20</v>
      </c>
      <c r="J1490" s="37">
        <v>20</v>
      </c>
      <c r="K1490" s="37">
        <v>58</v>
      </c>
      <c r="L1490" s="42">
        <v>1000</v>
      </c>
      <c r="N1490">
        <v>2</v>
      </c>
      <c r="O1490">
        <v>38</v>
      </c>
      <c r="P1490">
        <v>38</v>
      </c>
      <c r="Q1490">
        <v>17</v>
      </c>
      <c r="R1490">
        <v>3481</v>
      </c>
      <c r="T1490">
        <v>1</v>
      </c>
      <c r="U1490">
        <v>43</v>
      </c>
      <c r="V1490">
        <v>43</v>
      </c>
      <c r="W1490">
        <v>3</v>
      </c>
      <c r="X1490" s="6">
        <v>371</v>
      </c>
    </row>
    <row r="1491" spans="1:24" x14ac:dyDescent="0.5">
      <c r="A1491" s="75">
        <v>1</v>
      </c>
      <c r="B1491">
        <v>43</v>
      </c>
      <c r="C1491">
        <v>43</v>
      </c>
      <c r="D1491">
        <v>1</v>
      </c>
      <c r="E1491">
        <v>0</v>
      </c>
      <c r="H1491" s="37">
        <v>1</v>
      </c>
      <c r="I1491" s="37">
        <v>20</v>
      </c>
      <c r="J1491" s="37">
        <v>20</v>
      </c>
      <c r="K1491" s="37">
        <v>59</v>
      </c>
      <c r="L1491" s="42">
        <v>1001</v>
      </c>
      <c r="N1491">
        <v>2</v>
      </c>
      <c r="O1491">
        <v>38</v>
      </c>
      <c r="P1491">
        <v>38</v>
      </c>
      <c r="Q1491">
        <v>18</v>
      </c>
      <c r="R1491">
        <v>3588</v>
      </c>
      <c r="T1491">
        <v>1</v>
      </c>
      <c r="U1491">
        <v>43</v>
      </c>
      <c r="V1491">
        <v>43</v>
      </c>
      <c r="W1491">
        <v>4</v>
      </c>
      <c r="X1491" s="6">
        <v>586</v>
      </c>
    </row>
    <row r="1492" spans="1:24" x14ac:dyDescent="0.5">
      <c r="A1492" s="75">
        <v>1</v>
      </c>
      <c r="B1492">
        <v>43</v>
      </c>
      <c r="C1492">
        <v>43</v>
      </c>
      <c r="D1492">
        <v>2</v>
      </c>
      <c r="E1492">
        <v>57</v>
      </c>
      <c r="H1492" s="37">
        <v>1</v>
      </c>
      <c r="I1492" s="37">
        <v>20</v>
      </c>
      <c r="J1492" s="37">
        <v>20</v>
      </c>
      <c r="K1492" s="37">
        <v>60</v>
      </c>
      <c r="L1492" s="42">
        <v>1030</v>
      </c>
      <c r="N1492">
        <v>2</v>
      </c>
      <c r="O1492">
        <v>38</v>
      </c>
      <c r="P1492">
        <v>38</v>
      </c>
      <c r="Q1492">
        <v>19</v>
      </c>
      <c r="R1492">
        <v>3698</v>
      </c>
      <c r="T1492">
        <v>1</v>
      </c>
      <c r="U1492">
        <v>43</v>
      </c>
      <c r="V1492">
        <v>43</v>
      </c>
      <c r="W1492">
        <v>5</v>
      </c>
      <c r="X1492" s="6">
        <v>800</v>
      </c>
    </row>
    <row r="1493" spans="1:24" x14ac:dyDescent="0.5">
      <c r="A1493" s="75">
        <v>1</v>
      </c>
      <c r="B1493">
        <v>43</v>
      </c>
      <c r="C1493">
        <v>43</v>
      </c>
      <c r="D1493">
        <v>3</v>
      </c>
      <c r="E1493">
        <v>152</v>
      </c>
      <c r="H1493" s="37">
        <v>1</v>
      </c>
      <c r="I1493" s="37">
        <v>21</v>
      </c>
      <c r="J1493" s="37">
        <v>21</v>
      </c>
      <c r="K1493" s="37">
        <v>0</v>
      </c>
      <c r="L1493" s="42">
        <v>884</v>
      </c>
      <c r="N1493">
        <v>2</v>
      </c>
      <c r="O1493">
        <v>38</v>
      </c>
      <c r="P1493">
        <v>38</v>
      </c>
      <c r="Q1493">
        <v>20</v>
      </c>
      <c r="R1493">
        <v>3813</v>
      </c>
      <c r="T1493">
        <v>1</v>
      </c>
      <c r="U1493">
        <v>43</v>
      </c>
      <c r="V1493">
        <v>43</v>
      </c>
      <c r="W1493">
        <v>6</v>
      </c>
      <c r="X1493" s="6">
        <v>1041</v>
      </c>
    </row>
    <row r="1494" spans="1:24" x14ac:dyDescent="0.5">
      <c r="A1494" s="75">
        <v>1</v>
      </c>
      <c r="B1494">
        <v>43</v>
      </c>
      <c r="C1494">
        <v>43</v>
      </c>
      <c r="D1494">
        <v>4</v>
      </c>
      <c r="E1494">
        <v>250</v>
      </c>
      <c r="H1494" s="37">
        <v>1</v>
      </c>
      <c r="I1494" s="37">
        <v>21</v>
      </c>
      <c r="J1494" s="37">
        <v>21</v>
      </c>
      <c r="K1494" s="37">
        <v>1</v>
      </c>
      <c r="L1494" s="42">
        <v>885</v>
      </c>
      <c r="N1494">
        <v>2</v>
      </c>
      <c r="O1494">
        <v>38</v>
      </c>
      <c r="P1494">
        <v>38</v>
      </c>
      <c r="Q1494">
        <v>21</v>
      </c>
      <c r="R1494">
        <v>3932</v>
      </c>
      <c r="T1494">
        <v>1</v>
      </c>
      <c r="U1494">
        <v>43</v>
      </c>
      <c r="V1494">
        <v>43</v>
      </c>
      <c r="W1494">
        <v>7</v>
      </c>
      <c r="X1494" s="6">
        <v>1307</v>
      </c>
    </row>
    <row r="1495" spans="1:24" x14ac:dyDescent="0.5">
      <c r="A1495" s="75">
        <v>1</v>
      </c>
      <c r="B1495">
        <v>43</v>
      </c>
      <c r="C1495">
        <v>43</v>
      </c>
      <c r="D1495">
        <v>5</v>
      </c>
      <c r="E1495">
        <v>350</v>
      </c>
      <c r="H1495" s="37">
        <v>1</v>
      </c>
      <c r="I1495" s="37">
        <v>21</v>
      </c>
      <c r="J1495" s="37">
        <v>21</v>
      </c>
      <c r="K1495" s="37">
        <v>2</v>
      </c>
      <c r="L1495" s="42">
        <v>886</v>
      </c>
      <c r="N1495">
        <v>2</v>
      </c>
      <c r="O1495">
        <v>38</v>
      </c>
      <c r="P1495">
        <v>38</v>
      </c>
      <c r="Q1495">
        <v>22</v>
      </c>
      <c r="R1495">
        <v>3817</v>
      </c>
      <c r="T1495">
        <v>1</v>
      </c>
      <c r="U1495">
        <v>43</v>
      </c>
      <c r="V1495">
        <v>43</v>
      </c>
      <c r="W1495">
        <v>8</v>
      </c>
      <c r="X1495" s="6">
        <v>1526</v>
      </c>
    </row>
    <row r="1496" spans="1:24" x14ac:dyDescent="0.5">
      <c r="A1496" s="75">
        <v>1</v>
      </c>
      <c r="B1496">
        <v>43</v>
      </c>
      <c r="C1496">
        <v>43</v>
      </c>
      <c r="D1496">
        <v>6</v>
      </c>
      <c r="E1496">
        <v>462</v>
      </c>
      <c r="H1496" s="37">
        <v>1</v>
      </c>
      <c r="I1496" s="37">
        <v>21</v>
      </c>
      <c r="J1496" s="37">
        <v>21</v>
      </c>
      <c r="K1496" s="37">
        <v>3</v>
      </c>
      <c r="L1496" s="42">
        <v>887</v>
      </c>
      <c r="N1496">
        <v>2</v>
      </c>
      <c r="O1496">
        <v>38</v>
      </c>
      <c r="P1496">
        <v>38</v>
      </c>
      <c r="Q1496">
        <v>23</v>
      </c>
      <c r="R1496">
        <v>0</v>
      </c>
      <c r="T1496">
        <v>1</v>
      </c>
      <c r="U1496">
        <v>43</v>
      </c>
      <c r="V1496">
        <v>43</v>
      </c>
      <c r="W1496">
        <v>9</v>
      </c>
      <c r="X1496" s="6">
        <v>1751</v>
      </c>
    </row>
    <row r="1497" spans="1:24" x14ac:dyDescent="0.5">
      <c r="A1497" s="75">
        <v>1</v>
      </c>
      <c r="B1497">
        <v>43</v>
      </c>
      <c r="C1497">
        <v>43</v>
      </c>
      <c r="D1497">
        <v>7</v>
      </c>
      <c r="E1497">
        <v>587</v>
      </c>
      <c r="H1497" s="37">
        <v>1</v>
      </c>
      <c r="I1497" s="37">
        <v>21</v>
      </c>
      <c r="J1497" s="37">
        <v>21</v>
      </c>
      <c r="K1497" s="37">
        <v>4</v>
      </c>
      <c r="L1497" s="42">
        <v>888</v>
      </c>
      <c r="N1497">
        <v>2</v>
      </c>
      <c r="O1497">
        <v>38</v>
      </c>
      <c r="P1497">
        <v>38</v>
      </c>
      <c r="Q1497">
        <v>24</v>
      </c>
      <c r="R1497">
        <v>0</v>
      </c>
      <c r="T1497">
        <v>1</v>
      </c>
      <c r="U1497">
        <v>43</v>
      </c>
      <c r="V1497">
        <v>43</v>
      </c>
      <c r="W1497">
        <v>10</v>
      </c>
      <c r="X1497" s="6">
        <v>1982</v>
      </c>
    </row>
    <row r="1498" spans="1:24" x14ac:dyDescent="0.5">
      <c r="A1498" s="75">
        <v>1</v>
      </c>
      <c r="B1498">
        <v>43</v>
      </c>
      <c r="C1498">
        <v>43</v>
      </c>
      <c r="D1498">
        <v>8</v>
      </c>
      <c r="E1498">
        <v>691</v>
      </c>
      <c r="H1498" s="37">
        <v>1</v>
      </c>
      <c r="I1498" s="37">
        <v>21</v>
      </c>
      <c r="J1498" s="37">
        <v>21</v>
      </c>
      <c r="K1498" s="37">
        <v>5</v>
      </c>
      <c r="L1498" s="42">
        <v>890</v>
      </c>
      <c r="N1498">
        <v>2</v>
      </c>
      <c r="O1498">
        <v>38</v>
      </c>
      <c r="P1498">
        <v>38</v>
      </c>
      <c r="Q1498">
        <v>25</v>
      </c>
      <c r="R1498">
        <v>0</v>
      </c>
      <c r="T1498">
        <v>1</v>
      </c>
      <c r="U1498">
        <v>43</v>
      </c>
      <c r="V1498">
        <v>43</v>
      </c>
      <c r="W1498">
        <v>11</v>
      </c>
      <c r="X1498" s="6">
        <v>2221</v>
      </c>
    </row>
    <row r="1499" spans="1:24" x14ac:dyDescent="0.5">
      <c r="A1499" s="75">
        <v>1</v>
      </c>
      <c r="B1499">
        <v>43</v>
      </c>
      <c r="C1499">
        <v>43</v>
      </c>
      <c r="D1499">
        <v>9</v>
      </c>
      <c r="E1499">
        <v>798</v>
      </c>
      <c r="H1499" s="37">
        <v>1</v>
      </c>
      <c r="I1499" s="37">
        <v>21</v>
      </c>
      <c r="J1499" s="37">
        <v>21</v>
      </c>
      <c r="K1499" s="37">
        <v>6</v>
      </c>
      <c r="L1499" s="42">
        <v>891</v>
      </c>
      <c r="N1499">
        <v>2</v>
      </c>
      <c r="O1499">
        <v>38</v>
      </c>
      <c r="P1499">
        <v>38</v>
      </c>
      <c r="Q1499">
        <v>26</v>
      </c>
      <c r="R1499">
        <v>0</v>
      </c>
      <c r="T1499">
        <v>1</v>
      </c>
      <c r="U1499">
        <v>43</v>
      </c>
      <c r="V1499">
        <v>43</v>
      </c>
      <c r="W1499">
        <v>12</v>
      </c>
      <c r="X1499" s="6">
        <v>2467</v>
      </c>
    </row>
    <row r="1500" spans="1:24" x14ac:dyDescent="0.5">
      <c r="A1500" s="75">
        <v>1</v>
      </c>
      <c r="B1500">
        <v>43</v>
      </c>
      <c r="C1500">
        <v>43</v>
      </c>
      <c r="D1500">
        <v>10</v>
      </c>
      <c r="E1500">
        <v>908</v>
      </c>
      <c r="H1500" s="37">
        <v>1</v>
      </c>
      <c r="I1500" s="37">
        <v>21</v>
      </c>
      <c r="J1500" s="37">
        <v>21</v>
      </c>
      <c r="K1500" s="37">
        <v>7</v>
      </c>
      <c r="L1500" s="42">
        <v>892</v>
      </c>
      <c r="N1500">
        <v>2</v>
      </c>
      <c r="O1500">
        <v>38</v>
      </c>
      <c r="P1500">
        <v>38</v>
      </c>
      <c r="Q1500">
        <v>27</v>
      </c>
      <c r="R1500">
        <v>0</v>
      </c>
      <c r="T1500">
        <v>1</v>
      </c>
      <c r="U1500">
        <v>43</v>
      </c>
      <c r="V1500">
        <v>43</v>
      </c>
      <c r="W1500">
        <v>13</v>
      </c>
      <c r="X1500" s="6">
        <v>2721</v>
      </c>
    </row>
    <row r="1501" spans="1:24" x14ac:dyDescent="0.5">
      <c r="A1501" s="75">
        <v>1</v>
      </c>
      <c r="B1501">
        <v>43</v>
      </c>
      <c r="C1501">
        <v>43</v>
      </c>
      <c r="D1501">
        <v>11</v>
      </c>
      <c r="E1501">
        <v>1022</v>
      </c>
      <c r="H1501" s="37">
        <v>1</v>
      </c>
      <c r="I1501" s="37">
        <v>21</v>
      </c>
      <c r="J1501" s="37">
        <v>21</v>
      </c>
      <c r="K1501" s="37">
        <v>8</v>
      </c>
      <c r="L1501" s="42">
        <v>894</v>
      </c>
      <c r="N1501">
        <v>2</v>
      </c>
      <c r="O1501">
        <v>38</v>
      </c>
      <c r="P1501">
        <v>38</v>
      </c>
      <c r="Q1501">
        <v>28</v>
      </c>
      <c r="R1501">
        <v>0</v>
      </c>
      <c r="T1501">
        <v>1</v>
      </c>
      <c r="U1501">
        <v>43</v>
      </c>
      <c r="V1501">
        <v>43</v>
      </c>
      <c r="W1501">
        <v>14</v>
      </c>
      <c r="X1501" s="6">
        <v>2982</v>
      </c>
    </row>
    <row r="1502" spans="1:24" x14ac:dyDescent="0.5">
      <c r="A1502" s="75">
        <v>1</v>
      </c>
      <c r="B1502">
        <v>43</v>
      </c>
      <c r="C1502">
        <v>43</v>
      </c>
      <c r="D1502">
        <v>12</v>
      </c>
      <c r="E1502">
        <v>1140</v>
      </c>
      <c r="H1502" s="37">
        <v>1</v>
      </c>
      <c r="I1502" s="37">
        <v>21</v>
      </c>
      <c r="J1502" s="37">
        <v>21</v>
      </c>
      <c r="K1502" s="37">
        <v>9</v>
      </c>
      <c r="L1502" s="42">
        <v>895</v>
      </c>
      <c r="N1502">
        <v>2</v>
      </c>
      <c r="O1502">
        <v>38</v>
      </c>
      <c r="P1502">
        <v>38</v>
      </c>
      <c r="Q1502">
        <v>29</v>
      </c>
      <c r="R1502">
        <v>0</v>
      </c>
      <c r="T1502">
        <v>1</v>
      </c>
      <c r="U1502">
        <v>43</v>
      </c>
      <c r="V1502">
        <v>43</v>
      </c>
      <c r="W1502">
        <v>15</v>
      </c>
      <c r="X1502" s="6">
        <v>3252</v>
      </c>
    </row>
    <row r="1503" spans="1:24" x14ac:dyDescent="0.5">
      <c r="A1503" s="75">
        <v>1</v>
      </c>
      <c r="B1503">
        <v>43</v>
      </c>
      <c r="C1503">
        <v>43</v>
      </c>
      <c r="D1503">
        <v>13</v>
      </c>
      <c r="E1503">
        <v>1262</v>
      </c>
      <c r="H1503" s="37">
        <v>1</v>
      </c>
      <c r="I1503" s="37">
        <v>21</v>
      </c>
      <c r="J1503" s="37">
        <v>21</v>
      </c>
      <c r="K1503" s="37">
        <v>10</v>
      </c>
      <c r="L1503" s="42">
        <v>897</v>
      </c>
      <c r="N1503">
        <v>2</v>
      </c>
      <c r="O1503">
        <v>38</v>
      </c>
      <c r="P1503">
        <v>38</v>
      </c>
      <c r="Q1503">
        <v>30</v>
      </c>
      <c r="R1503">
        <v>0</v>
      </c>
      <c r="T1503">
        <v>1</v>
      </c>
      <c r="U1503">
        <v>43</v>
      </c>
      <c r="V1503">
        <v>43</v>
      </c>
      <c r="W1503">
        <v>16</v>
      </c>
      <c r="X1503" s="6">
        <v>3530</v>
      </c>
    </row>
    <row r="1504" spans="1:24" x14ac:dyDescent="0.5">
      <c r="A1504" s="75">
        <v>1</v>
      </c>
      <c r="B1504">
        <v>43</v>
      </c>
      <c r="C1504">
        <v>43</v>
      </c>
      <c r="D1504">
        <v>14</v>
      </c>
      <c r="E1504">
        <v>1387</v>
      </c>
      <c r="H1504" s="37">
        <v>1</v>
      </c>
      <c r="I1504" s="37">
        <v>21</v>
      </c>
      <c r="J1504" s="37">
        <v>21</v>
      </c>
      <c r="K1504" s="37">
        <v>11</v>
      </c>
      <c r="L1504" s="42">
        <v>898</v>
      </c>
      <c r="N1504">
        <v>2</v>
      </c>
      <c r="O1504">
        <v>38</v>
      </c>
      <c r="P1504">
        <v>38</v>
      </c>
      <c r="Q1504">
        <v>31</v>
      </c>
      <c r="R1504">
        <v>0</v>
      </c>
      <c r="T1504">
        <v>1</v>
      </c>
      <c r="U1504">
        <v>43</v>
      </c>
      <c r="V1504">
        <v>43</v>
      </c>
      <c r="W1504">
        <v>17</v>
      </c>
      <c r="X1504" s="6">
        <v>3577</v>
      </c>
    </row>
    <row r="1505" spans="1:24" x14ac:dyDescent="0.5">
      <c r="A1505" s="75">
        <v>1</v>
      </c>
      <c r="B1505">
        <v>43</v>
      </c>
      <c r="C1505">
        <v>43</v>
      </c>
      <c r="D1505">
        <v>15</v>
      </c>
      <c r="E1505">
        <v>1517</v>
      </c>
      <c r="H1505" s="37">
        <v>1</v>
      </c>
      <c r="I1505" s="37">
        <v>21</v>
      </c>
      <c r="J1505" s="37">
        <v>21</v>
      </c>
      <c r="K1505" s="37">
        <v>12</v>
      </c>
      <c r="L1505" s="42">
        <v>900</v>
      </c>
      <c r="N1505">
        <v>2</v>
      </c>
      <c r="O1505">
        <v>38</v>
      </c>
      <c r="P1505">
        <v>38</v>
      </c>
      <c r="Q1505">
        <v>32</v>
      </c>
      <c r="R1505">
        <v>0</v>
      </c>
      <c r="T1505">
        <v>1</v>
      </c>
      <c r="U1505">
        <v>44</v>
      </c>
      <c r="V1505">
        <v>44</v>
      </c>
      <c r="W1505">
        <v>1</v>
      </c>
      <c r="X1505" s="6">
        <v>0</v>
      </c>
    </row>
    <row r="1506" spans="1:24" x14ac:dyDescent="0.5">
      <c r="A1506" s="75">
        <v>1</v>
      </c>
      <c r="B1506">
        <v>43</v>
      </c>
      <c r="C1506">
        <v>43</v>
      </c>
      <c r="D1506">
        <v>16</v>
      </c>
      <c r="E1506">
        <v>1652</v>
      </c>
      <c r="H1506" s="37">
        <v>1</v>
      </c>
      <c r="I1506" s="37">
        <v>21</v>
      </c>
      <c r="J1506" s="37">
        <v>21</v>
      </c>
      <c r="K1506" s="37">
        <v>13</v>
      </c>
      <c r="L1506" s="42">
        <v>901</v>
      </c>
      <c r="N1506">
        <v>2</v>
      </c>
      <c r="O1506">
        <v>38</v>
      </c>
      <c r="P1506">
        <v>38</v>
      </c>
      <c r="Q1506">
        <v>33</v>
      </c>
      <c r="R1506">
        <v>0</v>
      </c>
      <c r="T1506">
        <v>1</v>
      </c>
      <c r="U1506">
        <v>44</v>
      </c>
      <c r="V1506">
        <v>44</v>
      </c>
      <c r="W1506">
        <v>2</v>
      </c>
      <c r="X1506" s="6">
        <v>168</v>
      </c>
    </row>
    <row r="1507" spans="1:24" x14ac:dyDescent="0.5">
      <c r="A1507" s="75">
        <v>1</v>
      </c>
      <c r="B1507">
        <v>43</v>
      </c>
      <c r="C1507">
        <v>43</v>
      </c>
      <c r="D1507">
        <v>17</v>
      </c>
      <c r="E1507">
        <v>1791</v>
      </c>
      <c r="H1507" s="37">
        <v>1</v>
      </c>
      <c r="I1507" s="37">
        <v>21</v>
      </c>
      <c r="J1507" s="37">
        <v>21</v>
      </c>
      <c r="K1507" s="37">
        <v>14</v>
      </c>
      <c r="L1507" s="42">
        <v>903</v>
      </c>
      <c r="N1507">
        <v>2</v>
      </c>
      <c r="O1507">
        <v>38</v>
      </c>
      <c r="P1507">
        <v>38</v>
      </c>
      <c r="Q1507">
        <v>34</v>
      </c>
      <c r="R1507">
        <v>0</v>
      </c>
      <c r="T1507">
        <v>1</v>
      </c>
      <c r="U1507">
        <v>44</v>
      </c>
      <c r="V1507">
        <v>44</v>
      </c>
      <c r="W1507">
        <v>3</v>
      </c>
      <c r="X1507" s="6">
        <v>405</v>
      </c>
    </row>
    <row r="1508" spans="1:24" x14ac:dyDescent="0.5">
      <c r="A1508" s="75">
        <v>1</v>
      </c>
      <c r="B1508">
        <v>44</v>
      </c>
      <c r="C1508">
        <v>44</v>
      </c>
      <c r="D1508">
        <v>1</v>
      </c>
      <c r="E1508">
        <v>0</v>
      </c>
      <c r="H1508" s="37">
        <v>1</v>
      </c>
      <c r="I1508" s="37">
        <v>21</v>
      </c>
      <c r="J1508" s="37">
        <v>21</v>
      </c>
      <c r="K1508" s="37">
        <v>15</v>
      </c>
      <c r="L1508" s="42">
        <v>905</v>
      </c>
      <c r="N1508">
        <v>2</v>
      </c>
      <c r="O1508">
        <v>38</v>
      </c>
      <c r="P1508">
        <v>38</v>
      </c>
      <c r="Q1508">
        <v>35</v>
      </c>
      <c r="R1508">
        <v>0</v>
      </c>
      <c r="T1508">
        <v>1</v>
      </c>
      <c r="U1508">
        <v>44</v>
      </c>
      <c r="V1508">
        <v>44</v>
      </c>
      <c r="W1508">
        <v>4</v>
      </c>
      <c r="X1508" s="6">
        <v>638</v>
      </c>
    </row>
    <row r="1509" spans="1:24" x14ac:dyDescent="0.5">
      <c r="A1509" s="75">
        <v>1</v>
      </c>
      <c r="B1509">
        <v>44</v>
      </c>
      <c r="C1509">
        <v>44</v>
      </c>
      <c r="D1509">
        <v>2</v>
      </c>
      <c r="E1509">
        <v>64</v>
      </c>
      <c r="H1509" s="37">
        <v>1</v>
      </c>
      <c r="I1509" s="37">
        <v>21</v>
      </c>
      <c r="J1509" s="37">
        <v>21</v>
      </c>
      <c r="K1509" s="37">
        <v>16</v>
      </c>
      <c r="L1509" s="42">
        <v>906</v>
      </c>
      <c r="N1509">
        <v>2</v>
      </c>
      <c r="O1509">
        <v>38</v>
      </c>
      <c r="P1509">
        <v>38</v>
      </c>
      <c r="Q1509">
        <v>36</v>
      </c>
      <c r="R1509">
        <v>0</v>
      </c>
      <c r="T1509">
        <v>1</v>
      </c>
      <c r="U1509">
        <v>44</v>
      </c>
      <c r="V1509">
        <v>44</v>
      </c>
      <c r="W1509">
        <v>5</v>
      </c>
      <c r="X1509" s="6">
        <v>871</v>
      </c>
    </row>
    <row r="1510" spans="1:24" x14ac:dyDescent="0.5">
      <c r="A1510" s="75">
        <v>1</v>
      </c>
      <c r="B1510">
        <v>44</v>
      </c>
      <c r="C1510">
        <v>44</v>
      </c>
      <c r="D1510">
        <v>3</v>
      </c>
      <c r="E1510">
        <v>169</v>
      </c>
      <c r="H1510" s="37">
        <v>1</v>
      </c>
      <c r="I1510" s="37">
        <v>21</v>
      </c>
      <c r="J1510" s="37">
        <v>21</v>
      </c>
      <c r="K1510" s="37">
        <v>17</v>
      </c>
      <c r="L1510" s="42">
        <v>908</v>
      </c>
      <c r="N1510">
        <v>2</v>
      </c>
      <c r="O1510">
        <v>38</v>
      </c>
      <c r="P1510">
        <v>38</v>
      </c>
      <c r="Q1510">
        <v>37</v>
      </c>
      <c r="R1510">
        <v>0</v>
      </c>
      <c r="T1510">
        <v>1</v>
      </c>
      <c r="U1510">
        <v>44</v>
      </c>
      <c r="V1510">
        <v>44</v>
      </c>
      <c r="W1510">
        <v>6</v>
      </c>
      <c r="X1510" s="6">
        <v>1131</v>
      </c>
    </row>
    <row r="1511" spans="1:24" x14ac:dyDescent="0.5">
      <c r="A1511" s="75">
        <v>1</v>
      </c>
      <c r="B1511">
        <v>44</v>
      </c>
      <c r="C1511">
        <v>44</v>
      </c>
      <c r="D1511">
        <v>4</v>
      </c>
      <c r="E1511">
        <v>276</v>
      </c>
      <c r="H1511" s="37">
        <v>1</v>
      </c>
      <c r="I1511" s="37">
        <v>21</v>
      </c>
      <c r="J1511" s="37">
        <v>21</v>
      </c>
      <c r="K1511" s="37">
        <v>18</v>
      </c>
      <c r="L1511" s="42">
        <v>910</v>
      </c>
      <c r="N1511">
        <v>2</v>
      </c>
      <c r="O1511">
        <v>38</v>
      </c>
      <c r="P1511">
        <v>38</v>
      </c>
      <c r="Q1511">
        <v>38</v>
      </c>
      <c r="R1511">
        <v>0</v>
      </c>
      <c r="T1511">
        <v>1</v>
      </c>
      <c r="U1511">
        <v>44</v>
      </c>
      <c r="V1511">
        <v>44</v>
      </c>
      <c r="W1511">
        <v>7</v>
      </c>
      <c r="X1511" s="6">
        <v>1420</v>
      </c>
    </row>
    <row r="1512" spans="1:24" x14ac:dyDescent="0.5">
      <c r="A1512" s="75">
        <v>1</v>
      </c>
      <c r="B1512">
        <v>44</v>
      </c>
      <c r="C1512">
        <v>44</v>
      </c>
      <c r="D1512">
        <v>5</v>
      </c>
      <c r="E1512">
        <v>385</v>
      </c>
      <c r="H1512" s="37">
        <v>1</v>
      </c>
      <c r="I1512" s="37">
        <v>21</v>
      </c>
      <c r="J1512" s="37">
        <v>21</v>
      </c>
      <c r="K1512" s="37">
        <v>19</v>
      </c>
      <c r="L1512" s="42">
        <v>912</v>
      </c>
      <c r="N1512">
        <v>2</v>
      </c>
      <c r="O1512">
        <v>38</v>
      </c>
      <c r="P1512">
        <v>38</v>
      </c>
      <c r="Q1512">
        <v>39</v>
      </c>
      <c r="R1512">
        <v>0</v>
      </c>
      <c r="T1512">
        <v>1</v>
      </c>
      <c r="U1512">
        <v>44</v>
      </c>
      <c r="V1512">
        <v>44</v>
      </c>
      <c r="W1512">
        <v>8</v>
      </c>
      <c r="X1512" s="6">
        <v>1656</v>
      </c>
    </row>
    <row r="1513" spans="1:24" x14ac:dyDescent="0.5">
      <c r="A1513" s="75">
        <v>1</v>
      </c>
      <c r="B1513">
        <v>44</v>
      </c>
      <c r="C1513">
        <v>44</v>
      </c>
      <c r="D1513">
        <v>6</v>
      </c>
      <c r="E1513">
        <v>506</v>
      </c>
      <c r="H1513" s="37">
        <v>1</v>
      </c>
      <c r="I1513" s="37">
        <v>21</v>
      </c>
      <c r="J1513" s="37">
        <v>21</v>
      </c>
      <c r="K1513" s="37">
        <v>20</v>
      </c>
      <c r="L1513" s="42">
        <v>914</v>
      </c>
      <c r="N1513">
        <v>2</v>
      </c>
      <c r="O1513">
        <v>38</v>
      </c>
      <c r="P1513">
        <v>38</v>
      </c>
      <c r="Q1513">
        <v>40</v>
      </c>
      <c r="R1513">
        <v>0</v>
      </c>
      <c r="T1513">
        <v>1</v>
      </c>
      <c r="U1513">
        <v>44</v>
      </c>
      <c r="V1513">
        <v>44</v>
      </c>
      <c r="W1513">
        <v>9</v>
      </c>
      <c r="X1513" s="6">
        <v>1900</v>
      </c>
    </row>
    <row r="1514" spans="1:24" x14ac:dyDescent="0.5">
      <c r="A1514" s="75">
        <v>1</v>
      </c>
      <c r="B1514">
        <v>44</v>
      </c>
      <c r="C1514">
        <v>44</v>
      </c>
      <c r="D1514">
        <v>7</v>
      </c>
      <c r="E1514">
        <v>642</v>
      </c>
      <c r="H1514" s="37">
        <v>1</v>
      </c>
      <c r="I1514" s="37">
        <v>21</v>
      </c>
      <c r="J1514" s="37">
        <v>21</v>
      </c>
      <c r="K1514" s="37">
        <v>21</v>
      </c>
      <c r="L1514" s="42">
        <v>916</v>
      </c>
      <c r="N1514">
        <v>2</v>
      </c>
      <c r="O1514">
        <v>38</v>
      </c>
      <c r="P1514">
        <v>38</v>
      </c>
      <c r="Q1514">
        <v>41</v>
      </c>
      <c r="R1514">
        <v>0</v>
      </c>
      <c r="T1514">
        <v>1</v>
      </c>
      <c r="U1514">
        <v>44</v>
      </c>
      <c r="V1514">
        <v>44</v>
      </c>
      <c r="W1514">
        <v>10</v>
      </c>
      <c r="X1514" s="6">
        <v>2151</v>
      </c>
    </row>
    <row r="1515" spans="1:24" x14ac:dyDescent="0.5">
      <c r="A1515" s="75">
        <v>1</v>
      </c>
      <c r="B1515">
        <v>44</v>
      </c>
      <c r="C1515">
        <v>44</v>
      </c>
      <c r="D1515">
        <v>8</v>
      </c>
      <c r="E1515">
        <v>755</v>
      </c>
      <c r="H1515" s="37">
        <v>1</v>
      </c>
      <c r="I1515" s="37">
        <v>21</v>
      </c>
      <c r="J1515" s="37">
        <v>21</v>
      </c>
      <c r="K1515" s="37">
        <v>22</v>
      </c>
      <c r="L1515" s="42">
        <v>918</v>
      </c>
      <c r="N1515">
        <v>2</v>
      </c>
      <c r="O1515">
        <v>38</v>
      </c>
      <c r="P1515">
        <v>38</v>
      </c>
      <c r="Q1515">
        <v>42</v>
      </c>
      <c r="R1515">
        <v>0</v>
      </c>
      <c r="T1515">
        <v>1</v>
      </c>
      <c r="U1515">
        <v>44</v>
      </c>
      <c r="V1515">
        <v>44</v>
      </c>
      <c r="W1515">
        <v>11</v>
      </c>
      <c r="X1515" s="6">
        <v>2409</v>
      </c>
    </row>
    <row r="1516" spans="1:24" x14ac:dyDescent="0.5">
      <c r="A1516" s="75">
        <v>1</v>
      </c>
      <c r="B1516">
        <v>44</v>
      </c>
      <c r="C1516">
        <v>44</v>
      </c>
      <c r="D1516">
        <v>9</v>
      </c>
      <c r="E1516">
        <v>871</v>
      </c>
      <c r="H1516" s="37">
        <v>1</v>
      </c>
      <c r="I1516" s="37">
        <v>21</v>
      </c>
      <c r="J1516" s="37">
        <v>21</v>
      </c>
      <c r="K1516" s="37">
        <v>23</v>
      </c>
      <c r="L1516" s="42">
        <v>920</v>
      </c>
      <c r="N1516">
        <v>2</v>
      </c>
      <c r="O1516">
        <v>38</v>
      </c>
      <c r="P1516">
        <v>38</v>
      </c>
      <c r="Q1516">
        <v>43</v>
      </c>
      <c r="R1516">
        <v>0</v>
      </c>
      <c r="T1516">
        <v>1</v>
      </c>
      <c r="U1516">
        <v>44</v>
      </c>
      <c r="V1516">
        <v>44</v>
      </c>
      <c r="W1516">
        <v>12</v>
      </c>
      <c r="X1516" s="6">
        <v>2675</v>
      </c>
    </row>
    <row r="1517" spans="1:24" x14ac:dyDescent="0.5">
      <c r="A1517" s="75">
        <v>1</v>
      </c>
      <c r="B1517">
        <v>44</v>
      </c>
      <c r="C1517">
        <v>44</v>
      </c>
      <c r="D1517">
        <v>10</v>
      </c>
      <c r="E1517">
        <v>991</v>
      </c>
      <c r="H1517" s="37">
        <v>1</v>
      </c>
      <c r="I1517" s="37">
        <v>21</v>
      </c>
      <c r="J1517" s="37">
        <v>21</v>
      </c>
      <c r="K1517" s="37">
        <v>24</v>
      </c>
      <c r="L1517" s="42">
        <v>922</v>
      </c>
      <c r="N1517">
        <v>2</v>
      </c>
      <c r="O1517">
        <v>38</v>
      </c>
      <c r="P1517">
        <v>38</v>
      </c>
      <c r="Q1517">
        <v>44</v>
      </c>
      <c r="R1517">
        <v>0</v>
      </c>
      <c r="T1517">
        <v>1</v>
      </c>
      <c r="U1517">
        <v>44</v>
      </c>
      <c r="V1517">
        <v>44</v>
      </c>
      <c r="W1517">
        <v>13</v>
      </c>
      <c r="X1517" s="6">
        <v>2950</v>
      </c>
    </row>
    <row r="1518" spans="1:24" x14ac:dyDescent="0.5">
      <c r="A1518" s="75">
        <v>1</v>
      </c>
      <c r="B1518">
        <v>44</v>
      </c>
      <c r="C1518">
        <v>44</v>
      </c>
      <c r="D1518">
        <v>11</v>
      </c>
      <c r="E1518">
        <v>1115</v>
      </c>
      <c r="H1518" s="37">
        <v>1</v>
      </c>
      <c r="I1518" s="37">
        <v>21</v>
      </c>
      <c r="J1518" s="37">
        <v>21</v>
      </c>
      <c r="K1518" s="37">
        <v>25</v>
      </c>
      <c r="L1518" s="42">
        <v>924</v>
      </c>
      <c r="N1518">
        <v>2</v>
      </c>
      <c r="O1518">
        <v>38</v>
      </c>
      <c r="P1518">
        <v>38</v>
      </c>
      <c r="Q1518">
        <v>45</v>
      </c>
      <c r="R1518">
        <v>0</v>
      </c>
      <c r="T1518">
        <v>1</v>
      </c>
      <c r="U1518">
        <v>44</v>
      </c>
      <c r="V1518">
        <v>44</v>
      </c>
      <c r="W1518">
        <v>14</v>
      </c>
      <c r="X1518" s="6">
        <v>3233</v>
      </c>
    </row>
    <row r="1519" spans="1:24" x14ac:dyDescent="0.5">
      <c r="A1519" s="75">
        <v>1</v>
      </c>
      <c r="B1519">
        <v>44</v>
      </c>
      <c r="C1519">
        <v>44</v>
      </c>
      <c r="D1519">
        <v>12</v>
      </c>
      <c r="E1519">
        <v>1243</v>
      </c>
      <c r="H1519" s="37">
        <v>1</v>
      </c>
      <c r="I1519" s="37">
        <v>21</v>
      </c>
      <c r="J1519" s="37">
        <v>21</v>
      </c>
      <c r="K1519" s="37">
        <v>26</v>
      </c>
      <c r="L1519" s="42">
        <v>927</v>
      </c>
      <c r="N1519">
        <v>2</v>
      </c>
      <c r="O1519">
        <v>38</v>
      </c>
      <c r="P1519">
        <v>38</v>
      </c>
      <c r="Q1519">
        <v>46</v>
      </c>
      <c r="R1519">
        <v>0</v>
      </c>
      <c r="T1519">
        <v>1</v>
      </c>
      <c r="U1519">
        <v>44</v>
      </c>
      <c r="V1519">
        <v>44</v>
      </c>
      <c r="W1519">
        <v>15</v>
      </c>
      <c r="X1519" s="6">
        <v>3525</v>
      </c>
    </row>
    <row r="1520" spans="1:24" x14ac:dyDescent="0.5">
      <c r="A1520" s="75">
        <v>1</v>
      </c>
      <c r="B1520">
        <v>44</v>
      </c>
      <c r="C1520">
        <v>44</v>
      </c>
      <c r="D1520">
        <v>13</v>
      </c>
      <c r="E1520">
        <v>1375</v>
      </c>
      <c r="H1520" s="37">
        <v>1</v>
      </c>
      <c r="I1520" s="37">
        <v>21</v>
      </c>
      <c r="J1520" s="37">
        <v>21</v>
      </c>
      <c r="K1520" s="37">
        <v>27</v>
      </c>
      <c r="L1520" s="42">
        <v>929</v>
      </c>
      <c r="N1520">
        <v>2</v>
      </c>
      <c r="O1520">
        <v>38</v>
      </c>
      <c r="P1520">
        <v>38</v>
      </c>
      <c r="Q1520">
        <v>47</v>
      </c>
      <c r="R1520">
        <v>0</v>
      </c>
      <c r="T1520">
        <v>1</v>
      </c>
      <c r="U1520">
        <v>44</v>
      </c>
      <c r="V1520">
        <v>44</v>
      </c>
      <c r="W1520">
        <v>16</v>
      </c>
      <c r="X1520" s="6">
        <v>3586</v>
      </c>
    </row>
    <row r="1521" spans="1:24" x14ac:dyDescent="0.5">
      <c r="A1521" s="75">
        <v>1</v>
      </c>
      <c r="B1521">
        <v>44</v>
      </c>
      <c r="C1521">
        <v>44</v>
      </c>
      <c r="D1521">
        <v>14</v>
      </c>
      <c r="E1521">
        <v>1511</v>
      </c>
      <c r="H1521" s="37">
        <v>1</v>
      </c>
      <c r="I1521" s="37">
        <v>21</v>
      </c>
      <c r="J1521" s="37">
        <v>21</v>
      </c>
      <c r="K1521" s="37">
        <v>28</v>
      </c>
      <c r="L1521" s="42">
        <v>931</v>
      </c>
      <c r="N1521">
        <v>2</v>
      </c>
      <c r="O1521">
        <v>38</v>
      </c>
      <c r="P1521">
        <v>38</v>
      </c>
      <c r="Q1521">
        <v>48</v>
      </c>
      <c r="R1521">
        <v>0</v>
      </c>
      <c r="T1521">
        <v>1</v>
      </c>
      <c r="U1521">
        <v>45</v>
      </c>
      <c r="V1521">
        <v>45</v>
      </c>
      <c r="W1521">
        <v>1</v>
      </c>
      <c r="X1521" s="6">
        <v>0</v>
      </c>
    </row>
    <row r="1522" spans="1:24" x14ac:dyDescent="0.5">
      <c r="A1522" s="75">
        <v>1</v>
      </c>
      <c r="B1522">
        <v>44</v>
      </c>
      <c r="C1522">
        <v>44</v>
      </c>
      <c r="D1522">
        <v>15</v>
      </c>
      <c r="E1522">
        <v>1653</v>
      </c>
      <c r="H1522" s="37">
        <v>1</v>
      </c>
      <c r="I1522" s="37">
        <v>21</v>
      </c>
      <c r="J1522" s="37">
        <v>21</v>
      </c>
      <c r="K1522" s="37">
        <v>29</v>
      </c>
      <c r="L1522" s="42">
        <v>934</v>
      </c>
      <c r="N1522">
        <v>2</v>
      </c>
      <c r="O1522">
        <v>38</v>
      </c>
      <c r="P1522">
        <v>38</v>
      </c>
      <c r="Q1522">
        <v>49</v>
      </c>
      <c r="R1522">
        <v>0</v>
      </c>
      <c r="T1522">
        <v>1</v>
      </c>
      <c r="U1522">
        <v>45</v>
      </c>
      <c r="V1522">
        <v>45</v>
      </c>
      <c r="W1522">
        <v>2</v>
      </c>
      <c r="X1522" s="6">
        <v>185</v>
      </c>
    </row>
    <row r="1523" spans="1:24" x14ac:dyDescent="0.5">
      <c r="A1523" s="75">
        <v>1</v>
      </c>
      <c r="B1523">
        <v>44</v>
      </c>
      <c r="C1523">
        <v>44</v>
      </c>
      <c r="D1523">
        <v>16</v>
      </c>
      <c r="E1523">
        <v>1799</v>
      </c>
      <c r="H1523" s="37">
        <v>1</v>
      </c>
      <c r="I1523" s="37">
        <v>21</v>
      </c>
      <c r="J1523" s="37">
        <v>21</v>
      </c>
      <c r="K1523" s="37">
        <v>30</v>
      </c>
      <c r="L1523" s="42">
        <v>936</v>
      </c>
      <c r="N1523">
        <v>2</v>
      </c>
      <c r="O1523">
        <v>38</v>
      </c>
      <c r="P1523">
        <v>38</v>
      </c>
      <c r="Q1523">
        <v>50</v>
      </c>
      <c r="R1523">
        <v>0</v>
      </c>
      <c r="T1523">
        <v>1</v>
      </c>
      <c r="U1523">
        <v>45</v>
      </c>
      <c r="V1523">
        <v>45</v>
      </c>
      <c r="W1523">
        <v>3</v>
      </c>
      <c r="X1523" s="6">
        <v>445</v>
      </c>
    </row>
    <row r="1524" spans="1:24" x14ac:dyDescent="0.5">
      <c r="A1524" s="75">
        <v>1</v>
      </c>
      <c r="B1524">
        <v>45</v>
      </c>
      <c r="C1524">
        <v>45</v>
      </c>
      <c r="D1524">
        <v>1</v>
      </c>
      <c r="E1524">
        <v>0</v>
      </c>
      <c r="H1524" s="37">
        <v>1</v>
      </c>
      <c r="I1524" s="37">
        <v>21</v>
      </c>
      <c r="J1524" s="37">
        <v>21</v>
      </c>
      <c r="K1524" s="37">
        <v>31</v>
      </c>
      <c r="L1524" s="42">
        <v>939</v>
      </c>
      <c r="N1524">
        <v>2</v>
      </c>
      <c r="O1524">
        <v>38</v>
      </c>
      <c r="P1524">
        <v>38</v>
      </c>
      <c r="Q1524">
        <v>51</v>
      </c>
      <c r="R1524">
        <v>0</v>
      </c>
      <c r="T1524">
        <v>1</v>
      </c>
      <c r="U1524">
        <v>45</v>
      </c>
      <c r="V1524">
        <v>45</v>
      </c>
      <c r="W1524">
        <v>4</v>
      </c>
      <c r="X1524" s="6">
        <v>699</v>
      </c>
    </row>
    <row r="1525" spans="1:24" x14ac:dyDescent="0.5">
      <c r="A1525" s="75">
        <v>1</v>
      </c>
      <c r="B1525">
        <v>45</v>
      </c>
      <c r="C1525">
        <v>45</v>
      </c>
      <c r="D1525">
        <v>2</v>
      </c>
      <c r="E1525">
        <v>73</v>
      </c>
      <c r="H1525" s="37">
        <v>1</v>
      </c>
      <c r="I1525" s="37">
        <v>21</v>
      </c>
      <c r="J1525" s="37">
        <v>21</v>
      </c>
      <c r="K1525" s="37">
        <v>32</v>
      </c>
      <c r="L1525" s="42">
        <v>941</v>
      </c>
      <c r="N1525">
        <v>2</v>
      </c>
      <c r="O1525">
        <v>38</v>
      </c>
      <c r="P1525">
        <v>38</v>
      </c>
      <c r="Q1525">
        <v>52</v>
      </c>
      <c r="R1525">
        <v>0</v>
      </c>
      <c r="T1525">
        <v>1</v>
      </c>
      <c r="U1525">
        <v>45</v>
      </c>
      <c r="V1525">
        <v>45</v>
      </c>
      <c r="W1525">
        <v>5</v>
      </c>
      <c r="X1525" s="6">
        <v>952</v>
      </c>
    </row>
    <row r="1526" spans="1:24" x14ac:dyDescent="0.5">
      <c r="A1526" s="75">
        <v>1</v>
      </c>
      <c r="B1526">
        <v>45</v>
      </c>
      <c r="C1526">
        <v>45</v>
      </c>
      <c r="D1526">
        <v>3</v>
      </c>
      <c r="E1526">
        <v>188</v>
      </c>
      <c r="H1526" s="37">
        <v>1</v>
      </c>
      <c r="I1526" s="37">
        <v>21</v>
      </c>
      <c r="J1526" s="37">
        <v>21</v>
      </c>
      <c r="K1526" s="37">
        <v>33</v>
      </c>
      <c r="L1526" s="42">
        <v>944</v>
      </c>
      <c r="N1526">
        <v>2</v>
      </c>
      <c r="O1526">
        <v>39</v>
      </c>
      <c r="P1526">
        <v>39</v>
      </c>
      <c r="Q1526">
        <v>1</v>
      </c>
      <c r="R1526">
        <v>129</v>
      </c>
      <c r="T1526">
        <v>1</v>
      </c>
      <c r="U1526">
        <v>45</v>
      </c>
      <c r="V1526">
        <v>45</v>
      </c>
      <c r="W1526">
        <v>6</v>
      </c>
      <c r="X1526" s="6">
        <v>1235</v>
      </c>
    </row>
    <row r="1527" spans="1:24" x14ac:dyDescent="0.5">
      <c r="A1527" s="75">
        <v>1</v>
      </c>
      <c r="B1527">
        <v>45</v>
      </c>
      <c r="C1527">
        <v>45</v>
      </c>
      <c r="D1527">
        <v>4</v>
      </c>
      <c r="E1527">
        <v>305</v>
      </c>
      <c r="H1527" s="37">
        <v>1</v>
      </c>
      <c r="I1527" s="37">
        <v>21</v>
      </c>
      <c r="J1527" s="37">
        <v>21</v>
      </c>
      <c r="K1527" s="37">
        <v>34</v>
      </c>
      <c r="L1527" s="42">
        <v>946</v>
      </c>
      <c r="N1527">
        <v>2</v>
      </c>
      <c r="O1527">
        <v>39</v>
      </c>
      <c r="P1527">
        <v>39</v>
      </c>
      <c r="Q1527">
        <v>2</v>
      </c>
      <c r="R1527">
        <v>464</v>
      </c>
      <c r="T1527">
        <v>1</v>
      </c>
      <c r="U1527">
        <v>45</v>
      </c>
      <c r="V1527">
        <v>45</v>
      </c>
      <c r="W1527">
        <v>7</v>
      </c>
      <c r="X1527" s="6">
        <v>1550</v>
      </c>
    </row>
    <row r="1528" spans="1:24" x14ac:dyDescent="0.5">
      <c r="A1528" s="75">
        <v>1</v>
      </c>
      <c r="B1528">
        <v>45</v>
      </c>
      <c r="C1528">
        <v>45</v>
      </c>
      <c r="D1528">
        <v>5</v>
      </c>
      <c r="E1528">
        <v>424</v>
      </c>
      <c r="H1528" s="37">
        <v>1</v>
      </c>
      <c r="I1528" s="37">
        <v>21</v>
      </c>
      <c r="J1528" s="37">
        <v>21</v>
      </c>
      <c r="K1528" s="37">
        <v>35</v>
      </c>
      <c r="L1528" s="42">
        <v>949</v>
      </c>
      <c r="N1528">
        <v>2</v>
      </c>
      <c r="O1528">
        <v>39</v>
      </c>
      <c r="P1528">
        <v>39</v>
      </c>
      <c r="Q1528">
        <v>3</v>
      </c>
      <c r="R1528">
        <v>1153</v>
      </c>
      <c r="T1528">
        <v>1</v>
      </c>
      <c r="U1528">
        <v>45</v>
      </c>
      <c r="V1528">
        <v>45</v>
      </c>
      <c r="W1528">
        <v>8</v>
      </c>
      <c r="X1528" s="6">
        <v>1807</v>
      </c>
    </row>
    <row r="1529" spans="1:24" x14ac:dyDescent="0.5">
      <c r="A1529" s="75">
        <v>1</v>
      </c>
      <c r="B1529">
        <v>45</v>
      </c>
      <c r="C1529">
        <v>45</v>
      </c>
      <c r="D1529">
        <v>6</v>
      </c>
      <c r="E1529">
        <v>557</v>
      </c>
      <c r="H1529" s="37">
        <v>1</v>
      </c>
      <c r="I1529" s="37">
        <v>21</v>
      </c>
      <c r="J1529" s="37">
        <v>21</v>
      </c>
      <c r="K1529" s="37">
        <v>36</v>
      </c>
      <c r="L1529" s="42">
        <v>952</v>
      </c>
      <c r="N1529">
        <v>2</v>
      </c>
      <c r="O1529">
        <v>39</v>
      </c>
      <c r="P1529">
        <v>39</v>
      </c>
      <c r="Q1529">
        <v>4</v>
      </c>
      <c r="R1529">
        <v>1773</v>
      </c>
      <c r="T1529">
        <v>1</v>
      </c>
      <c r="U1529">
        <v>45</v>
      </c>
      <c r="V1529">
        <v>45</v>
      </c>
      <c r="W1529">
        <v>9</v>
      </c>
      <c r="X1529" s="6">
        <v>2072</v>
      </c>
    </row>
    <row r="1530" spans="1:24" x14ac:dyDescent="0.5">
      <c r="A1530" s="75">
        <v>1</v>
      </c>
      <c r="B1530">
        <v>45</v>
      </c>
      <c r="C1530">
        <v>45</v>
      </c>
      <c r="D1530">
        <v>7</v>
      </c>
      <c r="E1530">
        <v>705</v>
      </c>
      <c r="H1530" s="37">
        <v>1</v>
      </c>
      <c r="I1530" s="37">
        <v>21</v>
      </c>
      <c r="J1530" s="37">
        <v>21</v>
      </c>
      <c r="K1530" s="37">
        <v>37</v>
      </c>
      <c r="L1530" s="42">
        <v>954</v>
      </c>
      <c r="N1530">
        <v>2</v>
      </c>
      <c r="O1530">
        <v>39</v>
      </c>
      <c r="P1530">
        <v>39</v>
      </c>
      <c r="Q1530">
        <v>5</v>
      </c>
      <c r="R1530">
        <v>2515</v>
      </c>
      <c r="T1530">
        <v>1</v>
      </c>
      <c r="U1530">
        <v>45</v>
      </c>
      <c r="V1530">
        <v>45</v>
      </c>
      <c r="W1530">
        <v>10</v>
      </c>
      <c r="X1530" s="6">
        <v>2345</v>
      </c>
    </row>
    <row r="1531" spans="1:24" x14ac:dyDescent="0.5">
      <c r="A1531" s="75">
        <v>1</v>
      </c>
      <c r="B1531">
        <v>45</v>
      </c>
      <c r="C1531">
        <v>45</v>
      </c>
      <c r="D1531">
        <v>8</v>
      </c>
      <c r="E1531">
        <v>828</v>
      </c>
      <c r="H1531" s="37">
        <v>1</v>
      </c>
      <c r="I1531" s="37">
        <v>21</v>
      </c>
      <c r="J1531" s="37">
        <v>21</v>
      </c>
      <c r="K1531" s="37">
        <v>38</v>
      </c>
      <c r="L1531" s="42">
        <v>957</v>
      </c>
      <c r="N1531">
        <v>2</v>
      </c>
      <c r="O1531">
        <v>39</v>
      </c>
      <c r="P1531">
        <v>39</v>
      </c>
      <c r="Q1531">
        <v>6</v>
      </c>
      <c r="R1531">
        <v>2590</v>
      </c>
      <c r="T1531">
        <v>1</v>
      </c>
      <c r="U1531">
        <v>45</v>
      </c>
      <c r="V1531">
        <v>45</v>
      </c>
      <c r="W1531">
        <v>11</v>
      </c>
      <c r="X1531" s="6">
        <v>2626</v>
      </c>
    </row>
    <row r="1532" spans="1:24" x14ac:dyDescent="0.5">
      <c r="A1532" s="75">
        <v>1</v>
      </c>
      <c r="B1532">
        <v>45</v>
      </c>
      <c r="C1532">
        <v>45</v>
      </c>
      <c r="D1532">
        <v>9</v>
      </c>
      <c r="E1532">
        <v>954</v>
      </c>
      <c r="H1532" s="37">
        <v>1</v>
      </c>
      <c r="I1532" s="37">
        <v>21</v>
      </c>
      <c r="J1532" s="37">
        <v>21</v>
      </c>
      <c r="K1532" s="37">
        <v>39</v>
      </c>
      <c r="L1532" s="42">
        <v>960</v>
      </c>
      <c r="N1532">
        <v>2</v>
      </c>
      <c r="O1532">
        <v>39</v>
      </c>
      <c r="P1532">
        <v>39</v>
      </c>
      <c r="Q1532">
        <v>7</v>
      </c>
      <c r="R1532">
        <v>2667</v>
      </c>
      <c r="T1532">
        <v>1</v>
      </c>
      <c r="U1532">
        <v>45</v>
      </c>
      <c r="V1532">
        <v>45</v>
      </c>
      <c r="W1532">
        <v>12</v>
      </c>
      <c r="X1532" s="6">
        <v>2916</v>
      </c>
    </row>
    <row r="1533" spans="1:24" x14ac:dyDescent="0.5">
      <c r="A1533" s="75">
        <v>1</v>
      </c>
      <c r="B1533">
        <v>45</v>
      </c>
      <c r="C1533">
        <v>45</v>
      </c>
      <c r="D1533">
        <v>10</v>
      </c>
      <c r="E1533">
        <v>1085</v>
      </c>
      <c r="H1533" s="37">
        <v>1</v>
      </c>
      <c r="I1533" s="37">
        <v>21</v>
      </c>
      <c r="J1533" s="37">
        <v>21</v>
      </c>
      <c r="K1533" s="37">
        <v>40</v>
      </c>
      <c r="L1533" s="42">
        <v>963</v>
      </c>
      <c r="N1533">
        <v>2</v>
      </c>
      <c r="O1533">
        <v>39</v>
      </c>
      <c r="P1533">
        <v>39</v>
      </c>
      <c r="Q1533">
        <v>8</v>
      </c>
      <c r="R1533">
        <v>2747</v>
      </c>
      <c r="T1533">
        <v>1</v>
      </c>
      <c r="U1533">
        <v>45</v>
      </c>
      <c r="V1533">
        <v>45</v>
      </c>
      <c r="W1533">
        <v>13</v>
      </c>
      <c r="X1533" s="6">
        <v>3215</v>
      </c>
    </row>
    <row r="1534" spans="1:24" x14ac:dyDescent="0.5">
      <c r="A1534" s="75">
        <v>1</v>
      </c>
      <c r="B1534">
        <v>45</v>
      </c>
      <c r="C1534">
        <v>45</v>
      </c>
      <c r="D1534">
        <v>11</v>
      </c>
      <c r="E1534">
        <v>1220</v>
      </c>
      <c r="H1534" s="37">
        <v>1</v>
      </c>
      <c r="I1534" s="37">
        <v>21</v>
      </c>
      <c r="J1534" s="37">
        <v>21</v>
      </c>
      <c r="K1534" s="37">
        <v>41</v>
      </c>
      <c r="L1534" s="42">
        <v>966</v>
      </c>
      <c r="N1534">
        <v>2</v>
      </c>
      <c r="O1534">
        <v>39</v>
      </c>
      <c r="P1534">
        <v>39</v>
      </c>
      <c r="Q1534">
        <v>9</v>
      </c>
      <c r="R1534">
        <v>2829</v>
      </c>
      <c r="T1534">
        <v>1</v>
      </c>
      <c r="U1534">
        <v>45</v>
      </c>
      <c r="V1534">
        <v>45</v>
      </c>
      <c r="W1534">
        <v>14</v>
      </c>
      <c r="X1534" s="6">
        <v>3523</v>
      </c>
    </row>
    <row r="1535" spans="1:24" x14ac:dyDescent="0.5">
      <c r="A1535" s="75">
        <v>1</v>
      </c>
      <c r="B1535">
        <v>45</v>
      </c>
      <c r="C1535">
        <v>45</v>
      </c>
      <c r="D1535">
        <v>12</v>
      </c>
      <c r="E1535">
        <v>1360</v>
      </c>
      <c r="H1535" s="37">
        <v>1</v>
      </c>
      <c r="I1535" s="37">
        <v>21</v>
      </c>
      <c r="J1535" s="37">
        <v>21</v>
      </c>
      <c r="K1535" s="37">
        <v>42</v>
      </c>
      <c r="L1535" s="42">
        <v>968</v>
      </c>
      <c r="N1535">
        <v>2</v>
      </c>
      <c r="O1535">
        <v>39</v>
      </c>
      <c r="P1535">
        <v>39</v>
      </c>
      <c r="Q1535">
        <v>10</v>
      </c>
      <c r="R1535">
        <v>2914</v>
      </c>
      <c r="T1535">
        <v>1</v>
      </c>
      <c r="U1535">
        <v>45</v>
      </c>
      <c r="V1535">
        <v>45</v>
      </c>
      <c r="W1535">
        <v>15</v>
      </c>
      <c r="X1535" s="6">
        <v>3600</v>
      </c>
    </row>
    <row r="1536" spans="1:24" x14ac:dyDescent="0.5">
      <c r="A1536" s="75">
        <v>1</v>
      </c>
      <c r="B1536">
        <v>45</v>
      </c>
      <c r="C1536">
        <v>45</v>
      </c>
      <c r="D1536">
        <v>13</v>
      </c>
      <c r="E1536">
        <v>1504</v>
      </c>
      <c r="H1536" s="37">
        <v>1</v>
      </c>
      <c r="I1536" s="37">
        <v>21</v>
      </c>
      <c r="J1536" s="37">
        <v>21</v>
      </c>
      <c r="K1536" s="37">
        <v>43</v>
      </c>
      <c r="L1536" s="42">
        <v>971</v>
      </c>
      <c r="N1536">
        <v>2</v>
      </c>
      <c r="O1536">
        <v>39</v>
      </c>
      <c r="P1536">
        <v>39</v>
      </c>
      <c r="Q1536">
        <v>11</v>
      </c>
      <c r="R1536">
        <v>3001</v>
      </c>
      <c r="T1536">
        <v>1</v>
      </c>
      <c r="U1536">
        <v>46</v>
      </c>
      <c r="V1536">
        <v>46</v>
      </c>
      <c r="W1536">
        <v>1</v>
      </c>
      <c r="X1536" s="6">
        <v>17</v>
      </c>
    </row>
    <row r="1537" spans="1:24" x14ac:dyDescent="0.5">
      <c r="A1537" s="75">
        <v>1</v>
      </c>
      <c r="B1537">
        <v>45</v>
      </c>
      <c r="C1537">
        <v>45</v>
      </c>
      <c r="D1537">
        <v>14</v>
      </c>
      <c r="E1537">
        <v>1652</v>
      </c>
      <c r="H1537" s="37">
        <v>1</v>
      </c>
      <c r="I1537" s="37">
        <v>21</v>
      </c>
      <c r="J1537" s="37">
        <v>21</v>
      </c>
      <c r="K1537" s="37">
        <v>44</v>
      </c>
      <c r="L1537" s="42">
        <v>974</v>
      </c>
      <c r="N1537">
        <v>2</v>
      </c>
      <c r="O1537">
        <v>39</v>
      </c>
      <c r="P1537">
        <v>39</v>
      </c>
      <c r="Q1537">
        <v>12</v>
      </c>
      <c r="R1537">
        <v>3091</v>
      </c>
      <c r="T1537">
        <v>1</v>
      </c>
      <c r="U1537">
        <v>46</v>
      </c>
      <c r="V1537">
        <v>46</v>
      </c>
      <c r="W1537">
        <v>2</v>
      </c>
      <c r="X1537" s="6">
        <v>206</v>
      </c>
    </row>
    <row r="1538" spans="1:24" x14ac:dyDescent="0.5">
      <c r="A1538" s="75">
        <v>1</v>
      </c>
      <c r="B1538">
        <v>45</v>
      </c>
      <c r="C1538">
        <v>45</v>
      </c>
      <c r="D1538">
        <v>15</v>
      </c>
      <c r="E1538">
        <v>1807</v>
      </c>
      <c r="H1538" s="37">
        <v>1</v>
      </c>
      <c r="I1538" s="37">
        <v>21</v>
      </c>
      <c r="J1538" s="37">
        <v>21</v>
      </c>
      <c r="K1538" s="37">
        <v>45</v>
      </c>
      <c r="L1538" s="42">
        <v>977</v>
      </c>
      <c r="N1538">
        <v>2</v>
      </c>
      <c r="O1538">
        <v>39</v>
      </c>
      <c r="P1538">
        <v>39</v>
      </c>
      <c r="Q1538">
        <v>13</v>
      </c>
      <c r="R1538">
        <v>3184</v>
      </c>
      <c r="T1538">
        <v>1</v>
      </c>
      <c r="U1538">
        <v>46</v>
      </c>
      <c r="V1538">
        <v>46</v>
      </c>
      <c r="W1538">
        <v>3</v>
      </c>
      <c r="X1538" s="6">
        <v>523</v>
      </c>
    </row>
    <row r="1539" spans="1:24" x14ac:dyDescent="0.5">
      <c r="A1539" s="75">
        <v>1</v>
      </c>
      <c r="B1539">
        <v>46</v>
      </c>
      <c r="C1539">
        <v>46</v>
      </c>
      <c r="D1539">
        <v>1</v>
      </c>
      <c r="E1539">
        <v>5</v>
      </c>
      <c r="H1539" s="37">
        <v>1</v>
      </c>
      <c r="I1539" s="37">
        <v>21</v>
      </c>
      <c r="J1539" s="37">
        <v>21</v>
      </c>
      <c r="K1539" s="37">
        <v>46</v>
      </c>
      <c r="L1539" s="42">
        <v>980</v>
      </c>
      <c r="N1539">
        <v>2</v>
      </c>
      <c r="O1539">
        <v>39</v>
      </c>
      <c r="P1539">
        <v>39</v>
      </c>
      <c r="Q1539">
        <v>14</v>
      </c>
      <c r="R1539">
        <v>3280</v>
      </c>
      <c r="T1539">
        <v>1</v>
      </c>
      <c r="U1539">
        <v>46</v>
      </c>
      <c r="V1539">
        <v>46</v>
      </c>
      <c r="W1539">
        <v>4</v>
      </c>
      <c r="X1539" s="6">
        <v>814</v>
      </c>
    </row>
    <row r="1540" spans="1:24" x14ac:dyDescent="0.5">
      <c r="A1540" s="75">
        <v>1</v>
      </c>
      <c r="B1540">
        <v>46</v>
      </c>
      <c r="C1540">
        <v>46</v>
      </c>
      <c r="D1540">
        <v>2</v>
      </c>
      <c r="E1540">
        <v>82</v>
      </c>
      <c r="H1540" s="37">
        <v>1</v>
      </c>
      <c r="I1540" s="37">
        <v>21</v>
      </c>
      <c r="J1540" s="37">
        <v>21</v>
      </c>
      <c r="K1540" s="37">
        <v>47</v>
      </c>
      <c r="L1540" s="42">
        <v>982</v>
      </c>
      <c r="N1540">
        <v>2</v>
      </c>
      <c r="O1540">
        <v>39</v>
      </c>
      <c r="P1540">
        <v>39</v>
      </c>
      <c r="Q1540">
        <v>15</v>
      </c>
      <c r="R1540">
        <v>3380</v>
      </c>
      <c r="T1540">
        <v>1</v>
      </c>
      <c r="U1540">
        <v>46</v>
      </c>
      <c r="V1540">
        <v>46</v>
      </c>
      <c r="W1540">
        <v>5</v>
      </c>
      <c r="X1540" s="6">
        <v>1163</v>
      </c>
    </row>
    <row r="1541" spans="1:24" x14ac:dyDescent="0.5">
      <c r="A1541" s="75">
        <v>1</v>
      </c>
      <c r="B1541">
        <v>46</v>
      </c>
      <c r="C1541">
        <v>46</v>
      </c>
      <c r="D1541">
        <v>3</v>
      </c>
      <c r="E1541">
        <v>224</v>
      </c>
      <c r="H1541" s="37">
        <v>1</v>
      </c>
      <c r="I1541" s="37">
        <v>21</v>
      </c>
      <c r="J1541" s="37">
        <v>21</v>
      </c>
      <c r="K1541" s="37">
        <v>48</v>
      </c>
      <c r="L1541" s="42">
        <v>985</v>
      </c>
      <c r="N1541">
        <v>2</v>
      </c>
      <c r="O1541">
        <v>39</v>
      </c>
      <c r="P1541">
        <v>39</v>
      </c>
      <c r="Q1541">
        <v>16</v>
      </c>
      <c r="R1541">
        <v>3483</v>
      </c>
      <c r="T1541">
        <v>1</v>
      </c>
      <c r="U1541">
        <v>46</v>
      </c>
      <c r="V1541">
        <v>46</v>
      </c>
      <c r="W1541">
        <v>6</v>
      </c>
      <c r="X1541" s="6">
        <v>1428</v>
      </c>
    </row>
    <row r="1542" spans="1:24" x14ac:dyDescent="0.5">
      <c r="A1542" s="75">
        <v>1</v>
      </c>
      <c r="B1542">
        <v>46</v>
      </c>
      <c r="C1542">
        <v>46</v>
      </c>
      <c r="D1542">
        <v>4</v>
      </c>
      <c r="E1542">
        <v>359</v>
      </c>
      <c r="H1542" s="37">
        <v>1</v>
      </c>
      <c r="I1542" s="37">
        <v>21</v>
      </c>
      <c r="J1542" s="37">
        <v>21</v>
      </c>
      <c r="K1542" s="37">
        <v>49</v>
      </c>
      <c r="L1542" s="42">
        <v>987</v>
      </c>
      <c r="N1542">
        <v>2</v>
      </c>
      <c r="O1542">
        <v>39</v>
      </c>
      <c r="P1542">
        <v>39</v>
      </c>
      <c r="Q1542">
        <v>17</v>
      </c>
      <c r="R1542">
        <v>3589</v>
      </c>
      <c r="T1542">
        <v>1</v>
      </c>
      <c r="U1542">
        <v>46</v>
      </c>
      <c r="V1542">
        <v>46</v>
      </c>
      <c r="W1542">
        <v>7</v>
      </c>
      <c r="X1542" s="6">
        <v>1701</v>
      </c>
    </row>
    <row r="1543" spans="1:24" x14ac:dyDescent="0.5">
      <c r="A1543" s="75">
        <v>1</v>
      </c>
      <c r="B1543">
        <v>46</v>
      </c>
      <c r="C1543">
        <v>46</v>
      </c>
      <c r="D1543">
        <v>5</v>
      </c>
      <c r="E1543">
        <v>521</v>
      </c>
      <c r="H1543" s="37">
        <v>1</v>
      </c>
      <c r="I1543" s="37">
        <v>21</v>
      </c>
      <c r="J1543" s="37">
        <v>21</v>
      </c>
      <c r="K1543" s="37">
        <v>50</v>
      </c>
      <c r="L1543" s="42">
        <v>990</v>
      </c>
      <c r="N1543">
        <v>2</v>
      </c>
      <c r="O1543">
        <v>39</v>
      </c>
      <c r="P1543">
        <v>39</v>
      </c>
      <c r="Q1543">
        <v>18</v>
      </c>
      <c r="R1543">
        <v>3700</v>
      </c>
      <c r="T1543">
        <v>1</v>
      </c>
      <c r="U1543">
        <v>46</v>
      </c>
      <c r="V1543">
        <v>46</v>
      </c>
      <c r="W1543">
        <v>8</v>
      </c>
      <c r="X1543" s="6">
        <v>1983</v>
      </c>
    </row>
    <row r="1544" spans="1:24" x14ac:dyDescent="0.5">
      <c r="A1544" s="75">
        <v>1</v>
      </c>
      <c r="B1544">
        <v>46</v>
      </c>
      <c r="C1544">
        <v>46</v>
      </c>
      <c r="D1544">
        <v>6</v>
      </c>
      <c r="E1544">
        <v>647</v>
      </c>
      <c r="H1544" s="37">
        <v>1</v>
      </c>
      <c r="I1544" s="37">
        <v>21</v>
      </c>
      <c r="J1544" s="37">
        <v>21</v>
      </c>
      <c r="K1544" s="37">
        <v>51</v>
      </c>
      <c r="L1544" s="42">
        <v>992</v>
      </c>
      <c r="N1544">
        <v>2</v>
      </c>
      <c r="O1544">
        <v>39</v>
      </c>
      <c r="P1544">
        <v>39</v>
      </c>
      <c r="Q1544">
        <v>19</v>
      </c>
      <c r="R1544">
        <v>3814</v>
      </c>
      <c r="T1544">
        <v>1</v>
      </c>
      <c r="U1544">
        <v>46</v>
      </c>
      <c r="V1544">
        <v>46</v>
      </c>
      <c r="W1544">
        <v>9</v>
      </c>
      <c r="X1544" s="6">
        <v>2273</v>
      </c>
    </row>
    <row r="1545" spans="1:24" x14ac:dyDescent="0.5">
      <c r="A1545" s="75">
        <v>1</v>
      </c>
      <c r="B1545">
        <v>46</v>
      </c>
      <c r="C1545">
        <v>46</v>
      </c>
      <c r="D1545">
        <v>7</v>
      </c>
      <c r="E1545">
        <v>778</v>
      </c>
      <c r="H1545" s="37">
        <v>1</v>
      </c>
      <c r="I1545" s="37">
        <v>21</v>
      </c>
      <c r="J1545" s="37">
        <v>21</v>
      </c>
      <c r="K1545" s="37">
        <v>52</v>
      </c>
      <c r="L1545" s="42">
        <v>994</v>
      </c>
      <c r="N1545">
        <v>2</v>
      </c>
      <c r="O1545">
        <v>39</v>
      </c>
      <c r="P1545">
        <v>39</v>
      </c>
      <c r="Q1545">
        <v>20</v>
      </c>
      <c r="R1545">
        <v>3933</v>
      </c>
      <c r="T1545">
        <v>1</v>
      </c>
      <c r="U1545">
        <v>46</v>
      </c>
      <c r="V1545">
        <v>46</v>
      </c>
      <c r="W1545">
        <v>10</v>
      </c>
      <c r="X1545" s="6">
        <v>2571</v>
      </c>
    </row>
    <row r="1546" spans="1:24" x14ac:dyDescent="0.5">
      <c r="A1546" s="75">
        <v>1</v>
      </c>
      <c r="B1546">
        <v>46</v>
      </c>
      <c r="C1546">
        <v>46</v>
      </c>
      <c r="D1546">
        <v>8</v>
      </c>
      <c r="E1546">
        <v>912</v>
      </c>
      <c r="H1546" s="37">
        <v>1</v>
      </c>
      <c r="I1546" s="37">
        <v>21</v>
      </c>
      <c r="J1546" s="37">
        <v>21</v>
      </c>
      <c r="K1546" s="37">
        <v>53</v>
      </c>
      <c r="L1546" s="42">
        <v>996</v>
      </c>
      <c r="N1546">
        <v>2</v>
      </c>
      <c r="O1546">
        <v>39</v>
      </c>
      <c r="P1546">
        <v>39</v>
      </c>
      <c r="Q1546">
        <v>21</v>
      </c>
      <c r="R1546">
        <v>3817</v>
      </c>
      <c r="T1546">
        <v>1</v>
      </c>
      <c r="U1546">
        <v>46</v>
      </c>
      <c r="V1546">
        <v>46</v>
      </c>
      <c r="W1546">
        <v>11</v>
      </c>
      <c r="X1546" s="6">
        <v>2879</v>
      </c>
    </row>
    <row r="1547" spans="1:24" x14ac:dyDescent="0.5">
      <c r="A1547" s="75">
        <v>1</v>
      </c>
      <c r="B1547">
        <v>46</v>
      </c>
      <c r="C1547">
        <v>46</v>
      </c>
      <c r="D1547">
        <v>9</v>
      </c>
      <c r="E1547">
        <v>1051</v>
      </c>
      <c r="H1547" s="37">
        <v>1</v>
      </c>
      <c r="I1547" s="37">
        <v>21</v>
      </c>
      <c r="J1547" s="37">
        <v>21</v>
      </c>
      <c r="K1547" s="37">
        <v>54</v>
      </c>
      <c r="L1547" s="42">
        <v>998</v>
      </c>
      <c r="N1547">
        <v>2</v>
      </c>
      <c r="O1547">
        <v>39</v>
      </c>
      <c r="P1547">
        <v>39</v>
      </c>
      <c r="Q1547">
        <v>22</v>
      </c>
      <c r="R1547">
        <v>0</v>
      </c>
      <c r="T1547">
        <v>1</v>
      </c>
      <c r="U1547">
        <v>46</v>
      </c>
      <c r="V1547">
        <v>46</v>
      </c>
      <c r="W1547">
        <v>12</v>
      </c>
      <c r="X1547" s="6">
        <v>3196</v>
      </c>
    </row>
    <row r="1548" spans="1:24" x14ac:dyDescent="0.5">
      <c r="A1548" s="75">
        <v>1</v>
      </c>
      <c r="B1548">
        <v>46</v>
      </c>
      <c r="C1548">
        <v>46</v>
      </c>
      <c r="D1548">
        <v>10</v>
      </c>
      <c r="E1548">
        <v>1194</v>
      </c>
      <c r="H1548" s="37">
        <v>1</v>
      </c>
      <c r="I1548" s="37">
        <v>21</v>
      </c>
      <c r="J1548" s="37">
        <v>21</v>
      </c>
      <c r="K1548" s="37">
        <v>55</v>
      </c>
      <c r="L1548" s="42">
        <v>999</v>
      </c>
      <c r="N1548">
        <v>2</v>
      </c>
      <c r="O1548">
        <v>39</v>
      </c>
      <c r="P1548">
        <v>39</v>
      </c>
      <c r="Q1548">
        <v>23</v>
      </c>
      <c r="R1548">
        <v>0</v>
      </c>
      <c r="T1548">
        <v>1</v>
      </c>
      <c r="U1548">
        <v>46</v>
      </c>
      <c r="V1548">
        <v>46</v>
      </c>
      <c r="W1548">
        <v>13</v>
      </c>
      <c r="X1548" s="6">
        <v>3522</v>
      </c>
    </row>
    <row r="1549" spans="1:24" x14ac:dyDescent="0.5">
      <c r="A1549" s="75">
        <v>1</v>
      </c>
      <c r="B1549">
        <v>46</v>
      </c>
      <c r="C1549">
        <v>46</v>
      </c>
      <c r="D1549">
        <v>11</v>
      </c>
      <c r="E1549">
        <v>1342</v>
      </c>
      <c r="H1549" s="37">
        <v>1</v>
      </c>
      <c r="I1549" s="37">
        <v>21</v>
      </c>
      <c r="J1549" s="37">
        <v>21</v>
      </c>
      <c r="K1549" s="37">
        <v>56</v>
      </c>
      <c r="L1549" s="42">
        <v>1000</v>
      </c>
      <c r="N1549">
        <v>2</v>
      </c>
      <c r="O1549">
        <v>39</v>
      </c>
      <c r="P1549">
        <v>39</v>
      </c>
      <c r="Q1549">
        <v>24</v>
      </c>
      <c r="R1549">
        <v>0</v>
      </c>
      <c r="T1549">
        <v>1</v>
      </c>
      <c r="U1549">
        <v>46</v>
      </c>
      <c r="V1549">
        <v>46</v>
      </c>
      <c r="W1549">
        <v>14</v>
      </c>
      <c r="X1549" s="6">
        <v>3619</v>
      </c>
    </row>
    <row r="1550" spans="1:24" x14ac:dyDescent="0.5">
      <c r="A1550" s="75">
        <v>1</v>
      </c>
      <c r="B1550">
        <v>46</v>
      </c>
      <c r="C1550">
        <v>46</v>
      </c>
      <c r="D1550">
        <v>12</v>
      </c>
      <c r="E1550">
        <v>1494</v>
      </c>
      <c r="H1550" s="37">
        <v>1</v>
      </c>
      <c r="I1550" s="37">
        <v>21</v>
      </c>
      <c r="J1550" s="37">
        <v>21</v>
      </c>
      <c r="K1550" s="37">
        <v>57</v>
      </c>
      <c r="L1550" s="42">
        <v>1000</v>
      </c>
      <c r="N1550">
        <v>2</v>
      </c>
      <c r="O1550">
        <v>39</v>
      </c>
      <c r="P1550">
        <v>39</v>
      </c>
      <c r="Q1550">
        <v>25</v>
      </c>
      <c r="R1550">
        <v>0</v>
      </c>
      <c r="T1550">
        <v>1</v>
      </c>
      <c r="U1550">
        <v>47</v>
      </c>
      <c r="V1550">
        <v>47</v>
      </c>
      <c r="W1550">
        <v>1</v>
      </c>
      <c r="X1550" s="6">
        <v>20</v>
      </c>
    </row>
    <row r="1551" spans="1:24" x14ac:dyDescent="0.5">
      <c r="A1551" s="75">
        <v>1</v>
      </c>
      <c r="B1551">
        <v>46</v>
      </c>
      <c r="C1551">
        <v>46</v>
      </c>
      <c r="D1551">
        <v>13</v>
      </c>
      <c r="E1551">
        <v>1652</v>
      </c>
      <c r="H1551" s="37">
        <v>1</v>
      </c>
      <c r="I1551" s="37">
        <v>21</v>
      </c>
      <c r="J1551" s="37">
        <v>21</v>
      </c>
      <c r="K1551" s="37">
        <v>58</v>
      </c>
      <c r="L1551" s="42">
        <v>1001</v>
      </c>
      <c r="N1551">
        <v>2</v>
      </c>
      <c r="O1551">
        <v>39</v>
      </c>
      <c r="P1551">
        <v>39</v>
      </c>
      <c r="Q1551">
        <v>26</v>
      </c>
      <c r="R1551">
        <v>0</v>
      </c>
      <c r="T1551">
        <v>1</v>
      </c>
      <c r="U1551">
        <v>47</v>
      </c>
      <c r="V1551">
        <v>47</v>
      </c>
      <c r="W1551">
        <v>2</v>
      </c>
      <c r="X1551" s="6">
        <v>229</v>
      </c>
    </row>
    <row r="1552" spans="1:24" x14ac:dyDescent="0.5">
      <c r="A1552" s="75">
        <v>1</v>
      </c>
      <c r="B1552">
        <v>46</v>
      </c>
      <c r="C1552">
        <v>46</v>
      </c>
      <c r="D1552">
        <v>14</v>
      </c>
      <c r="E1552">
        <v>1815</v>
      </c>
      <c r="H1552" s="37">
        <v>1</v>
      </c>
      <c r="I1552" s="37">
        <v>21</v>
      </c>
      <c r="J1552" s="37">
        <v>21</v>
      </c>
      <c r="K1552" s="37">
        <v>59</v>
      </c>
      <c r="L1552" s="42">
        <v>1030</v>
      </c>
      <c r="N1552">
        <v>2</v>
      </c>
      <c r="O1552">
        <v>39</v>
      </c>
      <c r="P1552">
        <v>39</v>
      </c>
      <c r="Q1552">
        <v>27</v>
      </c>
      <c r="R1552">
        <v>0</v>
      </c>
      <c r="T1552">
        <v>1</v>
      </c>
      <c r="U1552">
        <v>47</v>
      </c>
      <c r="V1552">
        <v>47</v>
      </c>
      <c r="W1552">
        <v>3</v>
      </c>
      <c r="X1552" s="6">
        <v>580</v>
      </c>
    </row>
    <row r="1553" spans="1:24" x14ac:dyDescent="0.5">
      <c r="A1553" s="75">
        <v>1</v>
      </c>
      <c r="B1553">
        <v>47</v>
      </c>
      <c r="C1553">
        <v>47</v>
      </c>
      <c r="D1553">
        <v>1</v>
      </c>
      <c r="E1553">
        <v>6</v>
      </c>
      <c r="H1553" s="37">
        <v>1</v>
      </c>
      <c r="I1553" s="37">
        <v>22</v>
      </c>
      <c r="J1553" s="37">
        <v>22</v>
      </c>
      <c r="K1553" s="37">
        <v>0</v>
      </c>
      <c r="L1553" s="42">
        <v>885</v>
      </c>
      <c r="N1553">
        <v>2</v>
      </c>
      <c r="O1553">
        <v>39</v>
      </c>
      <c r="P1553">
        <v>39</v>
      </c>
      <c r="Q1553">
        <v>28</v>
      </c>
      <c r="R1553">
        <v>0</v>
      </c>
      <c r="T1553">
        <v>1</v>
      </c>
      <c r="U1553">
        <v>47</v>
      </c>
      <c r="V1553">
        <v>47</v>
      </c>
      <c r="W1553">
        <v>4</v>
      </c>
      <c r="X1553" s="6">
        <v>901</v>
      </c>
    </row>
    <row r="1554" spans="1:24" x14ac:dyDescent="0.5">
      <c r="A1554" s="75">
        <v>1</v>
      </c>
      <c r="B1554">
        <v>47</v>
      </c>
      <c r="C1554">
        <v>47</v>
      </c>
      <c r="D1554">
        <v>2</v>
      </c>
      <c r="E1554">
        <v>94</v>
      </c>
      <c r="H1554" s="37">
        <v>1</v>
      </c>
      <c r="I1554" s="37">
        <v>22</v>
      </c>
      <c r="J1554" s="37">
        <v>22</v>
      </c>
      <c r="K1554" s="37">
        <v>1</v>
      </c>
      <c r="L1554" s="42">
        <v>886</v>
      </c>
      <c r="N1554">
        <v>2</v>
      </c>
      <c r="O1554">
        <v>39</v>
      </c>
      <c r="P1554">
        <v>39</v>
      </c>
      <c r="Q1554">
        <v>29</v>
      </c>
      <c r="R1554">
        <v>0</v>
      </c>
      <c r="T1554">
        <v>1</v>
      </c>
      <c r="U1554">
        <v>47</v>
      </c>
      <c r="V1554">
        <v>47</v>
      </c>
      <c r="W1554">
        <v>5</v>
      </c>
      <c r="X1554" s="6">
        <v>1284</v>
      </c>
    </row>
    <row r="1555" spans="1:24" x14ac:dyDescent="0.5">
      <c r="A1555" s="75">
        <v>1</v>
      </c>
      <c r="B1555">
        <v>47</v>
      </c>
      <c r="C1555">
        <v>47</v>
      </c>
      <c r="D1555">
        <v>3</v>
      </c>
      <c r="E1555">
        <v>251</v>
      </c>
      <c r="H1555" s="37">
        <v>1</v>
      </c>
      <c r="I1555" s="37">
        <v>22</v>
      </c>
      <c r="J1555" s="37">
        <v>22</v>
      </c>
      <c r="K1555" s="37">
        <v>2</v>
      </c>
      <c r="L1555" s="42">
        <v>887</v>
      </c>
      <c r="N1555">
        <v>2</v>
      </c>
      <c r="O1555">
        <v>39</v>
      </c>
      <c r="P1555">
        <v>39</v>
      </c>
      <c r="Q1555">
        <v>30</v>
      </c>
      <c r="R1555">
        <v>0</v>
      </c>
      <c r="T1555">
        <v>1</v>
      </c>
      <c r="U1555">
        <v>47</v>
      </c>
      <c r="V1555">
        <v>47</v>
      </c>
      <c r="W1555">
        <v>6</v>
      </c>
      <c r="X1555" s="6">
        <v>1576</v>
      </c>
    </row>
    <row r="1556" spans="1:24" x14ac:dyDescent="0.5">
      <c r="A1556" s="75">
        <v>1</v>
      </c>
      <c r="B1556">
        <v>47</v>
      </c>
      <c r="C1556">
        <v>47</v>
      </c>
      <c r="D1556">
        <v>4</v>
      </c>
      <c r="E1556">
        <v>400</v>
      </c>
      <c r="H1556" s="37">
        <v>1</v>
      </c>
      <c r="I1556" s="37">
        <v>22</v>
      </c>
      <c r="J1556" s="37">
        <v>22</v>
      </c>
      <c r="K1556" s="37">
        <v>3</v>
      </c>
      <c r="L1556" s="42">
        <v>888</v>
      </c>
      <c r="N1556">
        <v>2</v>
      </c>
      <c r="O1556">
        <v>39</v>
      </c>
      <c r="P1556">
        <v>39</v>
      </c>
      <c r="Q1556">
        <v>31</v>
      </c>
      <c r="R1556">
        <v>0</v>
      </c>
      <c r="T1556">
        <v>1</v>
      </c>
      <c r="U1556">
        <v>47</v>
      </c>
      <c r="V1556">
        <v>47</v>
      </c>
      <c r="W1556">
        <v>7</v>
      </c>
      <c r="X1556" s="6">
        <v>1877</v>
      </c>
    </row>
    <row r="1557" spans="1:24" x14ac:dyDescent="0.5">
      <c r="A1557" s="75">
        <v>1</v>
      </c>
      <c r="B1557">
        <v>47</v>
      </c>
      <c r="C1557">
        <v>47</v>
      </c>
      <c r="D1557">
        <v>5</v>
      </c>
      <c r="E1557">
        <v>579</v>
      </c>
      <c r="H1557" s="37">
        <v>1</v>
      </c>
      <c r="I1557" s="37">
        <v>22</v>
      </c>
      <c r="J1557" s="37">
        <v>22</v>
      </c>
      <c r="K1557" s="37">
        <v>4</v>
      </c>
      <c r="L1557" s="42">
        <v>890</v>
      </c>
      <c r="N1557">
        <v>2</v>
      </c>
      <c r="O1557">
        <v>39</v>
      </c>
      <c r="P1557">
        <v>39</v>
      </c>
      <c r="Q1557">
        <v>32</v>
      </c>
      <c r="R1557">
        <v>0</v>
      </c>
      <c r="T1557">
        <v>1</v>
      </c>
      <c r="U1557">
        <v>47</v>
      </c>
      <c r="V1557">
        <v>47</v>
      </c>
      <c r="W1557">
        <v>8</v>
      </c>
      <c r="X1557" s="6">
        <v>2186</v>
      </c>
    </row>
    <row r="1558" spans="1:24" x14ac:dyDescent="0.5">
      <c r="A1558" s="75">
        <v>1</v>
      </c>
      <c r="B1558">
        <v>47</v>
      </c>
      <c r="C1558">
        <v>47</v>
      </c>
      <c r="D1558">
        <v>6</v>
      </c>
      <c r="E1558">
        <v>718</v>
      </c>
      <c r="H1558" s="37">
        <v>1</v>
      </c>
      <c r="I1558" s="37">
        <v>22</v>
      </c>
      <c r="J1558" s="37">
        <v>22</v>
      </c>
      <c r="K1558" s="37">
        <v>5</v>
      </c>
      <c r="L1558" s="42">
        <v>891</v>
      </c>
      <c r="N1558">
        <v>2</v>
      </c>
      <c r="O1558">
        <v>39</v>
      </c>
      <c r="P1558">
        <v>39</v>
      </c>
      <c r="Q1558">
        <v>33</v>
      </c>
      <c r="R1558">
        <v>0</v>
      </c>
      <c r="T1558">
        <v>1</v>
      </c>
      <c r="U1558">
        <v>47</v>
      </c>
      <c r="V1558">
        <v>47</v>
      </c>
      <c r="W1558">
        <v>9</v>
      </c>
      <c r="X1558" s="6">
        <v>2505</v>
      </c>
    </row>
    <row r="1559" spans="1:24" x14ac:dyDescent="0.5">
      <c r="A1559" s="75">
        <v>1</v>
      </c>
      <c r="B1559">
        <v>47</v>
      </c>
      <c r="C1559">
        <v>47</v>
      </c>
      <c r="D1559">
        <v>7</v>
      </c>
      <c r="E1559">
        <v>862</v>
      </c>
      <c r="H1559" s="37">
        <v>1</v>
      </c>
      <c r="I1559" s="37">
        <v>22</v>
      </c>
      <c r="J1559" s="37">
        <v>22</v>
      </c>
      <c r="K1559" s="37">
        <v>6</v>
      </c>
      <c r="L1559" s="42">
        <v>892</v>
      </c>
      <c r="N1559">
        <v>2</v>
      </c>
      <c r="O1559">
        <v>39</v>
      </c>
      <c r="P1559">
        <v>39</v>
      </c>
      <c r="Q1559">
        <v>34</v>
      </c>
      <c r="R1559">
        <v>0</v>
      </c>
      <c r="T1559">
        <v>1</v>
      </c>
      <c r="U1559">
        <v>47</v>
      </c>
      <c r="V1559">
        <v>47</v>
      </c>
      <c r="W1559">
        <v>10</v>
      </c>
      <c r="X1559" s="6">
        <v>2833</v>
      </c>
    </row>
    <row r="1560" spans="1:24" x14ac:dyDescent="0.5">
      <c r="A1560" s="75">
        <v>1</v>
      </c>
      <c r="B1560">
        <v>47</v>
      </c>
      <c r="C1560">
        <v>47</v>
      </c>
      <c r="D1560">
        <v>8</v>
      </c>
      <c r="E1560">
        <v>1010</v>
      </c>
      <c r="H1560" s="37">
        <v>1</v>
      </c>
      <c r="I1560" s="37">
        <v>22</v>
      </c>
      <c r="J1560" s="37">
        <v>22</v>
      </c>
      <c r="K1560" s="37">
        <v>7</v>
      </c>
      <c r="L1560" s="42">
        <v>894</v>
      </c>
      <c r="N1560">
        <v>2</v>
      </c>
      <c r="O1560">
        <v>39</v>
      </c>
      <c r="P1560">
        <v>39</v>
      </c>
      <c r="Q1560">
        <v>35</v>
      </c>
      <c r="R1560">
        <v>0</v>
      </c>
      <c r="T1560">
        <v>1</v>
      </c>
      <c r="U1560">
        <v>47</v>
      </c>
      <c r="V1560">
        <v>47</v>
      </c>
      <c r="W1560">
        <v>11</v>
      </c>
      <c r="X1560" s="6">
        <v>3171</v>
      </c>
    </row>
    <row r="1561" spans="1:24" x14ac:dyDescent="0.5">
      <c r="A1561" s="75">
        <v>1</v>
      </c>
      <c r="B1561">
        <v>47</v>
      </c>
      <c r="C1561">
        <v>47</v>
      </c>
      <c r="D1561">
        <v>9</v>
      </c>
      <c r="E1561">
        <v>1163</v>
      </c>
      <c r="H1561" s="37">
        <v>1</v>
      </c>
      <c r="I1561" s="37">
        <v>22</v>
      </c>
      <c r="J1561" s="37">
        <v>22</v>
      </c>
      <c r="K1561" s="37">
        <v>8</v>
      </c>
      <c r="L1561" s="42">
        <v>895</v>
      </c>
      <c r="N1561">
        <v>2</v>
      </c>
      <c r="O1561">
        <v>39</v>
      </c>
      <c r="P1561">
        <v>39</v>
      </c>
      <c r="Q1561">
        <v>36</v>
      </c>
      <c r="R1561">
        <v>0</v>
      </c>
      <c r="T1561">
        <v>1</v>
      </c>
      <c r="U1561">
        <v>47</v>
      </c>
      <c r="V1561">
        <v>47</v>
      </c>
      <c r="W1561">
        <v>12</v>
      </c>
      <c r="X1561" s="6">
        <v>3520</v>
      </c>
    </row>
    <row r="1562" spans="1:24" x14ac:dyDescent="0.5">
      <c r="A1562" s="75">
        <v>1</v>
      </c>
      <c r="B1562">
        <v>47</v>
      </c>
      <c r="C1562">
        <v>47</v>
      </c>
      <c r="D1562">
        <v>10</v>
      </c>
      <c r="E1562">
        <v>1320</v>
      </c>
      <c r="H1562" s="37">
        <v>1</v>
      </c>
      <c r="I1562" s="37">
        <v>22</v>
      </c>
      <c r="J1562" s="37">
        <v>22</v>
      </c>
      <c r="K1562" s="37">
        <v>9</v>
      </c>
      <c r="L1562" s="42">
        <v>897</v>
      </c>
      <c r="N1562">
        <v>2</v>
      </c>
      <c r="O1562">
        <v>39</v>
      </c>
      <c r="P1562">
        <v>39</v>
      </c>
      <c r="Q1562">
        <v>37</v>
      </c>
      <c r="R1562">
        <v>0</v>
      </c>
      <c r="T1562">
        <v>1</v>
      </c>
      <c r="U1562">
        <v>47</v>
      </c>
      <c r="V1562">
        <v>47</v>
      </c>
      <c r="W1562">
        <v>13</v>
      </c>
      <c r="X1562" s="6">
        <v>3639</v>
      </c>
    </row>
    <row r="1563" spans="1:24" x14ac:dyDescent="0.5">
      <c r="A1563" s="75">
        <v>1</v>
      </c>
      <c r="B1563">
        <v>47</v>
      </c>
      <c r="C1563">
        <v>47</v>
      </c>
      <c r="D1563">
        <v>11</v>
      </c>
      <c r="E1563">
        <v>1483</v>
      </c>
      <c r="H1563" s="37">
        <v>1</v>
      </c>
      <c r="I1563" s="37">
        <v>22</v>
      </c>
      <c r="J1563" s="37">
        <v>22</v>
      </c>
      <c r="K1563" s="37">
        <v>10</v>
      </c>
      <c r="L1563" s="42">
        <v>898</v>
      </c>
      <c r="N1563">
        <v>2</v>
      </c>
      <c r="O1563">
        <v>39</v>
      </c>
      <c r="P1563">
        <v>39</v>
      </c>
      <c r="Q1563">
        <v>38</v>
      </c>
      <c r="R1563">
        <v>0</v>
      </c>
      <c r="T1563">
        <v>1</v>
      </c>
      <c r="U1563">
        <v>48</v>
      </c>
      <c r="V1563">
        <v>48</v>
      </c>
      <c r="W1563">
        <v>1</v>
      </c>
      <c r="X1563" s="6">
        <v>22</v>
      </c>
    </row>
    <row r="1564" spans="1:24" x14ac:dyDescent="0.5">
      <c r="A1564" s="75">
        <v>1</v>
      </c>
      <c r="B1564">
        <v>47</v>
      </c>
      <c r="C1564">
        <v>47</v>
      </c>
      <c r="D1564">
        <v>12</v>
      </c>
      <c r="E1564">
        <v>1651</v>
      </c>
      <c r="H1564" s="37">
        <v>1</v>
      </c>
      <c r="I1564" s="37">
        <v>22</v>
      </c>
      <c r="J1564" s="37">
        <v>22</v>
      </c>
      <c r="K1564" s="37">
        <v>11</v>
      </c>
      <c r="L1564" s="42">
        <v>900</v>
      </c>
      <c r="N1564">
        <v>2</v>
      </c>
      <c r="O1564">
        <v>39</v>
      </c>
      <c r="P1564">
        <v>39</v>
      </c>
      <c r="Q1564">
        <v>39</v>
      </c>
      <c r="R1564">
        <v>0</v>
      </c>
      <c r="T1564">
        <v>1</v>
      </c>
      <c r="U1564">
        <v>48</v>
      </c>
      <c r="V1564">
        <v>48</v>
      </c>
      <c r="W1564">
        <v>2</v>
      </c>
      <c r="X1564" s="6">
        <v>256</v>
      </c>
    </row>
    <row r="1565" spans="1:24" x14ac:dyDescent="0.5">
      <c r="A1565" s="75">
        <v>1</v>
      </c>
      <c r="B1565">
        <v>47</v>
      </c>
      <c r="C1565">
        <v>47</v>
      </c>
      <c r="D1565">
        <v>13</v>
      </c>
      <c r="E1565">
        <v>1825</v>
      </c>
      <c r="H1565" s="37">
        <v>1</v>
      </c>
      <c r="I1565" s="37">
        <v>22</v>
      </c>
      <c r="J1565" s="37">
        <v>22</v>
      </c>
      <c r="K1565" s="37">
        <v>12</v>
      </c>
      <c r="L1565" s="42">
        <v>901</v>
      </c>
      <c r="N1565">
        <v>2</v>
      </c>
      <c r="O1565">
        <v>39</v>
      </c>
      <c r="P1565">
        <v>39</v>
      </c>
      <c r="Q1565">
        <v>40</v>
      </c>
      <c r="R1565">
        <v>0</v>
      </c>
      <c r="T1565">
        <v>1</v>
      </c>
      <c r="U1565">
        <v>48</v>
      </c>
      <c r="V1565">
        <v>48</v>
      </c>
      <c r="W1565">
        <v>3</v>
      </c>
      <c r="X1565" s="6">
        <v>647</v>
      </c>
    </row>
    <row r="1566" spans="1:24" x14ac:dyDescent="0.5">
      <c r="A1566" s="75">
        <v>1</v>
      </c>
      <c r="B1566">
        <v>48</v>
      </c>
      <c r="C1566">
        <v>48</v>
      </c>
      <c r="D1566">
        <v>1</v>
      </c>
      <c r="E1566">
        <v>8</v>
      </c>
      <c r="H1566" s="37">
        <v>1</v>
      </c>
      <c r="I1566" s="37">
        <v>22</v>
      </c>
      <c r="J1566" s="37">
        <v>22</v>
      </c>
      <c r="K1566" s="37">
        <v>13</v>
      </c>
      <c r="L1566" s="42">
        <v>903</v>
      </c>
      <c r="N1566">
        <v>2</v>
      </c>
      <c r="O1566">
        <v>39</v>
      </c>
      <c r="P1566">
        <v>39</v>
      </c>
      <c r="Q1566">
        <v>41</v>
      </c>
      <c r="R1566">
        <v>0</v>
      </c>
      <c r="T1566">
        <v>1</v>
      </c>
      <c r="U1566">
        <v>48</v>
      </c>
      <c r="V1566">
        <v>48</v>
      </c>
      <c r="W1566">
        <v>4</v>
      </c>
      <c r="X1566" s="6">
        <v>1002</v>
      </c>
    </row>
    <row r="1567" spans="1:24" x14ac:dyDescent="0.5">
      <c r="A1567" s="75">
        <v>1</v>
      </c>
      <c r="B1567">
        <v>48</v>
      </c>
      <c r="C1567">
        <v>48</v>
      </c>
      <c r="D1567">
        <v>2</v>
      </c>
      <c r="E1567">
        <v>107</v>
      </c>
      <c r="H1567" s="37">
        <v>1</v>
      </c>
      <c r="I1567" s="37">
        <v>22</v>
      </c>
      <c r="J1567" s="37">
        <v>22</v>
      </c>
      <c r="K1567" s="37">
        <v>14</v>
      </c>
      <c r="L1567" s="42">
        <v>905</v>
      </c>
      <c r="N1567">
        <v>2</v>
      </c>
      <c r="O1567">
        <v>39</v>
      </c>
      <c r="P1567">
        <v>39</v>
      </c>
      <c r="Q1567">
        <v>42</v>
      </c>
      <c r="R1567">
        <v>0</v>
      </c>
      <c r="T1567">
        <v>1</v>
      </c>
      <c r="U1567">
        <v>48</v>
      </c>
      <c r="V1567">
        <v>48</v>
      </c>
      <c r="W1567">
        <v>5</v>
      </c>
      <c r="X1567" s="6">
        <v>1427</v>
      </c>
    </row>
    <row r="1568" spans="1:24" x14ac:dyDescent="0.5">
      <c r="A1568" s="75">
        <v>1</v>
      </c>
      <c r="B1568">
        <v>48</v>
      </c>
      <c r="C1568">
        <v>48</v>
      </c>
      <c r="D1568">
        <v>3</v>
      </c>
      <c r="E1568">
        <v>283</v>
      </c>
      <c r="H1568" s="37">
        <v>1</v>
      </c>
      <c r="I1568" s="37">
        <v>22</v>
      </c>
      <c r="J1568" s="37">
        <v>22</v>
      </c>
      <c r="K1568" s="37">
        <v>15</v>
      </c>
      <c r="L1568" s="42">
        <v>906</v>
      </c>
      <c r="N1568">
        <v>2</v>
      </c>
      <c r="O1568">
        <v>39</v>
      </c>
      <c r="P1568">
        <v>39</v>
      </c>
      <c r="Q1568">
        <v>43</v>
      </c>
      <c r="R1568">
        <v>0</v>
      </c>
      <c r="T1568">
        <v>1</v>
      </c>
      <c r="U1568">
        <v>48</v>
      </c>
      <c r="V1568">
        <v>48</v>
      </c>
      <c r="W1568">
        <v>6</v>
      </c>
      <c r="X1568" s="6">
        <v>1750</v>
      </c>
    </row>
    <row r="1569" spans="1:24" x14ac:dyDescent="0.5">
      <c r="A1569" s="75">
        <v>1</v>
      </c>
      <c r="B1569">
        <v>48</v>
      </c>
      <c r="C1569">
        <v>48</v>
      </c>
      <c r="D1569">
        <v>4</v>
      </c>
      <c r="E1569">
        <v>448</v>
      </c>
      <c r="H1569" s="37">
        <v>1</v>
      </c>
      <c r="I1569" s="37">
        <v>22</v>
      </c>
      <c r="J1569" s="37">
        <v>22</v>
      </c>
      <c r="K1569" s="37">
        <v>16</v>
      </c>
      <c r="L1569" s="42">
        <v>908</v>
      </c>
      <c r="N1569">
        <v>2</v>
      </c>
      <c r="O1569">
        <v>39</v>
      </c>
      <c r="P1569">
        <v>39</v>
      </c>
      <c r="Q1569">
        <v>44</v>
      </c>
      <c r="R1569">
        <v>0</v>
      </c>
      <c r="T1569">
        <v>1</v>
      </c>
      <c r="U1569">
        <v>48</v>
      </c>
      <c r="V1569">
        <v>48</v>
      </c>
      <c r="W1569">
        <v>7</v>
      </c>
      <c r="X1569" s="6">
        <v>2082</v>
      </c>
    </row>
    <row r="1570" spans="1:24" x14ac:dyDescent="0.5">
      <c r="A1570" s="75">
        <v>1</v>
      </c>
      <c r="B1570">
        <v>48</v>
      </c>
      <c r="C1570">
        <v>48</v>
      </c>
      <c r="D1570">
        <v>5</v>
      </c>
      <c r="E1570">
        <v>648</v>
      </c>
      <c r="H1570" s="37">
        <v>1</v>
      </c>
      <c r="I1570" s="37">
        <v>22</v>
      </c>
      <c r="J1570" s="37">
        <v>22</v>
      </c>
      <c r="K1570" s="37">
        <v>17</v>
      </c>
      <c r="L1570" s="42">
        <v>910</v>
      </c>
      <c r="N1570">
        <v>2</v>
      </c>
      <c r="O1570">
        <v>39</v>
      </c>
      <c r="P1570">
        <v>39</v>
      </c>
      <c r="Q1570">
        <v>45</v>
      </c>
      <c r="R1570">
        <v>0</v>
      </c>
      <c r="T1570">
        <v>1</v>
      </c>
      <c r="U1570">
        <v>48</v>
      </c>
      <c r="V1570">
        <v>48</v>
      </c>
      <c r="W1570">
        <v>8</v>
      </c>
      <c r="X1570" s="6">
        <v>2425</v>
      </c>
    </row>
    <row r="1571" spans="1:24" x14ac:dyDescent="0.5">
      <c r="A1571" s="75">
        <v>1</v>
      </c>
      <c r="B1571">
        <v>48</v>
      </c>
      <c r="C1571">
        <v>48</v>
      </c>
      <c r="D1571">
        <v>6</v>
      </c>
      <c r="E1571">
        <v>802</v>
      </c>
      <c r="H1571" s="37">
        <v>1</v>
      </c>
      <c r="I1571" s="37">
        <v>22</v>
      </c>
      <c r="J1571" s="37">
        <v>22</v>
      </c>
      <c r="K1571" s="37">
        <v>18</v>
      </c>
      <c r="L1571" s="42">
        <v>912</v>
      </c>
      <c r="N1571">
        <v>2</v>
      </c>
      <c r="O1571">
        <v>39</v>
      </c>
      <c r="P1571">
        <v>39</v>
      </c>
      <c r="Q1571">
        <v>46</v>
      </c>
      <c r="R1571">
        <v>0</v>
      </c>
      <c r="T1571">
        <v>1</v>
      </c>
      <c r="U1571">
        <v>48</v>
      </c>
      <c r="V1571">
        <v>48</v>
      </c>
      <c r="W1571">
        <v>9</v>
      </c>
      <c r="X1571" s="6">
        <v>2777</v>
      </c>
    </row>
    <row r="1572" spans="1:24" x14ac:dyDescent="0.5">
      <c r="A1572" s="75">
        <v>1</v>
      </c>
      <c r="B1572">
        <v>48</v>
      </c>
      <c r="C1572">
        <v>48</v>
      </c>
      <c r="D1572">
        <v>7</v>
      </c>
      <c r="E1572">
        <v>961</v>
      </c>
      <c r="H1572" s="37">
        <v>1</v>
      </c>
      <c r="I1572" s="37">
        <v>22</v>
      </c>
      <c r="J1572" s="37">
        <v>22</v>
      </c>
      <c r="K1572" s="37">
        <v>19</v>
      </c>
      <c r="L1572" s="42">
        <v>914</v>
      </c>
      <c r="N1572">
        <v>2</v>
      </c>
      <c r="O1572">
        <v>39</v>
      </c>
      <c r="P1572">
        <v>39</v>
      </c>
      <c r="Q1572">
        <v>47</v>
      </c>
      <c r="R1572">
        <v>0</v>
      </c>
      <c r="T1572">
        <v>1</v>
      </c>
      <c r="U1572">
        <v>48</v>
      </c>
      <c r="V1572">
        <v>48</v>
      </c>
      <c r="W1572">
        <v>10</v>
      </c>
      <c r="X1572" s="6">
        <v>3140</v>
      </c>
    </row>
    <row r="1573" spans="1:24" x14ac:dyDescent="0.5">
      <c r="A1573" s="75">
        <v>1</v>
      </c>
      <c r="B1573">
        <v>48</v>
      </c>
      <c r="C1573">
        <v>48</v>
      </c>
      <c r="D1573">
        <v>8</v>
      </c>
      <c r="E1573">
        <v>1124</v>
      </c>
      <c r="H1573" s="37">
        <v>1</v>
      </c>
      <c r="I1573" s="37">
        <v>22</v>
      </c>
      <c r="J1573" s="37">
        <v>22</v>
      </c>
      <c r="K1573" s="37">
        <v>20</v>
      </c>
      <c r="L1573" s="42">
        <v>916</v>
      </c>
      <c r="N1573">
        <v>2</v>
      </c>
      <c r="O1573">
        <v>39</v>
      </c>
      <c r="P1573">
        <v>39</v>
      </c>
      <c r="Q1573">
        <v>48</v>
      </c>
      <c r="R1573">
        <v>0</v>
      </c>
      <c r="T1573">
        <v>1</v>
      </c>
      <c r="U1573">
        <v>48</v>
      </c>
      <c r="V1573">
        <v>48</v>
      </c>
      <c r="W1573">
        <v>11</v>
      </c>
      <c r="X1573" s="6">
        <v>3514</v>
      </c>
    </row>
    <row r="1574" spans="1:24" x14ac:dyDescent="0.5">
      <c r="A1574" s="75">
        <v>1</v>
      </c>
      <c r="B1574">
        <v>48</v>
      </c>
      <c r="C1574">
        <v>48</v>
      </c>
      <c r="D1574">
        <v>9</v>
      </c>
      <c r="E1574">
        <v>1294</v>
      </c>
      <c r="H1574" s="37">
        <v>1</v>
      </c>
      <c r="I1574" s="37">
        <v>22</v>
      </c>
      <c r="J1574" s="37">
        <v>22</v>
      </c>
      <c r="K1574" s="37">
        <v>21</v>
      </c>
      <c r="L1574" s="42">
        <v>918</v>
      </c>
      <c r="N1574">
        <v>2</v>
      </c>
      <c r="O1574">
        <v>39</v>
      </c>
      <c r="P1574">
        <v>39</v>
      </c>
      <c r="Q1574">
        <v>49</v>
      </c>
      <c r="R1574">
        <v>0</v>
      </c>
      <c r="T1574">
        <v>1</v>
      </c>
      <c r="U1574">
        <v>48</v>
      </c>
      <c r="V1574">
        <v>48</v>
      </c>
      <c r="W1574">
        <v>12</v>
      </c>
      <c r="X1574" s="6">
        <v>3659</v>
      </c>
    </row>
    <row r="1575" spans="1:24" x14ac:dyDescent="0.5">
      <c r="A1575" s="75">
        <v>1</v>
      </c>
      <c r="B1575">
        <v>48</v>
      </c>
      <c r="C1575">
        <v>48</v>
      </c>
      <c r="D1575">
        <v>10</v>
      </c>
      <c r="E1575">
        <v>1468</v>
      </c>
      <c r="H1575" s="37">
        <v>1</v>
      </c>
      <c r="I1575" s="37">
        <v>22</v>
      </c>
      <c r="J1575" s="37">
        <v>22</v>
      </c>
      <c r="K1575" s="37">
        <v>22</v>
      </c>
      <c r="L1575" s="42">
        <v>920</v>
      </c>
      <c r="N1575">
        <v>2</v>
      </c>
      <c r="O1575">
        <v>39</v>
      </c>
      <c r="P1575">
        <v>39</v>
      </c>
      <c r="Q1575">
        <v>50</v>
      </c>
      <c r="R1575">
        <v>0</v>
      </c>
      <c r="T1575">
        <v>1</v>
      </c>
      <c r="U1575">
        <v>49</v>
      </c>
      <c r="V1575">
        <v>49</v>
      </c>
      <c r="W1575">
        <v>1</v>
      </c>
      <c r="X1575" s="6">
        <v>26</v>
      </c>
    </row>
    <row r="1576" spans="1:24" x14ac:dyDescent="0.5">
      <c r="A1576" s="75">
        <v>1</v>
      </c>
      <c r="B1576">
        <v>48</v>
      </c>
      <c r="C1576">
        <v>48</v>
      </c>
      <c r="D1576">
        <v>11</v>
      </c>
      <c r="E1576">
        <v>1648</v>
      </c>
      <c r="H1576" s="37">
        <v>1</v>
      </c>
      <c r="I1576" s="37">
        <v>22</v>
      </c>
      <c r="J1576" s="37">
        <v>22</v>
      </c>
      <c r="K1576" s="37">
        <v>23</v>
      </c>
      <c r="L1576" s="42">
        <v>922</v>
      </c>
      <c r="N1576">
        <v>2</v>
      </c>
      <c r="O1576">
        <v>39</v>
      </c>
      <c r="P1576">
        <v>39</v>
      </c>
      <c r="Q1576">
        <v>51</v>
      </c>
      <c r="R1576">
        <v>0</v>
      </c>
      <c r="T1576">
        <v>1</v>
      </c>
      <c r="U1576">
        <v>49</v>
      </c>
      <c r="V1576">
        <v>49</v>
      </c>
      <c r="W1576">
        <v>2</v>
      </c>
      <c r="X1576" s="6">
        <v>289</v>
      </c>
    </row>
    <row r="1577" spans="1:24" x14ac:dyDescent="0.5">
      <c r="A1577" s="75">
        <v>1</v>
      </c>
      <c r="B1577">
        <v>48</v>
      </c>
      <c r="C1577">
        <v>48</v>
      </c>
      <c r="D1577">
        <v>12</v>
      </c>
      <c r="E1577">
        <v>1835</v>
      </c>
      <c r="H1577" s="37">
        <v>1</v>
      </c>
      <c r="I1577" s="37">
        <v>22</v>
      </c>
      <c r="J1577" s="37">
        <v>22</v>
      </c>
      <c r="K1577" s="37">
        <v>24</v>
      </c>
      <c r="L1577" s="42">
        <v>924</v>
      </c>
      <c r="N1577">
        <v>2</v>
      </c>
      <c r="O1577">
        <v>40</v>
      </c>
      <c r="P1577">
        <v>40</v>
      </c>
      <c r="Q1577">
        <v>1</v>
      </c>
      <c r="R1577">
        <v>133</v>
      </c>
      <c r="T1577">
        <v>1</v>
      </c>
      <c r="U1577">
        <v>49</v>
      </c>
      <c r="V1577">
        <v>49</v>
      </c>
      <c r="W1577">
        <v>3</v>
      </c>
      <c r="X1577" s="6">
        <v>726</v>
      </c>
    </row>
    <row r="1578" spans="1:24" x14ac:dyDescent="0.5">
      <c r="A1578" s="75">
        <v>1</v>
      </c>
      <c r="B1578">
        <v>49</v>
      </c>
      <c r="C1578">
        <v>49</v>
      </c>
      <c r="D1578">
        <v>1</v>
      </c>
      <c r="E1578">
        <v>9</v>
      </c>
      <c r="H1578" s="37">
        <v>1</v>
      </c>
      <c r="I1578" s="37">
        <v>22</v>
      </c>
      <c r="J1578" s="37">
        <v>22</v>
      </c>
      <c r="K1578" s="37">
        <v>25</v>
      </c>
      <c r="L1578" s="42">
        <v>927</v>
      </c>
      <c r="N1578">
        <v>2</v>
      </c>
      <c r="O1578">
        <v>40</v>
      </c>
      <c r="P1578">
        <v>40</v>
      </c>
      <c r="Q1578">
        <v>2</v>
      </c>
      <c r="R1578">
        <v>479</v>
      </c>
      <c r="T1578">
        <v>1</v>
      </c>
      <c r="U1578">
        <v>49</v>
      </c>
      <c r="V1578">
        <v>49</v>
      </c>
      <c r="W1578">
        <v>4</v>
      </c>
      <c r="X1578" s="6">
        <v>1122</v>
      </c>
    </row>
    <row r="1579" spans="1:24" x14ac:dyDescent="0.5">
      <c r="A1579" s="75">
        <v>1</v>
      </c>
      <c r="B1579">
        <v>49</v>
      </c>
      <c r="C1579">
        <v>49</v>
      </c>
      <c r="D1579">
        <v>2</v>
      </c>
      <c r="E1579">
        <v>122</v>
      </c>
      <c r="H1579" s="37">
        <v>1</v>
      </c>
      <c r="I1579" s="37">
        <v>22</v>
      </c>
      <c r="J1579" s="37">
        <v>22</v>
      </c>
      <c r="K1579" s="37">
        <v>26</v>
      </c>
      <c r="L1579" s="42">
        <v>929</v>
      </c>
      <c r="N1579">
        <v>2</v>
      </c>
      <c r="O1579">
        <v>40</v>
      </c>
      <c r="P1579">
        <v>40</v>
      </c>
      <c r="Q1579">
        <v>3</v>
      </c>
      <c r="R1579">
        <v>1190</v>
      </c>
      <c r="T1579">
        <v>1</v>
      </c>
      <c r="U1579">
        <v>49</v>
      </c>
      <c r="V1579">
        <v>49</v>
      </c>
      <c r="W1579">
        <v>5</v>
      </c>
      <c r="X1579" s="6">
        <v>1596</v>
      </c>
    </row>
    <row r="1580" spans="1:24" x14ac:dyDescent="0.5">
      <c r="A1580" s="75">
        <v>1</v>
      </c>
      <c r="B1580">
        <v>49</v>
      </c>
      <c r="C1580">
        <v>49</v>
      </c>
      <c r="D1580">
        <v>3</v>
      </c>
      <c r="E1580">
        <v>321</v>
      </c>
      <c r="H1580" s="37">
        <v>1</v>
      </c>
      <c r="I1580" s="37">
        <v>22</v>
      </c>
      <c r="J1580" s="37">
        <v>22</v>
      </c>
      <c r="K1580" s="37">
        <v>27</v>
      </c>
      <c r="L1580" s="42">
        <v>931</v>
      </c>
      <c r="N1580">
        <v>2</v>
      </c>
      <c r="O1580">
        <v>40</v>
      </c>
      <c r="P1580">
        <v>40</v>
      </c>
      <c r="Q1580">
        <v>4</v>
      </c>
      <c r="R1580">
        <v>1829</v>
      </c>
      <c r="T1580">
        <v>1</v>
      </c>
      <c r="U1580">
        <v>49</v>
      </c>
      <c r="V1580">
        <v>49</v>
      </c>
      <c r="W1580">
        <v>6</v>
      </c>
      <c r="X1580" s="6">
        <v>1956</v>
      </c>
    </row>
    <row r="1581" spans="1:24" x14ac:dyDescent="0.5">
      <c r="A1581" s="75">
        <v>1</v>
      </c>
      <c r="B1581">
        <v>49</v>
      </c>
      <c r="C1581">
        <v>49</v>
      </c>
      <c r="D1581">
        <v>4</v>
      </c>
      <c r="E1581">
        <v>506</v>
      </c>
      <c r="H1581" s="37">
        <v>1</v>
      </c>
      <c r="I1581" s="37">
        <v>22</v>
      </c>
      <c r="J1581" s="37">
        <v>22</v>
      </c>
      <c r="K1581" s="37">
        <v>28</v>
      </c>
      <c r="L1581" s="42">
        <v>934</v>
      </c>
      <c r="N1581">
        <v>2</v>
      </c>
      <c r="O1581">
        <v>40</v>
      </c>
      <c r="P1581">
        <v>40</v>
      </c>
      <c r="Q1581">
        <v>5</v>
      </c>
      <c r="R1581">
        <v>2593</v>
      </c>
      <c r="T1581">
        <v>1</v>
      </c>
      <c r="U1581">
        <v>49</v>
      </c>
      <c r="V1581">
        <v>49</v>
      </c>
      <c r="W1581">
        <v>7</v>
      </c>
      <c r="X1581" s="6">
        <v>2326</v>
      </c>
    </row>
    <row r="1582" spans="1:24" x14ac:dyDescent="0.5">
      <c r="A1582" s="75">
        <v>1</v>
      </c>
      <c r="B1582">
        <v>49</v>
      </c>
      <c r="C1582">
        <v>49</v>
      </c>
      <c r="D1582">
        <v>5</v>
      </c>
      <c r="E1582">
        <v>729</v>
      </c>
      <c r="H1582" s="37">
        <v>1</v>
      </c>
      <c r="I1582" s="37">
        <v>22</v>
      </c>
      <c r="J1582" s="37">
        <v>22</v>
      </c>
      <c r="K1582" s="37">
        <v>29</v>
      </c>
      <c r="L1582" s="42">
        <v>936</v>
      </c>
      <c r="N1582">
        <v>2</v>
      </c>
      <c r="O1582">
        <v>40</v>
      </c>
      <c r="P1582">
        <v>40</v>
      </c>
      <c r="Q1582">
        <v>6</v>
      </c>
      <c r="R1582">
        <v>2670</v>
      </c>
      <c r="T1582">
        <v>1</v>
      </c>
      <c r="U1582">
        <v>49</v>
      </c>
      <c r="V1582">
        <v>49</v>
      </c>
      <c r="W1582">
        <v>8</v>
      </c>
      <c r="X1582" s="6">
        <v>2707</v>
      </c>
    </row>
    <row r="1583" spans="1:24" x14ac:dyDescent="0.5">
      <c r="A1583" s="75">
        <v>1</v>
      </c>
      <c r="B1583">
        <v>49</v>
      </c>
      <c r="C1583">
        <v>49</v>
      </c>
      <c r="D1583">
        <v>6</v>
      </c>
      <c r="E1583">
        <v>901</v>
      </c>
      <c r="H1583" s="37">
        <v>1</v>
      </c>
      <c r="I1583" s="37">
        <v>22</v>
      </c>
      <c r="J1583" s="37">
        <v>22</v>
      </c>
      <c r="K1583" s="37">
        <v>30</v>
      </c>
      <c r="L1583" s="42">
        <v>939</v>
      </c>
      <c r="N1583">
        <v>2</v>
      </c>
      <c r="O1583">
        <v>40</v>
      </c>
      <c r="P1583">
        <v>40</v>
      </c>
      <c r="Q1583">
        <v>7</v>
      </c>
      <c r="R1583">
        <v>2750</v>
      </c>
      <c r="T1583">
        <v>1</v>
      </c>
      <c r="U1583">
        <v>49</v>
      </c>
      <c r="V1583">
        <v>49</v>
      </c>
      <c r="W1583">
        <v>9</v>
      </c>
      <c r="X1583" s="6">
        <v>3100</v>
      </c>
    </row>
    <row r="1584" spans="1:24" x14ac:dyDescent="0.5">
      <c r="A1584" s="75">
        <v>1</v>
      </c>
      <c r="B1584">
        <v>49</v>
      </c>
      <c r="C1584">
        <v>49</v>
      </c>
      <c r="D1584">
        <v>7</v>
      </c>
      <c r="E1584">
        <v>1079</v>
      </c>
      <c r="H1584" s="37">
        <v>1</v>
      </c>
      <c r="I1584" s="37">
        <v>22</v>
      </c>
      <c r="J1584" s="37">
        <v>22</v>
      </c>
      <c r="K1584" s="37">
        <v>31</v>
      </c>
      <c r="L1584" s="42">
        <v>941</v>
      </c>
      <c r="N1584">
        <v>2</v>
      </c>
      <c r="O1584">
        <v>40</v>
      </c>
      <c r="P1584">
        <v>40</v>
      </c>
      <c r="Q1584">
        <v>8</v>
      </c>
      <c r="R1584">
        <v>2832</v>
      </c>
      <c r="T1584">
        <v>1</v>
      </c>
      <c r="U1584">
        <v>49</v>
      </c>
      <c r="V1584">
        <v>49</v>
      </c>
      <c r="W1584">
        <v>10</v>
      </c>
      <c r="X1584" s="6">
        <v>3504</v>
      </c>
    </row>
    <row r="1585" spans="1:24" x14ac:dyDescent="0.5">
      <c r="A1585" s="75">
        <v>1</v>
      </c>
      <c r="B1585">
        <v>49</v>
      </c>
      <c r="C1585">
        <v>49</v>
      </c>
      <c r="D1585">
        <v>8</v>
      </c>
      <c r="E1585">
        <v>1261</v>
      </c>
      <c r="H1585" s="37">
        <v>1</v>
      </c>
      <c r="I1585" s="37">
        <v>22</v>
      </c>
      <c r="J1585" s="37">
        <v>22</v>
      </c>
      <c r="K1585" s="37">
        <v>32</v>
      </c>
      <c r="L1585" s="42">
        <v>944</v>
      </c>
      <c r="N1585">
        <v>2</v>
      </c>
      <c r="O1585">
        <v>40</v>
      </c>
      <c r="P1585">
        <v>40</v>
      </c>
      <c r="Q1585">
        <v>9</v>
      </c>
      <c r="R1585">
        <v>2916</v>
      </c>
      <c r="T1585">
        <v>1</v>
      </c>
      <c r="U1585">
        <v>49</v>
      </c>
      <c r="V1585">
        <v>49</v>
      </c>
      <c r="W1585">
        <v>11</v>
      </c>
      <c r="X1585" s="6">
        <v>3680</v>
      </c>
    </row>
    <row r="1586" spans="1:24" x14ac:dyDescent="0.5">
      <c r="A1586" s="75">
        <v>1</v>
      </c>
      <c r="B1586">
        <v>49</v>
      </c>
      <c r="C1586">
        <v>49</v>
      </c>
      <c r="D1586">
        <v>9</v>
      </c>
      <c r="E1586">
        <v>1450</v>
      </c>
      <c r="H1586" s="37">
        <v>1</v>
      </c>
      <c r="I1586" s="37">
        <v>22</v>
      </c>
      <c r="J1586" s="37">
        <v>22</v>
      </c>
      <c r="K1586" s="37">
        <v>33</v>
      </c>
      <c r="L1586" s="42">
        <v>946</v>
      </c>
      <c r="N1586">
        <v>2</v>
      </c>
      <c r="O1586">
        <v>40</v>
      </c>
      <c r="P1586">
        <v>40</v>
      </c>
      <c r="Q1586">
        <v>10</v>
      </c>
      <c r="R1586">
        <v>3004</v>
      </c>
      <c r="T1586">
        <v>1</v>
      </c>
      <c r="U1586">
        <v>50</v>
      </c>
      <c r="V1586">
        <v>50</v>
      </c>
      <c r="W1586">
        <v>1</v>
      </c>
      <c r="X1586" s="6">
        <v>30</v>
      </c>
    </row>
    <row r="1587" spans="1:24" x14ac:dyDescent="0.5">
      <c r="A1587" s="75">
        <v>1</v>
      </c>
      <c r="B1587">
        <v>49</v>
      </c>
      <c r="C1587">
        <v>49</v>
      </c>
      <c r="D1587">
        <v>10</v>
      </c>
      <c r="E1587">
        <v>1645</v>
      </c>
      <c r="H1587" s="37">
        <v>1</v>
      </c>
      <c r="I1587" s="37">
        <v>22</v>
      </c>
      <c r="J1587" s="37">
        <v>22</v>
      </c>
      <c r="K1587" s="37">
        <v>34</v>
      </c>
      <c r="L1587" s="42">
        <v>949</v>
      </c>
      <c r="N1587">
        <v>2</v>
      </c>
      <c r="O1587">
        <v>40</v>
      </c>
      <c r="P1587">
        <v>40</v>
      </c>
      <c r="Q1587">
        <v>11</v>
      </c>
      <c r="R1587">
        <v>3094</v>
      </c>
      <c r="T1587">
        <v>1</v>
      </c>
      <c r="U1587">
        <v>50</v>
      </c>
      <c r="V1587">
        <v>50</v>
      </c>
      <c r="W1587">
        <v>2</v>
      </c>
      <c r="X1587" s="6">
        <v>328</v>
      </c>
    </row>
    <row r="1588" spans="1:24" x14ac:dyDescent="0.5">
      <c r="A1588" s="75">
        <v>1</v>
      </c>
      <c r="B1588">
        <v>49</v>
      </c>
      <c r="C1588">
        <v>49</v>
      </c>
      <c r="D1588">
        <v>11</v>
      </c>
      <c r="E1588">
        <v>1846</v>
      </c>
      <c r="H1588" s="37">
        <v>1</v>
      </c>
      <c r="I1588" s="37">
        <v>22</v>
      </c>
      <c r="J1588" s="37">
        <v>22</v>
      </c>
      <c r="K1588" s="37">
        <v>35</v>
      </c>
      <c r="L1588" s="42">
        <v>952</v>
      </c>
      <c r="N1588">
        <v>2</v>
      </c>
      <c r="O1588">
        <v>40</v>
      </c>
      <c r="P1588">
        <v>40</v>
      </c>
      <c r="Q1588">
        <v>12</v>
      </c>
      <c r="R1588">
        <v>3187</v>
      </c>
      <c r="T1588">
        <v>1</v>
      </c>
      <c r="U1588">
        <v>50</v>
      </c>
      <c r="V1588">
        <v>50</v>
      </c>
      <c r="W1588">
        <v>3</v>
      </c>
      <c r="X1588" s="6">
        <v>821</v>
      </c>
    </row>
    <row r="1589" spans="1:24" x14ac:dyDescent="0.5">
      <c r="A1589" s="75">
        <v>1</v>
      </c>
      <c r="B1589">
        <v>50</v>
      </c>
      <c r="C1589">
        <v>50</v>
      </c>
      <c r="D1589">
        <v>1</v>
      </c>
      <c r="E1589">
        <v>11</v>
      </c>
      <c r="H1589" s="37">
        <v>1</v>
      </c>
      <c r="I1589" s="37">
        <v>22</v>
      </c>
      <c r="J1589" s="37">
        <v>22</v>
      </c>
      <c r="K1589" s="37">
        <v>36</v>
      </c>
      <c r="L1589" s="42">
        <v>954</v>
      </c>
      <c r="N1589">
        <v>2</v>
      </c>
      <c r="O1589">
        <v>40</v>
      </c>
      <c r="P1589">
        <v>40</v>
      </c>
      <c r="Q1589">
        <v>13</v>
      </c>
      <c r="R1589">
        <v>3283</v>
      </c>
      <c r="T1589">
        <v>1</v>
      </c>
      <c r="U1589">
        <v>50</v>
      </c>
      <c r="V1589">
        <v>50</v>
      </c>
      <c r="W1589">
        <v>4</v>
      </c>
      <c r="X1589" s="6">
        <v>1267</v>
      </c>
    </row>
    <row r="1590" spans="1:24" x14ac:dyDescent="0.5">
      <c r="A1590" s="75">
        <v>1</v>
      </c>
      <c r="B1590">
        <v>50</v>
      </c>
      <c r="C1590">
        <v>50</v>
      </c>
      <c r="D1590">
        <v>2</v>
      </c>
      <c r="E1590">
        <v>141</v>
      </c>
      <c r="H1590" s="37">
        <v>1</v>
      </c>
      <c r="I1590" s="37">
        <v>22</v>
      </c>
      <c r="J1590" s="37">
        <v>22</v>
      </c>
      <c r="K1590" s="37">
        <v>37</v>
      </c>
      <c r="L1590" s="42">
        <v>957</v>
      </c>
      <c r="N1590">
        <v>2</v>
      </c>
      <c r="O1590">
        <v>40</v>
      </c>
      <c r="P1590">
        <v>40</v>
      </c>
      <c r="Q1590">
        <v>14</v>
      </c>
      <c r="R1590">
        <v>3382</v>
      </c>
      <c r="T1590">
        <v>1</v>
      </c>
      <c r="U1590">
        <v>50</v>
      </c>
      <c r="V1590">
        <v>50</v>
      </c>
      <c r="W1590">
        <v>5</v>
      </c>
      <c r="X1590" s="6">
        <v>1800</v>
      </c>
    </row>
    <row r="1591" spans="1:24" x14ac:dyDescent="0.5">
      <c r="A1591" s="75">
        <v>1</v>
      </c>
      <c r="B1591">
        <v>50</v>
      </c>
      <c r="C1591">
        <v>50</v>
      </c>
      <c r="D1591">
        <v>3</v>
      </c>
      <c r="E1591">
        <v>367</v>
      </c>
      <c r="H1591" s="37">
        <v>1</v>
      </c>
      <c r="I1591" s="37">
        <v>22</v>
      </c>
      <c r="J1591" s="37">
        <v>22</v>
      </c>
      <c r="K1591" s="37">
        <v>38</v>
      </c>
      <c r="L1591" s="42">
        <v>960</v>
      </c>
      <c r="N1591">
        <v>2</v>
      </c>
      <c r="O1591">
        <v>40</v>
      </c>
      <c r="P1591">
        <v>40</v>
      </c>
      <c r="Q1591">
        <v>15</v>
      </c>
      <c r="R1591">
        <v>3485</v>
      </c>
      <c r="T1591">
        <v>1</v>
      </c>
      <c r="U1591">
        <v>50</v>
      </c>
      <c r="V1591">
        <v>50</v>
      </c>
      <c r="W1591">
        <v>6</v>
      </c>
      <c r="X1591" s="6">
        <v>2204</v>
      </c>
    </row>
    <row r="1592" spans="1:24" x14ac:dyDescent="0.5">
      <c r="A1592" s="75">
        <v>1</v>
      </c>
      <c r="B1592">
        <v>50</v>
      </c>
      <c r="C1592">
        <v>50</v>
      </c>
      <c r="D1592">
        <v>4</v>
      </c>
      <c r="E1592">
        <v>576</v>
      </c>
      <c r="H1592" s="37">
        <v>1</v>
      </c>
      <c r="I1592" s="37">
        <v>22</v>
      </c>
      <c r="J1592" s="37">
        <v>22</v>
      </c>
      <c r="K1592" s="37">
        <v>39</v>
      </c>
      <c r="L1592" s="42">
        <v>963</v>
      </c>
      <c r="N1592">
        <v>2</v>
      </c>
      <c r="O1592">
        <v>40</v>
      </c>
      <c r="P1592">
        <v>40</v>
      </c>
      <c r="Q1592">
        <v>16</v>
      </c>
      <c r="R1592">
        <v>3591</v>
      </c>
      <c r="T1592">
        <v>1</v>
      </c>
      <c r="U1592">
        <v>50</v>
      </c>
      <c r="V1592">
        <v>50</v>
      </c>
      <c r="W1592">
        <v>7</v>
      </c>
      <c r="X1592" s="6">
        <v>2620</v>
      </c>
    </row>
    <row r="1593" spans="1:24" x14ac:dyDescent="0.5">
      <c r="A1593" s="75">
        <v>1</v>
      </c>
      <c r="B1593">
        <v>50</v>
      </c>
      <c r="C1593">
        <v>50</v>
      </c>
      <c r="D1593">
        <v>5</v>
      </c>
      <c r="E1593">
        <v>828</v>
      </c>
      <c r="H1593" s="37">
        <v>1</v>
      </c>
      <c r="I1593" s="37">
        <v>22</v>
      </c>
      <c r="J1593" s="37">
        <v>22</v>
      </c>
      <c r="K1593" s="37">
        <v>40</v>
      </c>
      <c r="L1593" s="42">
        <v>966</v>
      </c>
      <c r="N1593">
        <v>2</v>
      </c>
      <c r="O1593">
        <v>40</v>
      </c>
      <c r="P1593">
        <v>40</v>
      </c>
      <c r="Q1593">
        <v>17</v>
      </c>
      <c r="R1593">
        <v>3701</v>
      </c>
      <c r="T1593">
        <v>1</v>
      </c>
      <c r="U1593">
        <v>50</v>
      </c>
      <c r="V1593">
        <v>50</v>
      </c>
      <c r="W1593">
        <v>8</v>
      </c>
      <c r="X1593" s="6">
        <v>3048</v>
      </c>
    </row>
    <row r="1594" spans="1:24" x14ac:dyDescent="0.5">
      <c r="A1594" s="75">
        <v>1</v>
      </c>
      <c r="B1594">
        <v>50</v>
      </c>
      <c r="C1594">
        <v>50</v>
      </c>
      <c r="D1594">
        <v>6</v>
      </c>
      <c r="E1594">
        <v>1021</v>
      </c>
      <c r="H1594" s="37">
        <v>1</v>
      </c>
      <c r="I1594" s="37">
        <v>22</v>
      </c>
      <c r="J1594" s="37">
        <v>22</v>
      </c>
      <c r="K1594" s="37">
        <v>41</v>
      </c>
      <c r="L1594" s="42">
        <v>968</v>
      </c>
      <c r="N1594">
        <v>2</v>
      </c>
      <c r="O1594">
        <v>40</v>
      </c>
      <c r="P1594">
        <v>40</v>
      </c>
      <c r="Q1594">
        <v>18</v>
      </c>
      <c r="R1594">
        <v>3815</v>
      </c>
      <c r="T1594">
        <v>1</v>
      </c>
      <c r="U1594">
        <v>50</v>
      </c>
      <c r="V1594">
        <v>50</v>
      </c>
      <c r="W1594">
        <v>9</v>
      </c>
      <c r="X1594" s="6">
        <v>3489</v>
      </c>
    </row>
    <row r="1595" spans="1:24" x14ac:dyDescent="0.5">
      <c r="A1595" s="75">
        <v>1</v>
      </c>
      <c r="B1595">
        <v>50</v>
      </c>
      <c r="C1595">
        <v>50</v>
      </c>
      <c r="D1595">
        <v>7</v>
      </c>
      <c r="E1595">
        <v>1221</v>
      </c>
      <c r="H1595" s="37">
        <v>1</v>
      </c>
      <c r="I1595" s="37">
        <v>22</v>
      </c>
      <c r="J1595" s="37">
        <v>22</v>
      </c>
      <c r="K1595" s="37">
        <v>42</v>
      </c>
      <c r="L1595" s="42">
        <v>971</v>
      </c>
      <c r="N1595">
        <v>2</v>
      </c>
      <c r="O1595">
        <v>40</v>
      </c>
      <c r="P1595">
        <v>40</v>
      </c>
      <c r="Q1595">
        <v>19</v>
      </c>
      <c r="R1595">
        <v>3933</v>
      </c>
      <c r="T1595">
        <v>1</v>
      </c>
      <c r="U1595">
        <v>50</v>
      </c>
      <c r="V1595">
        <v>50</v>
      </c>
      <c r="W1595">
        <v>10</v>
      </c>
      <c r="X1595" s="6">
        <v>3703</v>
      </c>
    </row>
    <row r="1596" spans="1:24" x14ac:dyDescent="0.5">
      <c r="A1596" s="75">
        <v>1</v>
      </c>
      <c r="B1596">
        <v>50</v>
      </c>
      <c r="C1596">
        <v>50</v>
      </c>
      <c r="D1596">
        <v>8</v>
      </c>
      <c r="E1596">
        <v>1427</v>
      </c>
      <c r="H1596" s="37">
        <v>1</v>
      </c>
      <c r="I1596" s="37">
        <v>22</v>
      </c>
      <c r="J1596" s="37">
        <v>22</v>
      </c>
      <c r="K1596" s="37">
        <v>43</v>
      </c>
      <c r="L1596" s="42">
        <v>974</v>
      </c>
      <c r="N1596">
        <v>2</v>
      </c>
      <c r="O1596">
        <v>40</v>
      </c>
      <c r="P1596">
        <v>40</v>
      </c>
      <c r="Q1596">
        <v>20</v>
      </c>
      <c r="R1596">
        <v>3817</v>
      </c>
      <c r="T1596">
        <v>1</v>
      </c>
      <c r="U1596">
        <v>51</v>
      </c>
      <c r="V1596">
        <v>51</v>
      </c>
      <c r="W1596">
        <v>1</v>
      </c>
      <c r="X1596" s="6">
        <v>103</v>
      </c>
    </row>
    <row r="1597" spans="1:24" x14ac:dyDescent="0.5">
      <c r="A1597" s="75">
        <v>1</v>
      </c>
      <c r="B1597">
        <v>50</v>
      </c>
      <c r="C1597">
        <v>50</v>
      </c>
      <c r="D1597">
        <v>9</v>
      </c>
      <c r="E1597">
        <v>1639</v>
      </c>
      <c r="H1597" s="37">
        <v>1</v>
      </c>
      <c r="I1597" s="37">
        <v>22</v>
      </c>
      <c r="J1597" s="37">
        <v>22</v>
      </c>
      <c r="K1597" s="37">
        <v>44</v>
      </c>
      <c r="L1597" s="42">
        <v>977</v>
      </c>
      <c r="N1597">
        <v>2</v>
      </c>
      <c r="O1597">
        <v>40</v>
      </c>
      <c r="P1597">
        <v>40</v>
      </c>
      <c r="Q1597">
        <v>21</v>
      </c>
      <c r="R1597">
        <v>0</v>
      </c>
      <c r="T1597">
        <v>1</v>
      </c>
      <c r="U1597">
        <v>51</v>
      </c>
      <c r="V1597">
        <v>51</v>
      </c>
      <c r="W1597">
        <v>2</v>
      </c>
      <c r="X1597" s="6">
        <v>376</v>
      </c>
    </row>
    <row r="1598" spans="1:24" x14ac:dyDescent="0.5">
      <c r="A1598" s="75">
        <v>1</v>
      </c>
      <c r="B1598">
        <v>50</v>
      </c>
      <c r="C1598">
        <v>50</v>
      </c>
      <c r="D1598">
        <v>10</v>
      </c>
      <c r="E1598">
        <v>1858</v>
      </c>
      <c r="H1598" s="37">
        <v>1</v>
      </c>
      <c r="I1598" s="37">
        <v>22</v>
      </c>
      <c r="J1598" s="37">
        <v>22</v>
      </c>
      <c r="K1598" s="37">
        <v>45</v>
      </c>
      <c r="L1598" s="42">
        <v>980</v>
      </c>
      <c r="N1598">
        <v>2</v>
      </c>
      <c r="O1598">
        <v>40</v>
      </c>
      <c r="P1598">
        <v>40</v>
      </c>
      <c r="Q1598">
        <v>22</v>
      </c>
      <c r="R1598">
        <v>0</v>
      </c>
      <c r="T1598">
        <v>1</v>
      </c>
      <c r="U1598">
        <v>51</v>
      </c>
      <c r="V1598">
        <v>51</v>
      </c>
      <c r="W1598">
        <v>3</v>
      </c>
      <c r="X1598" s="6">
        <v>938</v>
      </c>
    </row>
    <row r="1599" spans="1:24" x14ac:dyDescent="0.5">
      <c r="A1599" s="75">
        <v>1</v>
      </c>
      <c r="B1599">
        <v>51</v>
      </c>
      <c r="C1599">
        <v>51</v>
      </c>
      <c r="D1599">
        <v>1</v>
      </c>
      <c r="E1599">
        <v>40</v>
      </c>
      <c r="H1599" s="37">
        <v>1</v>
      </c>
      <c r="I1599" s="37">
        <v>22</v>
      </c>
      <c r="J1599" s="37">
        <v>22</v>
      </c>
      <c r="K1599" s="37">
        <v>46</v>
      </c>
      <c r="L1599" s="42">
        <v>982</v>
      </c>
      <c r="N1599">
        <v>2</v>
      </c>
      <c r="O1599">
        <v>40</v>
      </c>
      <c r="P1599">
        <v>40</v>
      </c>
      <c r="Q1599">
        <v>23</v>
      </c>
      <c r="R1599">
        <v>0</v>
      </c>
      <c r="T1599">
        <v>1</v>
      </c>
      <c r="U1599">
        <v>51</v>
      </c>
      <c r="V1599">
        <v>51</v>
      </c>
      <c r="W1599">
        <v>4</v>
      </c>
      <c r="X1599" s="6">
        <v>1445</v>
      </c>
    </row>
    <row r="1600" spans="1:24" x14ac:dyDescent="0.5">
      <c r="A1600" s="75">
        <v>1</v>
      </c>
      <c r="B1600">
        <v>51</v>
      </c>
      <c r="C1600">
        <v>51</v>
      </c>
      <c r="D1600">
        <v>2</v>
      </c>
      <c r="E1600">
        <v>164</v>
      </c>
      <c r="H1600" s="37">
        <v>1</v>
      </c>
      <c r="I1600" s="37">
        <v>22</v>
      </c>
      <c r="J1600" s="37">
        <v>22</v>
      </c>
      <c r="K1600" s="37">
        <v>47</v>
      </c>
      <c r="L1600" s="42">
        <v>985</v>
      </c>
      <c r="N1600">
        <v>2</v>
      </c>
      <c r="O1600">
        <v>40</v>
      </c>
      <c r="P1600">
        <v>40</v>
      </c>
      <c r="Q1600">
        <v>24</v>
      </c>
      <c r="R1600">
        <v>0</v>
      </c>
      <c r="T1600">
        <v>1</v>
      </c>
      <c r="U1600">
        <v>51</v>
      </c>
      <c r="V1600">
        <v>51</v>
      </c>
      <c r="W1600">
        <v>5</v>
      </c>
      <c r="X1600" s="6">
        <v>2051</v>
      </c>
    </row>
    <row r="1601" spans="1:24" x14ac:dyDescent="0.5">
      <c r="A1601" s="75">
        <v>1</v>
      </c>
      <c r="B1601">
        <v>51</v>
      </c>
      <c r="C1601">
        <v>51</v>
      </c>
      <c r="D1601">
        <v>3</v>
      </c>
      <c r="E1601">
        <v>423</v>
      </c>
      <c r="H1601" s="37">
        <v>1</v>
      </c>
      <c r="I1601" s="37">
        <v>22</v>
      </c>
      <c r="J1601" s="37">
        <v>22</v>
      </c>
      <c r="K1601" s="37">
        <v>48</v>
      </c>
      <c r="L1601" s="42">
        <v>987</v>
      </c>
      <c r="N1601">
        <v>2</v>
      </c>
      <c r="O1601">
        <v>40</v>
      </c>
      <c r="P1601">
        <v>40</v>
      </c>
      <c r="Q1601">
        <v>25</v>
      </c>
      <c r="R1601">
        <v>0</v>
      </c>
      <c r="T1601">
        <v>1</v>
      </c>
      <c r="U1601">
        <v>51</v>
      </c>
      <c r="V1601">
        <v>51</v>
      </c>
      <c r="W1601">
        <v>6</v>
      </c>
      <c r="X1601" s="6">
        <v>2509</v>
      </c>
    </row>
    <row r="1602" spans="1:24" x14ac:dyDescent="0.5">
      <c r="A1602" s="75">
        <v>1</v>
      </c>
      <c r="B1602">
        <v>51</v>
      </c>
      <c r="C1602">
        <v>51</v>
      </c>
      <c r="D1602">
        <v>4</v>
      </c>
      <c r="E1602">
        <v>663</v>
      </c>
      <c r="H1602" s="37">
        <v>1</v>
      </c>
      <c r="I1602" s="37">
        <v>22</v>
      </c>
      <c r="J1602" s="37">
        <v>22</v>
      </c>
      <c r="K1602" s="37">
        <v>49</v>
      </c>
      <c r="L1602" s="42">
        <v>990</v>
      </c>
      <c r="N1602">
        <v>2</v>
      </c>
      <c r="O1602">
        <v>40</v>
      </c>
      <c r="P1602">
        <v>40</v>
      </c>
      <c r="Q1602">
        <v>26</v>
      </c>
      <c r="R1602">
        <v>0</v>
      </c>
      <c r="T1602">
        <v>1</v>
      </c>
      <c r="U1602">
        <v>51</v>
      </c>
      <c r="V1602">
        <v>51</v>
      </c>
      <c r="W1602">
        <v>7</v>
      </c>
      <c r="X1602" s="6">
        <v>2981</v>
      </c>
    </row>
    <row r="1603" spans="1:24" x14ac:dyDescent="0.5">
      <c r="A1603" s="75">
        <v>1</v>
      </c>
      <c r="B1603">
        <v>51</v>
      </c>
      <c r="C1603">
        <v>51</v>
      </c>
      <c r="D1603">
        <v>5</v>
      </c>
      <c r="E1603">
        <v>950</v>
      </c>
      <c r="H1603" s="37">
        <v>1</v>
      </c>
      <c r="I1603" s="37">
        <v>22</v>
      </c>
      <c r="J1603" s="37">
        <v>22</v>
      </c>
      <c r="K1603" s="37">
        <v>50</v>
      </c>
      <c r="L1603" s="42">
        <v>992</v>
      </c>
      <c r="N1603">
        <v>2</v>
      </c>
      <c r="O1603">
        <v>40</v>
      </c>
      <c r="P1603">
        <v>40</v>
      </c>
      <c r="Q1603">
        <v>27</v>
      </c>
      <c r="R1603">
        <v>0</v>
      </c>
      <c r="T1603">
        <v>1</v>
      </c>
      <c r="U1603">
        <v>51</v>
      </c>
      <c r="V1603">
        <v>51</v>
      </c>
      <c r="W1603">
        <v>8</v>
      </c>
      <c r="X1603" s="6">
        <v>3467</v>
      </c>
    </row>
    <row r="1604" spans="1:24" x14ac:dyDescent="0.5">
      <c r="A1604" s="75">
        <v>1</v>
      </c>
      <c r="B1604">
        <v>51</v>
      </c>
      <c r="C1604">
        <v>51</v>
      </c>
      <c r="D1604">
        <v>6</v>
      </c>
      <c r="E1604">
        <v>1170</v>
      </c>
      <c r="H1604" s="37">
        <v>1</v>
      </c>
      <c r="I1604" s="37">
        <v>22</v>
      </c>
      <c r="J1604" s="37">
        <v>22</v>
      </c>
      <c r="K1604" s="37">
        <v>51</v>
      </c>
      <c r="L1604" s="42">
        <v>994</v>
      </c>
      <c r="N1604">
        <v>2</v>
      </c>
      <c r="O1604">
        <v>40</v>
      </c>
      <c r="P1604">
        <v>40</v>
      </c>
      <c r="Q1604">
        <v>28</v>
      </c>
      <c r="R1604">
        <v>0</v>
      </c>
      <c r="T1604">
        <v>1</v>
      </c>
      <c r="U1604">
        <v>51</v>
      </c>
      <c r="V1604">
        <v>51</v>
      </c>
      <c r="W1604">
        <v>9</v>
      </c>
      <c r="X1604" s="6">
        <v>3726</v>
      </c>
    </row>
    <row r="1605" spans="1:24" x14ac:dyDescent="0.5">
      <c r="A1605" s="75">
        <v>1</v>
      </c>
      <c r="B1605">
        <v>51</v>
      </c>
      <c r="C1605">
        <v>51</v>
      </c>
      <c r="D1605">
        <v>7</v>
      </c>
      <c r="E1605">
        <v>1396</v>
      </c>
      <c r="H1605" s="37">
        <v>1</v>
      </c>
      <c r="I1605" s="37">
        <v>22</v>
      </c>
      <c r="J1605" s="37">
        <v>22</v>
      </c>
      <c r="K1605" s="37">
        <v>52</v>
      </c>
      <c r="L1605" s="42">
        <v>996</v>
      </c>
      <c r="N1605">
        <v>2</v>
      </c>
      <c r="O1605">
        <v>40</v>
      </c>
      <c r="P1605">
        <v>40</v>
      </c>
      <c r="Q1605">
        <v>29</v>
      </c>
      <c r="R1605">
        <v>0</v>
      </c>
      <c r="T1605">
        <v>1</v>
      </c>
      <c r="U1605">
        <v>52</v>
      </c>
      <c r="V1605">
        <v>52</v>
      </c>
      <c r="W1605">
        <v>1</v>
      </c>
      <c r="X1605" s="6">
        <v>121</v>
      </c>
    </row>
    <row r="1606" spans="1:24" x14ac:dyDescent="0.5">
      <c r="A1606" s="75">
        <v>1</v>
      </c>
      <c r="B1606">
        <v>51</v>
      </c>
      <c r="C1606">
        <v>51</v>
      </c>
      <c r="D1606">
        <v>8</v>
      </c>
      <c r="E1606">
        <v>1631</v>
      </c>
      <c r="H1606" s="37">
        <v>1</v>
      </c>
      <c r="I1606" s="37">
        <v>22</v>
      </c>
      <c r="J1606" s="37">
        <v>22</v>
      </c>
      <c r="K1606" s="37">
        <v>53</v>
      </c>
      <c r="L1606" s="42">
        <v>998</v>
      </c>
      <c r="N1606">
        <v>2</v>
      </c>
      <c r="O1606">
        <v>40</v>
      </c>
      <c r="P1606">
        <v>40</v>
      </c>
      <c r="Q1606">
        <v>30</v>
      </c>
      <c r="R1606">
        <v>0</v>
      </c>
      <c r="T1606">
        <v>1</v>
      </c>
      <c r="U1606">
        <v>52</v>
      </c>
      <c r="V1606">
        <v>52</v>
      </c>
      <c r="W1606">
        <v>2</v>
      </c>
      <c r="X1606" s="6">
        <v>436</v>
      </c>
    </row>
    <row r="1607" spans="1:24" x14ac:dyDescent="0.5">
      <c r="A1607" s="75">
        <v>1</v>
      </c>
      <c r="B1607">
        <v>51</v>
      </c>
      <c r="C1607">
        <v>51</v>
      </c>
      <c r="D1607">
        <v>9</v>
      </c>
      <c r="E1607">
        <v>1872</v>
      </c>
      <c r="H1607" s="37">
        <v>1</v>
      </c>
      <c r="I1607" s="37">
        <v>22</v>
      </c>
      <c r="J1607" s="37">
        <v>22</v>
      </c>
      <c r="K1607" s="37">
        <v>54</v>
      </c>
      <c r="L1607" s="42">
        <v>999</v>
      </c>
      <c r="N1607">
        <v>2</v>
      </c>
      <c r="O1607">
        <v>40</v>
      </c>
      <c r="P1607">
        <v>40</v>
      </c>
      <c r="Q1607">
        <v>31</v>
      </c>
      <c r="R1607">
        <v>0</v>
      </c>
      <c r="T1607">
        <v>1</v>
      </c>
      <c r="U1607">
        <v>52</v>
      </c>
      <c r="V1607">
        <v>52</v>
      </c>
      <c r="W1607">
        <v>3</v>
      </c>
      <c r="X1607" s="6">
        <v>1085</v>
      </c>
    </row>
    <row r="1608" spans="1:24" x14ac:dyDescent="0.5">
      <c r="A1608" s="75">
        <v>1</v>
      </c>
      <c r="B1608">
        <v>52</v>
      </c>
      <c r="C1608">
        <v>52</v>
      </c>
      <c r="D1608">
        <v>1</v>
      </c>
      <c r="E1608">
        <v>49</v>
      </c>
      <c r="H1608" s="37">
        <v>1</v>
      </c>
      <c r="I1608" s="37">
        <v>22</v>
      </c>
      <c r="J1608" s="37">
        <v>22</v>
      </c>
      <c r="K1608" s="37">
        <v>55</v>
      </c>
      <c r="L1608" s="42">
        <v>1000</v>
      </c>
      <c r="N1608">
        <v>2</v>
      </c>
      <c r="O1608">
        <v>40</v>
      </c>
      <c r="P1608">
        <v>40</v>
      </c>
      <c r="Q1608">
        <v>32</v>
      </c>
      <c r="R1608">
        <v>0</v>
      </c>
      <c r="T1608">
        <v>1</v>
      </c>
      <c r="U1608">
        <v>52</v>
      </c>
      <c r="V1608">
        <v>52</v>
      </c>
      <c r="W1608">
        <v>4</v>
      </c>
      <c r="X1608" s="6">
        <v>1668</v>
      </c>
    </row>
    <row r="1609" spans="1:24" x14ac:dyDescent="0.5">
      <c r="A1609" s="75">
        <v>1</v>
      </c>
      <c r="B1609">
        <v>52</v>
      </c>
      <c r="C1609">
        <v>52</v>
      </c>
      <c r="D1609">
        <v>2</v>
      </c>
      <c r="E1609">
        <v>194</v>
      </c>
      <c r="H1609" s="37">
        <v>1</v>
      </c>
      <c r="I1609" s="37">
        <v>22</v>
      </c>
      <c r="J1609" s="37">
        <v>22</v>
      </c>
      <c r="K1609" s="37">
        <v>56</v>
      </c>
      <c r="L1609" s="42">
        <v>1000</v>
      </c>
      <c r="N1609">
        <v>2</v>
      </c>
      <c r="O1609">
        <v>40</v>
      </c>
      <c r="P1609">
        <v>40</v>
      </c>
      <c r="Q1609">
        <v>33</v>
      </c>
      <c r="R1609">
        <v>0</v>
      </c>
      <c r="T1609">
        <v>1</v>
      </c>
      <c r="U1609">
        <v>52</v>
      </c>
      <c r="V1609">
        <v>52</v>
      </c>
      <c r="W1609">
        <v>5</v>
      </c>
      <c r="X1609" s="6">
        <v>2366</v>
      </c>
    </row>
    <row r="1610" spans="1:24" x14ac:dyDescent="0.5">
      <c r="A1610" s="75">
        <v>1</v>
      </c>
      <c r="B1610">
        <v>52</v>
      </c>
      <c r="C1610">
        <v>52</v>
      </c>
      <c r="D1610">
        <v>3</v>
      </c>
      <c r="E1610">
        <v>495</v>
      </c>
      <c r="H1610" s="37">
        <v>1</v>
      </c>
      <c r="I1610" s="37">
        <v>22</v>
      </c>
      <c r="J1610" s="37">
        <v>22</v>
      </c>
      <c r="K1610" s="37">
        <v>57</v>
      </c>
      <c r="L1610" s="42">
        <v>1001</v>
      </c>
      <c r="N1610">
        <v>2</v>
      </c>
      <c r="O1610">
        <v>40</v>
      </c>
      <c r="P1610">
        <v>40</v>
      </c>
      <c r="Q1610">
        <v>34</v>
      </c>
      <c r="R1610">
        <v>0</v>
      </c>
      <c r="T1610">
        <v>1</v>
      </c>
      <c r="U1610">
        <v>52</v>
      </c>
      <c r="V1610">
        <v>52</v>
      </c>
      <c r="W1610">
        <v>6</v>
      </c>
      <c r="X1610" s="6">
        <v>2892</v>
      </c>
    </row>
    <row r="1611" spans="1:24" x14ac:dyDescent="0.5">
      <c r="A1611" s="75">
        <v>1</v>
      </c>
      <c r="B1611">
        <v>52</v>
      </c>
      <c r="C1611">
        <v>52</v>
      </c>
      <c r="D1611">
        <v>4</v>
      </c>
      <c r="E1611">
        <v>771</v>
      </c>
      <c r="H1611" s="37">
        <v>1</v>
      </c>
      <c r="I1611" s="37">
        <v>22</v>
      </c>
      <c r="J1611" s="37">
        <v>22</v>
      </c>
      <c r="K1611" s="37">
        <v>58</v>
      </c>
      <c r="L1611" s="42">
        <v>1030</v>
      </c>
      <c r="N1611">
        <v>2</v>
      </c>
      <c r="O1611">
        <v>40</v>
      </c>
      <c r="P1611">
        <v>40</v>
      </c>
      <c r="Q1611">
        <v>35</v>
      </c>
      <c r="R1611">
        <v>0</v>
      </c>
      <c r="T1611">
        <v>1</v>
      </c>
      <c r="U1611">
        <v>52</v>
      </c>
      <c r="V1611">
        <v>52</v>
      </c>
      <c r="W1611">
        <v>7</v>
      </c>
      <c r="X1611" s="6">
        <v>3434</v>
      </c>
    </row>
    <row r="1612" spans="1:24" x14ac:dyDescent="0.5">
      <c r="A1612" s="75">
        <v>1</v>
      </c>
      <c r="B1612">
        <v>52</v>
      </c>
      <c r="C1612">
        <v>52</v>
      </c>
      <c r="D1612">
        <v>5</v>
      </c>
      <c r="E1612">
        <v>1103</v>
      </c>
      <c r="H1612" s="37">
        <v>1</v>
      </c>
      <c r="I1612" s="37">
        <v>23</v>
      </c>
      <c r="J1612" s="37">
        <v>23</v>
      </c>
      <c r="K1612" s="37">
        <v>0</v>
      </c>
      <c r="L1612" s="42">
        <v>886</v>
      </c>
      <c r="N1612">
        <v>2</v>
      </c>
      <c r="O1612">
        <v>40</v>
      </c>
      <c r="P1612">
        <v>40</v>
      </c>
      <c r="Q1612">
        <v>36</v>
      </c>
      <c r="R1612">
        <v>0</v>
      </c>
      <c r="T1612">
        <v>1</v>
      </c>
      <c r="U1612">
        <v>52</v>
      </c>
      <c r="V1612">
        <v>52</v>
      </c>
      <c r="W1612">
        <v>8</v>
      </c>
      <c r="X1612" s="6">
        <v>3752</v>
      </c>
    </row>
    <row r="1613" spans="1:24" x14ac:dyDescent="0.5">
      <c r="A1613" s="75">
        <v>1</v>
      </c>
      <c r="B1613">
        <v>52</v>
      </c>
      <c r="C1613">
        <v>52</v>
      </c>
      <c r="D1613">
        <v>6</v>
      </c>
      <c r="E1613">
        <v>1356</v>
      </c>
      <c r="H1613" s="37">
        <v>1</v>
      </c>
      <c r="I1613" s="37">
        <v>23</v>
      </c>
      <c r="J1613" s="37">
        <v>23</v>
      </c>
      <c r="K1613" s="37">
        <v>1</v>
      </c>
      <c r="L1613" s="42">
        <v>887</v>
      </c>
      <c r="N1613">
        <v>2</v>
      </c>
      <c r="O1613">
        <v>40</v>
      </c>
      <c r="P1613">
        <v>40</v>
      </c>
      <c r="Q1613">
        <v>37</v>
      </c>
      <c r="R1613">
        <v>0</v>
      </c>
      <c r="T1613">
        <v>1</v>
      </c>
      <c r="U1613">
        <v>53</v>
      </c>
      <c r="V1613">
        <v>53</v>
      </c>
      <c r="W1613">
        <v>1</v>
      </c>
      <c r="X1613" s="6">
        <v>144</v>
      </c>
    </row>
    <row r="1614" spans="1:24" x14ac:dyDescent="0.5">
      <c r="A1614" s="75">
        <v>1</v>
      </c>
      <c r="B1614">
        <v>52</v>
      </c>
      <c r="C1614">
        <v>52</v>
      </c>
      <c r="D1614">
        <v>7</v>
      </c>
      <c r="E1614">
        <v>1618</v>
      </c>
      <c r="H1614" s="37">
        <v>1</v>
      </c>
      <c r="I1614" s="37">
        <v>23</v>
      </c>
      <c r="J1614" s="37">
        <v>23</v>
      </c>
      <c r="K1614" s="37">
        <v>2</v>
      </c>
      <c r="L1614" s="42">
        <v>888</v>
      </c>
      <c r="N1614">
        <v>2</v>
      </c>
      <c r="O1614">
        <v>40</v>
      </c>
      <c r="P1614">
        <v>40</v>
      </c>
      <c r="Q1614">
        <v>38</v>
      </c>
      <c r="R1614">
        <v>0</v>
      </c>
      <c r="T1614">
        <v>1</v>
      </c>
      <c r="U1614">
        <v>53</v>
      </c>
      <c r="V1614">
        <v>53</v>
      </c>
      <c r="W1614">
        <v>2</v>
      </c>
      <c r="X1614" s="6">
        <v>514</v>
      </c>
    </row>
    <row r="1615" spans="1:24" x14ac:dyDescent="0.5">
      <c r="A1615" s="75">
        <v>1</v>
      </c>
      <c r="B1615">
        <v>52</v>
      </c>
      <c r="C1615">
        <v>52</v>
      </c>
      <c r="D1615">
        <v>8</v>
      </c>
      <c r="E1615">
        <v>1887</v>
      </c>
      <c r="H1615" s="37">
        <v>1</v>
      </c>
      <c r="I1615" s="37">
        <v>23</v>
      </c>
      <c r="J1615" s="37">
        <v>23</v>
      </c>
      <c r="K1615" s="37">
        <v>3</v>
      </c>
      <c r="L1615" s="42">
        <v>890</v>
      </c>
      <c r="N1615">
        <v>2</v>
      </c>
      <c r="O1615">
        <v>40</v>
      </c>
      <c r="P1615">
        <v>40</v>
      </c>
      <c r="Q1615">
        <v>39</v>
      </c>
      <c r="R1615">
        <v>0</v>
      </c>
      <c r="T1615">
        <v>1</v>
      </c>
      <c r="U1615">
        <v>53</v>
      </c>
      <c r="V1615">
        <v>53</v>
      </c>
      <c r="W1615">
        <v>3</v>
      </c>
      <c r="X1615" s="6">
        <v>1275</v>
      </c>
    </row>
    <row r="1616" spans="1:24" x14ac:dyDescent="0.5">
      <c r="A1616" s="75">
        <v>1</v>
      </c>
      <c r="B1616">
        <v>53</v>
      </c>
      <c r="C1616">
        <v>53</v>
      </c>
      <c r="D1616">
        <v>1</v>
      </c>
      <c r="E1616">
        <v>60</v>
      </c>
      <c r="H1616" s="37">
        <v>1</v>
      </c>
      <c r="I1616" s="37">
        <v>23</v>
      </c>
      <c r="J1616" s="37">
        <v>23</v>
      </c>
      <c r="K1616" s="37">
        <v>4</v>
      </c>
      <c r="L1616" s="42">
        <v>891</v>
      </c>
      <c r="N1616">
        <v>2</v>
      </c>
      <c r="O1616">
        <v>40</v>
      </c>
      <c r="P1616">
        <v>40</v>
      </c>
      <c r="Q1616">
        <v>40</v>
      </c>
      <c r="R1616">
        <v>0</v>
      </c>
      <c r="T1616">
        <v>1</v>
      </c>
      <c r="U1616">
        <v>53</v>
      </c>
      <c r="V1616">
        <v>53</v>
      </c>
      <c r="W1616">
        <v>4</v>
      </c>
      <c r="X1616" s="6">
        <v>1957</v>
      </c>
    </row>
    <row r="1617" spans="1:24" x14ac:dyDescent="0.5">
      <c r="A1617" s="75">
        <v>1</v>
      </c>
      <c r="B1617">
        <v>53</v>
      </c>
      <c r="C1617">
        <v>53</v>
      </c>
      <c r="D1617">
        <v>2</v>
      </c>
      <c r="E1617">
        <v>232</v>
      </c>
      <c r="H1617" s="37">
        <v>1</v>
      </c>
      <c r="I1617" s="37">
        <v>23</v>
      </c>
      <c r="J1617" s="37">
        <v>23</v>
      </c>
      <c r="K1617" s="37">
        <v>5</v>
      </c>
      <c r="L1617" s="42">
        <v>892</v>
      </c>
      <c r="N1617">
        <v>2</v>
      </c>
      <c r="O1617">
        <v>40</v>
      </c>
      <c r="P1617">
        <v>40</v>
      </c>
      <c r="Q1617">
        <v>41</v>
      </c>
      <c r="R1617">
        <v>0</v>
      </c>
      <c r="T1617">
        <v>1</v>
      </c>
      <c r="U1617">
        <v>53</v>
      </c>
      <c r="V1617">
        <v>53</v>
      </c>
      <c r="W1617">
        <v>5</v>
      </c>
      <c r="X1617" s="6">
        <v>2773</v>
      </c>
    </row>
    <row r="1618" spans="1:24" x14ac:dyDescent="0.5">
      <c r="A1618" s="75">
        <v>1</v>
      </c>
      <c r="B1618">
        <v>53</v>
      </c>
      <c r="C1618">
        <v>53</v>
      </c>
      <c r="D1618">
        <v>3</v>
      </c>
      <c r="E1618">
        <v>588</v>
      </c>
      <c r="H1618" s="37">
        <v>1</v>
      </c>
      <c r="I1618" s="37">
        <v>23</v>
      </c>
      <c r="J1618" s="37">
        <v>23</v>
      </c>
      <c r="K1618" s="37">
        <v>6</v>
      </c>
      <c r="L1618" s="42">
        <v>894</v>
      </c>
      <c r="N1618">
        <v>2</v>
      </c>
      <c r="O1618">
        <v>40</v>
      </c>
      <c r="P1618">
        <v>40</v>
      </c>
      <c r="Q1618">
        <v>42</v>
      </c>
      <c r="R1618">
        <v>0</v>
      </c>
      <c r="T1618">
        <v>1</v>
      </c>
      <c r="U1618">
        <v>53</v>
      </c>
      <c r="V1618">
        <v>53</v>
      </c>
      <c r="W1618">
        <v>6</v>
      </c>
      <c r="X1618" s="6">
        <v>3388</v>
      </c>
    </row>
    <row r="1619" spans="1:24" x14ac:dyDescent="0.5">
      <c r="A1619" s="75">
        <v>1</v>
      </c>
      <c r="B1619">
        <v>53</v>
      </c>
      <c r="C1619">
        <v>53</v>
      </c>
      <c r="D1619">
        <v>4</v>
      </c>
      <c r="E1619">
        <v>913</v>
      </c>
      <c r="H1619" s="37">
        <v>1</v>
      </c>
      <c r="I1619" s="37">
        <v>23</v>
      </c>
      <c r="J1619" s="37">
        <v>23</v>
      </c>
      <c r="K1619" s="37">
        <v>7</v>
      </c>
      <c r="L1619" s="42">
        <v>895</v>
      </c>
      <c r="N1619">
        <v>2</v>
      </c>
      <c r="O1619">
        <v>40</v>
      </c>
      <c r="P1619">
        <v>40</v>
      </c>
      <c r="Q1619">
        <v>43</v>
      </c>
      <c r="R1619">
        <v>0</v>
      </c>
      <c r="T1619">
        <v>1</v>
      </c>
      <c r="U1619">
        <v>53</v>
      </c>
      <c r="V1619">
        <v>53</v>
      </c>
      <c r="W1619">
        <v>7</v>
      </c>
      <c r="X1619" s="6">
        <v>3780</v>
      </c>
    </row>
    <row r="1620" spans="1:24" x14ac:dyDescent="0.5">
      <c r="A1620" s="75">
        <v>1</v>
      </c>
      <c r="B1620" s="75">
        <v>53</v>
      </c>
      <c r="C1620" s="75">
        <v>53</v>
      </c>
      <c r="D1620" s="75">
        <v>5</v>
      </c>
      <c r="E1620" s="75">
        <v>1302</v>
      </c>
      <c r="H1620" s="37">
        <v>1</v>
      </c>
      <c r="I1620" s="37">
        <v>23</v>
      </c>
      <c r="J1620" s="37">
        <v>23</v>
      </c>
      <c r="K1620" s="37">
        <v>8</v>
      </c>
      <c r="L1620" s="42">
        <v>897</v>
      </c>
      <c r="N1620">
        <v>2</v>
      </c>
      <c r="O1620">
        <v>40</v>
      </c>
      <c r="P1620">
        <v>40</v>
      </c>
      <c r="Q1620">
        <v>44</v>
      </c>
      <c r="R1620">
        <v>0</v>
      </c>
      <c r="T1620">
        <v>1</v>
      </c>
      <c r="U1620">
        <v>54</v>
      </c>
      <c r="V1620">
        <v>54</v>
      </c>
      <c r="W1620">
        <v>1</v>
      </c>
      <c r="X1620" s="6">
        <v>175</v>
      </c>
    </row>
    <row r="1621" spans="1:24" x14ac:dyDescent="0.5">
      <c r="A1621" s="75">
        <v>1</v>
      </c>
      <c r="B1621" s="75">
        <v>53</v>
      </c>
      <c r="C1621" s="75">
        <v>53</v>
      </c>
      <c r="D1621" s="75">
        <v>6</v>
      </c>
      <c r="E1621" s="75">
        <v>1599</v>
      </c>
      <c r="H1621" s="37">
        <v>1</v>
      </c>
      <c r="I1621" s="37">
        <v>23</v>
      </c>
      <c r="J1621" s="37">
        <v>23</v>
      </c>
      <c r="K1621" s="37">
        <v>9</v>
      </c>
      <c r="L1621" s="42">
        <v>898</v>
      </c>
      <c r="N1621">
        <v>2</v>
      </c>
      <c r="O1621">
        <v>40</v>
      </c>
      <c r="P1621">
        <v>40</v>
      </c>
      <c r="Q1621">
        <v>45</v>
      </c>
      <c r="R1621">
        <v>0</v>
      </c>
      <c r="T1621">
        <v>1</v>
      </c>
      <c r="U1621">
        <v>54</v>
      </c>
      <c r="V1621">
        <v>54</v>
      </c>
      <c r="W1621">
        <v>2</v>
      </c>
      <c r="X1621" s="6">
        <v>619</v>
      </c>
    </row>
    <row r="1622" spans="1:24" x14ac:dyDescent="0.5">
      <c r="A1622" s="75">
        <v>1</v>
      </c>
      <c r="B1622" s="75">
        <v>53</v>
      </c>
      <c r="C1622" s="75">
        <v>53</v>
      </c>
      <c r="D1622" s="75">
        <v>7</v>
      </c>
      <c r="E1622" s="75">
        <v>1905</v>
      </c>
      <c r="H1622" s="37">
        <v>1</v>
      </c>
      <c r="I1622" s="37">
        <v>23</v>
      </c>
      <c r="J1622" s="37">
        <v>23</v>
      </c>
      <c r="K1622" s="37">
        <v>10</v>
      </c>
      <c r="L1622" s="42">
        <v>900</v>
      </c>
      <c r="N1622">
        <v>2</v>
      </c>
      <c r="O1622">
        <v>40</v>
      </c>
      <c r="P1622">
        <v>40</v>
      </c>
      <c r="Q1622">
        <v>46</v>
      </c>
      <c r="R1622">
        <v>0</v>
      </c>
      <c r="T1622">
        <v>1</v>
      </c>
      <c r="U1622">
        <v>54</v>
      </c>
      <c r="V1622">
        <v>54</v>
      </c>
      <c r="W1622">
        <v>3</v>
      </c>
      <c r="X1622" s="6">
        <v>1530</v>
      </c>
    </row>
    <row r="1623" spans="1:24" x14ac:dyDescent="0.5">
      <c r="A1623" s="75">
        <v>1</v>
      </c>
      <c r="B1623" s="75">
        <v>54</v>
      </c>
      <c r="C1623" s="75">
        <v>54</v>
      </c>
      <c r="D1623" s="75">
        <v>1</v>
      </c>
      <c r="E1623" s="75">
        <v>75</v>
      </c>
      <c r="H1623" s="37">
        <v>1</v>
      </c>
      <c r="I1623" s="37">
        <v>23</v>
      </c>
      <c r="J1623" s="37">
        <v>23</v>
      </c>
      <c r="K1623" s="37">
        <v>11</v>
      </c>
      <c r="L1623" s="42">
        <v>901</v>
      </c>
      <c r="N1623">
        <v>2</v>
      </c>
      <c r="O1623">
        <v>40</v>
      </c>
      <c r="P1623">
        <v>40</v>
      </c>
      <c r="Q1623">
        <v>47</v>
      </c>
      <c r="R1623">
        <v>0</v>
      </c>
      <c r="T1623">
        <v>1</v>
      </c>
      <c r="U1623">
        <v>54</v>
      </c>
      <c r="V1623">
        <v>54</v>
      </c>
      <c r="W1623">
        <v>4</v>
      </c>
      <c r="X1623" s="6">
        <v>2345</v>
      </c>
    </row>
    <row r="1624" spans="1:24" x14ac:dyDescent="0.5">
      <c r="A1624" s="75">
        <v>1</v>
      </c>
      <c r="B1624" s="75">
        <v>54</v>
      </c>
      <c r="C1624" s="75">
        <v>54</v>
      </c>
      <c r="D1624" s="75">
        <v>2</v>
      </c>
      <c r="E1624" s="75">
        <v>283</v>
      </c>
      <c r="H1624" s="37">
        <v>1</v>
      </c>
      <c r="I1624" s="37">
        <v>23</v>
      </c>
      <c r="J1624" s="37">
        <v>23</v>
      </c>
      <c r="K1624" s="37">
        <v>12</v>
      </c>
      <c r="L1624" s="42">
        <v>903</v>
      </c>
      <c r="N1624">
        <v>2</v>
      </c>
      <c r="O1624">
        <v>40</v>
      </c>
      <c r="P1624">
        <v>40</v>
      </c>
      <c r="Q1624">
        <v>48</v>
      </c>
      <c r="R1624">
        <v>0</v>
      </c>
      <c r="T1624">
        <v>1</v>
      </c>
      <c r="U1624">
        <v>54</v>
      </c>
      <c r="V1624">
        <v>54</v>
      </c>
      <c r="W1624">
        <v>5</v>
      </c>
      <c r="X1624" s="6">
        <v>3319</v>
      </c>
    </row>
    <row r="1625" spans="1:24" x14ac:dyDescent="0.5">
      <c r="A1625" s="75">
        <v>1</v>
      </c>
      <c r="B1625" s="75">
        <v>54</v>
      </c>
      <c r="C1625" s="75">
        <v>54</v>
      </c>
      <c r="D1625" s="75">
        <v>3</v>
      </c>
      <c r="E1625" s="75">
        <v>713</v>
      </c>
      <c r="H1625" s="37">
        <v>1</v>
      </c>
      <c r="I1625" s="37">
        <v>23</v>
      </c>
      <c r="J1625" s="37">
        <v>23</v>
      </c>
      <c r="K1625" s="37">
        <v>13</v>
      </c>
      <c r="L1625" s="42">
        <v>905</v>
      </c>
      <c r="N1625">
        <v>2</v>
      </c>
      <c r="O1625">
        <v>40</v>
      </c>
      <c r="P1625">
        <v>40</v>
      </c>
      <c r="Q1625">
        <v>49</v>
      </c>
      <c r="R1625">
        <v>0</v>
      </c>
      <c r="T1625">
        <v>1</v>
      </c>
      <c r="U1625">
        <v>54</v>
      </c>
      <c r="V1625">
        <v>54</v>
      </c>
      <c r="W1625">
        <v>6</v>
      </c>
      <c r="X1625" s="6">
        <v>3812</v>
      </c>
    </row>
    <row r="1626" spans="1:24" x14ac:dyDescent="0.5">
      <c r="A1626" s="75">
        <v>1</v>
      </c>
      <c r="B1626" s="75">
        <v>54</v>
      </c>
      <c r="C1626" s="75">
        <v>54</v>
      </c>
      <c r="D1626" s="75">
        <v>4</v>
      </c>
      <c r="E1626" s="75">
        <v>1104</v>
      </c>
      <c r="H1626" s="37">
        <v>1</v>
      </c>
      <c r="I1626" s="37">
        <v>23</v>
      </c>
      <c r="J1626" s="37">
        <v>23</v>
      </c>
      <c r="K1626" s="37">
        <v>14</v>
      </c>
      <c r="L1626" s="42">
        <v>906</v>
      </c>
      <c r="N1626">
        <v>2</v>
      </c>
      <c r="O1626">
        <v>40</v>
      </c>
      <c r="P1626">
        <v>40</v>
      </c>
      <c r="Q1626">
        <v>50</v>
      </c>
      <c r="R1626">
        <v>0</v>
      </c>
      <c r="T1626">
        <v>1</v>
      </c>
      <c r="U1626">
        <v>55</v>
      </c>
      <c r="V1626">
        <v>55</v>
      </c>
      <c r="W1626">
        <v>1</v>
      </c>
      <c r="X1626" s="6">
        <v>219</v>
      </c>
    </row>
    <row r="1627" spans="1:24" x14ac:dyDescent="0.5">
      <c r="A1627" s="75">
        <v>1</v>
      </c>
      <c r="B1627" s="75">
        <v>54</v>
      </c>
      <c r="C1627" s="75">
        <v>54</v>
      </c>
      <c r="D1627" s="75">
        <v>5</v>
      </c>
      <c r="E1627" s="75">
        <v>1571</v>
      </c>
      <c r="H1627" s="37">
        <v>1</v>
      </c>
      <c r="I1627" s="37">
        <v>23</v>
      </c>
      <c r="J1627" s="37">
        <v>23</v>
      </c>
      <c r="K1627" s="37">
        <v>15</v>
      </c>
      <c r="L1627" s="42">
        <v>908</v>
      </c>
      <c r="N1627">
        <v>2</v>
      </c>
      <c r="O1627">
        <v>41</v>
      </c>
      <c r="P1627">
        <v>41</v>
      </c>
      <c r="Q1627">
        <v>1</v>
      </c>
      <c r="R1627">
        <v>138</v>
      </c>
      <c r="T1627">
        <v>1</v>
      </c>
      <c r="U1627">
        <v>55</v>
      </c>
      <c r="V1627">
        <v>55</v>
      </c>
      <c r="W1627">
        <v>2</v>
      </c>
      <c r="X1627" s="6">
        <v>767</v>
      </c>
    </row>
    <row r="1628" spans="1:24" x14ac:dyDescent="0.5">
      <c r="A1628" s="75">
        <v>1</v>
      </c>
      <c r="B1628" s="75">
        <v>54</v>
      </c>
      <c r="C1628" s="75">
        <v>54</v>
      </c>
      <c r="D1628" s="75">
        <v>6</v>
      </c>
      <c r="E1628" s="75">
        <v>1927</v>
      </c>
      <c r="H1628" s="37">
        <v>1</v>
      </c>
      <c r="I1628" s="37">
        <v>23</v>
      </c>
      <c r="J1628" s="37">
        <v>23</v>
      </c>
      <c r="K1628" s="37">
        <v>16</v>
      </c>
      <c r="L1628" s="42">
        <v>910</v>
      </c>
      <c r="N1628">
        <v>2</v>
      </c>
      <c r="O1628">
        <v>41</v>
      </c>
      <c r="P1628">
        <v>41</v>
      </c>
      <c r="Q1628">
        <v>2</v>
      </c>
      <c r="R1628">
        <v>494</v>
      </c>
      <c r="T1628">
        <v>1</v>
      </c>
      <c r="U1628">
        <v>55</v>
      </c>
      <c r="V1628">
        <v>55</v>
      </c>
      <c r="W1628">
        <v>3</v>
      </c>
      <c r="X1628" s="6">
        <v>1890</v>
      </c>
    </row>
    <row r="1629" spans="1:24" x14ac:dyDescent="0.5">
      <c r="A1629" s="75">
        <v>1</v>
      </c>
      <c r="B1629" s="75">
        <v>55</v>
      </c>
      <c r="C1629" s="75">
        <v>55</v>
      </c>
      <c r="D1629" s="75">
        <v>1</v>
      </c>
      <c r="E1629" s="75">
        <v>97</v>
      </c>
      <c r="H1629" s="37">
        <v>1</v>
      </c>
      <c r="I1629" s="37">
        <v>23</v>
      </c>
      <c r="J1629" s="37">
        <v>23</v>
      </c>
      <c r="K1629" s="37">
        <v>17</v>
      </c>
      <c r="L1629" s="42">
        <v>912</v>
      </c>
      <c r="N1629">
        <v>2</v>
      </c>
      <c r="O1629">
        <v>41</v>
      </c>
      <c r="P1629">
        <v>41</v>
      </c>
      <c r="Q1629">
        <v>3</v>
      </c>
      <c r="R1629">
        <v>1227</v>
      </c>
      <c r="T1629">
        <v>1</v>
      </c>
      <c r="U1629">
        <v>55</v>
      </c>
      <c r="V1629">
        <v>55</v>
      </c>
      <c r="W1629">
        <v>4</v>
      </c>
      <c r="X1629" s="6">
        <v>2893</v>
      </c>
    </row>
    <row r="1630" spans="1:24" x14ac:dyDescent="0.5">
      <c r="A1630" s="75">
        <v>1</v>
      </c>
      <c r="B1630" s="75">
        <v>55</v>
      </c>
      <c r="C1630" s="75">
        <v>55</v>
      </c>
      <c r="D1630" s="75">
        <v>2</v>
      </c>
      <c r="E1630" s="75">
        <v>357</v>
      </c>
      <c r="H1630" s="37">
        <v>1</v>
      </c>
      <c r="I1630" s="37">
        <v>23</v>
      </c>
      <c r="J1630" s="37">
        <v>23</v>
      </c>
      <c r="K1630" s="37">
        <v>18</v>
      </c>
      <c r="L1630" s="42">
        <v>914</v>
      </c>
      <c r="N1630">
        <v>2</v>
      </c>
      <c r="O1630">
        <v>41</v>
      </c>
      <c r="P1630">
        <v>41</v>
      </c>
      <c r="Q1630">
        <v>4</v>
      </c>
      <c r="R1630">
        <v>1886</v>
      </c>
      <c r="T1630">
        <v>1</v>
      </c>
      <c r="U1630">
        <v>55</v>
      </c>
      <c r="V1630">
        <v>55</v>
      </c>
      <c r="W1630">
        <v>5</v>
      </c>
      <c r="X1630" s="6">
        <v>3849</v>
      </c>
    </row>
    <row r="1631" spans="1:24" x14ac:dyDescent="0.5">
      <c r="A1631" s="75">
        <v>1</v>
      </c>
      <c r="B1631" s="75">
        <v>55</v>
      </c>
      <c r="C1631" s="75">
        <v>55</v>
      </c>
      <c r="D1631" s="75">
        <v>3</v>
      </c>
      <c r="E1631" s="75">
        <v>892</v>
      </c>
      <c r="H1631" s="37">
        <v>1</v>
      </c>
      <c r="I1631" s="37">
        <v>23</v>
      </c>
      <c r="J1631" s="37">
        <v>23</v>
      </c>
      <c r="K1631" s="37">
        <v>19</v>
      </c>
      <c r="L1631" s="42">
        <v>916</v>
      </c>
      <c r="N1631">
        <v>2</v>
      </c>
      <c r="O1631">
        <v>41</v>
      </c>
      <c r="P1631">
        <v>41</v>
      </c>
      <c r="Q1631">
        <v>5</v>
      </c>
      <c r="R1631">
        <v>2674</v>
      </c>
      <c r="T1631">
        <v>1</v>
      </c>
      <c r="U1631">
        <v>56</v>
      </c>
      <c r="V1631">
        <v>56</v>
      </c>
      <c r="W1631">
        <v>1</v>
      </c>
      <c r="X1631" s="6">
        <v>570</v>
      </c>
    </row>
    <row r="1632" spans="1:24" x14ac:dyDescent="0.5">
      <c r="A1632" s="75">
        <v>1</v>
      </c>
      <c r="B1632" s="75">
        <v>55</v>
      </c>
      <c r="C1632" s="75">
        <v>55</v>
      </c>
      <c r="D1632" s="75">
        <v>4</v>
      </c>
      <c r="E1632" s="75">
        <v>1376</v>
      </c>
      <c r="H1632" s="37">
        <v>1</v>
      </c>
      <c r="I1632" s="37">
        <v>23</v>
      </c>
      <c r="J1632" s="37">
        <v>23</v>
      </c>
      <c r="K1632" s="37">
        <v>20</v>
      </c>
      <c r="L1632" s="42">
        <v>918</v>
      </c>
      <c r="N1632">
        <v>2</v>
      </c>
      <c r="O1632">
        <v>41</v>
      </c>
      <c r="P1632">
        <v>41</v>
      </c>
      <c r="Q1632">
        <v>6</v>
      </c>
      <c r="R1632">
        <v>2753</v>
      </c>
      <c r="T1632">
        <v>1</v>
      </c>
      <c r="U1632">
        <v>56</v>
      </c>
      <c r="V1632">
        <v>56</v>
      </c>
      <c r="W1632">
        <v>2</v>
      </c>
      <c r="X1632" s="6">
        <v>1588</v>
      </c>
    </row>
    <row r="1633" spans="1:24" x14ac:dyDescent="0.5">
      <c r="A1633" s="75">
        <v>1</v>
      </c>
      <c r="B1633" s="75">
        <v>55</v>
      </c>
      <c r="C1633" s="75">
        <v>55</v>
      </c>
      <c r="D1633" s="75">
        <v>5</v>
      </c>
      <c r="E1633" s="75">
        <v>1955</v>
      </c>
      <c r="H1633" s="37">
        <v>1</v>
      </c>
      <c r="I1633" s="37">
        <v>23</v>
      </c>
      <c r="J1633" s="37">
        <v>23</v>
      </c>
      <c r="K1633" s="37">
        <v>21</v>
      </c>
      <c r="L1633" s="42">
        <v>920</v>
      </c>
      <c r="N1633">
        <v>2</v>
      </c>
      <c r="O1633">
        <v>41</v>
      </c>
      <c r="P1633">
        <v>41</v>
      </c>
      <c r="Q1633">
        <v>7</v>
      </c>
      <c r="R1633">
        <v>2835</v>
      </c>
      <c r="T1633">
        <v>1</v>
      </c>
      <c r="U1633">
        <v>56</v>
      </c>
      <c r="V1633">
        <v>56</v>
      </c>
      <c r="W1633">
        <v>3</v>
      </c>
      <c r="X1633" s="6">
        <v>2742</v>
      </c>
    </row>
    <row r="1634" spans="1:24" x14ac:dyDescent="0.5">
      <c r="A1634" s="75">
        <v>1</v>
      </c>
      <c r="B1634" s="75">
        <v>56</v>
      </c>
      <c r="C1634" s="75">
        <v>56</v>
      </c>
      <c r="D1634" s="75">
        <v>1</v>
      </c>
      <c r="E1634" s="75">
        <v>261</v>
      </c>
      <c r="H1634" s="37">
        <v>1</v>
      </c>
      <c r="I1634" s="37">
        <v>23</v>
      </c>
      <c r="J1634" s="37">
        <v>23</v>
      </c>
      <c r="K1634" s="37">
        <v>22</v>
      </c>
      <c r="L1634" s="42">
        <v>922</v>
      </c>
      <c r="N1634">
        <v>2</v>
      </c>
      <c r="O1634">
        <v>41</v>
      </c>
      <c r="P1634">
        <v>41</v>
      </c>
      <c r="Q1634">
        <v>8</v>
      </c>
      <c r="R1634">
        <v>2920</v>
      </c>
      <c r="T1634">
        <v>1</v>
      </c>
      <c r="U1634">
        <v>56</v>
      </c>
      <c r="V1634">
        <v>56</v>
      </c>
      <c r="W1634">
        <v>4</v>
      </c>
      <c r="X1634" s="6">
        <v>3898</v>
      </c>
    </row>
    <row r="1635" spans="1:24" x14ac:dyDescent="0.5">
      <c r="A1635" s="75">
        <v>1</v>
      </c>
      <c r="B1635" s="75">
        <v>56</v>
      </c>
      <c r="C1635" s="75">
        <v>56</v>
      </c>
      <c r="D1635" s="75">
        <v>2</v>
      </c>
      <c r="E1635" s="75">
        <v>752</v>
      </c>
      <c r="H1635" s="37">
        <v>1</v>
      </c>
      <c r="I1635" s="37">
        <v>23</v>
      </c>
      <c r="J1635" s="37">
        <v>23</v>
      </c>
      <c r="K1635" s="37">
        <v>23</v>
      </c>
      <c r="L1635" s="42">
        <v>924</v>
      </c>
      <c r="N1635">
        <v>2</v>
      </c>
      <c r="O1635">
        <v>41</v>
      </c>
      <c r="P1635">
        <v>41</v>
      </c>
      <c r="Q1635">
        <v>9</v>
      </c>
      <c r="R1635">
        <v>3007</v>
      </c>
      <c r="T1635">
        <v>1</v>
      </c>
      <c r="U1635">
        <v>57</v>
      </c>
      <c r="V1635">
        <v>57</v>
      </c>
      <c r="W1635">
        <v>1</v>
      </c>
      <c r="X1635" s="6">
        <v>1063</v>
      </c>
    </row>
    <row r="1636" spans="1:24" x14ac:dyDescent="0.5">
      <c r="A1636" s="75">
        <v>1</v>
      </c>
      <c r="B1636" s="75">
        <v>56</v>
      </c>
      <c r="C1636" s="75">
        <v>56</v>
      </c>
      <c r="D1636" s="75">
        <v>3</v>
      </c>
      <c r="E1636" s="75">
        <v>1314</v>
      </c>
      <c r="H1636" s="37">
        <v>1</v>
      </c>
      <c r="I1636" s="37">
        <v>23</v>
      </c>
      <c r="J1636" s="37">
        <v>23</v>
      </c>
      <c r="K1636" s="37">
        <v>24</v>
      </c>
      <c r="L1636" s="42">
        <v>927</v>
      </c>
      <c r="N1636">
        <v>2</v>
      </c>
      <c r="O1636">
        <v>41</v>
      </c>
      <c r="P1636">
        <v>41</v>
      </c>
      <c r="Q1636">
        <v>10</v>
      </c>
      <c r="R1636">
        <v>3097</v>
      </c>
      <c r="T1636">
        <v>1</v>
      </c>
      <c r="U1636">
        <v>57</v>
      </c>
      <c r="V1636">
        <v>57</v>
      </c>
      <c r="W1636">
        <v>2</v>
      </c>
      <c r="X1636" s="6">
        <v>2475</v>
      </c>
    </row>
    <row r="1637" spans="1:24" x14ac:dyDescent="0.5">
      <c r="A1637" s="75">
        <v>1</v>
      </c>
      <c r="B1637" s="75">
        <v>56</v>
      </c>
      <c r="C1637" s="75">
        <v>56</v>
      </c>
      <c r="D1637" s="75">
        <v>4</v>
      </c>
      <c r="E1637" s="75">
        <v>1995</v>
      </c>
      <c r="H1637" s="37">
        <v>1</v>
      </c>
      <c r="I1637" s="37">
        <v>23</v>
      </c>
      <c r="J1637" s="37">
        <v>23</v>
      </c>
      <c r="K1637" s="37">
        <v>25</v>
      </c>
      <c r="L1637" s="42">
        <v>929</v>
      </c>
      <c r="N1637">
        <v>2</v>
      </c>
      <c r="O1637">
        <v>41</v>
      </c>
      <c r="P1637">
        <v>41</v>
      </c>
      <c r="Q1637">
        <v>11</v>
      </c>
      <c r="R1637">
        <v>3190</v>
      </c>
      <c r="T1637">
        <v>1</v>
      </c>
      <c r="U1637">
        <v>57</v>
      </c>
      <c r="V1637">
        <v>57</v>
      </c>
      <c r="W1637">
        <v>3</v>
      </c>
      <c r="X1637" s="6">
        <v>3970</v>
      </c>
    </row>
    <row r="1638" spans="1:24" x14ac:dyDescent="0.5">
      <c r="A1638" s="75">
        <v>1</v>
      </c>
      <c r="B1638" s="75">
        <v>57</v>
      </c>
      <c r="C1638" s="75">
        <v>57</v>
      </c>
      <c r="D1638" s="75">
        <v>1</v>
      </c>
      <c r="E1638" s="75">
        <v>505</v>
      </c>
      <c r="H1638" s="37">
        <v>1</v>
      </c>
      <c r="I1638" s="37">
        <v>23</v>
      </c>
      <c r="J1638" s="37">
        <v>23</v>
      </c>
      <c r="K1638" s="37">
        <v>26</v>
      </c>
      <c r="L1638" s="42">
        <v>931</v>
      </c>
      <c r="N1638">
        <v>2</v>
      </c>
      <c r="O1638">
        <v>41</v>
      </c>
      <c r="P1638">
        <v>41</v>
      </c>
      <c r="Q1638">
        <v>12</v>
      </c>
      <c r="R1638">
        <v>3285</v>
      </c>
      <c r="T1638">
        <v>1</v>
      </c>
      <c r="U1638">
        <v>58</v>
      </c>
      <c r="V1638">
        <v>58</v>
      </c>
      <c r="W1638">
        <v>1</v>
      </c>
      <c r="X1638" s="6">
        <v>1907</v>
      </c>
    </row>
    <row r="1639" spans="1:24" x14ac:dyDescent="0.5">
      <c r="A1639" s="75">
        <v>1</v>
      </c>
      <c r="B1639" s="75">
        <v>57</v>
      </c>
      <c r="C1639" s="75">
        <v>57</v>
      </c>
      <c r="D1639" s="75">
        <v>2</v>
      </c>
      <c r="E1639" s="75">
        <v>1204</v>
      </c>
      <c r="H1639" s="37">
        <v>1</v>
      </c>
      <c r="I1639" s="37">
        <v>23</v>
      </c>
      <c r="J1639" s="37">
        <v>23</v>
      </c>
      <c r="K1639" s="37">
        <v>27</v>
      </c>
      <c r="L1639" s="42">
        <v>934</v>
      </c>
      <c r="N1639">
        <v>2</v>
      </c>
      <c r="O1639">
        <v>41</v>
      </c>
      <c r="P1639">
        <v>41</v>
      </c>
      <c r="Q1639">
        <v>13</v>
      </c>
      <c r="R1639">
        <v>3384</v>
      </c>
      <c r="T1639">
        <v>1</v>
      </c>
      <c r="U1639">
        <v>58</v>
      </c>
      <c r="V1639">
        <v>58</v>
      </c>
      <c r="W1639">
        <v>2</v>
      </c>
      <c r="X1639" s="6">
        <v>4109</v>
      </c>
    </row>
    <row r="1640" spans="1:24" x14ac:dyDescent="0.5">
      <c r="A1640" s="75">
        <v>1</v>
      </c>
      <c r="B1640" s="75">
        <v>57</v>
      </c>
      <c r="C1640" s="75">
        <v>57</v>
      </c>
      <c r="D1640" s="75">
        <v>3</v>
      </c>
      <c r="E1640" s="75">
        <v>2064</v>
      </c>
      <c r="H1640" s="37">
        <v>1</v>
      </c>
      <c r="I1640" s="37">
        <v>23</v>
      </c>
      <c r="J1640" s="37">
        <v>23</v>
      </c>
      <c r="K1640" s="37">
        <v>28</v>
      </c>
      <c r="L1640" s="42">
        <v>936</v>
      </c>
      <c r="N1640">
        <v>2</v>
      </c>
      <c r="O1640">
        <v>41</v>
      </c>
      <c r="P1640">
        <v>41</v>
      </c>
      <c r="Q1640">
        <v>14</v>
      </c>
      <c r="R1640">
        <v>3487</v>
      </c>
    </row>
    <row r="1641" spans="1:24" x14ac:dyDescent="0.5">
      <c r="A1641" s="75">
        <v>1</v>
      </c>
      <c r="B1641" s="75">
        <v>58</v>
      </c>
      <c r="C1641" s="75">
        <v>58</v>
      </c>
      <c r="D1641" s="75">
        <v>1</v>
      </c>
      <c r="E1641" s="75">
        <v>973</v>
      </c>
      <c r="H1641" s="37">
        <v>1</v>
      </c>
      <c r="I1641" s="37">
        <v>23</v>
      </c>
      <c r="J1641" s="37">
        <v>23</v>
      </c>
      <c r="K1641" s="37">
        <v>29</v>
      </c>
      <c r="L1641" s="42">
        <v>939</v>
      </c>
      <c r="N1641">
        <v>2</v>
      </c>
      <c r="O1641">
        <v>41</v>
      </c>
      <c r="P1641">
        <v>41</v>
      </c>
      <c r="Q1641">
        <v>15</v>
      </c>
      <c r="R1641">
        <v>3593</v>
      </c>
    </row>
    <row r="1642" spans="1:24" x14ac:dyDescent="0.5">
      <c r="A1642" s="75">
        <v>1</v>
      </c>
      <c r="B1642" s="75">
        <v>58</v>
      </c>
      <c r="C1642" s="75">
        <v>58</v>
      </c>
      <c r="D1642" s="75">
        <v>2</v>
      </c>
      <c r="E1642" s="75">
        <v>2250</v>
      </c>
      <c r="H1642" s="37">
        <v>1</v>
      </c>
      <c r="I1642" s="37">
        <v>23</v>
      </c>
      <c r="J1642" s="37">
        <v>23</v>
      </c>
      <c r="K1642" s="37">
        <v>30</v>
      </c>
      <c r="L1642" s="42">
        <v>941</v>
      </c>
      <c r="N1642">
        <v>2</v>
      </c>
      <c r="O1642">
        <v>41</v>
      </c>
      <c r="P1642">
        <v>41</v>
      </c>
      <c r="Q1642">
        <v>16</v>
      </c>
      <c r="R1642">
        <v>3703</v>
      </c>
    </row>
    <row r="1643" spans="1:24" x14ac:dyDescent="0.5">
      <c r="A1643" s="75">
        <v>1</v>
      </c>
      <c r="B1643" s="75">
        <v>59</v>
      </c>
      <c r="C1643" s="75">
        <v>59</v>
      </c>
      <c r="D1643" s="75">
        <v>1</v>
      </c>
      <c r="E1643" s="75">
        <v>3888</v>
      </c>
      <c r="H1643" s="37">
        <v>1</v>
      </c>
      <c r="I1643" s="37">
        <v>23</v>
      </c>
      <c r="J1643" s="37">
        <v>23</v>
      </c>
      <c r="K1643" s="37">
        <v>31</v>
      </c>
      <c r="L1643" s="42">
        <v>944</v>
      </c>
      <c r="N1643">
        <v>2</v>
      </c>
      <c r="O1643">
        <v>41</v>
      </c>
      <c r="P1643">
        <v>41</v>
      </c>
      <c r="Q1643">
        <v>17</v>
      </c>
      <c r="R1643">
        <v>3816</v>
      </c>
    </row>
    <row r="1644" spans="1:24" x14ac:dyDescent="0.5">
      <c r="H1644" s="37">
        <v>1</v>
      </c>
      <c r="I1644" s="37">
        <v>23</v>
      </c>
      <c r="J1644" s="37">
        <v>23</v>
      </c>
      <c r="K1644" s="37">
        <v>32</v>
      </c>
      <c r="L1644" s="42">
        <v>946</v>
      </c>
      <c r="N1644">
        <v>2</v>
      </c>
      <c r="O1644">
        <v>41</v>
      </c>
      <c r="P1644">
        <v>41</v>
      </c>
      <c r="Q1644">
        <v>18</v>
      </c>
      <c r="R1644">
        <v>3934</v>
      </c>
    </row>
    <row r="1645" spans="1:24" x14ac:dyDescent="0.5">
      <c r="H1645" s="37">
        <v>1</v>
      </c>
      <c r="I1645" s="37">
        <v>23</v>
      </c>
      <c r="J1645" s="37">
        <v>23</v>
      </c>
      <c r="K1645" s="37">
        <v>33</v>
      </c>
      <c r="L1645" s="42">
        <v>949</v>
      </c>
      <c r="N1645">
        <v>2</v>
      </c>
      <c r="O1645">
        <v>41</v>
      </c>
      <c r="P1645">
        <v>41</v>
      </c>
      <c r="Q1645">
        <v>19</v>
      </c>
      <c r="R1645">
        <v>3817</v>
      </c>
    </row>
    <row r="1646" spans="1:24" x14ac:dyDescent="0.5">
      <c r="H1646" s="37">
        <v>1</v>
      </c>
      <c r="I1646" s="37">
        <v>23</v>
      </c>
      <c r="J1646" s="37">
        <v>23</v>
      </c>
      <c r="K1646" s="37">
        <v>34</v>
      </c>
      <c r="L1646" s="42">
        <v>952</v>
      </c>
      <c r="N1646">
        <v>2</v>
      </c>
      <c r="O1646">
        <v>41</v>
      </c>
      <c r="P1646">
        <v>41</v>
      </c>
      <c r="Q1646">
        <v>20</v>
      </c>
      <c r="R1646">
        <v>0</v>
      </c>
    </row>
    <row r="1647" spans="1:24" x14ac:dyDescent="0.5">
      <c r="H1647" s="37">
        <v>1</v>
      </c>
      <c r="I1647" s="37">
        <v>23</v>
      </c>
      <c r="J1647" s="37">
        <v>23</v>
      </c>
      <c r="K1647" s="37">
        <v>35</v>
      </c>
      <c r="L1647" s="42">
        <v>954</v>
      </c>
      <c r="N1647">
        <v>2</v>
      </c>
      <c r="O1647">
        <v>41</v>
      </c>
      <c r="P1647">
        <v>41</v>
      </c>
      <c r="Q1647">
        <v>21</v>
      </c>
      <c r="R1647">
        <v>0</v>
      </c>
    </row>
    <row r="1648" spans="1:24" x14ac:dyDescent="0.5">
      <c r="H1648" s="37">
        <v>1</v>
      </c>
      <c r="I1648" s="37">
        <v>23</v>
      </c>
      <c r="J1648" s="37">
        <v>23</v>
      </c>
      <c r="K1648" s="37">
        <v>36</v>
      </c>
      <c r="L1648" s="42">
        <v>957</v>
      </c>
      <c r="N1648">
        <v>2</v>
      </c>
      <c r="O1648">
        <v>41</v>
      </c>
      <c r="P1648">
        <v>41</v>
      </c>
      <c r="Q1648">
        <v>22</v>
      </c>
      <c r="R1648">
        <v>0</v>
      </c>
    </row>
    <row r="1649" spans="8:18" x14ac:dyDescent="0.5">
      <c r="H1649" s="37">
        <v>1</v>
      </c>
      <c r="I1649" s="37">
        <v>23</v>
      </c>
      <c r="J1649" s="37">
        <v>23</v>
      </c>
      <c r="K1649" s="37">
        <v>37</v>
      </c>
      <c r="L1649" s="42">
        <v>960</v>
      </c>
      <c r="N1649">
        <v>2</v>
      </c>
      <c r="O1649">
        <v>41</v>
      </c>
      <c r="P1649">
        <v>41</v>
      </c>
      <c r="Q1649">
        <v>23</v>
      </c>
      <c r="R1649">
        <v>0</v>
      </c>
    </row>
    <row r="1650" spans="8:18" x14ac:dyDescent="0.5">
      <c r="H1650" s="37">
        <v>1</v>
      </c>
      <c r="I1650" s="37">
        <v>23</v>
      </c>
      <c r="J1650" s="37">
        <v>23</v>
      </c>
      <c r="K1650" s="37">
        <v>38</v>
      </c>
      <c r="L1650" s="42">
        <v>963</v>
      </c>
      <c r="N1650">
        <v>2</v>
      </c>
      <c r="O1650">
        <v>41</v>
      </c>
      <c r="P1650">
        <v>41</v>
      </c>
      <c r="Q1650">
        <v>24</v>
      </c>
      <c r="R1650">
        <v>0</v>
      </c>
    </row>
    <row r="1651" spans="8:18" x14ac:dyDescent="0.5">
      <c r="H1651" s="37">
        <v>1</v>
      </c>
      <c r="I1651" s="37">
        <v>23</v>
      </c>
      <c r="J1651" s="37">
        <v>23</v>
      </c>
      <c r="K1651" s="37">
        <v>39</v>
      </c>
      <c r="L1651" s="42">
        <v>966</v>
      </c>
      <c r="N1651">
        <v>2</v>
      </c>
      <c r="O1651">
        <v>41</v>
      </c>
      <c r="P1651">
        <v>41</v>
      </c>
      <c r="Q1651">
        <v>25</v>
      </c>
      <c r="R1651">
        <v>0</v>
      </c>
    </row>
    <row r="1652" spans="8:18" x14ac:dyDescent="0.5">
      <c r="H1652" s="37">
        <v>1</v>
      </c>
      <c r="I1652" s="37">
        <v>23</v>
      </c>
      <c r="J1652" s="37">
        <v>23</v>
      </c>
      <c r="K1652" s="37">
        <v>40</v>
      </c>
      <c r="L1652" s="42">
        <v>968</v>
      </c>
      <c r="N1652">
        <v>2</v>
      </c>
      <c r="O1652">
        <v>41</v>
      </c>
      <c r="P1652">
        <v>41</v>
      </c>
      <c r="Q1652">
        <v>26</v>
      </c>
      <c r="R1652">
        <v>0</v>
      </c>
    </row>
    <row r="1653" spans="8:18" x14ac:dyDescent="0.5">
      <c r="H1653" s="37">
        <v>1</v>
      </c>
      <c r="I1653" s="37">
        <v>23</v>
      </c>
      <c r="J1653" s="37">
        <v>23</v>
      </c>
      <c r="K1653" s="37">
        <v>41</v>
      </c>
      <c r="L1653" s="42">
        <v>971</v>
      </c>
      <c r="N1653">
        <v>2</v>
      </c>
      <c r="O1653">
        <v>41</v>
      </c>
      <c r="P1653">
        <v>41</v>
      </c>
      <c r="Q1653">
        <v>27</v>
      </c>
      <c r="R1653">
        <v>0</v>
      </c>
    </row>
    <row r="1654" spans="8:18" x14ac:dyDescent="0.5">
      <c r="H1654" s="37">
        <v>1</v>
      </c>
      <c r="I1654" s="37">
        <v>23</v>
      </c>
      <c r="J1654" s="37">
        <v>23</v>
      </c>
      <c r="K1654" s="37">
        <v>42</v>
      </c>
      <c r="L1654" s="42">
        <v>974</v>
      </c>
      <c r="N1654">
        <v>2</v>
      </c>
      <c r="O1654">
        <v>41</v>
      </c>
      <c r="P1654">
        <v>41</v>
      </c>
      <c r="Q1654">
        <v>28</v>
      </c>
      <c r="R1654">
        <v>0</v>
      </c>
    </row>
    <row r="1655" spans="8:18" x14ac:dyDescent="0.5">
      <c r="H1655" s="37">
        <v>1</v>
      </c>
      <c r="I1655" s="37">
        <v>23</v>
      </c>
      <c r="J1655" s="37">
        <v>23</v>
      </c>
      <c r="K1655" s="37">
        <v>43</v>
      </c>
      <c r="L1655" s="42">
        <v>977</v>
      </c>
      <c r="N1655">
        <v>2</v>
      </c>
      <c r="O1655">
        <v>41</v>
      </c>
      <c r="P1655">
        <v>41</v>
      </c>
      <c r="Q1655">
        <v>29</v>
      </c>
      <c r="R1655">
        <v>0</v>
      </c>
    </row>
    <row r="1656" spans="8:18" x14ac:dyDescent="0.5">
      <c r="H1656" s="37">
        <v>1</v>
      </c>
      <c r="I1656" s="37">
        <v>23</v>
      </c>
      <c r="J1656" s="37">
        <v>23</v>
      </c>
      <c r="K1656" s="37">
        <v>44</v>
      </c>
      <c r="L1656" s="42">
        <v>980</v>
      </c>
      <c r="N1656">
        <v>2</v>
      </c>
      <c r="O1656">
        <v>41</v>
      </c>
      <c r="P1656">
        <v>41</v>
      </c>
      <c r="Q1656">
        <v>30</v>
      </c>
      <c r="R1656">
        <v>0</v>
      </c>
    </row>
    <row r="1657" spans="8:18" x14ac:dyDescent="0.5">
      <c r="H1657" s="37">
        <v>1</v>
      </c>
      <c r="I1657" s="37">
        <v>23</v>
      </c>
      <c r="J1657" s="37">
        <v>23</v>
      </c>
      <c r="K1657" s="37">
        <v>45</v>
      </c>
      <c r="L1657" s="42">
        <v>982</v>
      </c>
      <c r="N1657">
        <v>2</v>
      </c>
      <c r="O1657">
        <v>41</v>
      </c>
      <c r="P1657">
        <v>41</v>
      </c>
      <c r="Q1657">
        <v>31</v>
      </c>
      <c r="R1657">
        <v>0</v>
      </c>
    </row>
    <row r="1658" spans="8:18" x14ac:dyDescent="0.5">
      <c r="H1658" s="37">
        <v>1</v>
      </c>
      <c r="I1658" s="37">
        <v>23</v>
      </c>
      <c r="J1658" s="37">
        <v>23</v>
      </c>
      <c r="K1658" s="37">
        <v>46</v>
      </c>
      <c r="L1658" s="42">
        <v>985</v>
      </c>
      <c r="N1658">
        <v>2</v>
      </c>
      <c r="O1658">
        <v>41</v>
      </c>
      <c r="P1658">
        <v>41</v>
      </c>
      <c r="Q1658">
        <v>32</v>
      </c>
      <c r="R1658">
        <v>0</v>
      </c>
    </row>
    <row r="1659" spans="8:18" x14ac:dyDescent="0.5">
      <c r="H1659" s="37">
        <v>1</v>
      </c>
      <c r="I1659" s="37">
        <v>23</v>
      </c>
      <c r="J1659" s="37">
        <v>23</v>
      </c>
      <c r="K1659" s="37">
        <v>47</v>
      </c>
      <c r="L1659" s="42">
        <v>987</v>
      </c>
      <c r="N1659">
        <v>2</v>
      </c>
      <c r="O1659">
        <v>41</v>
      </c>
      <c r="P1659">
        <v>41</v>
      </c>
      <c r="Q1659">
        <v>33</v>
      </c>
      <c r="R1659">
        <v>0</v>
      </c>
    </row>
    <row r="1660" spans="8:18" x14ac:dyDescent="0.5">
      <c r="H1660" s="37">
        <v>1</v>
      </c>
      <c r="I1660" s="37">
        <v>23</v>
      </c>
      <c r="J1660" s="37">
        <v>23</v>
      </c>
      <c r="K1660" s="37">
        <v>48</v>
      </c>
      <c r="L1660" s="42">
        <v>990</v>
      </c>
      <c r="N1660">
        <v>2</v>
      </c>
      <c r="O1660">
        <v>41</v>
      </c>
      <c r="P1660">
        <v>41</v>
      </c>
      <c r="Q1660">
        <v>34</v>
      </c>
      <c r="R1660">
        <v>0</v>
      </c>
    </row>
    <row r="1661" spans="8:18" x14ac:dyDescent="0.5">
      <c r="H1661" s="37">
        <v>1</v>
      </c>
      <c r="I1661" s="37">
        <v>23</v>
      </c>
      <c r="J1661" s="37">
        <v>23</v>
      </c>
      <c r="K1661" s="37">
        <v>49</v>
      </c>
      <c r="L1661" s="42">
        <v>992</v>
      </c>
      <c r="N1661">
        <v>2</v>
      </c>
      <c r="O1661">
        <v>41</v>
      </c>
      <c r="P1661">
        <v>41</v>
      </c>
      <c r="Q1661">
        <v>35</v>
      </c>
      <c r="R1661">
        <v>0</v>
      </c>
    </row>
    <row r="1662" spans="8:18" x14ac:dyDescent="0.5">
      <c r="H1662" s="37">
        <v>1</v>
      </c>
      <c r="I1662" s="37">
        <v>23</v>
      </c>
      <c r="J1662" s="37">
        <v>23</v>
      </c>
      <c r="K1662" s="37">
        <v>50</v>
      </c>
      <c r="L1662" s="42">
        <v>994</v>
      </c>
      <c r="N1662">
        <v>2</v>
      </c>
      <c r="O1662">
        <v>41</v>
      </c>
      <c r="P1662">
        <v>41</v>
      </c>
      <c r="Q1662">
        <v>36</v>
      </c>
      <c r="R1662">
        <v>0</v>
      </c>
    </row>
    <row r="1663" spans="8:18" x14ac:dyDescent="0.5">
      <c r="H1663" s="37">
        <v>1</v>
      </c>
      <c r="I1663" s="37">
        <v>23</v>
      </c>
      <c r="J1663" s="37">
        <v>23</v>
      </c>
      <c r="K1663" s="37">
        <v>51</v>
      </c>
      <c r="L1663" s="42">
        <v>996</v>
      </c>
      <c r="N1663">
        <v>2</v>
      </c>
      <c r="O1663">
        <v>41</v>
      </c>
      <c r="P1663">
        <v>41</v>
      </c>
      <c r="Q1663">
        <v>37</v>
      </c>
      <c r="R1663">
        <v>0</v>
      </c>
    </row>
    <row r="1664" spans="8:18" x14ac:dyDescent="0.5">
      <c r="H1664" s="37">
        <v>1</v>
      </c>
      <c r="I1664" s="37">
        <v>23</v>
      </c>
      <c r="J1664" s="37">
        <v>23</v>
      </c>
      <c r="K1664" s="37">
        <v>52</v>
      </c>
      <c r="L1664" s="42">
        <v>998</v>
      </c>
      <c r="N1664">
        <v>2</v>
      </c>
      <c r="O1664">
        <v>41</v>
      </c>
      <c r="P1664">
        <v>41</v>
      </c>
      <c r="Q1664">
        <v>38</v>
      </c>
      <c r="R1664">
        <v>0</v>
      </c>
    </row>
    <row r="1665" spans="8:18" x14ac:dyDescent="0.5">
      <c r="H1665" s="37">
        <v>1</v>
      </c>
      <c r="I1665" s="37">
        <v>23</v>
      </c>
      <c r="J1665" s="37">
        <v>23</v>
      </c>
      <c r="K1665" s="37">
        <v>53</v>
      </c>
      <c r="L1665" s="42">
        <v>999</v>
      </c>
      <c r="N1665">
        <v>2</v>
      </c>
      <c r="O1665">
        <v>41</v>
      </c>
      <c r="P1665">
        <v>41</v>
      </c>
      <c r="Q1665">
        <v>39</v>
      </c>
      <c r="R1665">
        <v>0</v>
      </c>
    </row>
    <row r="1666" spans="8:18" x14ac:dyDescent="0.5">
      <c r="H1666" s="37">
        <v>1</v>
      </c>
      <c r="I1666" s="37">
        <v>23</v>
      </c>
      <c r="J1666" s="37">
        <v>23</v>
      </c>
      <c r="K1666" s="37">
        <v>54</v>
      </c>
      <c r="L1666" s="42">
        <v>1000</v>
      </c>
      <c r="N1666">
        <v>2</v>
      </c>
      <c r="O1666">
        <v>41</v>
      </c>
      <c r="P1666">
        <v>41</v>
      </c>
      <c r="Q1666">
        <v>40</v>
      </c>
      <c r="R1666">
        <v>0</v>
      </c>
    </row>
    <row r="1667" spans="8:18" x14ac:dyDescent="0.5">
      <c r="H1667" s="37">
        <v>1</v>
      </c>
      <c r="I1667" s="37">
        <v>23</v>
      </c>
      <c r="J1667" s="37">
        <v>23</v>
      </c>
      <c r="K1667" s="37">
        <v>55</v>
      </c>
      <c r="L1667" s="42">
        <v>1000</v>
      </c>
      <c r="N1667">
        <v>2</v>
      </c>
      <c r="O1667">
        <v>41</v>
      </c>
      <c r="P1667">
        <v>41</v>
      </c>
      <c r="Q1667">
        <v>41</v>
      </c>
      <c r="R1667">
        <v>0</v>
      </c>
    </row>
    <row r="1668" spans="8:18" x14ac:dyDescent="0.5">
      <c r="H1668" s="37">
        <v>1</v>
      </c>
      <c r="I1668" s="37">
        <v>23</v>
      </c>
      <c r="J1668" s="37">
        <v>23</v>
      </c>
      <c r="K1668" s="37">
        <v>56</v>
      </c>
      <c r="L1668" s="42">
        <v>1001</v>
      </c>
      <c r="N1668">
        <v>2</v>
      </c>
      <c r="O1668">
        <v>41</v>
      </c>
      <c r="P1668">
        <v>41</v>
      </c>
      <c r="Q1668">
        <v>42</v>
      </c>
      <c r="R1668">
        <v>0</v>
      </c>
    </row>
    <row r="1669" spans="8:18" x14ac:dyDescent="0.5">
      <c r="H1669" s="37">
        <v>1</v>
      </c>
      <c r="I1669" s="37">
        <v>23</v>
      </c>
      <c r="J1669" s="37">
        <v>23</v>
      </c>
      <c r="K1669" s="37">
        <v>57</v>
      </c>
      <c r="L1669" s="42">
        <v>1030</v>
      </c>
      <c r="N1669">
        <v>2</v>
      </c>
      <c r="O1669">
        <v>41</v>
      </c>
      <c r="P1669">
        <v>41</v>
      </c>
      <c r="Q1669">
        <v>43</v>
      </c>
      <c r="R1669">
        <v>0</v>
      </c>
    </row>
    <row r="1670" spans="8:18" x14ac:dyDescent="0.5">
      <c r="H1670" s="37">
        <v>1</v>
      </c>
      <c r="I1670" s="37">
        <v>24</v>
      </c>
      <c r="J1670" s="37">
        <v>24</v>
      </c>
      <c r="K1670" s="37">
        <v>0</v>
      </c>
      <c r="L1670" s="42">
        <v>887</v>
      </c>
      <c r="N1670">
        <v>2</v>
      </c>
      <c r="O1670">
        <v>41</v>
      </c>
      <c r="P1670">
        <v>41</v>
      </c>
      <c r="Q1670">
        <v>44</v>
      </c>
      <c r="R1670">
        <v>0</v>
      </c>
    </row>
    <row r="1671" spans="8:18" x14ac:dyDescent="0.5">
      <c r="H1671" s="37">
        <v>1</v>
      </c>
      <c r="I1671" s="37">
        <v>24</v>
      </c>
      <c r="J1671" s="37">
        <v>24</v>
      </c>
      <c r="K1671" s="37">
        <v>1</v>
      </c>
      <c r="L1671" s="42">
        <v>888</v>
      </c>
      <c r="N1671">
        <v>2</v>
      </c>
      <c r="O1671">
        <v>41</v>
      </c>
      <c r="P1671">
        <v>41</v>
      </c>
      <c r="Q1671">
        <v>45</v>
      </c>
      <c r="R1671">
        <v>0</v>
      </c>
    </row>
    <row r="1672" spans="8:18" x14ac:dyDescent="0.5">
      <c r="H1672" s="37">
        <v>1</v>
      </c>
      <c r="I1672" s="37">
        <v>24</v>
      </c>
      <c r="J1672" s="37">
        <v>24</v>
      </c>
      <c r="K1672" s="37">
        <v>2</v>
      </c>
      <c r="L1672" s="42">
        <v>890</v>
      </c>
      <c r="N1672">
        <v>2</v>
      </c>
      <c r="O1672">
        <v>41</v>
      </c>
      <c r="P1672">
        <v>41</v>
      </c>
      <c r="Q1672">
        <v>46</v>
      </c>
      <c r="R1672">
        <v>0</v>
      </c>
    </row>
    <row r="1673" spans="8:18" x14ac:dyDescent="0.5">
      <c r="H1673" s="37">
        <v>1</v>
      </c>
      <c r="I1673" s="37">
        <v>24</v>
      </c>
      <c r="J1673" s="37">
        <v>24</v>
      </c>
      <c r="K1673" s="37">
        <v>3</v>
      </c>
      <c r="L1673" s="42">
        <v>891</v>
      </c>
      <c r="N1673">
        <v>2</v>
      </c>
      <c r="O1673">
        <v>41</v>
      </c>
      <c r="P1673">
        <v>41</v>
      </c>
      <c r="Q1673">
        <v>47</v>
      </c>
      <c r="R1673">
        <v>0</v>
      </c>
    </row>
    <row r="1674" spans="8:18" x14ac:dyDescent="0.5">
      <c r="H1674" s="37">
        <v>1</v>
      </c>
      <c r="I1674" s="37">
        <v>24</v>
      </c>
      <c r="J1674" s="37">
        <v>24</v>
      </c>
      <c r="K1674" s="37">
        <v>4</v>
      </c>
      <c r="L1674" s="42">
        <v>892</v>
      </c>
      <c r="N1674">
        <v>2</v>
      </c>
      <c r="O1674">
        <v>41</v>
      </c>
      <c r="P1674">
        <v>41</v>
      </c>
      <c r="Q1674">
        <v>48</v>
      </c>
      <c r="R1674">
        <v>0</v>
      </c>
    </row>
    <row r="1675" spans="8:18" x14ac:dyDescent="0.5">
      <c r="H1675" s="37">
        <v>1</v>
      </c>
      <c r="I1675" s="37">
        <v>24</v>
      </c>
      <c r="J1675" s="37">
        <v>24</v>
      </c>
      <c r="K1675" s="37">
        <v>5</v>
      </c>
      <c r="L1675" s="42">
        <v>894</v>
      </c>
      <c r="N1675">
        <v>2</v>
      </c>
      <c r="O1675">
        <v>41</v>
      </c>
      <c r="P1675">
        <v>41</v>
      </c>
      <c r="Q1675">
        <v>49</v>
      </c>
      <c r="R1675">
        <v>0</v>
      </c>
    </row>
    <row r="1676" spans="8:18" x14ac:dyDescent="0.5">
      <c r="H1676" s="37">
        <v>1</v>
      </c>
      <c r="I1676" s="37">
        <v>24</v>
      </c>
      <c r="J1676" s="37">
        <v>24</v>
      </c>
      <c r="K1676" s="37">
        <v>6</v>
      </c>
      <c r="L1676" s="42">
        <v>895</v>
      </c>
      <c r="N1676">
        <v>2</v>
      </c>
      <c r="O1676">
        <v>42</v>
      </c>
      <c r="P1676">
        <v>42</v>
      </c>
      <c r="Q1676">
        <v>1</v>
      </c>
      <c r="R1676">
        <v>143</v>
      </c>
    </row>
    <row r="1677" spans="8:18" x14ac:dyDescent="0.5">
      <c r="H1677" s="37">
        <v>1</v>
      </c>
      <c r="I1677" s="37">
        <v>24</v>
      </c>
      <c r="J1677" s="37">
        <v>24</v>
      </c>
      <c r="K1677" s="37">
        <v>7</v>
      </c>
      <c r="L1677" s="42">
        <v>897</v>
      </c>
      <c r="N1677">
        <v>2</v>
      </c>
      <c r="O1677">
        <v>42</v>
      </c>
      <c r="P1677">
        <v>42</v>
      </c>
      <c r="Q1677">
        <v>2</v>
      </c>
      <c r="R1677">
        <v>510</v>
      </c>
    </row>
    <row r="1678" spans="8:18" x14ac:dyDescent="0.5">
      <c r="H1678" s="37">
        <v>1</v>
      </c>
      <c r="I1678" s="37">
        <v>24</v>
      </c>
      <c r="J1678" s="37">
        <v>24</v>
      </c>
      <c r="K1678" s="37">
        <v>8</v>
      </c>
      <c r="L1678" s="42">
        <v>898</v>
      </c>
      <c r="N1678">
        <v>2</v>
      </c>
      <c r="O1678">
        <v>42</v>
      </c>
      <c r="P1678">
        <v>42</v>
      </c>
      <c r="Q1678">
        <v>3</v>
      </c>
      <c r="R1678">
        <v>1266</v>
      </c>
    </row>
    <row r="1679" spans="8:18" x14ac:dyDescent="0.5">
      <c r="H1679" s="37">
        <v>1</v>
      </c>
      <c r="I1679" s="37">
        <v>24</v>
      </c>
      <c r="J1679" s="37">
        <v>24</v>
      </c>
      <c r="K1679" s="37">
        <v>9</v>
      </c>
      <c r="L1679" s="42">
        <v>900</v>
      </c>
      <c r="N1679">
        <v>2</v>
      </c>
      <c r="O1679">
        <v>42</v>
      </c>
      <c r="P1679">
        <v>42</v>
      </c>
      <c r="Q1679">
        <v>4</v>
      </c>
      <c r="R1679">
        <v>1945</v>
      </c>
    </row>
    <row r="1680" spans="8:18" x14ac:dyDescent="0.5">
      <c r="H1680" s="37">
        <v>1</v>
      </c>
      <c r="I1680" s="37">
        <v>24</v>
      </c>
      <c r="J1680" s="37">
        <v>24</v>
      </c>
      <c r="K1680" s="37">
        <v>10</v>
      </c>
      <c r="L1680" s="42">
        <v>901</v>
      </c>
      <c r="N1680">
        <v>2</v>
      </c>
      <c r="O1680">
        <v>42</v>
      </c>
      <c r="P1680">
        <v>42</v>
      </c>
      <c r="Q1680">
        <v>5</v>
      </c>
      <c r="R1680">
        <v>2757</v>
      </c>
    </row>
    <row r="1681" spans="8:18" x14ac:dyDescent="0.5">
      <c r="H1681" s="37">
        <v>1</v>
      </c>
      <c r="I1681" s="37">
        <v>24</v>
      </c>
      <c r="J1681" s="37">
        <v>24</v>
      </c>
      <c r="K1681" s="37">
        <v>11</v>
      </c>
      <c r="L1681" s="42">
        <v>903</v>
      </c>
      <c r="N1681">
        <v>2</v>
      </c>
      <c r="O1681">
        <v>42</v>
      </c>
      <c r="P1681">
        <v>42</v>
      </c>
      <c r="Q1681">
        <v>6</v>
      </c>
      <c r="R1681">
        <v>2839</v>
      </c>
    </row>
    <row r="1682" spans="8:18" x14ac:dyDescent="0.5">
      <c r="H1682" s="37">
        <v>1</v>
      </c>
      <c r="I1682" s="37">
        <v>24</v>
      </c>
      <c r="J1682" s="37">
        <v>24</v>
      </c>
      <c r="K1682" s="37">
        <v>12</v>
      </c>
      <c r="L1682" s="42">
        <v>905</v>
      </c>
      <c r="N1682">
        <v>2</v>
      </c>
      <c r="O1682">
        <v>42</v>
      </c>
      <c r="P1682">
        <v>42</v>
      </c>
      <c r="Q1682">
        <v>7</v>
      </c>
      <c r="R1682">
        <v>2924</v>
      </c>
    </row>
    <row r="1683" spans="8:18" x14ac:dyDescent="0.5">
      <c r="H1683" s="37">
        <v>1</v>
      </c>
      <c r="I1683" s="37">
        <v>24</v>
      </c>
      <c r="J1683" s="37">
        <v>24</v>
      </c>
      <c r="K1683" s="37">
        <v>13</v>
      </c>
      <c r="L1683" s="42">
        <v>906</v>
      </c>
      <c r="N1683">
        <v>2</v>
      </c>
      <c r="O1683">
        <v>42</v>
      </c>
      <c r="P1683">
        <v>42</v>
      </c>
      <c r="Q1683">
        <v>8</v>
      </c>
      <c r="R1683">
        <v>3011</v>
      </c>
    </row>
    <row r="1684" spans="8:18" x14ac:dyDescent="0.5">
      <c r="H1684" s="37">
        <v>1</v>
      </c>
      <c r="I1684" s="37">
        <v>24</v>
      </c>
      <c r="J1684" s="37">
        <v>24</v>
      </c>
      <c r="K1684" s="37">
        <v>14</v>
      </c>
      <c r="L1684" s="42">
        <v>908</v>
      </c>
      <c r="N1684">
        <v>2</v>
      </c>
      <c r="O1684">
        <v>42</v>
      </c>
      <c r="P1684">
        <v>42</v>
      </c>
      <c r="Q1684">
        <v>9</v>
      </c>
      <c r="R1684">
        <v>3100</v>
      </c>
    </row>
    <row r="1685" spans="8:18" x14ac:dyDescent="0.5">
      <c r="H1685" s="37">
        <v>1</v>
      </c>
      <c r="I1685" s="37">
        <v>24</v>
      </c>
      <c r="J1685" s="37">
        <v>24</v>
      </c>
      <c r="K1685" s="37">
        <v>15</v>
      </c>
      <c r="L1685" s="42">
        <v>910</v>
      </c>
      <c r="N1685">
        <v>2</v>
      </c>
      <c r="O1685">
        <v>42</v>
      </c>
      <c r="P1685">
        <v>42</v>
      </c>
      <c r="Q1685">
        <v>10</v>
      </c>
      <c r="R1685">
        <v>3193</v>
      </c>
    </row>
    <row r="1686" spans="8:18" x14ac:dyDescent="0.5">
      <c r="H1686" s="37">
        <v>1</v>
      </c>
      <c r="I1686" s="37">
        <v>24</v>
      </c>
      <c r="J1686" s="37">
        <v>24</v>
      </c>
      <c r="K1686" s="37">
        <v>16</v>
      </c>
      <c r="L1686" s="42">
        <v>912</v>
      </c>
      <c r="N1686">
        <v>2</v>
      </c>
      <c r="O1686">
        <v>42</v>
      </c>
      <c r="P1686">
        <v>42</v>
      </c>
      <c r="Q1686">
        <v>11</v>
      </c>
      <c r="R1686">
        <v>3289</v>
      </c>
    </row>
    <row r="1687" spans="8:18" x14ac:dyDescent="0.5">
      <c r="H1687" s="37">
        <v>1</v>
      </c>
      <c r="I1687" s="37">
        <v>24</v>
      </c>
      <c r="J1687" s="37">
        <v>24</v>
      </c>
      <c r="K1687" s="37">
        <v>17</v>
      </c>
      <c r="L1687" s="42">
        <v>914</v>
      </c>
      <c r="N1687">
        <v>2</v>
      </c>
      <c r="O1687">
        <v>42</v>
      </c>
      <c r="P1687">
        <v>42</v>
      </c>
      <c r="Q1687">
        <v>12</v>
      </c>
      <c r="R1687">
        <v>3388</v>
      </c>
    </row>
    <row r="1688" spans="8:18" x14ac:dyDescent="0.5">
      <c r="H1688" s="37">
        <v>1</v>
      </c>
      <c r="I1688" s="37">
        <v>24</v>
      </c>
      <c r="J1688" s="37">
        <v>24</v>
      </c>
      <c r="K1688" s="37">
        <v>18</v>
      </c>
      <c r="L1688" s="42">
        <v>916</v>
      </c>
      <c r="N1688">
        <v>2</v>
      </c>
      <c r="O1688">
        <v>42</v>
      </c>
      <c r="P1688">
        <v>42</v>
      </c>
      <c r="Q1688">
        <v>13</v>
      </c>
      <c r="R1688">
        <v>3490</v>
      </c>
    </row>
    <row r="1689" spans="8:18" x14ac:dyDescent="0.5">
      <c r="H1689" s="37">
        <v>1</v>
      </c>
      <c r="I1689" s="37">
        <v>24</v>
      </c>
      <c r="J1689" s="37">
        <v>24</v>
      </c>
      <c r="K1689" s="37">
        <v>19</v>
      </c>
      <c r="L1689" s="42">
        <v>918</v>
      </c>
      <c r="N1689">
        <v>2</v>
      </c>
      <c r="O1689">
        <v>42</v>
      </c>
      <c r="P1689">
        <v>42</v>
      </c>
      <c r="Q1689">
        <v>14</v>
      </c>
      <c r="R1689">
        <v>3595</v>
      </c>
    </row>
    <row r="1690" spans="8:18" x14ac:dyDescent="0.5">
      <c r="H1690" s="37">
        <v>1</v>
      </c>
      <c r="I1690" s="37">
        <v>24</v>
      </c>
      <c r="J1690" s="37">
        <v>24</v>
      </c>
      <c r="K1690" s="37">
        <v>20</v>
      </c>
      <c r="L1690" s="42">
        <v>920</v>
      </c>
      <c r="N1690">
        <v>2</v>
      </c>
      <c r="O1690">
        <v>42</v>
      </c>
      <c r="P1690">
        <v>42</v>
      </c>
      <c r="Q1690">
        <v>15</v>
      </c>
      <c r="R1690">
        <v>3705</v>
      </c>
    </row>
    <row r="1691" spans="8:18" x14ac:dyDescent="0.5">
      <c r="H1691" s="37">
        <v>1</v>
      </c>
      <c r="I1691" s="37">
        <v>24</v>
      </c>
      <c r="J1691" s="37">
        <v>24</v>
      </c>
      <c r="K1691" s="37">
        <v>21</v>
      </c>
      <c r="L1691" s="42">
        <v>922</v>
      </c>
      <c r="N1691">
        <v>2</v>
      </c>
      <c r="O1691">
        <v>42</v>
      </c>
      <c r="P1691">
        <v>42</v>
      </c>
      <c r="Q1691">
        <v>16</v>
      </c>
      <c r="R1691">
        <v>3818</v>
      </c>
    </row>
    <row r="1692" spans="8:18" x14ac:dyDescent="0.5">
      <c r="H1692" s="37">
        <v>1</v>
      </c>
      <c r="I1692" s="37">
        <v>24</v>
      </c>
      <c r="J1692" s="37">
        <v>24</v>
      </c>
      <c r="K1692" s="37">
        <v>22</v>
      </c>
      <c r="L1692" s="42">
        <v>924</v>
      </c>
      <c r="N1692">
        <v>2</v>
      </c>
      <c r="O1692">
        <v>42</v>
      </c>
      <c r="P1692">
        <v>42</v>
      </c>
      <c r="Q1692">
        <v>17</v>
      </c>
      <c r="R1692">
        <v>3936</v>
      </c>
    </row>
    <row r="1693" spans="8:18" x14ac:dyDescent="0.5">
      <c r="H1693" s="37">
        <v>1</v>
      </c>
      <c r="I1693" s="37">
        <v>24</v>
      </c>
      <c r="J1693" s="37">
        <v>24</v>
      </c>
      <c r="K1693" s="37">
        <v>23</v>
      </c>
      <c r="L1693" s="42">
        <v>927</v>
      </c>
      <c r="N1693">
        <v>2</v>
      </c>
      <c r="O1693">
        <v>42</v>
      </c>
      <c r="P1693">
        <v>42</v>
      </c>
      <c r="Q1693">
        <v>18</v>
      </c>
      <c r="R1693">
        <v>3818</v>
      </c>
    </row>
    <row r="1694" spans="8:18" x14ac:dyDescent="0.5">
      <c r="H1694" s="37">
        <v>1</v>
      </c>
      <c r="I1694" s="37">
        <v>24</v>
      </c>
      <c r="J1694" s="37">
        <v>24</v>
      </c>
      <c r="K1694" s="37">
        <v>24</v>
      </c>
      <c r="L1694" s="42">
        <v>929</v>
      </c>
      <c r="N1694">
        <v>2</v>
      </c>
      <c r="O1694">
        <v>42</v>
      </c>
      <c r="P1694">
        <v>42</v>
      </c>
      <c r="Q1694">
        <v>19</v>
      </c>
      <c r="R1694">
        <v>0</v>
      </c>
    </row>
    <row r="1695" spans="8:18" x14ac:dyDescent="0.5">
      <c r="H1695" s="37">
        <v>1</v>
      </c>
      <c r="I1695" s="37">
        <v>24</v>
      </c>
      <c r="J1695" s="37">
        <v>24</v>
      </c>
      <c r="K1695" s="37">
        <v>25</v>
      </c>
      <c r="L1695" s="42">
        <v>931</v>
      </c>
      <c r="N1695">
        <v>2</v>
      </c>
      <c r="O1695">
        <v>42</v>
      </c>
      <c r="P1695">
        <v>42</v>
      </c>
      <c r="Q1695">
        <v>20</v>
      </c>
      <c r="R1695">
        <v>0</v>
      </c>
    </row>
    <row r="1696" spans="8:18" x14ac:dyDescent="0.5">
      <c r="H1696" s="37">
        <v>1</v>
      </c>
      <c r="I1696" s="37">
        <v>24</v>
      </c>
      <c r="J1696" s="37">
        <v>24</v>
      </c>
      <c r="K1696" s="37">
        <v>26</v>
      </c>
      <c r="L1696" s="42">
        <v>934</v>
      </c>
      <c r="N1696">
        <v>2</v>
      </c>
      <c r="O1696">
        <v>42</v>
      </c>
      <c r="P1696">
        <v>42</v>
      </c>
      <c r="Q1696">
        <v>21</v>
      </c>
      <c r="R1696">
        <v>0</v>
      </c>
    </row>
    <row r="1697" spans="8:18" x14ac:dyDescent="0.5">
      <c r="H1697" s="37">
        <v>1</v>
      </c>
      <c r="I1697" s="37">
        <v>24</v>
      </c>
      <c r="J1697" s="37">
        <v>24</v>
      </c>
      <c r="K1697" s="37">
        <v>27</v>
      </c>
      <c r="L1697" s="42">
        <v>936</v>
      </c>
      <c r="N1697">
        <v>2</v>
      </c>
      <c r="O1697">
        <v>42</v>
      </c>
      <c r="P1697">
        <v>42</v>
      </c>
      <c r="Q1697">
        <v>22</v>
      </c>
      <c r="R1697">
        <v>0</v>
      </c>
    </row>
    <row r="1698" spans="8:18" x14ac:dyDescent="0.5">
      <c r="H1698" s="37">
        <v>1</v>
      </c>
      <c r="I1698" s="37">
        <v>24</v>
      </c>
      <c r="J1698" s="37">
        <v>24</v>
      </c>
      <c r="K1698" s="37">
        <v>28</v>
      </c>
      <c r="L1698" s="42">
        <v>939</v>
      </c>
      <c r="N1698">
        <v>2</v>
      </c>
      <c r="O1698">
        <v>42</v>
      </c>
      <c r="P1698">
        <v>42</v>
      </c>
      <c r="Q1698">
        <v>23</v>
      </c>
      <c r="R1698">
        <v>0</v>
      </c>
    </row>
    <row r="1699" spans="8:18" x14ac:dyDescent="0.5">
      <c r="H1699" s="37">
        <v>1</v>
      </c>
      <c r="I1699" s="37">
        <v>24</v>
      </c>
      <c r="J1699" s="37">
        <v>24</v>
      </c>
      <c r="K1699" s="37">
        <v>29</v>
      </c>
      <c r="L1699" s="42">
        <v>941</v>
      </c>
      <c r="N1699">
        <v>2</v>
      </c>
      <c r="O1699">
        <v>42</v>
      </c>
      <c r="P1699">
        <v>42</v>
      </c>
      <c r="Q1699">
        <v>24</v>
      </c>
      <c r="R1699">
        <v>0</v>
      </c>
    </row>
    <row r="1700" spans="8:18" x14ac:dyDescent="0.5">
      <c r="H1700" s="37">
        <v>1</v>
      </c>
      <c r="I1700" s="37">
        <v>24</v>
      </c>
      <c r="J1700" s="37">
        <v>24</v>
      </c>
      <c r="K1700" s="37">
        <v>30</v>
      </c>
      <c r="L1700" s="42">
        <v>944</v>
      </c>
      <c r="N1700">
        <v>2</v>
      </c>
      <c r="O1700">
        <v>42</v>
      </c>
      <c r="P1700">
        <v>42</v>
      </c>
      <c r="Q1700">
        <v>25</v>
      </c>
      <c r="R1700">
        <v>0</v>
      </c>
    </row>
    <row r="1701" spans="8:18" x14ac:dyDescent="0.5">
      <c r="H1701" s="37">
        <v>1</v>
      </c>
      <c r="I1701" s="37">
        <v>24</v>
      </c>
      <c r="J1701" s="37">
        <v>24</v>
      </c>
      <c r="K1701" s="37">
        <v>31</v>
      </c>
      <c r="L1701" s="42">
        <v>946</v>
      </c>
      <c r="N1701">
        <v>2</v>
      </c>
      <c r="O1701">
        <v>42</v>
      </c>
      <c r="P1701">
        <v>42</v>
      </c>
      <c r="Q1701">
        <v>26</v>
      </c>
      <c r="R1701">
        <v>0</v>
      </c>
    </row>
    <row r="1702" spans="8:18" x14ac:dyDescent="0.5">
      <c r="H1702" s="37">
        <v>1</v>
      </c>
      <c r="I1702" s="37">
        <v>24</v>
      </c>
      <c r="J1702" s="37">
        <v>24</v>
      </c>
      <c r="K1702" s="37">
        <v>32</v>
      </c>
      <c r="L1702" s="42">
        <v>949</v>
      </c>
      <c r="N1702">
        <v>2</v>
      </c>
      <c r="O1702">
        <v>42</v>
      </c>
      <c r="P1702">
        <v>42</v>
      </c>
      <c r="Q1702">
        <v>27</v>
      </c>
      <c r="R1702">
        <v>0</v>
      </c>
    </row>
    <row r="1703" spans="8:18" x14ac:dyDescent="0.5">
      <c r="H1703" s="37">
        <v>1</v>
      </c>
      <c r="I1703" s="37">
        <v>24</v>
      </c>
      <c r="J1703" s="37">
        <v>24</v>
      </c>
      <c r="K1703" s="37">
        <v>33</v>
      </c>
      <c r="L1703" s="42">
        <v>952</v>
      </c>
      <c r="N1703">
        <v>2</v>
      </c>
      <c r="O1703">
        <v>42</v>
      </c>
      <c r="P1703">
        <v>42</v>
      </c>
      <c r="Q1703">
        <v>28</v>
      </c>
      <c r="R1703">
        <v>0</v>
      </c>
    </row>
    <row r="1704" spans="8:18" x14ac:dyDescent="0.5">
      <c r="H1704" s="37">
        <v>1</v>
      </c>
      <c r="I1704" s="37">
        <v>24</v>
      </c>
      <c r="J1704" s="37">
        <v>24</v>
      </c>
      <c r="K1704" s="37">
        <v>34</v>
      </c>
      <c r="L1704" s="42">
        <v>954</v>
      </c>
      <c r="N1704">
        <v>2</v>
      </c>
      <c r="O1704">
        <v>42</v>
      </c>
      <c r="P1704">
        <v>42</v>
      </c>
      <c r="Q1704">
        <v>29</v>
      </c>
      <c r="R1704">
        <v>0</v>
      </c>
    </row>
    <row r="1705" spans="8:18" x14ac:dyDescent="0.5">
      <c r="H1705" s="37">
        <v>1</v>
      </c>
      <c r="I1705" s="37">
        <v>24</v>
      </c>
      <c r="J1705" s="37">
        <v>24</v>
      </c>
      <c r="K1705" s="37">
        <v>35</v>
      </c>
      <c r="L1705" s="42">
        <v>957</v>
      </c>
      <c r="N1705">
        <v>2</v>
      </c>
      <c r="O1705">
        <v>42</v>
      </c>
      <c r="P1705">
        <v>42</v>
      </c>
      <c r="Q1705">
        <v>30</v>
      </c>
      <c r="R1705">
        <v>0</v>
      </c>
    </row>
    <row r="1706" spans="8:18" x14ac:dyDescent="0.5">
      <c r="H1706" s="37">
        <v>1</v>
      </c>
      <c r="I1706" s="37">
        <v>24</v>
      </c>
      <c r="J1706" s="37">
        <v>24</v>
      </c>
      <c r="K1706" s="37">
        <v>36</v>
      </c>
      <c r="L1706" s="42">
        <v>960</v>
      </c>
      <c r="N1706">
        <v>2</v>
      </c>
      <c r="O1706">
        <v>42</v>
      </c>
      <c r="P1706">
        <v>42</v>
      </c>
      <c r="Q1706">
        <v>31</v>
      </c>
      <c r="R1706">
        <v>0</v>
      </c>
    </row>
    <row r="1707" spans="8:18" x14ac:dyDescent="0.5">
      <c r="H1707" s="37">
        <v>1</v>
      </c>
      <c r="I1707" s="37">
        <v>24</v>
      </c>
      <c r="J1707" s="37">
        <v>24</v>
      </c>
      <c r="K1707" s="37">
        <v>37</v>
      </c>
      <c r="L1707" s="42">
        <v>963</v>
      </c>
      <c r="N1707">
        <v>2</v>
      </c>
      <c r="O1707">
        <v>42</v>
      </c>
      <c r="P1707">
        <v>42</v>
      </c>
      <c r="Q1707">
        <v>32</v>
      </c>
      <c r="R1707">
        <v>0</v>
      </c>
    </row>
    <row r="1708" spans="8:18" x14ac:dyDescent="0.5">
      <c r="H1708" s="37">
        <v>1</v>
      </c>
      <c r="I1708" s="37">
        <v>24</v>
      </c>
      <c r="J1708" s="37">
        <v>24</v>
      </c>
      <c r="K1708" s="37">
        <v>38</v>
      </c>
      <c r="L1708" s="42">
        <v>966</v>
      </c>
      <c r="N1708">
        <v>2</v>
      </c>
      <c r="O1708">
        <v>42</v>
      </c>
      <c r="P1708">
        <v>42</v>
      </c>
      <c r="Q1708">
        <v>33</v>
      </c>
      <c r="R1708">
        <v>0</v>
      </c>
    </row>
    <row r="1709" spans="8:18" x14ac:dyDescent="0.5">
      <c r="H1709" s="37">
        <v>1</v>
      </c>
      <c r="I1709" s="37">
        <v>24</v>
      </c>
      <c r="J1709" s="37">
        <v>24</v>
      </c>
      <c r="K1709" s="37">
        <v>39</v>
      </c>
      <c r="L1709" s="42">
        <v>968</v>
      </c>
      <c r="N1709">
        <v>2</v>
      </c>
      <c r="O1709">
        <v>42</v>
      </c>
      <c r="P1709">
        <v>42</v>
      </c>
      <c r="Q1709">
        <v>34</v>
      </c>
      <c r="R1709">
        <v>0</v>
      </c>
    </row>
    <row r="1710" spans="8:18" x14ac:dyDescent="0.5">
      <c r="H1710" s="37">
        <v>1</v>
      </c>
      <c r="I1710" s="37">
        <v>24</v>
      </c>
      <c r="J1710" s="37">
        <v>24</v>
      </c>
      <c r="K1710" s="37">
        <v>40</v>
      </c>
      <c r="L1710" s="42">
        <v>971</v>
      </c>
      <c r="N1710">
        <v>2</v>
      </c>
      <c r="O1710">
        <v>42</v>
      </c>
      <c r="P1710">
        <v>42</v>
      </c>
      <c r="Q1710">
        <v>35</v>
      </c>
      <c r="R1710">
        <v>0</v>
      </c>
    </row>
    <row r="1711" spans="8:18" x14ac:dyDescent="0.5">
      <c r="H1711" s="37">
        <v>1</v>
      </c>
      <c r="I1711" s="37">
        <v>24</v>
      </c>
      <c r="J1711" s="37">
        <v>24</v>
      </c>
      <c r="K1711" s="37">
        <v>41</v>
      </c>
      <c r="L1711" s="42">
        <v>974</v>
      </c>
      <c r="N1711">
        <v>2</v>
      </c>
      <c r="O1711">
        <v>42</v>
      </c>
      <c r="P1711">
        <v>42</v>
      </c>
      <c r="Q1711">
        <v>36</v>
      </c>
      <c r="R1711">
        <v>0</v>
      </c>
    </row>
    <row r="1712" spans="8:18" x14ac:dyDescent="0.5">
      <c r="H1712" s="37">
        <v>1</v>
      </c>
      <c r="I1712" s="37">
        <v>24</v>
      </c>
      <c r="J1712" s="37">
        <v>24</v>
      </c>
      <c r="K1712" s="37">
        <v>42</v>
      </c>
      <c r="L1712" s="42">
        <v>977</v>
      </c>
      <c r="N1712">
        <v>2</v>
      </c>
      <c r="O1712">
        <v>42</v>
      </c>
      <c r="P1712">
        <v>42</v>
      </c>
      <c r="Q1712">
        <v>37</v>
      </c>
      <c r="R1712">
        <v>0</v>
      </c>
    </row>
    <row r="1713" spans="8:18" x14ac:dyDescent="0.5">
      <c r="H1713" s="37">
        <v>1</v>
      </c>
      <c r="I1713" s="37">
        <v>24</v>
      </c>
      <c r="J1713" s="37">
        <v>24</v>
      </c>
      <c r="K1713" s="37">
        <v>43</v>
      </c>
      <c r="L1713" s="42">
        <v>980</v>
      </c>
      <c r="N1713">
        <v>2</v>
      </c>
      <c r="O1713">
        <v>42</v>
      </c>
      <c r="P1713">
        <v>42</v>
      </c>
      <c r="Q1713">
        <v>38</v>
      </c>
      <c r="R1713">
        <v>0</v>
      </c>
    </row>
    <row r="1714" spans="8:18" x14ac:dyDescent="0.5">
      <c r="H1714" s="37">
        <v>1</v>
      </c>
      <c r="I1714" s="37">
        <v>24</v>
      </c>
      <c r="J1714" s="37">
        <v>24</v>
      </c>
      <c r="K1714" s="37">
        <v>44</v>
      </c>
      <c r="L1714" s="42">
        <v>982</v>
      </c>
      <c r="N1714">
        <v>2</v>
      </c>
      <c r="O1714">
        <v>42</v>
      </c>
      <c r="P1714">
        <v>42</v>
      </c>
      <c r="Q1714">
        <v>39</v>
      </c>
      <c r="R1714">
        <v>0</v>
      </c>
    </row>
    <row r="1715" spans="8:18" x14ac:dyDescent="0.5">
      <c r="H1715" s="37">
        <v>1</v>
      </c>
      <c r="I1715" s="37">
        <v>24</v>
      </c>
      <c r="J1715" s="37">
        <v>24</v>
      </c>
      <c r="K1715" s="37">
        <v>45</v>
      </c>
      <c r="L1715" s="42">
        <v>985</v>
      </c>
      <c r="N1715">
        <v>2</v>
      </c>
      <c r="O1715">
        <v>42</v>
      </c>
      <c r="P1715">
        <v>42</v>
      </c>
      <c r="Q1715">
        <v>40</v>
      </c>
      <c r="R1715">
        <v>0</v>
      </c>
    </row>
    <row r="1716" spans="8:18" x14ac:dyDescent="0.5">
      <c r="H1716" s="37">
        <v>1</v>
      </c>
      <c r="I1716" s="37">
        <v>24</v>
      </c>
      <c r="J1716" s="37">
        <v>24</v>
      </c>
      <c r="K1716" s="37">
        <v>46</v>
      </c>
      <c r="L1716" s="42">
        <v>987</v>
      </c>
      <c r="N1716">
        <v>2</v>
      </c>
      <c r="O1716">
        <v>42</v>
      </c>
      <c r="P1716">
        <v>42</v>
      </c>
      <c r="Q1716">
        <v>41</v>
      </c>
      <c r="R1716">
        <v>0</v>
      </c>
    </row>
    <row r="1717" spans="8:18" x14ac:dyDescent="0.5">
      <c r="H1717" s="37">
        <v>1</v>
      </c>
      <c r="I1717" s="37">
        <v>24</v>
      </c>
      <c r="J1717" s="37">
        <v>24</v>
      </c>
      <c r="K1717" s="37">
        <v>47</v>
      </c>
      <c r="L1717" s="42">
        <v>990</v>
      </c>
      <c r="N1717">
        <v>2</v>
      </c>
      <c r="O1717">
        <v>42</v>
      </c>
      <c r="P1717">
        <v>42</v>
      </c>
      <c r="Q1717">
        <v>42</v>
      </c>
      <c r="R1717">
        <v>0</v>
      </c>
    </row>
    <row r="1718" spans="8:18" x14ac:dyDescent="0.5">
      <c r="H1718" s="37">
        <v>1</v>
      </c>
      <c r="I1718" s="37">
        <v>24</v>
      </c>
      <c r="J1718" s="37">
        <v>24</v>
      </c>
      <c r="K1718" s="37">
        <v>48</v>
      </c>
      <c r="L1718" s="42">
        <v>992</v>
      </c>
      <c r="N1718">
        <v>2</v>
      </c>
      <c r="O1718">
        <v>42</v>
      </c>
      <c r="P1718">
        <v>42</v>
      </c>
      <c r="Q1718">
        <v>43</v>
      </c>
      <c r="R1718">
        <v>0</v>
      </c>
    </row>
    <row r="1719" spans="8:18" x14ac:dyDescent="0.5">
      <c r="H1719" s="37">
        <v>1</v>
      </c>
      <c r="I1719" s="37">
        <v>24</v>
      </c>
      <c r="J1719" s="37">
        <v>24</v>
      </c>
      <c r="K1719" s="37">
        <v>49</v>
      </c>
      <c r="L1719" s="42">
        <v>994</v>
      </c>
      <c r="N1719">
        <v>2</v>
      </c>
      <c r="O1719">
        <v>42</v>
      </c>
      <c r="P1719">
        <v>42</v>
      </c>
      <c r="Q1719">
        <v>44</v>
      </c>
      <c r="R1719">
        <v>0</v>
      </c>
    </row>
    <row r="1720" spans="8:18" x14ac:dyDescent="0.5">
      <c r="H1720" s="37">
        <v>1</v>
      </c>
      <c r="I1720" s="37">
        <v>24</v>
      </c>
      <c r="J1720" s="37">
        <v>24</v>
      </c>
      <c r="K1720" s="37">
        <v>50</v>
      </c>
      <c r="L1720" s="42">
        <v>996</v>
      </c>
      <c r="N1720">
        <v>2</v>
      </c>
      <c r="O1720">
        <v>42</v>
      </c>
      <c r="P1720">
        <v>42</v>
      </c>
      <c r="Q1720">
        <v>45</v>
      </c>
      <c r="R1720">
        <v>0</v>
      </c>
    </row>
    <row r="1721" spans="8:18" x14ac:dyDescent="0.5">
      <c r="H1721" s="37">
        <v>1</v>
      </c>
      <c r="I1721" s="37">
        <v>24</v>
      </c>
      <c r="J1721" s="37">
        <v>24</v>
      </c>
      <c r="K1721" s="37">
        <v>51</v>
      </c>
      <c r="L1721" s="42">
        <v>998</v>
      </c>
      <c r="N1721">
        <v>2</v>
      </c>
      <c r="O1721">
        <v>42</v>
      </c>
      <c r="P1721">
        <v>42</v>
      </c>
      <c r="Q1721">
        <v>46</v>
      </c>
      <c r="R1721">
        <v>0</v>
      </c>
    </row>
    <row r="1722" spans="8:18" x14ac:dyDescent="0.5">
      <c r="H1722" s="37">
        <v>1</v>
      </c>
      <c r="I1722" s="37">
        <v>24</v>
      </c>
      <c r="J1722" s="37">
        <v>24</v>
      </c>
      <c r="K1722" s="37">
        <v>52</v>
      </c>
      <c r="L1722" s="42">
        <v>999</v>
      </c>
      <c r="N1722">
        <v>2</v>
      </c>
      <c r="O1722">
        <v>42</v>
      </c>
      <c r="P1722">
        <v>42</v>
      </c>
      <c r="Q1722">
        <v>47</v>
      </c>
      <c r="R1722">
        <v>0</v>
      </c>
    </row>
    <row r="1723" spans="8:18" x14ac:dyDescent="0.5">
      <c r="H1723" s="37">
        <v>1</v>
      </c>
      <c r="I1723" s="37">
        <v>24</v>
      </c>
      <c r="J1723" s="37">
        <v>24</v>
      </c>
      <c r="K1723" s="37">
        <v>53</v>
      </c>
      <c r="L1723" s="42">
        <v>1000</v>
      </c>
      <c r="N1723">
        <v>2</v>
      </c>
      <c r="O1723">
        <v>42</v>
      </c>
      <c r="P1723">
        <v>42</v>
      </c>
      <c r="Q1723">
        <v>48</v>
      </c>
      <c r="R1723">
        <v>0</v>
      </c>
    </row>
    <row r="1724" spans="8:18" x14ac:dyDescent="0.5">
      <c r="H1724" s="37">
        <v>1</v>
      </c>
      <c r="I1724" s="37">
        <v>24</v>
      </c>
      <c r="J1724" s="37">
        <v>24</v>
      </c>
      <c r="K1724" s="37">
        <v>54</v>
      </c>
      <c r="L1724" s="42">
        <v>1000</v>
      </c>
      <c r="N1724">
        <v>2</v>
      </c>
      <c r="O1724">
        <v>43</v>
      </c>
      <c r="P1724">
        <v>43</v>
      </c>
      <c r="Q1724">
        <v>1</v>
      </c>
      <c r="R1724">
        <v>147</v>
      </c>
    </row>
    <row r="1725" spans="8:18" x14ac:dyDescent="0.5">
      <c r="H1725" s="37">
        <v>1</v>
      </c>
      <c r="I1725" s="37">
        <v>24</v>
      </c>
      <c r="J1725" s="37">
        <v>24</v>
      </c>
      <c r="K1725" s="37">
        <v>55</v>
      </c>
      <c r="L1725" s="42">
        <v>1001</v>
      </c>
      <c r="N1725">
        <v>2</v>
      </c>
      <c r="O1725">
        <v>43</v>
      </c>
      <c r="P1725">
        <v>43</v>
      </c>
      <c r="Q1725">
        <v>2</v>
      </c>
      <c r="R1725">
        <v>527</v>
      </c>
    </row>
    <row r="1726" spans="8:18" x14ac:dyDescent="0.5">
      <c r="H1726" s="37">
        <v>1</v>
      </c>
      <c r="I1726" s="37">
        <v>24</v>
      </c>
      <c r="J1726" s="37">
        <v>24</v>
      </c>
      <c r="K1726" s="37">
        <v>56</v>
      </c>
      <c r="L1726" s="42">
        <v>1030</v>
      </c>
      <c r="N1726">
        <v>2</v>
      </c>
      <c r="O1726">
        <v>43</v>
      </c>
      <c r="P1726">
        <v>43</v>
      </c>
      <c r="Q1726">
        <v>3</v>
      </c>
      <c r="R1726">
        <v>1307</v>
      </c>
    </row>
    <row r="1727" spans="8:18" x14ac:dyDescent="0.5">
      <c r="H1727" s="37">
        <v>1</v>
      </c>
      <c r="I1727" s="37">
        <v>25</v>
      </c>
      <c r="J1727" s="37">
        <v>25</v>
      </c>
      <c r="K1727" s="37">
        <v>0</v>
      </c>
      <c r="L1727" s="42">
        <v>888</v>
      </c>
      <c r="N1727">
        <v>2</v>
      </c>
      <c r="O1727">
        <v>43</v>
      </c>
      <c r="P1727">
        <v>43</v>
      </c>
      <c r="Q1727">
        <v>4</v>
      </c>
      <c r="R1727">
        <v>2007</v>
      </c>
    </row>
    <row r="1728" spans="8:18" x14ac:dyDescent="0.5">
      <c r="H1728" s="37">
        <v>1</v>
      </c>
      <c r="I1728" s="37">
        <v>25</v>
      </c>
      <c r="J1728" s="37">
        <v>25</v>
      </c>
      <c r="K1728" s="37">
        <v>1</v>
      </c>
      <c r="L1728" s="42">
        <v>890</v>
      </c>
      <c r="N1728">
        <v>2</v>
      </c>
      <c r="O1728">
        <v>43</v>
      </c>
      <c r="P1728">
        <v>43</v>
      </c>
      <c r="Q1728">
        <v>5</v>
      </c>
      <c r="R1728">
        <v>2844</v>
      </c>
    </row>
    <row r="1729" spans="8:18" x14ac:dyDescent="0.5">
      <c r="H1729" s="37">
        <v>1</v>
      </c>
      <c r="I1729" s="37">
        <v>25</v>
      </c>
      <c r="J1729" s="37">
        <v>25</v>
      </c>
      <c r="K1729" s="37">
        <v>2</v>
      </c>
      <c r="L1729" s="42">
        <v>891</v>
      </c>
      <c r="N1729">
        <v>2</v>
      </c>
      <c r="O1729">
        <v>43</v>
      </c>
      <c r="P1729">
        <v>43</v>
      </c>
      <c r="Q1729">
        <v>6</v>
      </c>
      <c r="R1729">
        <v>2928</v>
      </c>
    </row>
    <row r="1730" spans="8:18" x14ac:dyDescent="0.5">
      <c r="H1730" s="37">
        <v>1</v>
      </c>
      <c r="I1730" s="37">
        <v>25</v>
      </c>
      <c r="J1730" s="37">
        <v>25</v>
      </c>
      <c r="K1730" s="37">
        <v>3</v>
      </c>
      <c r="L1730" s="42">
        <v>892</v>
      </c>
      <c r="N1730">
        <v>2</v>
      </c>
      <c r="O1730">
        <v>43</v>
      </c>
      <c r="P1730">
        <v>43</v>
      </c>
      <c r="Q1730">
        <v>7</v>
      </c>
      <c r="R1730">
        <v>3015</v>
      </c>
    </row>
    <row r="1731" spans="8:18" x14ac:dyDescent="0.5">
      <c r="H1731" s="37">
        <v>1</v>
      </c>
      <c r="I1731" s="37">
        <v>25</v>
      </c>
      <c r="J1731" s="37">
        <v>25</v>
      </c>
      <c r="K1731" s="37">
        <v>4</v>
      </c>
      <c r="L1731" s="42">
        <v>894</v>
      </c>
      <c r="N1731">
        <v>2</v>
      </c>
      <c r="O1731">
        <v>43</v>
      </c>
      <c r="P1731">
        <v>43</v>
      </c>
      <c r="Q1731">
        <v>8</v>
      </c>
      <c r="R1731">
        <v>3105</v>
      </c>
    </row>
    <row r="1732" spans="8:18" x14ac:dyDescent="0.5">
      <c r="H1732" s="37">
        <v>1</v>
      </c>
      <c r="I1732" s="37">
        <v>25</v>
      </c>
      <c r="J1732" s="37">
        <v>25</v>
      </c>
      <c r="K1732" s="37">
        <v>5</v>
      </c>
      <c r="L1732" s="42">
        <v>895</v>
      </c>
      <c r="N1732">
        <v>2</v>
      </c>
      <c r="O1732">
        <v>43</v>
      </c>
      <c r="P1732">
        <v>43</v>
      </c>
      <c r="Q1732">
        <v>9</v>
      </c>
      <c r="R1732">
        <v>3198</v>
      </c>
    </row>
    <row r="1733" spans="8:18" x14ac:dyDescent="0.5">
      <c r="H1733" s="37">
        <v>1</v>
      </c>
      <c r="I1733" s="37">
        <v>25</v>
      </c>
      <c r="J1733" s="37">
        <v>25</v>
      </c>
      <c r="K1733" s="37">
        <v>6</v>
      </c>
      <c r="L1733" s="42">
        <v>897</v>
      </c>
      <c r="N1733">
        <v>2</v>
      </c>
      <c r="O1733">
        <v>43</v>
      </c>
      <c r="P1733">
        <v>43</v>
      </c>
      <c r="Q1733">
        <v>10</v>
      </c>
      <c r="R1733">
        <v>3293</v>
      </c>
    </row>
    <row r="1734" spans="8:18" x14ac:dyDescent="0.5">
      <c r="H1734" s="37">
        <v>1</v>
      </c>
      <c r="I1734" s="37">
        <v>25</v>
      </c>
      <c r="J1734" s="37">
        <v>25</v>
      </c>
      <c r="K1734" s="37">
        <v>7</v>
      </c>
      <c r="L1734" s="42">
        <v>898</v>
      </c>
      <c r="N1734">
        <v>2</v>
      </c>
      <c r="O1734">
        <v>43</v>
      </c>
      <c r="P1734">
        <v>43</v>
      </c>
      <c r="Q1734">
        <v>11</v>
      </c>
      <c r="R1734">
        <v>3392</v>
      </c>
    </row>
    <row r="1735" spans="8:18" x14ac:dyDescent="0.5">
      <c r="H1735" s="37">
        <v>1</v>
      </c>
      <c r="I1735" s="37">
        <v>25</v>
      </c>
      <c r="J1735" s="37">
        <v>25</v>
      </c>
      <c r="K1735" s="37">
        <v>8</v>
      </c>
      <c r="L1735" s="42">
        <v>900</v>
      </c>
      <c r="N1735">
        <v>2</v>
      </c>
      <c r="O1735">
        <v>43</v>
      </c>
      <c r="P1735">
        <v>43</v>
      </c>
      <c r="Q1735">
        <v>12</v>
      </c>
      <c r="R1735">
        <v>3494</v>
      </c>
    </row>
    <row r="1736" spans="8:18" x14ac:dyDescent="0.5">
      <c r="H1736" s="37">
        <v>1</v>
      </c>
      <c r="I1736" s="37">
        <v>25</v>
      </c>
      <c r="J1736" s="37">
        <v>25</v>
      </c>
      <c r="K1736" s="37">
        <v>9</v>
      </c>
      <c r="L1736" s="42">
        <v>901</v>
      </c>
      <c r="N1736">
        <v>2</v>
      </c>
      <c r="O1736">
        <v>43</v>
      </c>
      <c r="P1736">
        <v>43</v>
      </c>
      <c r="Q1736">
        <v>13</v>
      </c>
      <c r="R1736">
        <v>3599</v>
      </c>
    </row>
    <row r="1737" spans="8:18" x14ac:dyDescent="0.5">
      <c r="H1737" s="37">
        <v>1</v>
      </c>
      <c r="I1737" s="37">
        <v>25</v>
      </c>
      <c r="J1737" s="37">
        <v>25</v>
      </c>
      <c r="K1737" s="37">
        <v>10</v>
      </c>
      <c r="L1737" s="42">
        <v>903</v>
      </c>
      <c r="N1737">
        <v>2</v>
      </c>
      <c r="O1737">
        <v>43</v>
      </c>
      <c r="P1737">
        <v>43</v>
      </c>
      <c r="Q1737">
        <v>14</v>
      </c>
      <c r="R1737">
        <v>3708</v>
      </c>
    </row>
    <row r="1738" spans="8:18" x14ac:dyDescent="0.5">
      <c r="H1738" s="37">
        <v>1</v>
      </c>
      <c r="I1738" s="37">
        <v>25</v>
      </c>
      <c r="J1738" s="37">
        <v>25</v>
      </c>
      <c r="K1738" s="37">
        <v>11</v>
      </c>
      <c r="L1738" s="42">
        <v>905</v>
      </c>
      <c r="N1738">
        <v>2</v>
      </c>
      <c r="O1738">
        <v>43</v>
      </c>
      <c r="P1738">
        <v>43</v>
      </c>
      <c r="Q1738">
        <v>15</v>
      </c>
      <c r="R1738">
        <v>3821</v>
      </c>
    </row>
    <row r="1739" spans="8:18" x14ac:dyDescent="0.5">
      <c r="H1739" s="37">
        <v>1</v>
      </c>
      <c r="I1739" s="37">
        <v>25</v>
      </c>
      <c r="J1739" s="37">
        <v>25</v>
      </c>
      <c r="K1739" s="37">
        <v>12</v>
      </c>
      <c r="L1739" s="42">
        <v>906</v>
      </c>
      <c r="N1739">
        <v>2</v>
      </c>
      <c r="O1739">
        <v>43</v>
      </c>
      <c r="P1739">
        <v>43</v>
      </c>
      <c r="Q1739">
        <v>16</v>
      </c>
      <c r="R1739">
        <v>3938</v>
      </c>
    </row>
    <row r="1740" spans="8:18" x14ac:dyDescent="0.5">
      <c r="H1740" s="37">
        <v>1</v>
      </c>
      <c r="I1740" s="37">
        <v>25</v>
      </c>
      <c r="J1740" s="37">
        <v>25</v>
      </c>
      <c r="K1740" s="37">
        <v>13</v>
      </c>
      <c r="L1740" s="42">
        <v>908</v>
      </c>
      <c r="N1740">
        <v>2</v>
      </c>
      <c r="O1740">
        <v>43</v>
      </c>
      <c r="P1740">
        <v>43</v>
      </c>
      <c r="Q1740">
        <v>17</v>
      </c>
      <c r="R1740">
        <v>3820</v>
      </c>
    </row>
    <row r="1741" spans="8:18" x14ac:dyDescent="0.5">
      <c r="H1741" s="37">
        <v>1</v>
      </c>
      <c r="I1741" s="37">
        <v>25</v>
      </c>
      <c r="J1741" s="37">
        <v>25</v>
      </c>
      <c r="K1741" s="37">
        <v>14</v>
      </c>
      <c r="L1741" s="42">
        <v>910</v>
      </c>
      <c r="N1741">
        <v>2</v>
      </c>
      <c r="O1741">
        <v>43</v>
      </c>
      <c r="P1741">
        <v>43</v>
      </c>
      <c r="Q1741">
        <v>18</v>
      </c>
      <c r="R1741">
        <v>0</v>
      </c>
    </row>
    <row r="1742" spans="8:18" x14ac:dyDescent="0.5">
      <c r="H1742" s="37">
        <v>1</v>
      </c>
      <c r="I1742" s="37">
        <v>25</v>
      </c>
      <c r="J1742" s="37">
        <v>25</v>
      </c>
      <c r="K1742" s="37">
        <v>15</v>
      </c>
      <c r="L1742" s="42">
        <v>912</v>
      </c>
      <c r="N1742">
        <v>2</v>
      </c>
      <c r="O1742">
        <v>43</v>
      </c>
      <c r="P1742">
        <v>43</v>
      </c>
      <c r="Q1742">
        <v>19</v>
      </c>
      <c r="R1742">
        <v>0</v>
      </c>
    </row>
    <row r="1743" spans="8:18" x14ac:dyDescent="0.5">
      <c r="H1743" s="37">
        <v>1</v>
      </c>
      <c r="I1743" s="37">
        <v>25</v>
      </c>
      <c r="J1743" s="37">
        <v>25</v>
      </c>
      <c r="K1743" s="37">
        <v>16</v>
      </c>
      <c r="L1743" s="42">
        <v>914</v>
      </c>
      <c r="N1743">
        <v>2</v>
      </c>
      <c r="O1743">
        <v>43</v>
      </c>
      <c r="P1743">
        <v>43</v>
      </c>
      <c r="Q1743">
        <v>20</v>
      </c>
      <c r="R1743">
        <v>0</v>
      </c>
    </row>
    <row r="1744" spans="8:18" x14ac:dyDescent="0.5">
      <c r="H1744" s="37">
        <v>1</v>
      </c>
      <c r="I1744" s="37">
        <v>25</v>
      </c>
      <c r="J1744" s="37">
        <v>25</v>
      </c>
      <c r="K1744" s="37">
        <v>17</v>
      </c>
      <c r="L1744" s="42">
        <v>916</v>
      </c>
      <c r="N1744">
        <v>2</v>
      </c>
      <c r="O1744">
        <v>43</v>
      </c>
      <c r="P1744">
        <v>43</v>
      </c>
      <c r="Q1744">
        <v>21</v>
      </c>
      <c r="R1744">
        <v>0</v>
      </c>
    </row>
    <row r="1745" spans="8:18" x14ac:dyDescent="0.5">
      <c r="H1745" s="37">
        <v>1</v>
      </c>
      <c r="I1745" s="37">
        <v>25</v>
      </c>
      <c r="J1745" s="37">
        <v>25</v>
      </c>
      <c r="K1745" s="37">
        <v>18</v>
      </c>
      <c r="L1745" s="42">
        <v>918</v>
      </c>
      <c r="N1745">
        <v>2</v>
      </c>
      <c r="O1745">
        <v>43</v>
      </c>
      <c r="P1745">
        <v>43</v>
      </c>
      <c r="Q1745">
        <v>22</v>
      </c>
      <c r="R1745">
        <v>0</v>
      </c>
    </row>
    <row r="1746" spans="8:18" x14ac:dyDescent="0.5">
      <c r="H1746" s="37">
        <v>1</v>
      </c>
      <c r="I1746" s="37">
        <v>25</v>
      </c>
      <c r="J1746" s="37">
        <v>25</v>
      </c>
      <c r="K1746" s="37">
        <v>19</v>
      </c>
      <c r="L1746" s="42">
        <v>920</v>
      </c>
      <c r="N1746">
        <v>2</v>
      </c>
      <c r="O1746">
        <v>43</v>
      </c>
      <c r="P1746">
        <v>43</v>
      </c>
      <c r="Q1746">
        <v>23</v>
      </c>
      <c r="R1746">
        <v>0</v>
      </c>
    </row>
    <row r="1747" spans="8:18" x14ac:dyDescent="0.5">
      <c r="H1747" s="37">
        <v>1</v>
      </c>
      <c r="I1747" s="37">
        <v>25</v>
      </c>
      <c r="J1747" s="37">
        <v>25</v>
      </c>
      <c r="K1747" s="37">
        <v>20</v>
      </c>
      <c r="L1747" s="42">
        <v>922</v>
      </c>
      <c r="N1747">
        <v>2</v>
      </c>
      <c r="O1747">
        <v>43</v>
      </c>
      <c r="P1747">
        <v>43</v>
      </c>
      <c r="Q1747">
        <v>24</v>
      </c>
      <c r="R1747">
        <v>0</v>
      </c>
    </row>
    <row r="1748" spans="8:18" x14ac:dyDescent="0.5">
      <c r="H1748" s="37">
        <v>1</v>
      </c>
      <c r="I1748" s="37">
        <v>25</v>
      </c>
      <c r="J1748" s="37">
        <v>25</v>
      </c>
      <c r="K1748" s="37">
        <v>21</v>
      </c>
      <c r="L1748" s="42">
        <v>924</v>
      </c>
      <c r="N1748">
        <v>2</v>
      </c>
      <c r="O1748">
        <v>43</v>
      </c>
      <c r="P1748">
        <v>43</v>
      </c>
      <c r="Q1748">
        <v>25</v>
      </c>
      <c r="R1748">
        <v>0</v>
      </c>
    </row>
    <row r="1749" spans="8:18" x14ac:dyDescent="0.5">
      <c r="H1749" s="37">
        <v>1</v>
      </c>
      <c r="I1749" s="37">
        <v>25</v>
      </c>
      <c r="J1749" s="37">
        <v>25</v>
      </c>
      <c r="K1749" s="37">
        <v>22</v>
      </c>
      <c r="L1749" s="42">
        <v>927</v>
      </c>
      <c r="N1749">
        <v>2</v>
      </c>
      <c r="O1749">
        <v>43</v>
      </c>
      <c r="P1749">
        <v>43</v>
      </c>
      <c r="Q1749">
        <v>26</v>
      </c>
      <c r="R1749">
        <v>0</v>
      </c>
    </row>
    <row r="1750" spans="8:18" x14ac:dyDescent="0.5">
      <c r="H1750" s="37">
        <v>1</v>
      </c>
      <c r="I1750" s="37">
        <v>25</v>
      </c>
      <c r="J1750" s="37">
        <v>25</v>
      </c>
      <c r="K1750" s="37">
        <v>23</v>
      </c>
      <c r="L1750" s="42">
        <v>929</v>
      </c>
      <c r="N1750">
        <v>2</v>
      </c>
      <c r="O1750">
        <v>43</v>
      </c>
      <c r="P1750">
        <v>43</v>
      </c>
      <c r="Q1750">
        <v>27</v>
      </c>
      <c r="R1750">
        <v>0</v>
      </c>
    </row>
    <row r="1751" spans="8:18" x14ac:dyDescent="0.5">
      <c r="H1751" s="37">
        <v>1</v>
      </c>
      <c r="I1751" s="37">
        <v>25</v>
      </c>
      <c r="J1751" s="37">
        <v>25</v>
      </c>
      <c r="K1751" s="37">
        <v>24</v>
      </c>
      <c r="L1751" s="42">
        <v>931</v>
      </c>
      <c r="N1751">
        <v>2</v>
      </c>
      <c r="O1751">
        <v>43</v>
      </c>
      <c r="P1751">
        <v>43</v>
      </c>
      <c r="Q1751">
        <v>28</v>
      </c>
      <c r="R1751">
        <v>0</v>
      </c>
    </row>
    <row r="1752" spans="8:18" x14ac:dyDescent="0.5">
      <c r="H1752" s="37">
        <v>1</v>
      </c>
      <c r="I1752" s="37">
        <v>25</v>
      </c>
      <c r="J1752" s="37">
        <v>25</v>
      </c>
      <c r="K1752" s="37">
        <v>25</v>
      </c>
      <c r="L1752" s="42">
        <v>934</v>
      </c>
      <c r="N1752">
        <v>2</v>
      </c>
      <c r="O1752">
        <v>43</v>
      </c>
      <c r="P1752">
        <v>43</v>
      </c>
      <c r="Q1752">
        <v>29</v>
      </c>
      <c r="R1752">
        <v>0</v>
      </c>
    </row>
    <row r="1753" spans="8:18" x14ac:dyDescent="0.5">
      <c r="H1753" s="37">
        <v>1</v>
      </c>
      <c r="I1753" s="37">
        <v>25</v>
      </c>
      <c r="J1753" s="37">
        <v>25</v>
      </c>
      <c r="K1753" s="37">
        <v>26</v>
      </c>
      <c r="L1753" s="42">
        <v>936</v>
      </c>
      <c r="N1753">
        <v>2</v>
      </c>
      <c r="O1753">
        <v>43</v>
      </c>
      <c r="P1753">
        <v>43</v>
      </c>
      <c r="Q1753">
        <v>30</v>
      </c>
      <c r="R1753">
        <v>0</v>
      </c>
    </row>
    <row r="1754" spans="8:18" x14ac:dyDescent="0.5">
      <c r="H1754" s="37">
        <v>1</v>
      </c>
      <c r="I1754" s="37">
        <v>25</v>
      </c>
      <c r="J1754" s="37">
        <v>25</v>
      </c>
      <c r="K1754" s="37">
        <v>27</v>
      </c>
      <c r="L1754" s="42">
        <v>939</v>
      </c>
      <c r="N1754">
        <v>2</v>
      </c>
      <c r="O1754">
        <v>43</v>
      </c>
      <c r="P1754">
        <v>43</v>
      </c>
      <c r="Q1754">
        <v>31</v>
      </c>
      <c r="R1754">
        <v>0</v>
      </c>
    </row>
    <row r="1755" spans="8:18" x14ac:dyDescent="0.5">
      <c r="H1755" s="37">
        <v>1</v>
      </c>
      <c r="I1755" s="37">
        <v>25</v>
      </c>
      <c r="J1755" s="37">
        <v>25</v>
      </c>
      <c r="K1755" s="37">
        <v>28</v>
      </c>
      <c r="L1755" s="42">
        <v>941</v>
      </c>
      <c r="N1755">
        <v>2</v>
      </c>
      <c r="O1755">
        <v>43</v>
      </c>
      <c r="P1755">
        <v>43</v>
      </c>
      <c r="Q1755">
        <v>32</v>
      </c>
      <c r="R1755">
        <v>0</v>
      </c>
    </row>
    <row r="1756" spans="8:18" x14ac:dyDescent="0.5">
      <c r="H1756" s="37">
        <v>1</v>
      </c>
      <c r="I1756" s="37">
        <v>25</v>
      </c>
      <c r="J1756" s="37">
        <v>25</v>
      </c>
      <c r="K1756" s="37">
        <v>29</v>
      </c>
      <c r="L1756" s="42">
        <v>944</v>
      </c>
      <c r="N1756">
        <v>2</v>
      </c>
      <c r="O1756">
        <v>43</v>
      </c>
      <c r="P1756">
        <v>43</v>
      </c>
      <c r="Q1756">
        <v>33</v>
      </c>
      <c r="R1756">
        <v>0</v>
      </c>
    </row>
    <row r="1757" spans="8:18" x14ac:dyDescent="0.5">
      <c r="H1757" s="37">
        <v>1</v>
      </c>
      <c r="I1757" s="37">
        <v>25</v>
      </c>
      <c r="J1757" s="37">
        <v>25</v>
      </c>
      <c r="K1757" s="37">
        <v>30</v>
      </c>
      <c r="L1757" s="42">
        <v>946</v>
      </c>
      <c r="N1757">
        <v>2</v>
      </c>
      <c r="O1757">
        <v>43</v>
      </c>
      <c r="P1757">
        <v>43</v>
      </c>
      <c r="Q1757">
        <v>34</v>
      </c>
      <c r="R1757">
        <v>0</v>
      </c>
    </row>
    <row r="1758" spans="8:18" x14ac:dyDescent="0.5">
      <c r="H1758" s="37">
        <v>1</v>
      </c>
      <c r="I1758" s="37">
        <v>25</v>
      </c>
      <c r="J1758" s="37">
        <v>25</v>
      </c>
      <c r="K1758" s="37">
        <v>31</v>
      </c>
      <c r="L1758" s="42">
        <v>949</v>
      </c>
      <c r="N1758">
        <v>2</v>
      </c>
      <c r="O1758">
        <v>43</v>
      </c>
      <c r="P1758">
        <v>43</v>
      </c>
      <c r="Q1758">
        <v>35</v>
      </c>
      <c r="R1758">
        <v>0</v>
      </c>
    </row>
    <row r="1759" spans="8:18" x14ac:dyDescent="0.5">
      <c r="H1759" s="37">
        <v>1</v>
      </c>
      <c r="I1759" s="37">
        <v>25</v>
      </c>
      <c r="J1759" s="37">
        <v>25</v>
      </c>
      <c r="K1759" s="37">
        <v>32</v>
      </c>
      <c r="L1759" s="42">
        <v>952</v>
      </c>
      <c r="N1759">
        <v>2</v>
      </c>
      <c r="O1759">
        <v>43</v>
      </c>
      <c r="P1759">
        <v>43</v>
      </c>
      <c r="Q1759">
        <v>36</v>
      </c>
      <c r="R1759">
        <v>0</v>
      </c>
    </row>
    <row r="1760" spans="8:18" x14ac:dyDescent="0.5">
      <c r="H1760" s="37">
        <v>1</v>
      </c>
      <c r="I1760" s="37">
        <v>25</v>
      </c>
      <c r="J1760" s="37">
        <v>25</v>
      </c>
      <c r="K1760" s="37">
        <v>33</v>
      </c>
      <c r="L1760" s="42">
        <v>954</v>
      </c>
      <c r="N1760">
        <v>2</v>
      </c>
      <c r="O1760">
        <v>43</v>
      </c>
      <c r="P1760">
        <v>43</v>
      </c>
      <c r="Q1760">
        <v>37</v>
      </c>
      <c r="R1760">
        <v>0</v>
      </c>
    </row>
    <row r="1761" spans="8:18" x14ac:dyDescent="0.5">
      <c r="H1761" s="37">
        <v>1</v>
      </c>
      <c r="I1761" s="37">
        <v>25</v>
      </c>
      <c r="J1761" s="37">
        <v>25</v>
      </c>
      <c r="K1761" s="37">
        <v>34</v>
      </c>
      <c r="L1761" s="42">
        <v>957</v>
      </c>
      <c r="N1761">
        <v>2</v>
      </c>
      <c r="O1761">
        <v>43</v>
      </c>
      <c r="P1761">
        <v>43</v>
      </c>
      <c r="Q1761">
        <v>38</v>
      </c>
      <c r="R1761">
        <v>0</v>
      </c>
    </row>
    <row r="1762" spans="8:18" x14ac:dyDescent="0.5">
      <c r="H1762" s="37">
        <v>1</v>
      </c>
      <c r="I1762" s="37">
        <v>25</v>
      </c>
      <c r="J1762" s="37">
        <v>25</v>
      </c>
      <c r="K1762" s="37">
        <v>35</v>
      </c>
      <c r="L1762" s="42">
        <v>960</v>
      </c>
      <c r="N1762">
        <v>2</v>
      </c>
      <c r="O1762">
        <v>43</v>
      </c>
      <c r="P1762">
        <v>43</v>
      </c>
      <c r="Q1762">
        <v>39</v>
      </c>
      <c r="R1762">
        <v>0</v>
      </c>
    </row>
    <row r="1763" spans="8:18" x14ac:dyDescent="0.5">
      <c r="H1763" s="37">
        <v>1</v>
      </c>
      <c r="I1763" s="37">
        <v>25</v>
      </c>
      <c r="J1763" s="37">
        <v>25</v>
      </c>
      <c r="K1763" s="37">
        <v>36</v>
      </c>
      <c r="L1763" s="42">
        <v>963</v>
      </c>
      <c r="N1763">
        <v>2</v>
      </c>
      <c r="O1763">
        <v>43</v>
      </c>
      <c r="P1763">
        <v>43</v>
      </c>
      <c r="Q1763">
        <v>40</v>
      </c>
      <c r="R1763">
        <v>0</v>
      </c>
    </row>
    <row r="1764" spans="8:18" x14ac:dyDescent="0.5">
      <c r="H1764" s="37">
        <v>1</v>
      </c>
      <c r="I1764" s="37">
        <v>25</v>
      </c>
      <c r="J1764" s="37">
        <v>25</v>
      </c>
      <c r="K1764" s="37">
        <v>37</v>
      </c>
      <c r="L1764" s="42">
        <v>966</v>
      </c>
      <c r="N1764">
        <v>2</v>
      </c>
      <c r="O1764">
        <v>43</v>
      </c>
      <c r="P1764">
        <v>43</v>
      </c>
      <c r="Q1764">
        <v>41</v>
      </c>
      <c r="R1764">
        <v>0</v>
      </c>
    </row>
    <row r="1765" spans="8:18" x14ac:dyDescent="0.5">
      <c r="H1765" s="37">
        <v>1</v>
      </c>
      <c r="I1765" s="37">
        <v>25</v>
      </c>
      <c r="J1765" s="37">
        <v>25</v>
      </c>
      <c r="K1765" s="37">
        <v>38</v>
      </c>
      <c r="L1765" s="42">
        <v>968</v>
      </c>
      <c r="N1765">
        <v>2</v>
      </c>
      <c r="O1765">
        <v>43</v>
      </c>
      <c r="P1765">
        <v>43</v>
      </c>
      <c r="Q1765">
        <v>42</v>
      </c>
      <c r="R1765">
        <v>0</v>
      </c>
    </row>
    <row r="1766" spans="8:18" x14ac:dyDescent="0.5">
      <c r="H1766" s="37">
        <v>1</v>
      </c>
      <c r="I1766" s="37">
        <v>25</v>
      </c>
      <c r="J1766" s="37">
        <v>25</v>
      </c>
      <c r="K1766" s="37">
        <v>39</v>
      </c>
      <c r="L1766" s="42">
        <v>971</v>
      </c>
      <c r="N1766">
        <v>2</v>
      </c>
      <c r="O1766">
        <v>43</v>
      </c>
      <c r="P1766">
        <v>43</v>
      </c>
      <c r="Q1766">
        <v>43</v>
      </c>
      <c r="R1766">
        <v>0</v>
      </c>
    </row>
    <row r="1767" spans="8:18" x14ac:dyDescent="0.5">
      <c r="H1767" s="37">
        <v>1</v>
      </c>
      <c r="I1767" s="37">
        <v>25</v>
      </c>
      <c r="J1767" s="37">
        <v>25</v>
      </c>
      <c r="K1767" s="37">
        <v>40</v>
      </c>
      <c r="L1767" s="42">
        <v>974</v>
      </c>
      <c r="N1767">
        <v>2</v>
      </c>
      <c r="O1767">
        <v>43</v>
      </c>
      <c r="P1767">
        <v>43</v>
      </c>
      <c r="Q1767">
        <v>44</v>
      </c>
      <c r="R1767">
        <v>0</v>
      </c>
    </row>
    <row r="1768" spans="8:18" x14ac:dyDescent="0.5">
      <c r="H1768" s="37">
        <v>1</v>
      </c>
      <c r="I1768" s="37">
        <v>25</v>
      </c>
      <c r="J1768" s="37">
        <v>25</v>
      </c>
      <c r="K1768" s="37">
        <v>41</v>
      </c>
      <c r="L1768" s="42">
        <v>977</v>
      </c>
      <c r="N1768">
        <v>2</v>
      </c>
      <c r="O1768">
        <v>43</v>
      </c>
      <c r="P1768">
        <v>43</v>
      </c>
      <c r="Q1768">
        <v>45</v>
      </c>
      <c r="R1768">
        <v>0</v>
      </c>
    </row>
    <row r="1769" spans="8:18" x14ac:dyDescent="0.5">
      <c r="H1769" s="37">
        <v>1</v>
      </c>
      <c r="I1769" s="37">
        <v>25</v>
      </c>
      <c r="J1769" s="37">
        <v>25</v>
      </c>
      <c r="K1769" s="37">
        <v>42</v>
      </c>
      <c r="L1769" s="42">
        <v>980</v>
      </c>
      <c r="N1769">
        <v>2</v>
      </c>
      <c r="O1769">
        <v>43</v>
      </c>
      <c r="P1769">
        <v>43</v>
      </c>
      <c r="Q1769">
        <v>46</v>
      </c>
      <c r="R1769">
        <v>0</v>
      </c>
    </row>
    <row r="1770" spans="8:18" x14ac:dyDescent="0.5">
      <c r="H1770" s="37">
        <v>1</v>
      </c>
      <c r="I1770" s="37">
        <v>25</v>
      </c>
      <c r="J1770" s="37">
        <v>25</v>
      </c>
      <c r="K1770" s="37">
        <v>43</v>
      </c>
      <c r="L1770" s="42">
        <v>982</v>
      </c>
      <c r="N1770">
        <v>2</v>
      </c>
      <c r="O1770">
        <v>43</v>
      </c>
      <c r="P1770">
        <v>43</v>
      </c>
      <c r="Q1770">
        <v>47</v>
      </c>
      <c r="R1770">
        <v>0</v>
      </c>
    </row>
    <row r="1771" spans="8:18" x14ac:dyDescent="0.5">
      <c r="H1771" s="37">
        <v>1</v>
      </c>
      <c r="I1771" s="37">
        <v>25</v>
      </c>
      <c r="J1771" s="37">
        <v>25</v>
      </c>
      <c r="K1771" s="37">
        <v>44</v>
      </c>
      <c r="L1771" s="42">
        <v>985</v>
      </c>
      <c r="N1771">
        <v>2</v>
      </c>
      <c r="O1771">
        <v>44</v>
      </c>
      <c r="P1771">
        <v>44</v>
      </c>
      <c r="Q1771">
        <v>1</v>
      </c>
      <c r="R1771">
        <v>153</v>
      </c>
    </row>
    <row r="1772" spans="8:18" x14ac:dyDescent="0.5">
      <c r="H1772" s="37">
        <v>1</v>
      </c>
      <c r="I1772" s="37">
        <v>25</v>
      </c>
      <c r="J1772" s="37">
        <v>25</v>
      </c>
      <c r="K1772" s="37">
        <v>45</v>
      </c>
      <c r="L1772" s="42">
        <v>987</v>
      </c>
      <c r="N1772">
        <v>2</v>
      </c>
      <c r="O1772">
        <v>44</v>
      </c>
      <c r="P1772">
        <v>44</v>
      </c>
      <c r="Q1772">
        <v>2</v>
      </c>
      <c r="R1772">
        <v>544</v>
      </c>
    </row>
    <row r="1773" spans="8:18" x14ac:dyDescent="0.5">
      <c r="H1773" s="37">
        <v>1</v>
      </c>
      <c r="I1773" s="37">
        <v>25</v>
      </c>
      <c r="J1773" s="37">
        <v>25</v>
      </c>
      <c r="K1773" s="37">
        <v>46</v>
      </c>
      <c r="L1773" s="42">
        <v>990</v>
      </c>
      <c r="N1773">
        <v>2</v>
      </c>
      <c r="O1773">
        <v>44</v>
      </c>
      <c r="P1773">
        <v>44</v>
      </c>
      <c r="Q1773">
        <v>3</v>
      </c>
      <c r="R1773">
        <v>1349</v>
      </c>
    </row>
    <row r="1774" spans="8:18" x14ac:dyDescent="0.5">
      <c r="H1774" s="37">
        <v>1</v>
      </c>
      <c r="I1774" s="37">
        <v>25</v>
      </c>
      <c r="J1774" s="37">
        <v>25</v>
      </c>
      <c r="K1774" s="37">
        <v>47</v>
      </c>
      <c r="L1774" s="42">
        <v>992</v>
      </c>
      <c r="N1774">
        <v>2</v>
      </c>
      <c r="O1774">
        <v>44</v>
      </c>
      <c r="P1774">
        <v>44</v>
      </c>
      <c r="Q1774">
        <v>4</v>
      </c>
      <c r="R1774">
        <v>2071</v>
      </c>
    </row>
    <row r="1775" spans="8:18" x14ac:dyDescent="0.5">
      <c r="H1775" s="37">
        <v>1</v>
      </c>
      <c r="I1775" s="37">
        <v>25</v>
      </c>
      <c r="J1775" s="37">
        <v>25</v>
      </c>
      <c r="K1775" s="37">
        <v>48</v>
      </c>
      <c r="L1775" s="42">
        <v>994</v>
      </c>
      <c r="N1775">
        <v>2</v>
      </c>
      <c r="O1775">
        <v>44</v>
      </c>
      <c r="P1775">
        <v>44</v>
      </c>
      <c r="Q1775">
        <v>5</v>
      </c>
      <c r="R1775">
        <v>2934</v>
      </c>
    </row>
    <row r="1776" spans="8:18" x14ac:dyDescent="0.5">
      <c r="H1776" s="37">
        <v>1</v>
      </c>
      <c r="I1776" s="37">
        <v>25</v>
      </c>
      <c r="J1776" s="37">
        <v>25</v>
      </c>
      <c r="K1776" s="37">
        <v>49</v>
      </c>
      <c r="L1776" s="42">
        <v>996</v>
      </c>
      <c r="N1776">
        <v>2</v>
      </c>
      <c r="O1776">
        <v>44</v>
      </c>
      <c r="P1776">
        <v>44</v>
      </c>
      <c r="Q1776">
        <v>6</v>
      </c>
      <c r="R1776">
        <v>3021</v>
      </c>
    </row>
    <row r="1777" spans="8:18" x14ac:dyDescent="0.5">
      <c r="H1777" s="37">
        <v>1</v>
      </c>
      <c r="I1777" s="37">
        <v>25</v>
      </c>
      <c r="J1777" s="37">
        <v>25</v>
      </c>
      <c r="K1777" s="37">
        <v>50</v>
      </c>
      <c r="L1777" s="42">
        <v>998</v>
      </c>
      <c r="N1777">
        <v>2</v>
      </c>
      <c r="O1777">
        <v>44</v>
      </c>
      <c r="P1777">
        <v>44</v>
      </c>
      <c r="Q1777">
        <v>7</v>
      </c>
      <c r="R1777">
        <v>3111</v>
      </c>
    </row>
    <row r="1778" spans="8:18" x14ac:dyDescent="0.5">
      <c r="H1778" s="37">
        <v>1</v>
      </c>
      <c r="I1778" s="37">
        <v>25</v>
      </c>
      <c r="J1778" s="37">
        <v>25</v>
      </c>
      <c r="K1778" s="37">
        <v>51</v>
      </c>
      <c r="L1778" s="42">
        <v>999</v>
      </c>
      <c r="N1778">
        <v>2</v>
      </c>
      <c r="O1778">
        <v>44</v>
      </c>
      <c r="P1778">
        <v>44</v>
      </c>
      <c r="Q1778">
        <v>8</v>
      </c>
      <c r="R1778">
        <v>3203</v>
      </c>
    </row>
    <row r="1779" spans="8:18" x14ac:dyDescent="0.5">
      <c r="H1779" s="37">
        <v>1</v>
      </c>
      <c r="I1779" s="37">
        <v>25</v>
      </c>
      <c r="J1779" s="37">
        <v>25</v>
      </c>
      <c r="K1779" s="37">
        <v>52</v>
      </c>
      <c r="L1779" s="42">
        <v>1000</v>
      </c>
      <c r="N1779">
        <v>2</v>
      </c>
      <c r="O1779">
        <v>44</v>
      </c>
      <c r="P1779">
        <v>44</v>
      </c>
      <c r="Q1779">
        <v>9</v>
      </c>
      <c r="R1779">
        <v>3299</v>
      </c>
    </row>
    <row r="1780" spans="8:18" x14ac:dyDescent="0.5">
      <c r="H1780" s="37">
        <v>1</v>
      </c>
      <c r="I1780" s="37">
        <v>25</v>
      </c>
      <c r="J1780" s="37">
        <v>25</v>
      </c>
      <c r="K1780" s="37">
        <v>53</v>
      </c>
      <c r="L1780" s="42">
        <v>1000</v>
      </c>
      <c r="N1780">
        <v>2</v>
      </c>
      <c r="O1780">
        <v>44</v>
      </c>
      <c r="P1780">
        <v>44</v>
      </c>
      <c r="Q1780">
        <v>10</v>
      </c>
      <c r="R1780">
        <v>3397</v>
      </c>
    </row>
    <row r="1781" spans="8:18" x14ac:dyDescent="0.5">
      <c r="H1781" s="37">
        <v>1</v>
      </c>
      <c r="I1781" s="37">
        <v>25</v>
      </c>
      <c r="J1781" s="37">
        <v>25</v>
      </c>
      <c r="K1781" s="37">
        <v>54</v>
      </c>
      <c r="L1781" s="42">
        <v>1001</v>
      </c>
      <c r="N1781">
        <v>2</v>
      </c>
      <c r="O1781">
        <v>44</v>
      </c>
      <c r="P1781">
        <v>44</v>
      </c>
      <c r="Q1781">
        <v>11</v>
      </c>
      <c r="R1781">
        <v>3499</v>
      </c>
    </row>
    <row r="1782" spans="8:18" x14ac:dyDescent="0.5">
      <c r="H1782" s="37">
        <v>1</v>
      </c>
      <c r="I1782" s="37">
        <v>25</v>
      </c>
      <c r="J1782" s="37">
        <v>25</v>
      </c>
      <c r="K1782" s="37">
        <v>55</v>
      </c>
      <c r="L1782" s="42">
        <v>1030</v>
      </c>
      <c r="N1782">
        <v>2</v>
      </c>
      <c r="O1782">
        <v>44</v>
      </c>
      <c r="P1782">
        <v>44</v>
      </c>
      <c r="Q1782">
        <v>12</v>
      </c>
      <c r="R1782">
        <v>3604</v>
      </c>
    </row>
    <row r="1783" spans="8:18" x14ac:dyDescent="0.5">
      <c r="H1783" s="37">
        <v>1</v>
      </c>
      <c r="I1783" s="37">
        <v>26</v>
      </c>
      <c r="J1783" s="37">
        <v>26</v>
      </c>
      <c r="K1783" s="37">
        <v>0</v>
      </c>
      <c r="L1783" s="42">
        <v>890</v>
      </c>
      <c r="N1783">
        <v>2</v>
      </c>
      <c r="O1783">
        <v>44</v>
      </c>
      <c r="P1783">
        <v>44</v>
      </c>
      <c r="Q1783">
        <v>13</v>
      </c>
      <c r="R1783">
        <v>3713</v>
      </c>
    </row>
    <row r="1784" spans="8:18" x14ac:dyDescent="0.5">
      <c r="H1784" s="37">
        <v>1</v>
      </c>
      <c r="I1784" s="37">
        <v>26</v>
      </c>
      <c r="J1784" s="37">
        <v>26</v>
      </c>
      <c r="K1784" s="37">
        <v>1</v>
      </c>
      <c r="L1784" s="42">
        <v>891</v>
      </c>
      <c r="N1784">
        <v>2</v>
      </c>
      <c r="O1784">
        <v>44</v>
      </c>
      <c r="P1784">
        <v>44</v>
      </c>
      <c r="Q1784">
        <v>14</v>
      </c>
      <c r="R1784">
        <v>3826</v>
      </c>
    </row>
    <row r="1785" spans="8:18" x14ac:dyDescent="0.5">
      <c r="H1785" s="37">
        <v>1</v>
      </c>
      <c r="I1785" s="37">
        <v>26</v>
      </c>
      <c r="J1785" s="37">
        <v>26</v>
      </c>
      <c r="K1785" s="37">
        <v>2</v>
      </c>
      <c r="L1785" s="42">
        <v>892</v>
      </c>
      <c r="N1785">
        <v>2</v>
      </c>
      <c r="O1785">
        <v>44</v>
      </c>
      <c r="P1785">
        <v>44</v>
      </c>
      <c r="Q1785">
        <v>15</v>
      </c>
      <c r="R1785">
        <v>3942</v>
      </c>
    </row>
    <row r="1786" spans="8:18" x14ac:dyDescent="0.5">
      <c r="H1786" s="37">
        <v>1</v>
      </c>
      <c r="I1786" s="37">
        <v>26</v>
      </c>
      <c r="J1786" s="37">
        <v>26</v>
      </c>
      <c r="K1786" s="37">
        <v>3</v>
      </c>
      <c r="L1786" s="42">
        <v>894</v>
      </c>
      <c r="N1786">
        <v>2</v>
      </c>
      <c r="O1786">
        <v>44</v>
      </c>
      <c r="P1786">
        <v>44</v>
      </c>
      <c r="Q1786">
        <v>16</v>
      </c>
      <c r="R1786">
        <v>3824</v>
      </c>
    </row>
    <row r="1787" spans="8:18" x14ac:dyDescent="0.5">
      <c r="H1787" s="37">
        <v>1</v>
      </c>
      <c r="I1787" s="37">
        <v>26</v>
      </c>
      <c r="J1787" s="37">
        <v>26</v>
      </c>
      <c r="K1787" s="37">
        <v>4</v>
      </c>
      <c r="L1787" s="42">
        <v>895</v>
      </c>
      <c r="N1787">
        <v>2</v>
      </c>
      <c r="O1787">
        <v>44</v>
      </c>
      <c r="P1787">
        <v>44</v>
      </c>
      <c r="Q1787">
        <v>17</v>
      </c>
      <c r="R1787">
        <v>0</v>
      </c>
    </row>
    <row r="1788" spans="8:18" x14ac:dyDescent="0.5">
      <c r="H1788" s="37">
        <v>1</v>
      </c>
      <c r="I1788" s="37">
        <v>26</v>
      </c>
      <c r="J1788" s="37">
        <v>26</v>
      </c>
      <c r="K1788" s="37">
        <v>5</v>
      </c>
      <c r="L1788" s="42">
        <v>897</v>
      </c>
      <c r="N1788">
        <v>2</v>
      </c>
      <c r="O1788">
        <v>44</v>
      </c>
      <c r="P1788">
        <v>44</v>
      </c>
      <c r="Q1788">
        <v>18</v>
      </c>
      <c r="R1788">
        <v>0</v>
      </c>
    </row>
    <row r="1789" spans="8:18" x14ac:dyDescent="0.5">
      <c r="H1789" s="37">
        <v>1</v>
      </c>
      <c r="I1789" s="37">
        <v>26</v>
      </c>
      <c r="J1789" s="37">
        <v>26</v>
      </c>
      <c r="K1789" s="37">
        <v>6</v>
      </c>
      <c r="L1789" s="42">
        <v>898</v>
      </c>
      <c r="N1789">
        <v>2</v>
      </c>
      <c r="O1789">
        <v>44</v>
      </c>
      <c r="P1789">
        <v>44</v>
      </c>
      <c r="Q1789">
        <v>19</v>
      </c>
      <c r="R1789">
        <v>0</v>
      </c>
    </row>
    <row r="1790" spans="8:18" x14ac:dyDescent="0.5">
      <c r="H1790" s="37">
        <v>1</v>
      </c>
      <c r="I1790" s="37">
        <v>26</v>
      </c>
      <c r="J1790" s="37">
        <v>26</v>
      </c>
      <c r="K1790" s="37">
        <v>7</v>
      </c>
      <c r="L1790" s="42">
        <v>900</v>
      </c>
      <c r="N1790">
        <v>2</v>
      </c>
      <c r="O1790">
        <v>44</v>
      </c>
      <c r="P1790">
        <v>44</v>
      </c>
      <c r="Q1790">
        <v>20</v>
      </c>
      <c r="R1790">
        <v>0</v>
      </c>
    </row>
    <row r="1791" spans="8:18" x14ac:dyDescent="0.5">
      <c r="H1791" s="37">
        <v>1</v>
      </c>
      <c r="I1791" s="37">
        <v>26</v>
      </c>
      <c r="J1791" s="37">
        <v>26</v>
      </c>
      <c r="K1791" s="37">
        <v>8</v>
      </c>
      <c r="L1791" s="42">
        <v>901</v>
      </c>
      <c r="N1791">
        <v>2</v>
      </c>
      <c r="O1791">
        <v>44</v>
      </c>
      <c r="P1791">
        <v>44</v>
      </c>
      <c r="Q1791">
        <v>21</v>
      </c>
      <c r="R1791">
        <v>0</v>
      </c>
    </row>
    <row r="1792" spans="8:18" x14ac:dyDescent="0.5">
      <c r="H1792" s="37">
        <v>1</v>
      </c>
      <c r="I1792" s="37">
        <v>26</v>
      </c>
      <c r="J1792" s="37">
        <v>26</v>
      </c>
      <c r="K1792" s="37">
        <v>9</v>
      </c>
      <c r="L1792" s="42">
        <v>903</v>
      </c>
      <c r="N1792">
        <v>2</v>
      </c>
      <c r="O1792">
        <v>44</v>
      </c>
      <c r="P1792">
        <v>44</v>
      </c>
      <c r="Q1792">
        <v>22</v>
      </c>
      <c r="R1792">
        <v>0</v>
      </c>
    </row>
    <row r="1793" spans="8:18" x14ac:dyDescent="0.5">
      <c r="H1793" s="37">
        <v>1</v>
      </c>
      <c r="I1793" s="37">
        <v>26</v>
      </c>
      <c r="J1793" s="37">
        <v>26</v>
      </c>
      <c r="K1793" s="37">
        <v>10</v>
      </c>
      <c r="L1793" s="42">
        <v>905</v>
      </c>
      <c r="N1793">
        <v>2</v>
      </c>
      <c r="O1793">
        <v>44</v>
      </c>
      <c r="P1793">
        <v>44</v>
      </c>
      <c r="Q1793">
        <v>23</v>
      </c>
      <c r="R1793">
        <v>0</v>
      </c>
    </row>
    <row r="1794" spans="8:18" x14ac:dyDescent="0.5">
      <c r="H1794" s="37">
        <v>1</v>
      </c>
      <c r="I1794" s="37">
        <v>26</v>
      </c>
      <c r="J1794" s="37">
        <v>26</v>
      </c>
      <c r="K1794" s="37">
        <v>11</v>
      </c>
      <c r="L1794" s="42">
        <v>906</v>
      </c>
      <c r="N1794">
        <v>2</v>
      </c>
      <c r="O1794">
        <v>44</v>
      </c>
      <c r="P1794">
        <v>44</v>
      </c>
      <c r="Q1794">
        <v>24</v>
      </c>
      <c r="R1794">
        <v>0</v>
      </c>
    </row>
    <row r="1795" spans="8:18" x14ac:dyDescent="0.5">
      <c r="H1795" s="37">
        <v>1</v>
      </c>
      <c r="I1795" s="37">
        <v>26</v>
      </c>
      <c r="J1795" s="37">
        <v>26</v>
      </c>
      <c r="K1795" s="37">
        <v>12</v>
      </c>
      <c r="L1795" s="42">
        <v>908</v>
      </c>
      <c r="N1795">
        <v>2</v>
      </c>
      <c r="O1795">
        <v>44</v>
      </c>
      <c r="P1795">
        <v>44</v>
      </c>
      <c r="Q1795">
        <v>25</v>
      </c>
      <c r="R1795">
        <v>0</v>
      </c>
    </row>
    <row r="1796" spans="8:18" x14ac:dyDescent="0.5">
      <c r="H1796" s="37">
        <v>1</v>
      </c>
      <c r="I1796" s="37">
        <v>26</v>
      </c>
      <c r="J1796" s="37">
        <v>26</v>
      </c>
      <c r="K1796" s="37">
        <v>13</v>
      </c>
      <c r="L1796" s="42">
        <v>910</v>
      </c>
      <c r="N1796">
        <v>2</v>
      </c>
      <c r="O1796">
        <v>44</v>
      </c>
      <c r="P1796">
        <v>44</v>
      </c>
      <c r="Q1796">
        <v>26</v>
      </c>
      <c r="R1796">
        <v>0</v>
      </c>
    </row>
    <row r="1797" spans="8:18" x14ac:dyDescent="0.5">
      <c r="H1797" s="37">
        <v>1</v>
      </c>
      <c r="I1797" s="37">
        <v>26</v>
      </c>
      <c r="J1797" s="37">
        <v>26</v>
      </c>
      <c r="K1797" s="37">
        <v>14</v>
      </c>
      <c r="L1797" s="42">
        <v>912</v>
      </c>
      <c r="N1797">
        <v>2</v>
      </c>
      <c r="O1797">
        <v>44</v>
      </c>
      <c r="P1797">
        <v>44</v>
      </c>
      <c r="Q1797">
        <v>27</v>
      </c>
      <c r="R1797">
        <v>0</v>
      </c>
    </row>
    <row r="1798" spans="8:18" x14ac:dyDescent="0.5">
      <c r="H1798" s="37">
        <v>1</v>
      </c>
      <c r="I1798" s="37">
        <v>26</v>
      </c>
      <c r="J1798" s="37">
        <v>26</v>
      </c>
      <c r="K1798" s="37">
        <v>15</v>
      </c>
      <c r="L1798" s="42">
        <v>914</v>
      </c>
      <c r="N1798">
        <v>2</v>
      </c>
      <c r="O1798">
        <v>44</v>
      </c>
      <c r="P1798">
        <v>44</v>
      </c>
      <c r="Q1798">
        <v>28</v>
      </c>
      <c r="R1798">
        <v>0</v>
      </c>
    </row>
    <row r="1799" spans="8:18" x14ac:dyDescent="0.5">
      <c r="H1799" s="37">
        <v>1</v>
      </c>
      <c r="I1799" s="37">
        <v>26</v>
      </c>
      <c r="J1799" s="37">
        <v>26</v>
      </c>
      <c r="K1799" s="37">
        <v>16</v>
      </c>
      <c r="L1799" s="42">
        <v>916</v>
      </c>
      <c r="N1799">
        <v>2</v>
      </c>
      <c r="O1799">
        <v>44</v>
      </c>
      <c r="P1799">
        <v>44</v>
      </c>
      <c r="Q1799">
        <v>29</v>
      </c>
      <c r="R1799">
        <v>0</v>
      </c>
    </row>
    <row r="1800" spans="8:18" x14ac:dyDescent="0.5">
      <c r="H1800" s="37">
        <v>1</v>
      </c>
      <c r="I1800" s="37">
        <v>26</v>
      </c>
      <c r="J1800" s="37">
        <v>26</v>
      </c>
      <c r="K1800" s="37">
        <v>17</v>
      </c>
      <c r="L1800" s="42">
        <v>918</v>
      </c>
      <c r="N1800">
        <v>2</v>
      </c>
      <c r="O1800">
        <v>44</v>
      </c>
      <c r="P1800">
        <v>44</v>
      </c>
      <c r="Q1800">
        <v>30</v>
      </c>
      <c r="R1800">
        <v>0</v>
      </c>
    </row>
    <row r="1801" spans="8:18" x14ac:dyDescent="0.5">
      <c r="H1801" s="37">
        <v>1</v>
      </c>
      <c r="I1801" s="37">
        <v>26</v>
      </c>
      <c r="J1801" s="37">
        <v>26</v>
      </c>
      <c r="K1801" s="37">
        <v>18</v>
      </c>
      <c r="L1801" s="42">
        <v>920</v>
      </c>
      <c r="N1801">
        <v>2</v>
      </c>
      <c r="O1801">
        <v>44</v>
      </c>
      <c r="P1801">
        <v>44</v>
      </c>
      <c r="Q1801">
        <v>31</v>
      </c>
      <c r="R1801">
        <v>0</v>
      </c>
    </row>
    <row r="1802" spans="8:18" x14ac:dyDescent="0.5">
      <c r="H1802" s="37">
        <v>1</v>
      </c>
      <c r="I1802" s="37">
        <v>26</v>
      </c>
      <c r="J1802" s="37">
        <v>26</v>
      </c>
      <c r="K1802" s="37">
        <v>19</v>
      </c>
      <c r="L1802" s="42">
        <v>922</v>
      </c>
      <c r="N1802">
        <v>2</v>
      </c>
      <c r="O1802">
        <v>44</v>
      </c>
      <c r="P1802">
        <v>44</v>
      </c>
      <c r="Q1802">
        <v>32</v>
      </c>
      <c r="R1802">
        <v>0</v>
      </c>
    </row>
    <row r="1803" spans="8:18" x14ac:dyDescent="0.5">
      <c r="H1803" s="37">
        <v>1</v>
      </c>
      <c r="I1803" s="37">
        <v>26</v>
      </c>
      <c r="J1803" s="37">
        <v>26</v>
      </c>
      <c r="K1803" s="37">
        <v>20</v>
      </c>
      <c r="L1803" s="42">
        <v>924</v>
      </c>
      <c r="N1803">
        <v>2</v>
      </c>
      <c r="O1803">
        <v>44</v>
      </c>
      <c r="P1803">
        <v>44</v>
      </c>
      <c r="Q1803">
        <v>33</v>
      </c>
      <c r="R1803">
        <v>0</v>
      </c>
    </row>
    <row r="1804" spans="8:18" x14ac:dyDescent="0.5">
      <c r="H1804" s="37">
        <v>1</v>
      </c>
      <c r="I1804" s="37">
        <v>26</v>
      </c>
      <c r="J1804" s="37">
        <v>26</v>
      </c>
      <c r="K1804" s="37">
        <v>21</v>
      </c>
      <c r="L1804" s="42">
        <v>927</v>
      </c>
      <c r="N1804">
        <v>2</v>
      </c>
      <c r="O1804">
        <v>44</v>
      </c>
      <c r="P1804">
        <v>44</v>
      </c>
      <c r="Q1804">
        <v>34</v>
      </c>
      <c r="R1804">
        <v>0</v>
      </c>
    </row>
    <row r="1805" spans="8:18" x14ac:dyDescent="0.5">
      <c r="H1805" s="37">
        <v>1</v>
      </c>
      <c r="I1805" s="37">
        <v>26</v>
      </c>
      <c r="J1805" s="37">
        <v>26</v>
      </c>
      <c r="K1805" s="37">
        <v>22</v>
      </c>
      <c r="L1805" s="42">
        <v>929</v>
      </c>
      <c r="N1805">
        <v>2</v>
      </c>
      <c r="O1805">
        <v>44</v>
      </c>
      <c r="P1805">
        <v>44</v>
      </c>
      <c r="Q1805">
        <v>35</v>
      </c>
      <c r="R1805">
        <v>0</v>
      </c>
    </row>
    <row r="1806" spans="8:18" x14ac:dyDescent="0.5">
      <c r="H1806" s="37">
        <v>1</v>
      </c>
      <c r="I1806" s="37">
        <v>26</v>
      </c>
      <c r="J1806" s="37">
        <v>26</v>
      </c>
      <c r="K1806" s="37">
        <v>23</v>
      </c>
      <c r="L1806" s="42">
        <v>931</v>
      </c>
      <c r="N1806">
        <v>2</v>
      </c>
      <c r="O1806">
        <v>44</v>
      </c>
      <c r="P1806">
        <v>44</v>
      </c>
      <c r="Q1806">
        <v>36</v>
      </c>
      <c r="R1806">
        <v>0</v>
      </c>
    </row>
    <row r="1807" spans="8:18" x14ac:dyDescent="0.5">
      <c r="H1807" s="37">
        <v>1</v>
      </c>
      <c r="I1807" s="37">
        <v>26</v>
      </c>
      <c r="J1807" s="37">
        <v>26</v>
      </c>
      <c r="K1807" s="37">
        <v>24</v>
      </c>
      <c r="L1807" s="42">
        <v>934</v>
      </c>
      <c r="N1807">
        <v>2</v>
      </c>
      <c r="O1807">
        <v>44</v>
      </c>
      <c r="P1807">
        <v>44</v>
      </c>
      <c r="Q1807">
        <v>37</v>
      </c>
      <c r="R1807">
        <v>0</v>
      </c>
    </row>
    <row r="1808" spans="8:18" x14ac:dyDescent="0.5">
      <c r="H1808" s="37">
        <v>1</v>
      </c>
      <c r="I1808" s="37">
        <v>26</v>
      </c>
      <c r="J1808" s="37">
        <v>26</v>
      </c>
      <c r="K1808" s="37">
        <v>25</v>
      </c>
      <c r="L1808" s="42">
        <v>936</v>
      </c>
      <c r="N1808">
        <v>2</v>
      </c>
      <c r="O1808">
        <v>44</v>
      </c>
      <c r="P1808">
        <v>44</v>
      </c>
      <c r="Q1808">
        <v>38</v>
      </c>
      <c r="R1808">
        <v>0</v>
      </c>
    </row>
    <row r="1809" spans="8:18" x14ac:dyDescent="0.5">
      <c r="H1809" s="37">
        <v>1</v>
      </c>
      <c r="I1809" s="37">
        <v>26</v>
      </c>
      <c r="J1809" s="37">
        <v>26</v>
      </c>
      <c r="K1809" s="37">
        <v>26</v>
      </c>
      <c r="L1809" s="42">
        <v>939</v>
      </c>
      <c r="N1809">
        <v>2</v>
      </c>
      <c r="O1809">
        <v>44</v>
      </c>
      <c r="P1809">
        <v>44</v>
      </c>
      <c r="Q1809">
        <v>39</v>
      </c>
      <c r="R1809">
        <v>0</v>
      </c>
    </row>
    <row r="1810" spans="8:18" x14ac:dyDescent="0.5">
      <c r="H1810" s="37">
        <v>1</v>
      </c>
      <c r="I1810" s="37">
        <v>26</v>
      </c>
      <c r="J1810" s="37">
        <v>26</v>
      </c>
      <c r="K1810" s="37">
        <v>27</v>
      </c>
      <c r="L1810" s="42">
        <v>941</v>
      </c>
      <c r="N1810">
        <v>2</v>
      </c>
      <c r="O1810">
        <v>44</v>
      </c>
      <c r="P1810">
        <v>44</v>
      </c>
      <c r="Q1810">
        <v>40</v>
      </c>
      <c r="R1810">
        <v>0</v>
      </c>
    </row>
    <row r="1811" spans="8:18" x14ac:dyDescent="0.5">
      <c r="H1811" s="37">
        <v>1</v>
      </c>
      <c r="I1811" s="37">
        <v>26</v>
      </c>
      <c r="J1811" s="37">
        <v>26</v>
      </c>
      <c r="K1811" s="37">
        <v>28</v>
      </c>
      <c r="L1811" s="42">
        <v>944</v>
      </c>
      <c r="N1811">
        <v>2</v>
      </c>
      <c r="O1811">
        <v>44</v>
      </c>
      <c r="P1811">
        <v>44</v>
      </c>
      <c r="Q1811">
        <v>41</v>
      </c>
      <c r="R1811">
        <v>0</v>
      </c>
    </row>
    <row r="1812" spans="8:18" x14ac:dyDescent="0.5">
      <c r="H1812" s="37">
        <v>1</v>
      </c>
      <c r="I1812" s="37">
        <v>26</v>
      </c>
      <c r="J1812" s="37">
        <v>26</v>
      </c>
      <c r="K1812" s="37">
        <v>29</v>
      </c>
      <c r="L1812" s="42">
        <v>946</v>
      </c>
      <c r="N1812">
        <v>2</v>
      </c>
      <c r="O1812">
        <v>44</v>
      </c>
      <c r="P1812">
        <v>44</v>
      </c>
      <c r="Q1812">
        <v>42</v>
      </c>
      <c r="R1812">
        <v>0</v>
      </c>
    </row>
    <row r="1813" spans="8:18" x14ac:dyDescent="0.5">
      <c r="H1813" s="37">
        <v>1</v>
      </c>
      <c r="I1813" s="37">
        <v>26</v>
      </c>
      <c r="J1813" s="37">
        <v>26</v>
      </c>
      <c r="K1813" s="37">
        <v>30</v>
      </c>
      <c r="L1813" s="42">
        <v>949</v>
      </c>
      <c r="N1813">
        <v>2</v>
      </c>
      <c r="O1813">
        <v>44</v>
      </c>
      <c r="P1813">
        <v>44</v>
      </c>
      <c r="Q1813">
        <v>43</v>
      </c>
      <c r="R1813">
        <v>0</v>
      </c>
    </row>
    <row r="1814" spans="8:18" x14ac:dyDescent="0.5">
      <c r="H1814" s="37">
        <v>1</v>
      </c>
      <c r="I1814" s="37">
        <v>26</v>
      </c>
      <c r="J1814" s="37">
        <v>26</v>
      </c>
      <c r="K1814" s="37">
        <v>31</v>
      </c>
      <c r="L1814" s="42">
        <v>952</v>
      </c>
      <c r="N1814">
        <v>2</v>
      </c>
      <c r="O1814">
        <v>44</v>
      </c>
      <c r="P1814">
        <v>44</v>
      </c>
      <c r="Q1814">
        <v>44</v>
      </c>
      <c r="R1814">
        <v>0</v>
      </c>
    </row>
    <row r="1815" spans="8:18" x14ac:dyDescent="0.5">
      <c r="H1815" s="37">
        <v>1</v>
      </c>
      <c r="I1815" s="37">
        <v>26</v>
      </c>
      <c r="J1815" s="37">
        <v>26</v>
      </c>
      <c r="K1815" s="37">
        <v>32</v>
      </c>
      <c r="L1815" s="42">
        <v>954</v>
      </c>
      <c r="N1815">
        <v>2</v>
      </c>
      <c r="O1815">
        <v>44</v>
      </c>
      <c r="P1815">
        <v>44</v>
      </c>
      <c r="Q1815">
        <v>45</v>
      </c>
      <c r="R1815">
        <v>0</v>
      </c>
    </row>
    <row r="1816" spans="8:18" x14ac:dyDescent="0.5">
      <c r="H1816" s="37">
        <v>1</v>
      </c>
      <c r="I1816" s="37">
        <v>26</v>
      </c>
      <c r="J1816" s="37">
        <v>26</v>
      </c>
      <c r="K1816" s="37">
        <v>33</v>
      </c>
      <c r="L1816" s="42">
        <v>957</v>
      </c>
      <c r="N1816">
        <v>2</v>
      </c>
      <c r="O1816">
        <v>44</v>
      </c>
      <c r="P1816">
        <v>44</v>
      </c>
      <c r="Q1816">
        <v>46</v>
      </c>
      <c r="R1816">
        <v>0</v>
      </c>
    </row>
    <row r="1817" spans="8:18" x14ac:dyDescent="0.5">
      <c r="H1817" s="37">
        <v>1</v>
      </c>
      <c r="I1817" s="37">
        <v>26</v>
      </c>
      <c r="J1817" s="37">
        <v>26</v>
      </c>
      <c r="K1817" s="37">
        <v>34</v>
      </c>
      <c r="L1817" s="42">
        <v>960</v>
      </c>
      <c r="N1817">
        <v>2</v>
      </c>
      <c r="O1817">
        <v>45</v>
      </c>
      <c r="P1817">
        <v>45</v>
      </c>
      <c r="Q1817">
        <v>1</v>
      </c>
      <c r="R1817">
        <v>158</v>
      </c>
    </row>
    <row r="1818" spans="8:18" x14ac:dyDescent="0.5">
      <c r="H1818" s="37">
        <v>1</v>
      </c>
      <c r="I1818" s="37">
        <v>26</v>
      </c>
      <c r="J1818" s="37">
        <v>26</v>
      </c>
      <c r="K1818" s="37">
        <v>35</v>
      </c>
      <c r="L1818" s="42">
        <v>963</v>
      </c>
      <c r="N1818">
        <v>2</v>
      </c>
      <c r="O1818">
        <v>45</v>
      </c>
      <c r="P1818">
        <v>45</v>
      </c>
      <c r="Q1818">
        <v>2</v>
      </c>
      <c r="R1818">
        <v>562</v>
      </c>
    </row>
    <row r="1819" spans="8:18" x14ac:dyDescent="0.5">
      <c r="H1819" s="37">
        <v>1</v>
      </c>
      <c r="I1819" s="37">
        <v>26</v>
      </c>
      <c r="J1819" s="37">
        <v>26</v>
      </c>
      <c r="K1819" s="37">
        <v>36</v>
      </c>
      <c r="L1819" s="42">
        <v>966</v>
      </c>
      <c r="N1819">
        <v>2</v>
      </c>
      <c r="O1819">
        <v>45</v>
      </c>
      <c r="P1819">
        <v>45</v>
      </c>
      <c r="Q1819">
        <v>3</v>
      </c>
      <c r="R1819">
        <v>1393</v>
      </c>
    </row>
    <row r="1820" spans="8:18" x14ac:dyDescent="0.5">
      <c r="H1820" s="37">
        <v>1</v>
      </c>
      <c r="I1820" s="37">
        <v>26</v>
      </c>
      <c r="J1820" s="37">
        <v>26</v>
      </c>
      <c r="K1820" s="37">
        <v>37</v>
      </c>
      <c r="L1820" s="42">
        <v>968</v>
      </c>
      <c r="N1820">
        <v>2</v>
      </c>
      <c r="O1820">
        <v>45</v>
      </c>
      <c r="P1820">
        <v>45</v>
      </c>
      <c r="Q1820">
        <v>4</v>
      </c>
      <c r="R1820">
        <v>2138</v>
      </c>
    </row>
    <row r="1821" spans="8:18" x14ac:dyDescent="0.5">
      <c r="H1821" s="37">
        <v>1</v>
      </c>
      <c r="I1821" s="37">
        <v>26</v>
      </c>
      <c r="J1821" s="37">
        <v>26</v>
      </c>
      <c r="K1821" s="37">
        <v>38</v>
      </c>
      <c r="L1821" s="42">
        <v>971</v>
      </c>
      <c r="N1821">
        <v>2</v>
      </c>
      <c r="O1821">
        <v>45</v>
      </c>
      <c r="P1821">
        <v>45</v>
      </c>
      <c r="Q1821">
        <v>5</v>
      </c>
      <c r="R1821">
        <v>3029</v>
      </c>
    </row>
    <row r="1822" spans="8:18" x14ac:dyDescent="0.5">
      <c r="H1822" s="37">
        <v>1</v>
      </c>
      <c r="I1822" s="37">
        <v>26</v>
      </c>
      <c r="J1822" s="37">
        <v>26</v>
      </c>
      <c r="K1822" s="37">
        <v>39</v>
      </c>
      <c r="L1822" s="42">
        <v>974</v>
      </c>
      <c r="N1822">
        <v>2</v>
      </c>
      <c r="O1822">
        <v>45</v>
      </c>
      <c r="P1822">
        <v>45</v>
      </c>
      <c r="Q1822">
        <v>6</v>
      </c>
      <c r="R1822">
        <v>3119</v>
      </c>
    </row>
    <row r="1823" spans="8:18" x14ac:dyDescent="0.5">
      <c r="H1823" s="37">
        <v>1</v>
      </c>
      <c r="I1823" s="37">
        <v>26</v>
      </c>
      <c r="J1823" s="37">
        <v>26</v>
      </c>
      <c r="K1823" s="37">
        <v>40</v>
      </c>
      <c r="L1823" s="42">
        <v>977</v>
      </c>
      <c r="N1823">
        <v>2</v>
      </c>
      <c r="O1823">
        <v>45</v>
      </c>
      <c r="P1823">
        <v>45</v>
      </c>
      <c r="Q1823">
        <v>7</v>
      </c>
      <c r="R1823">
        <v>3211</v>
      </c>
    </row>
    <row r="1824" spans="8:18" x14ac:dyDescent="0.5">
      <c r="H1824" s="37">
        <v>1</v>
      </c>
      <c r="I1824" s="37">
        <v>26</v>
      </c>
      <c r="J1824" s="37">
        <v>26</v>
      </c>
      <c r="K1824" s="37">
        <v>41</v>
      </c>
      <c r="L1824" s="42">
        <v>980</v>
      </c>
      <c r="N1824">
        <v>2</v>
      </c>
      <c r="O1824">
        <v>45</v>
      </c>
      <c r="P1824">
        <v>45</v>
      </c>
      <c r="Q1824">
        <v>8</v>
      </c>
      <c r="R1824">
        <v>3306</v>
      </c>
    </row>
    <row r="1825" spans="8:18" x14ac:dyDescent="0.5">
      <c r="H1825" s="37">
        <v>1</v>
      </c>
      <c r="I1825" s="37">
        <v>26</v>
      </c>
      <c r="J1825" s="37">
        <v>26</v>
      </c>
      <c r="K1825" s="37">
        <v>42</v>
      </c>
      <c r="L1825" s="42">
        <v>982</v>
      </c>
      <c r="N1825">
        <v>2</v>
      </c>
      <c r="O1825">
        <v>45</v>
      </c>
      <c r="P1825">
        <v>45</v>
      </c>
      <c r="Q1825">
        <v>9</v>
      </c>
      <c r="R1825">
        <v>3405</v>
      </c>
    </row>
    <row r="1826" spans="8:18" x14ac:dyDescent="0.5">
      <c r="H1826" s="37">
        <v>1</v>
      </c>
      <c r="I1826" s="37">
        <v>26</v>
      </c>
      <c r="J1826" s="37">
        <v>26</v>
      </c>
      <c r="K1826" s="37">
        <v>43</v>
      </c>
      <c r="L1826" s="42">
        <v>985</v>
      </c>
      <c r="N1826">
        <v>2</v>
      </c>
      <c r="O1826">
        <v>45</v>
      </c>
      <c r="P1826">
        <v>45</v>
      </c>
      <c r="Q1826">
        <v>10</v>
      </c>
      <c r="R1826">
        <v>3506</v>
      </c>
    </row>
    <row r="1827" spans="8:18" x14ac:dyDescent="0.5">
      <c r="H1827" s="37">
        <v>1</v>
      </c>
      <c r="I1827" s="37">
        <v>26</v>
      </c>
      <c r="J1827" s="37">
        <v>26</v>
      </c>
      <c r="K1827" s="37">
        <v>44</v>
      </c>
      <c r="L1827" s="42">
        <v>987</v>
      </c>
      <c r="N1827">
        <v>2</v>
      </c>
      <c r="O1827">
        <v>45</v>
      </c>
      <c r="P1827">
        <v>45</v>
      </c>
      <c r="Q1827">
        <v>11</v>
      </c>
      <c r="R1827">
        <v>3611</v>
      </c>
    </row>
    <row r="1828" spans="8:18" x14ac:dyDescent="0.5">
      <c r="H1828" s="37">
        <v>1</v>
      </c>
      <c r="I1828" s="37">
        <v>26</v>
      </c>
      <c r="J1828" s="37">
        <v>26</v>
      </c>
      <c r="K1828" s="37">
        <v>45</v>
      </c>
      <c r="L1828" s="42">
        <v>990</v>
      </c>
      <c r="N1828">
        <v>2</v>
      </c>
      <c r="O1828">
        <v>45</v>
      </c>
      <c r="P1828">
        <v>45</v>
      </c>
      <c r="Q1828">
        <v>12</v>
      </c>
      <c r="R1828">
        <v>3720</v>
      </c>
    </row>
    <row r="1829" spans="8:18" x14ac:dyDescent="0.5">
      <c r="H1829" s="37">
        <v>1</v>
      </c>
      <c r="I1829" s="37">
        <v>26</v>
      </c>
      <c r="J1829" s="37">
        <v>26</v>
      </c>
      <c r="K1829" s="37">
        <v>46</v>
      </c>
      <c r="L1829" s="42">
        <v>992</v>
      </c>
      <c r="N1829">
        <v>2</v>
      </c>
      <c r="O1829">
        <v>45</v>
      </c>
      <c r="P1829">
        <v>45</v>
      </c>
      <c r="Q1829">
        <v>13</v>
      </c>
      <c r="R1829">
        <v>3832</v>
      </c>
    </row>
    <row r="1830" spans="8:18" x14ac:dyDescent="0.5">
      <c r="H1830" s="37">
        <v>1</v>
      </c>
      <c r="I1830" s="37">
        <v>26</v>
      </c>
      <c r="J1830" s="37">
        <v>26</v>
      </c>
      <c r="K1830" s="37">
        <v>47</v>
      </c>
      <c r="L1830" s="42">
        <v>994</v>
      </c>
      <c r="N1830">
        <v>2</v>
      </c>
      <c r="O1830">
        <v>45</v>
      </c>
      <c r="P1830">
        <v>45</v>
      </c>
      <c r="Q1830">
        <v>14</v>
      </c>
      <c r="R1830">
        <v>3949</v>
      </c>
    </row>
    <row r="1831" spans="8:18" x14ac:dyDescent="0.5">
      <c r="H1831" s="37">
        <v>1</v>
      </c>
      <c r="I1831" s="37">
        <v>26</v>
      </c>
      <c r="J1831" s="37">
        <v>26</v>
      </c>
      <c r="K1831" s="37">
        <v>48</v>
      </c>
      <c r="L1831" s="42">
        <v>996</v>
      </c>
      <c r="N1831">
        <v>2</v>
      </c>
      <c r="O1831">
        <v>45</v>
      </c>
      <c r="P1831">
        <v>45</v>
      </c>
      <c r="Q1831">
        <v>15</v>
      </c>
      <c r="R1831">
        <v>3830</v>
      </c>
    </row>
    <row r="1832" spans="8:18" x14ac:dyDescent="0.5">
      <c r="H1832" s="37">
        <v>1</v>
      </c>
      <c r="I1832" s="37">
        <v>26</v>
      </c>
      <c r="J1832" s="37">
        <v>26</v>
      </c>
      <c r="K1832" s="37">
        <v>49</v>
      </c>
      <c r="L1832" s="42">
        <v>998</v>
      </c>
      <c r="N1832">
        <v>2</v>
      </c>
      <c r="O1832">
        <v>45</v>
      </c>
      <c r="P1832">
        <v>45</v>
      </c>
      <c r="Q1832">
        <v>16</v>
      </c>
      <c r="R1832">
        <v>0</v>
      </c>
    </row>
    <row r="1833" spans="8:18" x14ac:dyDescent="0.5">
      <c r="H1833" s="37">
        <v>1</v>
      </c>
      <c r="I1833" s="37">
        <v>26</v>
      </c>
      <c r="J1833" s="37">
        <v>26</v>
      </c>
      <c r="K1833" s="37">
        <v>50</v>
      </c>
      <c r="L1833" s="42">
        <v>999</v>
      </c>
      <c r="N1833">
        <v>2</v>
      </c>
      <c r="O1833">
        <v>45</v>
      </c>
      <c r="P1833">
        <v>45</v>
      </c>
      <c r="Q1833">
        <v>17</v>
      </c>
      <c r="R1833">
        <v>0</v>
      </c>
    </row>
    <row r="1834" spans="8:18" x14ac:dyDescent="0.5">
      <c r="H1834" s="37">
        <v>1</v>
      </c>
      <c r="I1834" s="37">
        <v>26</v>
      </c>
      <c r="J1834" s="37">
        <v>26</v>
      </c>
      <c r="K1834" s="37">
        <v>51</v>
      </c>
      <c r="L1834" s="42">
        <v>1000</v>
      </c>
      <c r="N1834">
        <v>2</v>
      </c>
      <c r="O1834">
        <v>45</v>
      </c>
      <c r="P1834">
        <v>45</v>
      </c>
      <c r="Q1834">
        <v>18</v>
      </c>
      <c r="R1834">
        <v>0</v>
      </c>
    </row>
    <row r="1835" spans="8:18" x14ac:dyDescent="0.5">
      <c r="H1835" s="37">
        <v>1</v>
      </c>
      <c r="I1835" s="37">
        <v>26</v>
      </c>
      <c r="J1835" s="37">
        <v>26</v>
      </c>
      <c r="K1835" s="37">
        <v>52</v>
      </c>
      <c r="L1835" s="42">
        <v>1000</v>
      </c>
      <c r="N1835">
        <v>2</v>
      </c>
      <c r="O1835">
        <v>45</v>
      </c>
      <c r="P1835">
        <v>45</v>
      </c>
      <c r="Q1835">
        <v>19</v>
      </c>
      <c r="R1835">
        <v>0</v>
      </c>
    </row>
    <row r="1836" spans="8:18" x14ac:dyDescent="0.5">
      <c r="H1836" s="37">
        <v>1</v>
      </c>
      <c r="I1836" s="37">
        <v>26</v>
      </c>
      <c r="J1836" s="37">
        <v>26</v>
      </c>
      <c r="K1836" s="37">
        <v>53</v>
      </c>
      <c r="L1836" s="42">
        <v>1001</v>
      </c>
      <c r="N1836">
        <v>2</v>
      </c>
      <c r="O1836">
        <v>45</v>
      </c>
      <c r="P1836">
        <v>45</v>
      </c>
      <c r="Q1836">
        <v>20</v>
      </c>
      <c r="R1836">
        <v>0</v>
      </c>
    </row>
    <row r="1837" spans="8:18" x14ac:dyDescent="0.5">
      <c r="H1837" s="37">
        <v>1</v>
      </c>
      <c r="I1837" s="37">
        <v>26</v>
      </c>
      <c r="J1837" s="37">
        <v>26</v>
      </c>
      <c r="K1837" s="37">
        <v>54</v>
      </c>
      <c r="L1837" s="42">
        <v>1030</v>
      </c>
      <c r="N1837">
        <v>2</v>
      </c>
      <c r="O1837">
        <v>45</v>
      </c>
      <c r="P1837">
        <v>45</v>
      </c>
      <c r="Q1837">
        <v>21</v>
      </c>
      <c r="R1837">
        <v>0</v>
      </c>
    </row>
    <row r="1838" spans="8:18" x14ac:dyDescent="0.5">
      <c r="H1838" s="37">
        <v>1</v>
      </c>
      <c r="I1838" s="37">
        <v>27</v>
      </c>
      <c r="J1838" s="37">
        <v>27</v>
      </c>
      <c r="K1838" s="37">
        <v>0</v>
      </c>
      <c r="L1838" s="42">
        <v>891</v>
      </c>
      <c r="N1838">
        <v>2</v>
      </c>
      <c r="O1838">
        <v>45</v>
      </c>
      <c r="P1838">
        <v>45</v>
      </c>
      <c r="Q1838">
        <v>22</v>
      </c>
      <c r="R1838">
        <v>0</v>
      </c>
    </row>
    <row r="1839" spans="8:18" x14ac:dyDescent="0.5">
      <c r="H1839" s="37">
        <v>1</v>
      </c>
      <c r="I1839" s="37">
        <v>27</v>
      </c>
      <c r="J1839" s="37">
        <v>27</v>
      </c>
      <c r="K1839" s="37">
        <v>1</v>
      </c>
      <c r="L1839" s="42">
        <v>892</v>
      </c>
      <c r="N1839">
        <v>2</v>
      </c>
      <c r="O1839">
        <v>45</v>
      </c>
      <c r="P1839">
        <v>45</v>
      </c>
      <c r="Q1839">
        <v>23</v>
      </c>
      <c r="R1839">
        <v>0</v>
      </c>
    </row>
    <row r="1840" spans="8:18" x14ac:dyDescent="0.5">
      <c r="H1840" s="37">
        <v>1</v>
      </c>
      <c r="I1840" s="37">
        <v>27</v>
      </c>
      <c r="J1840" s="37">
        <v>27</v>
      </c>
      <c r="K1840" s="37">
        <v>2</v>
      </c>
      <c r="L1840" s="42">
        <v>894</v>
      </c>
      <c r="N1840">
        <v>2</v>
      </c>
      <c r="O1840">
        <v>45</v>
      </c>
      <c r="P1840">
        <v>45</v>
      </c>
      <c r="Q1840">
        <v>24</v>
      </c>
      <c r="R1840">
        <v>0</v>
      </c>
    </row>
    <row r="1841" spans="8:18" x14ac:dyDescent="0.5">
      <c r="H1841" s="37">
        <v>1</v>
      </c>
      <c r="I1841" s="37">
        <v>27</v>
      </c>
      <c r="J1841" s="37">
        <v>27</v>
      </c>
      <c r="K1841" s="37">
        <v>3</v>
      </c>
      <c r="L1841" s="42">
        <v>895</v>
      </c>
      <c r="N1841">
        <v>2</v>
      </c>
      <c r="O1841">
        <v>45</v>
      </c>
      <c r="P1841">
        <v>45</v>
      </c>
      <c r="Q1841">
        <v>25</v>
      </c>
      <c r="R1841">
        <v>0</v>
      </c>
    </row>
    <row r="1842" spans="8:18" x14ac:dyDescent="0.5">
      <c r="H1842" s="37">
        <v>1</v>
      </c>
      <c r="I1842" s="37">
        <v>27</v>
      </c>
      <c r="J1842" s="37">
        <v>27</v>
      </c>
      <c r="K1842" s="37">
        <v>4</v>
      </c>
      <c r="L1842" s="42">
        <v>897</v>
      </c>
      <c r="N1842">
        <v>2</v>
      </c>
      <c r="O1842">
        <v>45</v>
      </c>
      <c r="P1842">
        <v>45</v>
      </c>
      <c r="Q1842">
        <v>26</v>
      </c>
      <c r="R1842">
        <v>0</v>
      </c>
    </row>
    <row r="1843" spans="8:18" x14ac:dyDescent="0.5">
      <c r="H1843" s="37">
        <v>1</v>
      </c>
      <c r="I1843" s="37">
        <v>27</v>
      </c>
      <c r="J1843" s="37">
        <v>27</v>
      </c>
      <c r="K1843" s="37">
        <v>5</v>
      </c>
      <c r="L1843" s="42">
        <v>898</v>
      </c>
      <c r="N1843">
        <v>2</v>
      </c>
      <c r="O1843">
        <v>45</v>
      </c>
      <c r="P1843">
        <v>45</v>
      </c>
      <c r="Q1843">
        <v>27</v>
      </c>
      <c r="R1843">
        <v>0</v>
      </c>
    </row>
    <row r="1844" spans="8:18" x14ac:dyDescent="0.5">
      <c r="H1844" s="37">
        <v>1</v>
      </c>
      <c r="I1844" s="37">
        <v>27</v>
      </c>
      <c r="J1844" s="37">
        <v>27</v>
      </c>
      <c r="K1844" s="37">
        <v>6</v>
      </c>
      <c r="L1844" s="42">
        <v>900</v>
      </c>
      <c r="N1844">
        <v>2</v>
      </c>
      <c r="O1844">
        <v>45</v>
      </c>
      <c r="P1844">
        <v>45</v>
      </c>
      <c r="Q1844">
        <v>28</v>
      </c>
      <c r="R1844">
        <v>0</v>
      </c>
    </row>
    <row r="1845" spans="8:18" x14ac:dyDescent="0.5">
      <c r="H1845" s="37">
        <v>1</v>
      </c>
      <c r="I1845" s="37">
        <v>27</v>
      </c>
      <c r="J1845" s="37">
        <v>27</v>
      </c>
      <c r="K1845" s="37">
        <v>7</v>
      </c>
      <c r="L1845" s="42">
        <v>901</v>
      </c>
      <c r="N1845">
        <v>2</v>
      </c>
      <c r="O1845">
        <v>45</v>
      </c>
      <c r="P1845">
        <v>45</v>
      </c>
      <c r="Q1845">
        <v>29</v>
      </c>
      <c r="R1845">
        <v>0</v>
      </c>
    </row>
    <row r="1846" spans="8:18" x14ac:dyDescent="0.5">
      <c r="H1846" s="37">
        <v>1</v>
      </c>
      <c r="I1846" s="37">
        <v>27</v>
      </c>
      <c r="J1846" s="37">
        <v>27</v>
      </c>
      <c r="K1846" s="37">
        <v>8</v>
      </c>
      <c r="L1846" s="42">
        <v>903</v>
      </c>
      <c r="N1846">
        <v>2</v>
      </c>
      <c r="O1846">
        <v>45</v>
      </c>
      <c r="P1846">
        <v>45</v>
      </c>
      <c r="Q1846">
        <v>30</v>
      </c>
      <c r="R1846">
        <v>0</v>
      </c>
    </row>
    <row r="1847" spans="8:18" x14ac:dyDescent="0.5">
      <c r="H1847" s="37">
        <v>1</v>
      </c>
      <c r="I1847" s="37">
        <v>27</v>
      </c>
      <c r="J1847" s="37">
        <v>27</v>
      </c>
      <c r="K1847" s="37">
        <v>9</v>
      </c>
      <c r="L1847" s="42">
        <v>905</v>
      </c>
      <c r="N1847">
        <v>2</v>
      </c>
      <c r="O1847">
        <v>45</v>
      </c>
      <c r="P1847">
        <v>45</v>
      </c>
      <c r="Q1847">
        <v>31</v>
      </c>
      <c r="R1847">
        <v>0</v>
      </c>
    </row>
    <row r="1848" spans="8:18" x14ac:dyDescent="0.5">
      <c r="H1848" s="37">
        <v>1</v>
      </c>
      <c r="I1848" s="37">
        <v>27</v>
      </c>
      <c r="J1848" s="37">
        <v>27</v>
      </c>
      <c r="K1848" s="37">
        <v>10</v>
      </c>
      <c r="L1848" s="42">
        <v>906</v>
      </c>
      <c r="N1848">
        <v>2</v>
      </c>
      <c r="O1848">
        <v>45</v>
      </c>
      <c r="P1848">
        <v>45</v>
      </c>
      <c r="Q1848">
        <v>32</v>
      </c>
      <c r="R1848">
        <v>0</v>
      </c>
    </row>
    <row r="1849" spans="8:18" x14ac:dyDescent="0.5">
      <c r="H1849" s="37">
        <v>1</v>
      </c>
      <c r="I1849" s="37">
        <v>27</v>
      </c>
      <c r="J1849" s="37">
        <v>27</v>
      </c>
      <c r="K1849" s="37">
        <v>11</v>
      </c>
      <c r="L1849" s="42">
        <v>908</v>
      </c>
      <c r="N1849">
        <v>2</v>
      </c>
      <c r="O1849">
        <v>45</v>
      </c>
      <c r="P1849">
        <v>45</v>
      </c>
      <c r="Q1849">
        <v>33</v>
      </c>
      <c r="R1849">
        <v>0</v>
      </c>
    </row>
    <row r="1850" spans="8:18" x14ac:dyDescent="0.5">
      <c r="H1850" s="37">
        <v>1</v>
      </c>
      <c r="I1850" s="37">
        <v>27</v>
      </c>
      <c r="J1850" s="37">
        <v>27</v>
      </c>
      <c r="K1850" s="37">
        <v>12</v>
      </c>
      <c r="L1850" s="42">
        <v>910</v>
      </c>
      <c r="N1850">
        <v>2</v>
      </c>
      <c r="O1850">
        <v>45</v>
      </c>
      <c r="P1850">
        <v>45</v>
      </c>
      <c r="Q1850">
        <v>34</v>
      </c>
      <c r="R1850">
        <v>0</v>
      </c>
    </row>
    <row r="1851" spans="8:18" x14ac:dyDescent="0.5">
      <c r="H1851" s="37">
        <v>1</v>
      </c>
      <c r="I1851" s="37">
        <v>27</v>
      </c>
      <c r="J1851" s="37">
        <v>27</v>
      </c>
      <c r="K1851" s="37">
        <v>13</v>
      </c>
      <c r="L1851" s="42">
        <v>912</v>
      </c>
      <c r="N1851">
        <v>2</v>
      </c>
      <c r="O1851">
        <v>45</v>
      </c>
      <c r="P1851">
        <v>45</v>
      </c>
      <c r="Q1851">
        <v>35</v>
      </c>
      <c r="R1851">
        <v>0</v>
      </c>
    </row>
    <row r="1852" spans="8:18" x14ac:dyDescent="0.5">
      <c r="H1852" s="37">
        <v>1</v>
      </c>
      <c r="I1852" s="37">
        <v>27</v>
      </c>
      <c r="J1852" s="37">
        <v>27</v>
      </c>
      <c r="K1852" s="37">
        <v>14</v>
      </c>
      <c r="L1852" s="42">
        <v>914</v>
      </c>
      <c r="N1852">
        <v>2</v>
      </c>
      <c r="O1852">
        <v>45</v>
      </c>
      <c r="P1852">
        <v>45</v>
      </c>
      <c r="Q1852">
        <v>36</v>
      </c>
      <c r="R1852">
        <v>0</v>
      </c>
    </row>
    <row r="1853" spans="8:18" x14ac:dyDescent="0.5">
      <c r="H1853" s="37">
        <v>1</v>
      </c>
      <c r="I1853" s="37">
        <v>27</v>
      </c>
      <c r="J1853" s="37">
        <v>27</v>
      </c>
      <c r="K1853" s="37">
        <v>15</v>
      </c>
      <c r="L1853" s="42">
        <v>916</v>
      </c>
      <c r="N1853">
        <v>2</v>
      </c>
      <c r="O1853">
        <v>45</v>
      </c>
      <c r="P1853">
        <v>45</v>
      </c>
      <c r="Q1853">
        <v>37</v>
      </c>
      <c r="R1853">
        <v>0</v>
      </c>
    </row>
    <row r="1854" spans="8:18" x14ac:dyDescent="0.5">
      <c r="H1854" s="37">
        <v>1</v>
      </c>
      <c r="I1854" s="37">
        <v>27</v>
      </c>
      <c r="J1854" s="37">
        <v>27</v>
      </c>
      <c r="K1854" s="37">
        <v>16</v>
      </c>
      <c r="L1854" s="42">
        <v>918</v>
      </c>
      <c r="N1854">
        <v>2</v>
      </c>
      <c r="O1854">
        <v>45</v>
      </c>
      <c r="P1854">
        <v>45</v>
      </c>
      <c r="Q1854">
        <v>38</v>
      </c>
      <c r="R1854">
        <v>0</v>
      </c>
    </row>
    <row r="1855" spans="8:18" x14ac:dyDescent="0.5">
      <c r="H1855" s="37">
        <v>1</v>
      </c>
      <c r="I1855" s="37">
        <v>27</v>
      </c>
      <c r="J1855" s="37">
        <v>27</v>
      </c>
      <c r="K1855" s="37">
        <v>17</v>
      </c>
      <c r="L1855" s="42">
        <v>920</v>
      </c>
      <c r="N1855">
        <v>2</v>
      </c>
      <c r="O1855">
        <v>45</v>
      </c>
      <c r="P1855">
        <v>45</v>
      </c>
      <c r="Q1855">
        <v>39</v>
      </c>
      <c r="R1855">
        <v>0</v>
      </c>
    </row>
    <row r="1856" spans="8:18" x14ac:dyDescent="0.5">
      <c r="H1856" s="37">
        <v>1</v>
      </c>
      <c r="I1856" s="37">
        <v>27</v>
      </c>
      <c r="J1856" s="37">
        <v>27</v>
      </c>
      <c r="K1856" s="37">
        <v>18</v>
      </c>
      <c r="L1856" s="42">
        <v>922</v>
      </c>
      <c r="N1856">
        <v>2</v>
      </c>
      <c r="O1856">
        <v>45</v>
      </c>
      <c r="P1856">
        <v>45</v>
      </c>
      <c r="Q1856">
        <v>40</v>
      </c>
      <c r="R1856">
        <v>0</v>
      </c>
    </row>
    <row r="1857" spans="8:18" x14ac:dyDescent="0.5">
      <c r="H1857" s="37">
        <v>1</v>
      </c>
      <c r="I1857" s="37">
        <v>27</v>
      </c>
      <c r="J1857" s="37">
        <v>27</v>
      </c>
      <c r="K1857" s="37">
        <v>19</v>
      </c>
      <c r="L1857" s="42">
        <v>924</v>
      </c>
      <c r="N1857">
        <v>2</v>
      </c>
      <c r="O1857">
        <v>45</v>
      </c>
      <c r="P1857">
        <v>45</v>
      </c>
      <c r="Q1857">
        <v>41</v>
      </c>
      <c r="R1857">
        <v>0</v>
      </c>
    </row>
    <row r="1858" spans="8:18" x14ac:dyDescent="0.5">
      <c r="H1858" s="37">
        <v>1</v>
      </c>
      <c r="I1858" s="37">
        <v>27</v>
      </c>
      <c r="J1858" s="37">
        <v>27</v>
      </c>
      <c r="K1858" s="37">
        <v>20</v>
      </c>
      <c r="L1858" s="42">
        <v>927</v>
      </c>
      <c r="N1858">
        <v>2</v>
      </c>
      <c r="O1858">
        <v>45</v>
      </c>
      <c r="P1858">
        <v>45</v>
      </c>
      <c r="Q1858">
        <v>42</v>
      </c>
      <c r="R1858">
        <v>0</v>
      </c>
    </row>
    <row r="1859" spans="8:18" x14ac:dyDescent="0.5">
      <c r="H1859" s="37">
        <v>1</v>
      </c>
      <c r="I1859" s="37">
        <v>27</v>
      </c>
      <c r="J1859" s="37">
        <v>27</v>
      </c>
      <c r="K1859" s="37">
        <v>21</v>
      </c>
      <c r="L1859" s="42">
        <v>929</v>
      </c>
      <c r="N1859">
        <v>2</v>
      </c>
      <c r="O1859">
        <v>45</v>
      </c>
      <c r="P1859">
        <v>45</v>
      </c>
      <c r="Q1859">
        <v>43</v>
      </c>
      <c r="R1859">
        <v>0</v>
      </c>
    </row>
    <row r="1860" spans="8:18" x14ac:dyDescent="0.5">
      <c r="H1860" s="37">
        <v>1</v>
      </c>
      <c r="I1860" s="37">
        <v>27</v>
      </c>
      <c r="J1860" s="37">
        <v>27</v>
      </c>
      <c r="K1860" s="37">
        <v>22</v>
      </c>
      <c r="L1860" s="42">
        <v>931</v>
      </c>
      <c r="N1860">
        <v>2</v>
      </c>
      <c r="O1860">
        <v>45</v>
      </c>
      <c r="P1860">
        <v>45</v>
      </c>
      <c r="Q1860">
        <v>44</v>
      </c>
      <c r="R1860">
        <v>0</v>
      </c>
    </row>
    <row r="1861" spans="8:18" x14ac:dyDescent="0.5">
      <c r="H1861" s="37">
        <v>1</v>
      </c>
      <c r="I1861" s="37">
        <v>27</v>
      </c>
      <c r="J1861" s="37">
        <v>27</v>
      </c>
      <c r="K1861" s="37">
        <v>23</v>
      </c>
      <c r="L1861" s="42">
        <v>934</v>
      </c>
      <c r="N1861">
        <v>2</v>
      </c>
      <c r="O1861">
        <v>45</v>
      </c>
      <c r="P1861">
        <v>45</v>
      </c>
      <c r="Q1861">
        <v>45</v>
      </c>
      <c r="R1861">
        <v>0</v>
      </c>
    </row>
    <row r="1862" spans="8:18" x14ac:dyDescent="0.5">
      <c r="H1862" s="37">
        <v>1</v>
      </c>
      <c r="I1862" s="37">
        <v>27</v>
      </c>
      <c r="J1862" s="37">
        <v>27</v>
      </c>
      <c r="K1862" s="37">
        <v>24</v>
      </c>
      <c r="L1862" s="42">
        <v>936</v>
      </c>
      <c r="N1862">
        <v>2</v>
      </c>
      <c r="O1862">
        <v>46</v>
      </c>
      <c r="P1862">
        <v>46</v>
      </c>
      <c r="Q1862">
        <v>1</v>
      </c>
      <c r="R1862">
        <v>164</v>
      </c>
    </row>
    <row r="1863" spans="8:18" x14ac:dyDescent="0.5">
      <c r="H1863" s="37">
        <v>1</v>
      </c>
      <c r="I1863" s="37">
        <v>27</v>
      </c>
      <c r="J1863" s="37">
        <v>27</v>
      </c>
      <c r="K1863" s="37">
        <v>25</v>
      </c>
      <c r="L1863" s="42">
        <v>939</v>
      </c>
      <c r="N1863">
        <v>2</v>
      </c>
      <c r="O1863">
        <v>46</v>
      </c>
      <c r="P1863">
        <v>46</v>
      </c>
      <c r="Q1863">
        <v>2</v>
      </c>
      <c r="R1863">
        <v>582</v>
      </c>
    </row>
    <row r="1864" spans="8:18" x14ac:dyDescent="0.5">
      <c r="H1864" s="37">
        <v>1</v>
      </c>
      <c r="I1864" s="37">
        <v>27</v>
      </c>
      <c r="J1864" s="37">
        <v>27</v>
      </c>
      <c r="K1864" s="37">
        <v>26</v>
      </c>
      <c r="L1864" s="42">
        <v>941</v>
      </c>
      <c r="N1864">
        <v>2</v>
      </c>
      <c r="O1864">
        <v>46</v>
      </c>
      <c r="P1864">
        <v>46</v>
      </c>
      <c r="Q1864">
        <v>3</v>
      </c>
      <c r="R1864">
        <v>1440</v>
      </c>
    </row>
    <row r="1865" spans="8:18" x14ac:dyDescent="0.5">
      <c r="H1865" s="37">
        <v>1</v>
      </c>
      <c r="I1865" s="37">
        <v>27</v>
      </c>
      <c r="J1865" s="37">
        <v>27</v>
      </c>
      <c r="K1865" s="37">
        <v>27</v>
      </c>
      <c r="L1865" s="42">
        <v>944</v>
      </c>
      <c r="N1865">
        <v>2</v>
      </c>
      <c r="O1865">
        <v>46</v>
      </c>
      <c r="P1865">
        <v>46</v>
      </c>
      <c r="Q1865">
        <v>4</v>
      </c>
      <c r="R1865">
        <v>2210</v>
      </c>
    </row>
    <row r="1866" spans="8:18" x14ac:dyDescent="0.5">
      <c r="H1866" s="37">
        <v>1</v>
      </c>
      <c r="I1866" s="37">
        <v>27</v>
      </c>
      <c r="J1866" s="37">
        <v>27</v>
      </c>
      <c r="K1866" s="37">
        <v>28</v>
      </c>
      <c r="L1866" s="42">
        <v>946</v>
      </c>
      <c r="N1866">
        <v>2</v>
      </c>
      <c r="O1866">
        <v>46</v>
      </c>
      <c r="P1866">
        <v>46</v>
      </c>
      <c r="Q1866">
        <v>5</v>
      </c>
      <c r="R1866">
        <v>3130</v>
      </c>
    </row>
    <row r="1867" spans="8:18" x14ac:dyDescent="0.5">
      <c r="H1867" s="37">
        <v>1</v>
      </c>
      <c r="I1867" s="37">
        <v>27</v>
      </c>
      <c r="J1867" s="37">
        <v>27</v>
      </c>
      <c r="K1867" s="37">
        <v>29</v>
      </c>
      <c r="L1867" s="42">
        <v>949</v>
      </c>
      <c r="N1867">
        <v>2</v>
      </c>
      <c r="O1867">
        <v>46</v>
      </c>
      <c r="P1867">
        <v>46</v>
      </c>
      <c r="Q1867">
        <v>6</v>
      </c>
      <c r="R1867">
        <v>3222</v>
      </c>
    </row>
    <row r="1868" spans="8:18" x14ac:dyDescent="0.5">
      <c r="H1868" s="37">
        <v>1</v>
      </c>
      <c r="I1868" s="37">
        <v>27</v>
      </c>
      <c r="J1868" s="37">
        <v>27</v>
      </c>
      <c r="K1868" s="37">
        <v>30</v>
      </c>
      <c r="L1868" s="42">
        <v>952</v>
      </c>
      <c r="N1868">
        <v>2</v>
      </c>
      <c r="O1868">
        <v>46</v>
      </c>
      <c r="P1868">
        <v>46</v>
      </c>
      <c r="Q1868">
        <v>7</v>
      </c>
      <c r="R1868">
        <v>3318</v>
      </c>
    </row>
    <row r="1869" spans="8:18" x14ac:dyDescent="0.5">
      <c r="H1869" s="37">
        <v>1</v>
      </c>
      <c r="I1869" s="37">
        <v>27</v>
      </c>
      <c r="J1869" s="37">
        <v>27</v>
      </c>
      <c r="K1869" s="37">
        <v>31</v>
      </c>
      <c r="L1869" s="42">
        <v>954</v>
      </c>
      <c r="N1869">
        <v>2</v>
      </c>
      <c r="O1869">
        <v>46</v>
      </c>
      <c r="P1869">
        <v>46</v>
      </c>
      <c r="Q1869">
        <v>8</v>
      </c>
      <c r="R1869">
        <v>3416</v>
      </c>
    </row>
    <row r="1870" spans="8:18" x14ac:dyDescent="0.5">
      <c r="H1870" s="37">
        <v>1</v>
      </c>
      <c r="I1870" s="37">
        <v>27</v>
      </c>
      <c r="J1870" s="37">
        <v>27</v>
      </c>
      <c r="K1870" s="37">
        <v>32</v>
      </c>
      <c r="L1870" s="42">
        <v>957</v>
      </c>
      <c r="N1870">
        <v>2</v>
      </c>
      <c r="O1870">
        <v>46</v>
      </c>
      <c r="P1870">
        <v>46</v>
      </c>
      <c r="Q1870">
        <v>9</v>
      </c>
      <c r="R1870">
        <v>3518</v>
      </c>
    </row>
    <row r="1871" spans="8:18" x14ac:dyDescent="0.5">
      <c r="H1871" s="37">
        <v>1</v>
      </c>
      <c r="I1871" s="37">
        <v>27</v>
      </c>
      <c r="J1871" s="37">
        <v>27</v>
      </c>
      <c r="K1871" s="37">
        <v>33</v>
      </c>
      <c r="L1871" s="42">
        <v>960</v>
      </c>
      <c r="N1871">
        <v>2</v>
      </c>
      <c r="O1871">
        <v>46</v>
      </c>
      <c r="P1871">
        <v>46</v>
      </c>
      <c r="Q1871">
        <v>10</v>
      </c>
      <c r="R1871">
        <v>3623</v>
      </c>
    </row>
    <row r="1872" spans="8:18" x14ac:dyDescent="0.5">
      <c r="H1872" s="37">
        <v>1</v>
      </c>
      <c r="I1872" s="37">
        <v>27</v>
      </c>
      <c r="J1872" s="37">
        <v>27</v>
      </c>
      <c r="K1872" s="37">
        <v>34</v>
      </c>
      <c r="L1872" s="42">
        <v>963</v>
      </c>
      <c r="N1872">
        <v>2</v>
      </c>
      <c r="O1872">
        <v>46</v>
      </c>
      <c r="P1872">
        <v>46</v>
      </c>
      <c r="Q1872">
        <v>11</v>
      </c>
      <c r="R1872">
        <v>3731</v>
      </c>
    </row>
    <row r="1873" spans="8:18" x14ac:dyDescent="0.5">
      <c r="H1873" s="37">
        <v>1</v>
      </c>
      <c r="I1873" s="37">
        <v>27</v>
      </c>
      <c r="J1873" s="37">
        <v>27</v>
      </c>
      <c r="K1873" s="37">
        <v>35</v>
      </c>
      <c r="L1873" s="42">
        <v>966</v>
      </c>
      <c r="N1873">
        <v>2</v>
      </c>
      <c r="O1873">
        <v>46</v>
      </c>
      <c r="P1873">
        <v>46</v>
      </c>
      <c r="Q1873">
        <v>12</v>
      </c>
      <c r="R1873">
        <v>3843</v>
      </c>
    </row>
    <row r="1874" spans="8:18" x14ac:dyDescent="0.5">
      <c r="H1874" s="37">
        <v>1</v>
      </c>
      <c r="I1874" s="37">
        <v>27</v>
      </c>
      <c r="J1874" s="37">
        <v>27</v>
      </c>
      <c r="K1874" s="37">
        <v>36</v>
      </c>
      <c r="L1874" s="42">
        <v>968</v>
      </c>
      <c r="N1874">
        <v>2</v>
      </c>
      <c r="O1874">
        <v>46</v>
      </c>
      <c r="P1874">
        <v>46</v>
      </c>
      <c r="Q1874">
        <v>13</v>
      </c>
      <c r="R1874">
        <v>3960</v>
      </c>
    </row>
    <row r="1875" spans="8:18" x14ac:dyDescent="0.5">
      <c r="H1875" s="37">
        <v>1</v>
      </c>
      <c r="I1875" s="37">
        <v>27</v>
      </c>
      <c r="J1875" s="37">
        <v>27</v>
      </c>
      <c r="K1875" s="37">
        <v>37</v>
      </c>
      <c r="L1875" s="42">
        <v>971</v>
      </c>
      <c r="N1875">
        <v>2</v>
      </c>
      <c r="O1875">
        <v>46</v>
      </c>
      <c r="P1875">
        <v>46</v>
      </c>
      <c r="Q1875">
        <v>14</v>
      </c>
      <c r="R1875">
        <v>3840</v>
      </c>
    </row>
    <row r="1876" spans="8:18" x14ac:dyDescent="0.5">
      <c r="H1876" s="37">
        <v>1</v>
      </c>
      <c r="I1876" s="37">
        <v>27</v>
      </c>
      <c r="J1876" s="37">
        <v>27</v>
      </c>
      <c r="K1876" s="37">
        <v>38</v>
      </c>
      <c r="L1876" s="42">
        <v>974</v>
      </c>
      <c r="N1876">
        <v>2</v>
      </c>
      <c r="O1876">
        <v>46</v>
      </c>
      <c r="P1876">
        <v>46</v>
      </c>
      <c r="Q1876">
        <v>15</v>
      </c>
      <c r="R1876">
        <v>0</v>
      </c>
    </row>
    <row r="1877" spans="8:18" x14ac:dyDescent="0.5">
      <c r="H1877" s="37">
        <v>1</v>
      </c>
      <c r="I1877" s="37">
        <v>27</v>
      </c>
      <c r="J1877" s="37">
        <v>27</v>
      </c>
      <c r="K1877" s="37">
        <v>39</v>
      </c>
      <c r="L1877" s="42">
        <v>977</v>
      </c>
      <c r="N1877">
        <v>2</v>
      </c>
      <c r="O1877">
        <v>46</v>
      </c>
      <c r="P1877">
        <v>46</v>
      </c>
      <c r="Q1877">
        <v>16</v>
      </c>
      <c r="R1877">
        <v>0</v>
      </c>
    </row>
    <row r="1878" spans="8:18" x14ac:dyDescent="0.5">
      <c r="H1878" s="37">
        <v>1</v>
      </c>
      <c r="I1878" s="37">
        <v>27</v>
      </c>
      <c r="J1878" s="37">
        <v>27</v>
      </c>
      <c r="K1878" s="37">
        <v>40</v>
      </c>
      <c r="L1878" s="42">
        <v>980</v>
      </c>
      <c r="N1878">
        <v>2</v>
      </c>
      <c r="O1878">
        <v>46</v>
      </c>
      <c r="P1878">
        <v>46</v>
      </c>
      <c r="Q1878">
        <v>17</v>
      </c>
      <c r="R1878">
        <v>0</v>
      </c>
    </row>
    <row r="1879" spans="8:18" x14ac:dyDescent="0.5">
      <c r="H1879" s="37">
        <v>1</v>
      </c>
      <c r="I1879" s="37">
        <v>27</v>
      </c>
      <c r="J1879" s="37">
        <v>27</v>
      </c>
      <c r="K1879" s="37">
        <v>41</v>
      </c>
      <c r="L1879" s="42">
        <v>982</v>
      </c>
      <c r="N1879">
        <v>2</v>
      </c>
      <c r="O1879">
        <v>46</v>
      </c>
      <c r="P1879">
        <v>46</v>
      </c>
      <c r="Q1879">
        <v>18</v>
      </c>
      <c r="R1879">
        <v>0</v>
      </c>
    </row>
    <row r="1880" spans="8:18" x14ac:dyDescent="0.5">
      <c r="H1880" s="37">
        <v>1</v>
      </c>
      <c r="I1880" s="37">
        <v>27</v>
      </c>
      <c r="J1880" s="37">
        <v>27</v>
      </c>
      <c r="K1880" s="37">
        <v>42</v>
      </c>
      <c r="L1880" s="42">
        <v>985</v>
      </c>
      <c r="N1880">
        <v>2</v>
      </c>
      <c r="O1880">
        <v>46</v>
      </c>
      <c r="P1880">
        <v>46</v>
      </c>
      <c r="Q1880">
        <v>19</v>
      </c>
      <c r="R1880">
        <v>0</v>
      </c>
    </row>
    <row r="1881" spans="8:18" x14ac:dyDescent="0.5">
      <c r="H1881" s="37">
        <v>1</v>
      </c>
      <c r="I1881" s="37">
        <v>27</v>
      </c>
      <c r="J1881" s="37">
        <v>27</v>
      </c>
      <c r="K1881" s="37">
        <v>43</v>
      </c>
      <c r="L1881" s="42">
        <v>987</v>
      </c>
      <c r="N1881">
        <v>2</v>
      </c>
      <c r="O1881">
        <v>46</v>
      </c>
      <c r="P1881">
        <v>46</v>
      </c>
      <c r="Q1881">
        <v>20</v>
      </c>
      <c r="R1881">
        <v>0</v>
      </c>
    </row>
    <row r="1882" spans="8:18" x14ac:dyDescent="0.5">
      <c r="H1882" s="37">
        <v>1</v>
      </c>
      <c r="I1882" s="37">
        <v>27</v>
      </c>
      <c r="J1882" s="37">
        <v>27</v>
      </c>
      <c r="K1882" s="37">
        <v>44</v>
      </c>
      <c r="L1882" s="42">
        <v>990</v>
      </c>
      <c r="N1882">
        <v>2</v>
      </c>
      <c r="O1882">
        <v>46</v>
      </c>
      <c r="P1882">
        <v>46</v>
      </c>
      <c r="Q1882">
        <v>21</v>
      </c>
      <c r="R1882">
        <v>0</v>
      </c>
    </row>
    <row r="1883" spans="8:18" x14ac:dyDescent="0.5">
      <c r="H1883" s="37">
        <v>1</v>
      </c>
      <c r="I1883" s="37">
        <v>27</v>
      </c>
      <c r="J1883" s="37">
        <v>27</v>
      </c>
      <c r="K1883" s="37">
        <v>45</v>
      </c>
      <c r="L1883" s="42">
        <v>992</v>
      </c>
      <c r="N1883">
        <v>2</v>
      </c>
      <c r="O1883">
        <v>46</v>
      </c>
      <c r="P1883">
        <v>46</v>
      </c>
      <c r="Q1883">
        <v>22</v>
      </c>
      <c r="R1883">
        <v>0</v>
      </c>
    </row>
    <row r="1884" spans="8:18" x14ac:dyDescent="0.5">
      <c r="H1884" s="37">
        <v>1</v>
      </c>
      <c r="I1884" s="37">
        <v>27</v>
      </c>
      <c r="J1884" s="37">
        <v>27</v>
      </c>
      <c r="K1884" s="37">
        <v>46</v>
      </c>
      <c r="L1884" s="42">
        <v>994</v>
      </c>
      <c r="N1884">
        <v>2</v>
      </c>
      <c r="O1884">
        <v>46</v>
      </c>
      <c r="P1884">
        <v>46</v>
      </c>
      <c r="Q1884">
        <v>23</v>
      </c>
      <c r="R1884">
        <v>0</v>
      </c>
    </row>
    <row r="1885" spans="8:18" x14ac:dyDescent="0.5">
      <c r="H1885" s="37">
        <v>1</v>
      </c>
      <c r="I1885" s="37">
        <v>27</v>
      </c>
      <c r="J1885" s="37">
        <v>27</v>
      </c>
      <c r="K1885" s="37">
        <v>47</v>
      </c>
      <c r="L1885" s="42">
        <v>996</v>
      </c>
      <c r="N1885">
        <v>2</v>
      </c>
      <c r="O1885">
        <v>46</v>
      </c>
      <c r="P1885">
        <v>46</v>
      </c>
      <c r="Q1885">
        <v>24</v>
      </c>
      <c r="R1885">
        <v>0</v>
      </c>
    </row>
    <row r="1886" spans="8:18" x14ac:dyDescent="0.5">
      <c r="H1886" s="37">
        <v>1</v>
      </c>
      <c r="I1886" s="37">
        <v>27</v>
      </c>
      <c r="J1886" s="37">
        <v>27</v>
      </c>
      <c r="K1886" s="37">
        <v>48</v>
      </c>
      <c r="L1886" s="42">
        <v>998</v>
      </c>
      <c r="N1886">
        <v>2</v>
      </c>
      <c r="O1886">
        <v>46</v>
      </c>
      <c r="P1886">
        <v>46</v>
      </c>
      <c r="Q1886">
        <v>25</v>
      </c>
      <c r="R1886">
        <v>0</v>
      </c>
    </row>
    <row r="1887" spans="8:18" x14ac:dyDescent="0.5">
      <c r="H1887" s="37">
        <v>1</v>
      </c>
      <c r="I1887" s="37">
        <v>27</v>
      </c>
      <c r="J1887" s="37">
        <v>27</v>
      </c>
      <c r="K1887" s="37">
        <v>49</v>
      </c>
      <c r="L1887" s="42">
        <v>999</v>
      </c>
      <c r="N1887">
        <v>2</v>
      </c>
      <c r="O1887">
        <v>46</v>
      </c>
      <c r="P1887">
        <v>46</v>
      </c>
      <c r="Q1887">
        <v>26</v>
      </c>
      <c r="R1887">
        <v>0</v>
      </c>
    </row>
    <row r="1888" spans="8:18" x14ac:dyDescent="0.5">
      <c r="H1888" s="37">
        <v>1</v>
      </c>
      <c r="I1888" s="37">
        <v>27</v>
      </c>
      <c r="J1888" s="37">
        <v>27</v>
      </c>
      <c r="K1888" s="37">
        <v>50</v>
      </c>
      <c r="L1888" s="42">
        <v>1000</v>
      </c>
      <c r="N1888">
        <v>2</v>
      </c>
      <c r="O1888">
        <v>46</v>
      </c>
      <c r="P1888">
        <v>46</v>
      </c>
      <c r="Q1888">
        <v>27</v>
      </c>
      <c r="R1888">
        <v>0</v>
      </c>
    </row>
    <row r="1889" spans="8:18" x14ac:dyDescent="0.5">
      <c r="H1889" s="37">
        <v>1</v>
      </c>
      <c r="I1889" s="37">
        <v>27</v>
      </c>
      <c r="J1889" s="37">
        <v>27</v>
      </c>
      <c r="K1889" s="37">
        <v>51</v>
      </c>
      <c r="L1889" s="42">
        <v>1000</v>
      </c>
      <c r="N1889">
        <v>2</v>
      </c>
      <c r="O1889">
        <v>46</v>
      </c>
      <c r="P1889">
        <v>46</v>
      </c>
      <c r="Q1889">
        <v>28</v>
      </c>
      <c r="R1889">
        <v>0</v>
      </c>
    </row>
    <row r="1890" spans="8:18" x14ac:dyDescent="0.5">
      <c r="H1890" s="37">
        <v>1</v>
      </c>
      <c r="I1890" s="37">
        <v>27</v>
      </c>
      <c r="J1890" s="37">
        <v>27</v>
      </c>
      <c r="K1890" s="37">
        <v>52</v>
      </c>
      <c r="L1890" s="42">
        <v>1001</v>
      </c>
      <c r="N1890">
        <v>2</v>
      </c>
      <c r="O1890">
        <v>46</v>
      </c>
      <c r="P1890">
        <v>46</v>
      </c>
      <c r="Q1890">
        <v>29</v>
      </c>
      <c r="R1890">
        <v>0</v>
      </c>
    </row>
    <row r="1891" spans="8:18" x14ac:dyDescent="0.5">
      <c r="H1891" s="37">
        <v>1</v>
      </c>
      <c r="I1891" s="37">
        <v>27</v>
      </c>
      <c r="J1891" s="37">
        <v>27</v>
      </c>
      <c r="K1891" s="37">
        <v>53</v>
      </c>
      <c r="L1891" s="42">
        <v>1030</v>
      </c>
      <c r="N1891">
        <v>2</v>
      </c>
      <c r="O1891">
        <v>46</v>
      </c>
      <c r="P1891">
        <v>46</v>
      </c>
      <c r="Q1891">
        <v>30</v>
      </c>
      <c r="R1891">
        <v>0</v>
      </c>
    </row>
    <row r="1892" spans="8:18" x14ac:dyDescent="0.5">
      <c r="H1892" s="37">
        <v>1</v>
      </c>
      <c r="I1892" s="37">
        <v>28</v>
      </c>
      <c r="J1892" s="37">
        <v>28</v>
      </c>
      <c r="K1892" s="37">
        <v>0</v>
      </c>
      <c r="L1892" s="42">
        <v>892</v>
      </c>
      <c r="N1892">
        <v>2</v>
      </c>
      <c r="O1892">
        <v>46</v>
      </c>
      <c r="P1892">
        <v>46</v>
      </c>
      <c r="Q1892">
        <v>31</v>
      </c>
      <c r="R1892">
        <v>0</v>
      </c>
    </row>
    <row r="1893" spans="8:18" x14ac:dyDescent="0.5">
      <c r="H1893" s="37">
        <v>1</v>
      </c>
      <c r="I1893" s="37">
        <v>28</v>
      </c>
      <c r="J1893" s="37">
        <v>28</v>
      </c>
      <c r="K1893" s="37">
        <v>1</v>
      </c>
      <c r="L1893" s="42">
        <v>894</v>
      </c>
      <c r="N1893">
        <v>2</v>
      </c>
      <c r="O1893">
        <v>46</v>
      </c>
      <c r="P1893">
        <v>46</v>
      </c>
      <c r="Q1893">
        <v>32</v>
      </c>
      <c r="R1893">
        <v>0</v>
      </c>
    </row>
    <row r="1894" spans="8:18" x14ac:dyDescent="0.5">
      <c r="H1894" s="37">
        <v>1</v>
      </c>
      <c r="I1894" s="37">
        <v>28</v>
      </c>
      <c r="J1894" s="37">
        <v>28</v>
      </c>
      <c r="K1894" s="37">
        <v>2</v>
      </c>
      <c r="L1894" s="42">
        <v>895</v>
      </c>
      <c r="N1894">
        <v>2</v>
      </c>
      <c r="O1894">
        <v>46</v>
      </c>
      <c r="P1894">
        <v>46</v>
      </c>
      <c r="Q1894">
        <v>33</v>
      </c>
      <c r="R1894">
        <v>0</v>
      </c>
    </row>
    <row r="1895" spans="8:18" x14ac:dyDescent="0.5">
      <c r="H1895" s="37">
        <v>1</v>
      </c>
      <c r="I1895" s="37">
        <v>28</v>
      </c>
      <c r="J1895" s="37">
        <v>28</v>
      </c>
      <c r="K1895" s="37">
        <v>3</v>
      </c>
      <c r="L1895" s="42">
        <v>897</v>
      </c>
      <c r="N1895">
        <v>2</v>
      </c>
      <c r="O1895">
        <v>46</v>
      </c>
      <c r="P1895">
        <v>46</v>
      </c>
      <c r="Q1895">
        <v>34</v>
      </c>
      <c r="R1895">
        <v>0</v>
      </c>
    </row>
    <row r="1896" spans="8:18" x14ac:dyDescent="0.5">
      <c r="H1896" s="37">
        <v>1</v>
      </c>
      <c r="I1896" s="37">
        <v>28</v>
      </c>
      <c r="J1896" s="37">
        <v>28</v>
      </c>
      <c r="K1896" s="37">
        <v>4</v>
      </c>
      <c r="L1896" s="42">
        <v>898</v>
      </c>
      <c r="N1896">
        <v>2</v>
      </c>
      <c r="O1896">
        <v>46</v>
      </c>
      <c r="P1896">
        <v>46</v>
      </c>
      <c r="Q1896">
        <v>35</v>
      </c>
      <c r="R1896">
        <v>0</v>
      </c>
    </row>
    <row r="1897" spans="8:18" x14ac:dyDescent="0.5">
      <c r="H1897" s="37">
        <v>1</v>
      </c>
      <c r="I1897" s="37">
        <v>28</v>
      </c>
      <c r="J1897" s="37">
        <v>28</v>
      </c>
      <c r="K1897" s="37">
        <v>5</v>
      </c>
      <c r="L1897" s="42">
        <v>900</v>
      </c>
      <c r="N1897">
        <v>2</v>
      </c>
      <c r="O1897">
        <v>46</v>
      </c>
      <c r="P1897">
        <v>46</v>
      </c>
      <c r="Q1897">
        <v>36</v>
      </c>
      <c r="R1897">
        <v>0</v>
      </c>
    </row>
    <row r="1898" spans="8:18" x14ac:dyDescent="0.5">
      <c r="H1898" s="37">
        <v>1</v>
      </c>
      <c r="I1898" s="37">
        <v>28</v>
      </c>
      <c r="J1898" s="37">
        <v>28</v>
      </c>
      <c r="K1898" s="37">
        <v>6</v>
      </c>
      <c r="L1898" s="42">
        <v>901</v>
      </c>
      <c r="N1898">
        <v>2</v>
      </c>
      <c r="O1898">
        <v>46</v>
      </c>
      <c r="P1898">
        <v>46</v>
      </c>
      <c r="Q1898">
        <v>37</v>
      </c>
      <c r="R1898">
        <v>0</v>
      </c>
    </row>
    <row r="1899" spans="8:18" x14ac:dyDescent="0.5">
      <c r="H1899" s="37">
        <v>1</v>
      </c>
      <c r="I1899" s="37">
        <v>28</v>
      </c>
      <c r="J1899" s="37">
        <v>28</v>
      </c>
      <c r="K1899" s="37">
        <v>7</v>
      </c>
      <c r="L1899" s="42">
        <v>903</v>
      </c>
      <c r="N1899">
        <v>2</v>
      </c>
      <c r="O1899">
        <v>46</v>
      </c>
      <c r="P1899">
        <v>46</v>
      </c>
      <c r="Q1899">
        <v>38</v>
      </c>
      <c r="R1899">
        <v>0</v>
      </c>
    </row>
    <row r="1900" spans="8:18" x14ac:dyDescent="0.5">
      <c r="H1900" s="37">
        <v>1</v>
      </c>
      <c r="I1900" s="37">
        <v>28</v>
      </c>
      <c r="J1900" s="37">
        <v>28</v>
      </c>
      <c r="K1900" s="37">
        <v>8</v>
      </c>
      <c r="L1900" s="42">
        <v>905</v>
      </c>
      <c r="N1900">
        <v>2</v>
      </c>
      <c r="O1900">
        <v>46</v>
      </c>
      <c r="P1900">
        <v>46</v>
      </c>
      <c r="Q1900">
        <v>39</v>
      </c>
      <c r="R1900">
        <v>0</v>
      </c>
    </row>
    <row r="1901" spans="8:18" x14ac:dyDescent="0.5">
      <c r="H1901" s="37">
        <v>1</v>
      </c>
      <c r="I1901" s="37">
        <v>28</v>
      </c>
      <c r="J1901" s="37">
        <v>28</v>
      </c>
      <c r="K1901" s="37">
        <v>9</v>
      </c>
      <c r="L1901" s="42">
        <v>906</v>
      </c>
      <c r="N1901">
        <v>2</v>
      </c>
      <c r="O1901">
        <v>46</v>
      </c>
      <c r="P1901">
        <v>46</v>
      </c>
      <c r="Q1901">
        <v>40</v>
      </c>
      <c r="R1901">
        <v>0</v>
      </c>
    </row>
    <row r="1902" spans="8:18" x14ac:dyDescent="0.5">
      <c r="H1902" s="37">
        <v>1</v>
      </c>
      <c r="I1902" s="37">
        <v>28</v>
      </c>
      <c r="J1902" s="37">
        <v>28</v>
      </c>
      <c r="K1902" s="37">
        <v>10</v>
      </c>
      <c r="L1902" s="42">
        <v>908</v>
      </c>
      <c r="N1902">
        <v>2</v>
      </c>
      <c r="O1902">
        <v>46</v>
      </c>
      <c r="P1902">
        <v>46</v>
      </c>
      <c r="Q1902">
        <v>41</v>
      </c>
      <c r="R1902">
        <v>0</v>
      </c>
    </row>
    <row r="1903" spans="8:18" x14ac:dyDescent="0.5">
      <c r="H1903" s="37">
        <v>1</v>
      </c>
      <c r="I1903" s="37">
        <v>28</v>
      </c>
      <c r="J1903" s="37">
        <v>28</v>
      </c>
      <c r="K1903" s="37">
        <v>11</v>
      </c>
      <c r="L1903" s="42">
        <v>910</v>
      </c>
      <c r="N1903">
        <v>2</v>
      </c>
      <c r="O1903">
        <v>46</v>
      </c>
      <c r="P1903">
        <v>46</v>
      </c>
      <c r="Q1903">
        <v>42</v>
      </c>
      <c r="R1903">
        <v>0</v>
      </c>
    </row>
    <row r="1904" spans="8:18" x14ac:dyDescent="0.5">
      <c r="H1904" s="37">
        <v>1</v>
      </c>
      <c r="I1904" s="37">
        <v>28</v>
      </c>
      <c r="J1904" s="37">
        <v>28</v>
      </c>
      <c r="K1904" s="37">
        <v>12</v>
      </c>
      <c r="L1904" s="42">
        <v>912</v>
      </c>
      <c r="N1904">
        <v>2</v>
      </c>
      <c r="O1904">
        <v>46</v>
      </c>
      <c r="P1904">
        <v>46</v>
      </c>
      <c r="Q1904">
        <v>43</v>
      </c>
      <c r="R1904">
        <v>0</v>
      </c>
    </row>
    <row r="1905" spans="8:18" x14ac:dyDescent="0.5">
      <c r="H1905" s="37">
        <v>1</v>
      </c>
      <c r="I1905" s="37">
        <v>28</v>
      </c>
      <c r="J1905" s="37">
        <v>28</v>
      </c>
      <c r="K1905" s="37">
        <v>13</v>
      </c>
      <c r="L1905" s="42">
        <v>914</v>
      </c>
      <c r="N1905">
        <v>2</v>
      </c>
      <c r="O1905">
        <v>46</v>
      </c>
      <c r="P1905">
        <v>46</v>
      </c>
      <c r="Q1905">
        <v>44</v>
      </c>
      <c r="R1905">
        <v>0</v>
      </c>
    </row>
    <row r="1906" spans="8:18" x14ac:dyDescent="0.5">
      <c r="H1906" s="37">
        <v>1</v>
      </c>
      <c r="I1906" s="37">
        <v>28</v>
      </c>
      <c r="J1906" s="37">
        <v>28</v>
      </c>
      <c r="K1906" s="37">
        <v>14</v>
      </c>
      <c r="L1906" s="42">
        <v>916</v>
      </c>
      <c r="N1906">
        <v>2</v>
      </c>
      <c r="O1906">
        <v>47</v>
      </c>
      <c r="P1906">
        <v>47</v>
      </c>
      <c r="Q1906">
        <v>1</v>
      </c>
      <c r="R1906">
        <v>170</v>
      </c>
    </row>
    <row r="1907" spans="8:18" x14ac:dyDescent="0.5">
      <c r="H1907" s="37">
        <v>1</v>
      </c>
      <c r="I1907" s="37">
        <v>28</v>
      </c>
      <c r="J1907" s="37">
        <v>28</v>
      </c>
      <c r="K1907" s="37">
        <v>15</v>
      </c>
      <c r="L1907" s="42">
        <v>918</v>
      </c>
      <c r="N1907">
        <v>2</v>
      </c>
      <c r="O1907">
        <v>47</v>
      </c>
      <c r="P1907">
        <v>47</v>
      </c>
      <c r="Q1907">
        <v>2</v>
      </c>
      <c r="R1907">
        <v>603</v>
      </c>
    </row>
    <row r="1908" spans="8:18" x14ac:dyDescent="0.5">
      <c r="H1908" s="37">
        <v>1</v>
      </c>
      <c r="I1908" s="37">
        <v>28</v>
      </c>
      <c r="J1908" s="37">
        <v>28</v>
      </c>
      <c r="K1908" s="37">
        <v>16</v>
      </c>
      <c r="L1908" s="42">
        <v>920</v>
      </c>
      <c r="N1908">
        <v>2</v>
      </c>
      <c r="O1908">
        <v>47</v>
      </c>
      <c r="P1908">
        <v>47</v>
      </c>
      <c r="Q1908">
        <v>3</v>
      </c>
      <c r="R1908">
        <v>1491</v>
      </c>
    </row>
    <row r="1909" spans="8:18" x14ac:dyDescent="0.5">
      <c r="H1909" s="37">
        <v>1</v>
      </c>
      <c r="I1909" s="37">
        <v>28</v>
      </c>
      <c r="J1909" s="37">
        <v>28</v>
      </c>
      <c r="K1909" s="37">
        <v>17</v>
      </c>
      <c r="L1909" s="42">
        <v>922</v>
      </c>
      <c r="N1909">
        <v>2</v>
      </c>
      <c r="O1909">
        <v>47</v>
      </c>
      <c r="P1909">
        <v>47</v>
      </c>
      <c r="Q1909">
        <v>4</v>
      </c>
      <c r="R1909">
        <v>2288</v>
      </c>
    </row>
    <row r="1910" spans="8:18" x14ac:dyDescent="0.5">
      <c r="H1910" s="37">
        <v>1</v>
      </c>
      <c r="I1910" s="37">
        <v>28</v>
      </c>
      <c r="J1910" s="37">
        <v>28</v>
      </c>
      <c r="K1910" s="37">
        <v>18</v>
      </c>
      <c r="L1910" s="42">
        <v>924</v>
      </c>
      <c r="N1910">
        <v>2</v>
      </c>
      <c r="O1910">
        <v>47</v>
      </c>
      <c r="P1910">
        <v>47</v>
      </c>
      <c r="Q1910">
        <v>5</v>
      </c>
      <c r="R1910">
        <v>3240</v>
      </c>
    </row>
    <row r="1911" spans="8:18" x14ac:dyDescent="0.5">
      <c r="H1911" s="37">
        <v>1</v>
      </c>
      <c r="I1911" s="37">
        <v>28</v>
      </c>
      <c r="J1911" s="37">
        <v>28</v>
      </c>
      <c r="K1911" s="37">
        <v>19</v>
      </c>
      <c r="L1911" s="42">
        <v>927</v>
      </c>
      <c r="N1911">
        <v>2</v>
      </c>
      <c r="O1911">
        <v>47</v>
      </c>
      <c r="P1911">
        <v>47</v>
      </c>
      <c r="Q1911">
        <v>6</v>
      </c>
      <c r="R1911">
        <v>3336</v>
      </c>
    </row>
    <row r="1912" spans="8:18" x14ac:dyDescent="0.5">
      <c r="H1912" s="37">
        <v>1</v>
      </c>
      <c r="I1912" s="37">
        <v>28</v>
      </c>
      <c r="J1912" s="37">
        <v>28</v>
      </c>
      <c r="K1912" s="37">
        <v>20</v>
      </c>
      <c r="L1912" s="42">
        <v>929</v>
      </c>
      <c r="N1912">
        <v>2</v>
      </c>
      <c r="O1912">
        <v>47</v>
      </c>
      <c r="P1912">
        <v>47</v>
      </c>
      <c r="Q1912">
        <v>7</v>
      </c>
      <c r="R1912">
        <v>3434</v>
      </c>
    </row>
    <row r="1913" spans="8:18" x14ac:dyDescent="0.5">
      <c r="H1913" s="37">
        <v>1</v>
      </c>
      <c r="I1913" s="37">
        <v>28</v>
      </c>
      <c r="J1913" s="37">
        <v>28</v>
      </c>
      <c r="K1913" s="37">
        <v>21</v>
      </c>
      <c r="L1913" s="42">
        <v>931</v>
      </c>
      <c r="N1913">
        <v>2</v>
      </c>
      <c r="O1913">
        <v>47</v>
      </c>
      <c r="P1913">
        <v>47</v>
      </c>
      <c r="Q1913">
        <v>8</v>
      </c>
      <c r="R1913">
        <v>3536</v>
      </c>
    </row>
    <row r="1914" spans="8:18" x14ac:dyDescent="0.5">
      <c r="H1914" s="37">
        <v>1</v>
      </c>
      <c r="I1914" s="37">
        <v>28</v>
      </c>
      <c r="J1914" s="37">
        <v>28</v>
      </c>
      <c r="K1914" s="37">
        <v>22</v>
      </c>
      <c r="L1914" s="42">
        <v>934</v>
      </c>
      <c r="N1914">
        <v>2</v>
      </c>
      <c r="O1914">
        <v>47</v>
      </c>
      <c r="P1914">
        <v>47</v>
      </c>
      <c r="Q1914">
        <v>9</v>
      </c>
      <c r="R1914">
        <v>3641</v>
      </c>
    </row>
    <row r="1915" spans="8:18" x14ac:dyDescent="0.5">
      <c r="H1915" s="37">
        <v>1</v>
      </c>
      <c r="I1915" s="37">
        <v>28</v>
      </c>
      <c r="J1915" s="37">
        <v>28</v>
      </c>
      <c r="K1915" s="37">
        <v>23</v>
      </c>
      <c r="L1915" s="42">
        <v>936</v>
      </c>
      <c r="N1915">
        <v>2</v>
      </c>
      <c r="O1915">
        <v>47</v>
      </c>
      <c r="P1915">
        <v>47</v>
      </c>
      <c r="Q1915">
        <v>10</v>
      </c>
      <c r="R1915">
        <v>3750</v>
      </c>
    </row>
    <row r="1916" spans="8:18" x14ac:dyDescent="0.5">
      <c r="H1916" s="37">
        <v>1</v>
      </c>
      <c r="I1916" s="37">
        <v>28</v>
      </c>
      <c r="J1916" s="37">
        <v>28</v>
      </c>
      <c r="K1916" s="37">
        <v>24</v>
      </c>
      <c r="L1916" s="42">
        <v>939</v>
      </c>
      <c r="N1916">
        <v>2</v>
      </c>
      <c r="O1916">
        <v>47</v>
      </c>
      <c r="P1916">
        <v>47</v>
      </c>
      <c r="Q1916">
        <v>11</v>
      </c>
      <c r="R1916">
        <v>3862</v>
      </c>
    </row>
    <row r="1917" spans="8:18" x14ac:dyDescent="0.5">
      <c r="H1917" s="37">
        <v>1</v>
      </c>
      <c r="I1917" s="37">
        <v>28</v>
      </c>
      <c r="J1917" s="37">
        <v>28</v>
      </c>
      <c r="K1917" s="37">
        <v>25</v>
      </c>
      <c r="L1917" s="42">
        <v>941</v>
      </c>
      <c r="N1917">
        <v>2</v>
      </c>
      <c r="O1917">
        <v>47</v>
      </c>
      <c r="P1917">
        <v>47</v>
      </c>
      <c r="Q1917">
        <v>12</v>
      </c>
      <c r="R1917">
        <v>3978</v>
      </c>
    </row>
    <row r="1918" spans="8:18" x14ac:dyDescent="0.5">
      <c r="H1918" s="37">
        <v>1</v>
      </c>
      <c r="I1918" s="37">
        <v>28</v>
      </c>
      <c r="J1918" s="37">
        <v>28</v>
      </c>
      <c r="K1918" s="37">
        <v>26</v>
      </c>
      <c r="L1918" s="42">
        <v>944</v>
      </c>
      <c r="N1918">
        <v>2</v>
      </c>
      <c r="O1918">
        <v>47</v>
      </c>
      <c r="P1918">
        <v>47</v>
      </c>
      <c r="Q1918">
        <v>13</v>
      </c>
      <c r="R1918">
        <v>3859</v>
      </c>
    </row>
    <row r="1919" spans="8:18" x14ac:dyDescent="0.5">
      <c r="H1919" s="37">
        <v>1</v>
      </c>
      <c r="I1919" s="37">
        <v>28</v>
      </c>
      <c r="J1919" s="37">
        <v>28</v>
      </c>
      <c r="K1919" s="37">
        <v>27</v>
      </c>
      <c r="L1919" s="42">
        <v>946</v>
      </c>
      <c r="N1919">
        <v>2</v>
      </c>
      <c r="O1919">
        <v>47</v>
      </c>
      <c r="P1919">
        <v>47</v>
      </c>
      <c r="Q1919">
        <v>14</v>
      </c>
      <c r="R1919">
        <v>0</v>
      </c>
    </row>
    <row r="1920" spans="8:18" x14ac:dyDescent="0.5">
      <c r="H1920" s="37">
        <v>1</v>
      </c>
      <c r="I1920" s="37">
        <v>28</v>
      </c>
      <c r="J1920" s="37">
        <v>28</v>
      </c>
      <c r="K1920" s="37">
        <v>28</v>
      </c>
      <c r="L1920" s="42">
        <v>949</v>
      </c>
      <c r="N1920">
        <v>2</v>
      </c>
      <c r="O1920">
        <v>47</v>
      </c>
      <c r="P1920">
        <v>47</v>
      </c>
      <c r="Q1920">
        <v>15</v>
      </c>
      <c r="R1920">
        <v>0</v>
      </c>
    </row>
    <row r="1921" spans="8:18" x14ac:dyDescent="0.5">
      <c r="H1921" s="37">
        <v>1</v>
      </c>
      <c r="I1921" s="37">
        <v>28</v>
      </c>
      <c r="J1921" s="37">
        <v>28</v>
      </c>
      <c r="K1921" s="37">
        <v>29</v>
      </c>
      <c r="L1921" s="42">
        <v>952</v>
      </c>
      <c r="N1921">
        <v>2</v>
      </c>
      <c r="O1921">
        <v>47</v>
      </c>
      <c r="P1921">
        <v>47</v>
      </c>
      <c r="Q1921">
        <v>16</v>
      </c>
      <c r="R1921">
        <v>0</v>
      </c>
    </row>
    <row r="1922" spans="8:18" x14ac:dyDescent="0.5">
      <c r="H1922" s="37">
        <v>1</v>
      </c>
      <c r="I1922" s="37">
        <v>28</v>
      </c>
      <c r="J1922" s="37">
        <v>28</v>
      </c>
      <c r="K1922" s="37">
        <v>30</v>
      </c>
      <c r="L1922" s="42">
        <v>954</v>
      </c>
      <c r="N1922">
        <v>2</v>
      </c>
      <c r="O1922">
        <v>47</v>
      </c>
      <c r="P1922">
        <v>47</v>
      </c>
      <c r="Q1922">
        <v>17</v>
      </c>
      <c r="R1922">
        <v>0</v>
      </c>
    </row>
    <row r="1923" spans="8:18" x14ac:dyDescent="0.5">
      <c r="H1923" s="37">
        <v>1</v>
      </c>
      <c r="I1923" s="37">
        <v>28</v>
      </c>
      <c r="J1923" s="37">
        <v>28</v>
      </c>
      <c r="K1923" s="37">
        <v>31</v>
      </c>
      <c r="L1923" s="42">
        <v>957</v>
      </c>
      <c r="N1923">
        <v>2</v>
      </c>
      <c r="O1923">
        <v>47</v>
      </c>
      <c r="P1923">
        <v>47</v>
      </c>
      <c r="Q1923">
        <v>18</v>
      </c>
      <c r="R1923">
        <v>0</v>
      </c>
    </row>
    <row r="1924" spans="8:18" x14ac:dyDescent="0.5">
      <c r="H1924" s="37">
        <v>1</v>
      </c>
      <c r="I1924" s="37">
        <v>28</v>
      </c>
      <c r="J1924" s="37">
        <v>28</v>
      </c>
      <c r="K1924" s="37">
        <v>32</v>
      </c>
      <c r="L1924" s="42">
        <v>960</v>
      </c>
      <c r="N1924">
        <v>2</v>
      </c>
      <c r="O1924">
        <v>47</v>
      </c>
      <c r="P1924">
        <v>47</v>
      </c>
      <c r="Q1924">
        <v>19</v>
      </c>
      <c r="R1924">
        <v>0</v>
      </c>
    </row>
    <row r="1925" spans="8:18" x14ac:dyDescent="0.5">
      <c r="H1925" s="37">
        <v>1</v>
      </c>
      <c r="I1925" s="37">
        <v>28</v>
      </c>
      <c r="J1925" s="37">
        <v>28</v>
      </c>
      <c r="K1925" s="37">
        <v>33</v>
      </c>
      <c r="L1925" s="42">
        <v>963</v>
      </c>
      <c r="N1925">
        <v>2</v>
      </c>
      <c r="O1925">
        <v>47</v>
      </c>
      <c r="P1925">
        <v>47</v>
      </c>
      <c r="Q1925">
        <v>20</v>
      </c>
      <c r="R1925">
        <v>0</v>
      </c>
    </row>
    <row r="1926" spans="8:18" x14ac:dyDescent="0.5">
      <c r="H1926" s="37">
        <v>1</v>
      </c>
      <c r="I1926" s="37">
        <v>28</v>
      </c>
      <c r="J1926" s="37">
        <v>28</v>
      </c>
      <c r="K1926" s="37">
        <v>34</v>
      </c>
      <c r="L1926" s="42">
        <v>966</v>
      </c>
      <c r="N1926">
        <v>2</v>
      </c>
      <c r="O1926">
        <v>47</v>
      </c>
      <c r="P1926">
        <v>47</v>
      </c>
      <c r="Q1926">
        <v>21</v>
      </c>
      <c r="R1926">
        <v>0</v>
      </c>
    </row>
    <row r="1927" spans="8:18" x14ac:dyDescent="0.5">
      <c r="H1927" s="37">
        <v>1</v>
      </c>
      <c r="I1927" s="37">
        <v>28</v>
      </c>
      <c r="J1927" s="37">
        <v>28</v>
      </c>
      <c r="K1927" s="37">
        <v>35</v>
      </c>
      <c r="L1927" s="42">
        <v>968</v>
      </c>
      <c r="N1927">
        <v>2</v>
      </c>
      <c r="O1927">
        <v>47</v>
      </c>
      <c r="P1927">
        <v>47</v>
      </c>
      <c r="Q1927">
        <v>22</v>
      </c>
      <c r="R1927">
        <v>0</v>
      </c>
    </row>
    <row r="1928" spans="8:18" x14ac:dyDescent="0.5">
      <c r="H1928" s="37">
        <v>1</v>
      </c>
      <c r="I1928" s="37">
        <v>28</v>
      </c>
      <c r="J1928" s="37">
        <v>28</v>
      </c>
      <c r="K1928" s="37">
        <v>36</v>
      </c>
      <c r="L1928" s="42">
        <v>971</v>
      </c>
      <c r="N1928">
        <v>2</v>
      </c>
      <c r="O1928">
        <v>47</v>
      </c>
      <c r="P1928">
        <v>47</v>
      </c>
      <c r="Q1928">
        <v>23</v>
      </c>
      <c r="R1928">
        <v>0</v>
      </c>
    </row>
    <row r="1929" spans="8:18" x14ac:dyDescent="0.5">
      <c r="H1929" s="37">
        <v>1</v>
      </c>
      <c r="I1929" s="37">
        <v>28</v>
      </c>
      <c r="J1929" s="37">
        <v>28</v>
      </c>
      <c r="K1929" s="37">
        <v>37</v>
      </c>
      <c r="L1929" s="42">
        <v>974</v>
      </c>
      <c r="N1929">
        <v>2</v>
      </c>
      <c r="O1929">
        <v>47</v>
      </c>
      <c r="P1929">
        <v>47</v>
      </c>
      <c r="Q1929">
        <v>24</v>
      </c>
      <c r="R1929">
        <v>0</v>
      </c>
    </row>
    <row r="1930" spans="8:18" x14ac:dyDescent="0.5">
      <c r="H1930" s="37">
        <v>1</v>
      </c>
      <c r="I1930" s="37">
        <v>28</v>
      </c>
      <c r="J1930" s="37">
        <v>28</v>
      </c>
      <c r="K1930" s="37">
        <v>38</v>
      </c>
      <c r="L1930" s="42">
        <v>977</v>
      </c>
      <c r="N1930">
        <v>2</v>
      </c>
      <c r="O1930">
        <v>47</v>
      </c>
      <c r="P1930">
        <v>47</v>
      </c>
      <c r="Q1930">
        <v>25</v>
      </c>
      <c r="R1930">
        <v>0</v>
      </c>
    </row>
    <row r="1931" spans="8:18" x14ac:dyDescent="0.5">
      <c r="H1931" s="37">
        <v>1</v>
      </c>
      <c r="I1931" s="37">
        <v>28</v>
      </c>
      <c r="J1931" s="37">
        <v>28</v>
      </c>
      <c r="K1931" s="37">
        <v>39</v>
      </c>
      <c r="L1931" s="42">
        <v>980</v>
      </c>
      <c r="N1931">
        <v>2</v>
      </c>
      <c r="O1931">
        <v>47</v>
      </c>
      <c r="P1931">
        <v>47</v>
      </c>
      <c r="Q1931">
        <v>26</v>
      </c>
      <c r="R1931">
        <v>0</v>
      </c>
    </row>
    <row r="1932" spans="8:18" x14ac:dyDescent="0.5">
      <c r="H1932" s="37">
        <v>1</v>
      </c>
      <c r="I1932" s="37">
        <v>28</v>
      </c>
      <c r="J1932" s="37">
        <v>28</v>
      </c>
      <c r="K1932" s="37">
        <v>40</v>
      </c>
      <c r="L1932" s="42">
        <v>982</v>
      </c>
      <c r="N1932">
        <v>2</v>
      </c>
      <c r="O1932">
        <v>47</v>
      </c>
      <c r="P1932">
        <v>47</v>
      </c>
      <c r="Q1932">
        <v>27</v>
      </c>
      <c r="R1932">
        <v>0</v>
      </c>
    </row>
    <row r="1933" spans="8:18" x14ac:dyDescent="0.5">
      <c r="H1933" s="37">
        <v>1</v>
      </c>
      <c r="I1933" s="37">
        <v>28</v>
      </c>
      <c r="J1933" s="37">
        <v>28</v>
      </c>
      <c r="K1933" s="37">
        <v>41</v>
      </c>
      <c r="L1933" s="42">
        <v>985</v>
      </c>
      <c r="N1933">
        <v>2</v>
      </c>
      <c r="O1933">
        <v>47</v>
      </c>
      <c r="P1933">
        <v>47</v>
      </c>
      <c r="Q1933">
        <v>28</v>
      </c>
      <c r="R1933">
        <v>0</v>
      </c>
    </row>
    <row r="1934" spans="8:18" x14ac:dyDescent="0.5">
      <c r="H1934" s="37">
        <v>1</v>
      </c>
      <c r="I1934" s="37">
        <v>28</v>
      </c>
      <c r="J1934" s="37">
        <v>28</v>
      </c>
      <c r="K1934" s="37">
        <v>42</v>
      </c>
      <c r="L1934" s="42">
        <v>987</v>
      </c>
      <c r="N1934">
        <v>2</v>
      </c>
      <c r="O1934">
        <v>47</v>
      </c>
      <c r="P1934">
        <v>47</v>
      </c>
      <c r="Q1934">
        <v>29</v>
      </c>
      <c r="R1934">
        <v>0</v>
      </c>
    </row>
    <row r="1935" spans="8:18" x14ac:dyDescent="0.5">
      <c r="H1935" s="37">
        <v>1</v>
      </c>
      <c r="I1935" s="37">
        <v>28</v>
      </c>
      <c r="J1935" s="37">
        <v>28</v>
      </c>
      <c r="K1935" s="37">
        <v>43</v>
      </c>
      <c r="L1935" s="42">
        <v>990</v>
      </c>
      <c r="N1935">
        <v>2</v>
      </c>
      <c r="O1935">
        <v>47</v>
      </c>
      <c r="P1935">
        <v>47</v>
      </c>
      <c r="Q1935">
        <v>30</v>
      </c>
      <c r="R1935">
        <v>0</v>
      </c>
    </row>
    <row r="1936" spans="8:18" x14ac:dyDescent="0.5">
      <c r="H1936" s="37">
        <v>1</v>
      </c>
      <c r="I1936" s="37">
        <v>28</v>
      </c>
      <c r="J1936" s="37">
        <v>28</v>
      </c>
      <c r="K1936" s="37">
        <v>44</v>
      </c>
      <c r="L1936" s="42">
        <v>992</v>
      </c>
      <c r="N1936">
        <v>2</v>
      </c>
      <c r="O1936">
        <v>47</v>
      </c>
      <c r="P1936">
        <v>47</v>
      </c>
      <c r="Q1936">
        <v>31</v>
      </c>
      <c r="R1936">
        <v>0</v>
      </c>
    </row>
    <row r="1937" spans="8:18" x14ac:dyDescent="0.5">
      <c r="H1937" s="37">
        <v>1</v>
      </c>
      <c r="I1937" s="37">
        <v>28</v>
      </c>
      <c r="J1937" s="37">
        <v>28</v>
      </c>
      <c r="K1937" s="37">
        <v>45</v>
      </c>
      <c r="L1937" s="42">
        <v>994</v>
      </c>
      <c r="N1937">
        <v>2</v>
      </c>
      <c r="O1937">
        <v>47</v>
      </c>
      <c r="P1937">
        <v>47</v>
      </c>
      <c r="Q1937">
        <v>32</v>
      </c>
      <c r="R1937">
        <v>0</v>
      </c>
    </row>
    <row r="1938" spans="8:18" x14ac:dyDescent="0.5">
      <c r="H1938" s="37">
        <v>1</v>
      </c>
      <c r="I1938" s="37">
        <v>28</v>
      </c>
      <c r="J1938" s="37">
        <v>28</v>
      </c>
      <c r="K1938" s="37">
        <v>46</v>
      </c>
      <c r="L1938" s="42">
        <v>996</v>
      </c>
      <c r="N1938">
        <v>2</v>
      </c>
      <c r="O1938">
        <v>47</v>
      </c>
      <c r="P1938">
        <v>47</v>
      </c>
      <c r="Q1938">
        <v>33</v>
      </c>
      <c r="R1938">
        <v>0</v>
      </c>
    </row>
    <row r="1939" spans="8:18" x14ac:dyDescent="0.5">
      <c r="H1939" s="37">
        <v>1</v>
      </c>
      <c r="I1939" s="37">
        <v>28</v>
      </c>
      <c r="J1939" s="37">
        <v>28</v>
      </c>
      <c r="K1939" s="37">
        <v>47</v>
      </c>
      <c r="L1939" s="42">
        <v>998</v>
      </c>
      <c r="N1939">
        <v>2</v>
      </c>
      <c r="O1939">
        <v>47</v>
      </c>
      <c r="P1939">
        <v>47</v>
      </c>
      <c r="Q1939">
        <v>34</v>
      </c>
      <c r="R1939">
        <v>0</v>
      </c>
    </row>
    <row r="1940" spans="8:18" x14ac:dyDescent="0.5">
      <c r="H1940" s="37">
        <v>1</v>
      </c>
      <c r="I1940" s="37">
        <v>28</v>
      </c>
      <c r="J1940" s="37">
        <v>28</v>
      </c>
      <c r="K1940" s="37">
        <v>48</v>
      </c>
      <c r="L1940" s="42">
        <v>999</v>
      </c>
      <c r="N1940">
        <v>2</v>
      </c>
      <c r="O1940">
        <v>47</v>
      </c>
      <c r="P1940">
        <v>47</v>
      </c>
      <c r="Q1940">
        <v>35</v>
      </c>
      <c r="R1940">
        <v>0</v>
      </c>
    </row>
    <row r="1941" spans="8:18" x14ac:dyDescent="0.5">
      <c r="H1941" s="37">
        <v>1</v>
      </c>
      <c r="I1941" s="37">
        <v>28</v>
      </c>
      <c r="J1941" s="37">
        <v>28</v>
      </c>
      <c r="K1941" s="37">
        <v>49</v>
      </c>
      <c r="L1941" s="42">
        <v>1000</v>
      </c>
      <c r="N1941">
        <v>2</v>
      </c>
      <c r="O1941">
        <v>47</v>
      </c>
      <c r="P1941">
        <v>47</v>
      </c>
      <c r="Q1941">
        <v>36</v>
      </c>
      <c r="R1941">
        <v>0</v>
      </c>
    </row>
    <row r="1942" spans="8:18" x14ac:dyDescent="0.5">
      <c r="H1942" s="37">
        <v>1</v>
      </c>
      <c r="I1942" s="37">
        <v>28</v>
      </c>
      <c r="J1942" s="37">
        <v>28</v>
      </c>
      <c r="K1942" s="37">
        <v>50</v>
      </c>
      <c r="L1942" s="42">
        <v>1000</v>
      </c>
      <c r="N1942">
        <v>2</v>
      </c>
      <c r="O1942">
        <v>47</v>
      </c>
      <c r="P1942">
        <v>47</v>
      </c>
      <c r="Q1942">
        <v>37</v>
      </c>
      <c r="R1942">
        <v>0</v>
      </c>
    </row>
    <row r="1943" spans="8:18" x14ac:dyDescent="0.5">
      <c r="H1943" s="37">
        <v>1</v>
      </c>
      <c r="I1943" s="37">
        <v>28</v>
      </c>
      <c r="J1943" s="37">
        <v>28</v>
      </c>
      <c r="K1943" s="37">
        <v>51</v>
      </c>
      <c r="L1943" s="42">
        <v>1001</v>
      </c>
      <c r="N1943">
        <v>2</v>
      </c>
      <c r="O1943">
        <v>47</v>
      </c>
      <c r="P1943">
        <v>47</v>
      </c>
      <c r="Q1943">
        <v>38</v>
      </c>
      <c r="R1943">
        <v>0</v>
      </c>
    </row>
    <row r="1944" spans="8:18" x14ac:dyDescent="0.5">
      <c r="H1944" s="37">
        <v>1</v>
      </c>
      <c r="I1944" s="37">
        <v>28</v>
      </c>
      <c r="J1944" s="37">
        <v>28</v>
      </c>
      <c r="K1944" s="37">
        <v>52</v>
      </c>
      <c r="L1944" s="42">
        <v>1030</v>
      </c>
      <c r="N1944">
        <v>2</v>
      </c>
      <c r="O1944">
        <v>47</v>
      </c>
      <c r="P1944">
        <v>47</v>
      </c>
      <c r="Q1944">
        <v>39</v>
      </c>
      <c r="R1944">
        <v>0</v>
      </c>
    </row>
    <row r="1945" spans="8:18" x14ac:dyDescent="0.5">
      <c r="H1945" s="37">
        <v>1</v>
      </c>
      <c r="I1945" s="37">
        <v>29</v>
      </c>
      <c r="J1945" s="37">
        <v>29</v>
      </c>
      <c r="K1945" s="37">
        <v>0</v>
      </c>
      <c r="L1945" s="42">
        <v>894</v>
      </c>
      <c r="N1945">
        <v>2</v>
      </c>
      <c r="O1945">
        <v>47</v>
      </c>
      <c r="P1945">
        <v>47</v>
      </c>
      <c r="Q1945">
        <v>40</v>
      </c>
      <c r="R1945">
        <v>0</v>
      </c>
    </row>
    <row r="1946" spans="8:18" x14ac:dyDescent="0.5">
      <c r="H1946" s="37">
        <v>1</v>
      </c>
      <c r="I1946" s="37">
        <v>29</v>
      </c>
      <c r="J1946" s="37">
        <v>29</v>
      </c>
      <c r="K1946" s="37">
        <v>1</v>
      </c>
      <c r="L1946" s="42">
        <v>895</v>
      </c>
      <c r="N1946">
        <v>2</v>
      </c>
      <c r="O1946">
        <v>47</v>
      </c>
      <c r="P1946">
        <v>47</v>
      </c>
      <c r="Q1946">
        <v>41</v>
      </c>
      <c r="R1946">
        <v>0</v>
      </c>
    </row>
    <row r="1947" spans="8:18" x14ac:dyDescent="0.5">
      <c r="H1947" s="37">
        <v>1</v>
      </c>
      <c r="I1947" s="37">
        <v>29</v>
      </c>
      <c r="J1947" s="37">
        <v>29</v>
      </c>
      <c r="K1947" s="37">
        <v>2</v>
      </c>
      <c r="L1947" s="42">
        <v>897</v>
      </c>
      <c r="N1947">
        <v>2</v>
      </c>
      <c r="O1947">
        <v>47</v>
      </c>
      <c r="P1947">
        <v>47</v>
      </c>
      <c r="Q1947">
        <v>42</v>
      </c>
      <c r="R1947">
        <v>0</v>
      </c>
    </row>
    <row r="1948" spans="8:18" x14ac:dyDescent="0.5">
      <c r="H1948" s="37">
        <v>1</v>
      </c>
      <c r="I1948" s="37">
        <v>29</v>
      </c>
      <c r="J1948" s="37">
        <v>29</v>
      </c>
      <c r="K1948" s="37">
        <v>3</v>
      </c>
      <c r="L1948" s="42">
        <v>898</v>
      </c>
      <c r="N1948">
        <v>2</v>
      </c>
      <c r="O1948">
        <v>47</v>
      </c>
      <c r="P1948">
        <v>47</v>
      </c>
      <c r="Q1948">
        <v>43</v>
      </c>
      <c r="R1948">
        <v>0</v>
      </c>
    </row>
    <row r="1949" spans="8:18" x14ac:dyDescent="0.5">
      <c r="H1949" s="37">
        <v>1</v>
      </c>
      <c r="I1949" s="37">
        <v>29</v>
      </c>
      <c r="J1949" s="37">
        <v>29</v>
      </c>
      <c r="K1949" s="37">
        <v>4</v>
      </c>
      <c r="L1949" s="42">
        <v>900</v>
      </c>
      <c r="N1949">
        <v>2</v>
      </c>
      <c r="O1949">
        <v>48</v>
      </c>
      <c r="P1949">
        <v>48</v>
      </c>
      <c r="Q1949">
        <v>1</v>
      </c>
      <c r="R1949">
        <v>176</v>
      </c>
    </row>
    <row r="1950" spans="8:18" x14ac:dyDescent="0.5">
      <c r="H1950" s="37">
        <v>1</v>
      </c>
      <c r="I1950" s="37">
        <v>29</v>
      </c>
      <c r="J1950" s="37">
        <v>29</v>
      </c>
      <c r="K1950" s="37">
        <v>5</v>
      </c>
      <c r="L1950" s="42">
        <v>901</v>
      </c>
      <c r="N1950">
        <v>2</v>
      </c>
      <c r="O1950">
        <v>48</v>
      </c>
      <c r="P1950">
        <v>48</v>
      </c>
      <c r="Q1950">
        <v>2</v>
      </c>
      <c r="R1950">
        <v>625</v>
      </c>
    </row>
    <row r="1951" spans="8:18" x14ac:dyDescent="0.5">
      <c r="H1951" s="37">
        <v>1</v>
      </c>
      <c r="I1951" s="37">
        <v>29</v>
      </c>
      <c r="J1951" s="37">
        <v>29</v>
      </c>
      <c r="K1951" s="37">
        <v>6</v>
      </c>
      <c r="L1951" s="42">
        <v>903</v>
      </c>
      <c r="N1951">
        <v>2</v>
      </c>
      <c r="O1951">
        <v>48</v>
      </c>
      <c r="P1951">
        <v>48</v>
      </c>
      <c r="Q1951">
        <v>3</v>
      </c>
      <c r="R1951">
        <v>1545</v>
      </c>
    </row>
    <row r="1952" spans="8:18" x14ac:dyDescent="0.5">
      <c r="H1952" s="37">
        <v>1</v>
      </c>
      <c r="I1952" s="37">
        <v>29</v>
      </c>
      <c r="J1952" s="37">
        <v>29</v>
      </c>
      <c r="K1952" s="37">
        <v>7</v>
      </c>
      <c r="L1952" s="42">
        <v>905</v>
      </c>
      <c r="N1952">
        <v>2</v>
      </c>
      <c r="O1952">
        <v>48</v>
      </c>
      <c r="P1952">
        <v>48</v>
      </c>
      <c r="Q1952">
        <v>4</v>
      </c>
      <c r="R1952">
        <v>2369</v>
      </c>
    </row>
    <row r="1953" spans="8:18" x14ac:dyDescent="0.5">
      <c r="H1953" s="37">
        <v>1</v>
      </c>
      <c r="I1953" s="37">
        <v>29</v>
      </c>
      <c r="J1953" s="37">
        <v>29</v>
      </c>
      <c r="K1953" s="37">
        <v>8</v>
      </c>
      <c r="L1953" s="42">
        <v>906</v>
      </c>
      <c r="N1953">
        <v>2</v>
      </c>
      <c r="O1953">
        <v>48</v>
      </c>
      <c r="P1953">
        <v>48</v>
      </c>
      <c r="Q1953">
        <v>5</v>
      </c>
      <c r="R1953">
        <v>3354</v>
      </c>
    </row>
    <row r="1954" spans="8:18" x14ac:dyDescent="0.5">
      <c r="H1954" s="37">
        <v>1</v>
      </c>
      <c r="I1954" s="37">
        <v>29</v>
      </c>
      <c r="J1954" s="37">
        <v>29</v>
      </c>
      <c r="K1954" s="37">
        <v>9</v>
      </c>
      <c r="L1954" s="42">
        <v>908</v>
      </c>
      <c r="N1954">
        <v>2</v>
      </c>
      <c r="O1954">
        <v>48</v>
      </c>
      <c r="P1954">
        <v>48</v>
      </c>
      <c r="Q1954">
        <v>6</v>
      </c>
      <c r="R1954">
        <v>3453</v>
      </c>
    </row>
    <row r="1955" spans="8:18" x14ac:dyDescent="0.5">
      <c r="H1955" s="37">
        <v>1</v>
      </c>
      <c r="I1955" s="37">
        <v>29</v>
      </c>
      <c r="J1955" s="37">
        <v>29</v>
      </c>
      <c r="K1955" s="37">
        <v>10</v>
      </c>
      <c r="L1955" s="42">
        <v>910</v>
      </c>
      <c r="N1955">
        <v>2</v>
      </c>
      <c r="O1955">
        <v>48</v>
      </c>
      <c r="P1955">
        <v>48</v>
      </c>
      <c r="Q1955">
        <v>7</v>
      </c>
      <c r="R1955">
        <v>3555</v>
      </c>
    </row>
    <row r="1956" spans="8:18" x14ac:dyDescent="0.5">
      <c r="H1956" s="37">
        <v>1</v>
      </c>
      <c r="I1956" s="37">
        <v>29</v>
      </c>
      <c r="J1956" s="37">
        <v>29</v>
      </c>
      <c r="K1956" s="37">
        <v>11</v>
      </c>
      <c r="L1956" s="42">
        <v>912</v>
      </c>
      <c r="N1956">
        <v>2</v>
      </c>
      <c r="O1956">
        <v>48</v>
      </c>
      <c r="P1956">
        <v>48</v>
      </c>
      <c r="Q1956">
        <v>8</v>
      </c>
      <c r="R1956">
        <v>3660</v>
      </c>
    </row>
    <row r="1957" spans="8:18" x14ac:dyDescent="0.5">
      <c r="H1957" s="37">
        <v>1</v>
      </c>
      <c r="I1957" s="37">
        <v>29</v>
      </c>
      <c r="J1957" s="37">
        <v>29</v>
      </c>
      <c r="K1957" s="37">
        <v>12</v>
      </c>
      <c r="L1957" s="42">
        <v>914</v>
      </c>
      <c r="N1957">
        <v>2</v>
      </c>
      <c r="O1957">
        <v>48</v>
      </c>
      <c r="P1957">
        <v>48</v>
      </c>
      <c r="Q1957">
        <v>9</v>
      </c>
      <c r="R1957">
        <v>3769</v>
      </c>
    </row>
    <row r="1958" spans="8:18" x14ac:dyDescent="0.5">
      <c r="H1958" s="37">
        <v>1</v>
      </c>
      <c r="I1958" s="37">
        <v>29</v>
      </c>
      <c r="J1958" s="37">
        <v>29</v>
      </c>
      <c r="K1958" s="37">
        <v>13</v>
      </c>
      <c r="L1958" s="42">
        <v>916</v>
      </c>
      <c r="N1958">
        <v>2</v>
      </c>
      <c r="O1958">
        <v>48</v>
      </c>
      <c r="P1958">
        <v>48</v>
      </c>
      <c r="Q1958">
        <v>10</v>
      </c>
      <c r="R1958">
        <v>3881</v>
      </c>
    </row>
    <row r="1959" spans="8:18" x14ac:dyDescent="0.5">
      <c r="H1959" s="37">
        <v>1</v>
      </c>
      <c r="I1959" s="37">
        <v>29</v>
      </c>
      <c r="J1959" s="37">
        <v>29</v>
      </c>
      <c r="K1959" s="37">
        <v>14</v>
      </c>
      <c r="L1959" s="42">
        <v>918</v>
      </c>
      <c r="N1959">
        <v>2</v>
      </c>
      <c r="O1959">
        <v>48</v>
      </c>
      <c r="P1959">
        <v>48</v>
      </c>
      <c r="Q1959">
        <v>11</v>
      </c>
      <c r="R1959">
        <v>3997</v>
      </c>
    </row>
    <row r="1960" spans="8:18" x14ac:dyDescent="0.5">
      <c r="H1960" s="37">
        <v>1</v>
      </c>
      <c r="I1960" s="37">
        <v>29</v>
      </c>
      <c r="J1960" s="37">
        <v>29</v>
      </c>
      <c r="K1960" s="37">
        <v>15</v>
      </c>
      <c r="L1960" s="42">
        <v>920</v>
      </c>
      <c r="N1960">
        <v>2</v>
      </c>
      <c r="O1960">
        <v>48</v>
      </c>
      <c r="P1960">
        <v>48</v>
      </c>
      <c r="Q1960">
        <v>12</v>
      </c>
      <c r="R1960">
        <v>3878</v>
      </c>
    </row>
    <row r="1961" spans="8:18" x14ac:dyDescent="0.5">
      <c r="H1961" s="37">
        <v>1</v>
      </c>
      <c r="I1961" s="37">
        <v>29</v>
      </c>
      <c r="J1961" s="37">
        <v>29</v>
      </c>
      <c r="K1961" s="37">
        <v>16</v>
      </c>
      <c r="L1961" s="42">
        <v>922</v>
      </c>
      <c r="N1961">
        <v>2</v>
      </c>
      <c r="O1961">
        <v>48</v>
      </c>
      <c r="P1961">
        <v>48</v>
      </c>
      <c r="Q1961">
        <v>13</v>
      </c>
      <c r="R1961">
        <v>0</v>
      </c>
    </row>
    <row r="1962" spans="8:18" x14ac:dyDescent="0.5">
      <c r="H1962" s="37">
        <v>1</v>
      </c>
      <c r="I1962" s="37">
        <v>29</v>
      </c>
      <c r="J1962" s="37">
        <v>29</v>
      </c>
      <c r="K1962" s="37">
        <v>17</v>
      </c>
      <c r="L1962" s="42">
        <v>924</v>
      </c>
      <c r="N1962">
        <v>2</v>
      </c>
      <c r="O1962">
        <v>48</v>
      </c>
      <c r="P1962">
        <v>48</v>
      </c>
      <c r="Q1962">
        <v>14</v>
      </c>
      <c r="R1962">
        <v>0</v>
      </c>
    </row>
    <row r="1963" spans="8:18" x14ac:dyDescent="0.5">
      <c r="H1963" s="37">
        <v>1</v>
      </c>
      <c r="I1963" s="37">
        <v>29</v>
      </c>
      <c r="J1963" s="37">
        <v>29</v>
      </c>
      <c r="K1963" s="37">
        <v>18</v>
      </c>
      <c r="L1963" s="42">
        <v>927</v>
      </c>
      <c r="N1963">
        <v>2</v>
      </c>
      <c r="O1963">
        <v>48</v>
      </c>
      <c r="P1963">
        <v>48</v>
      </c>
      <c r="Q1963">
        <v>15</v>
      </c>
      <c r="R1963">
        <v>0</v>
      </c>
    </row>
    <row r="1964" spans="8:18" x14ac:dyDescent="0.5">
      <c r="H1964" s="37">
        <v>1</v>
      </c>
      <c r="I1964" s="37">
        <v>29</v>
      </c>
      <c r="J1964" s="37">
        <v>29</v>
      </c>
      <c r="K1964" s="37">
        <v>19</v>
      </c>
      <c r="L1964" s="42">
        <v>929</v>
      </c>
      <c r="N1964">
        <v>2</v>
      </c>
      <c r="O1964">
        <v>48</v>
      </c>
      <c r="P1964">
        <v>48</v>
      </c>
      <c r="Q1964">
        <v>16</v>
      </c>
      <c r="R1964">
        <v>0</v>
      </c>
    </row>
    <row r="1965" spans="8:18" x14ac:dyDescent="0.5">
      <c r="H1965" s="37">
        <v>1</v>
      </c>
      <c r="I1965" s="37">
        <v>29</v>
      </c>
      <c r="J1965" s="37">
        <v>29</v>
      </c>
      <c r="K1965" s="37">
        <v>20</v>
      </c>
      <c r="L1965" s="42">
        <v>931</v>
      </c>
      <c r="N1965">
        <v>2</v>
      </c>
      <c r="O1965">
        <v>48</v>
      </c>
      <c r="P1965">
        <v>48</v>
      </c>
      <c r="Q1965">
        <v>17</v>
      </c>
      <c r="R1965">
        <v>0</v>
      </c>
    </row>
    <row r="1966" spans="8:18" x14ac:dyDescent="0.5">
      <c r="H1966" s="37">
        <v>1</v>
      </c>
      <c r="I1966" s="37">
        <v>29</v>
      </c>
      <c r="J1966" s="37">
        <v>29</v>
      </c>
      <c r="K1966" s="37">
        <v>21</v>
      </c>
      <c r="L1966" s="42">
        <v>934</v>
      </c>
      <c r="N1966">
        <v>2</v>
      </c>
      <c r="O1966">
        <v>48</v>
      </c>
      <c r="P1966">
        <v>48</v>
      </c>
      <c r="Q1966">
        <v>18</v>
      </c>
      <c r="R1966">
        <v>0</v>
      </c>
    </row>
    <row r="1967" spans="8:18" x14ac:dyDescent="0.5">
      <c r="H1967" s="37">
        <v>1</v>
      </c>
      <c r="I1967" s="37">
        <v>29</v>
      </c>
      <c r="J1967" s="37">
        <v>29</v>
      </c>
      <c r="K1967" s="37">
        <v>22</v>
      </c>
      <c r="L1967" s="42">
        <v>936</v>
      </c>
      <c r="N1967">
        <v>2</v>
      </c>
      <c r="O1967">
        <v>48</v>
      </c>
      <c r="P1967">
        <v>48</v>
      </c>
      <c r="Q1967">
        <v>19</v>
      </c>
      <c r="R1967">
        <v>0</v>
      </c>
    </row>
    <row r="1968" spans="8:18" x14ac:dyDescent="0.5">
      <c r="H1968" s="37">
        <v>1</v>
      </c>
      <c r="I1968" s="37">
        <v>29</v>
      </c>
      <c r="J1968" s="37">
        <v>29</v>
      </c>
      <c r="K1968" s="37">
        <v>23</v>
      </c>
      <c r="L1968" s="42">
        <v>939</v>
      </c>
      <c r="N1968">
        <v>2</v>
      </c>
      <c r="O1968">
        <v>48</v>
      </c>
      <c r="P1968">
        <v>48</v>
      </c>
      <c r="Q1968">
        <v>20</v>
      </c>
      <c r="R1968">
        <v>0</v>
      </c>
    </row>
    <row r="1969" spans="8:18" x14ac:dyDescent="0.5">
      <c r="H1969" s="37">
        <v>1</v>
      </c>
      <c r="I1969" s="37">
        <v>29</v>
      </c>
      <c r="J1969" s="37">
        <v>29</v>
      </c>
      <c r="K1969" s="37">
        <v>24</v>
      </c>
      <c r="L1969" s="42">
        <v>941</v>
      </c>
      <c r="N1969">
        <v>2</v>
      </c>
      <c r="O1969">
        <v>48</v>
      </c>
      <c r="P1969">
        <v>48</v>
      </c>
      <c r="Q1969">
        <v>21</v>
      </c>
      <c r="R1969">
        <v>0</v>
      </c>
    </row>
    <row r="1970" spans="8:18" x14ac:dyDescent="0.5">
      <c r="H1970" s="37">
        <v>1</v>
      </c>
      <c r="I1970" s="37">
        <v>29</v>
      </c>
      <c r="J1970" s="37">
        <v>29</v>
      </c>
      <c r="K1970" s="37">
        <v>25</v>
      </c>
      <c r="L1970" s="42">
        <v>944</v>
      </c>
      <c r="N1970">
        <v>2</v>
      </c>
      <c r="O1970">
        <v>48</v>
      </c>
      <c r="P1970">
        <v>48</v>
      </c>
      <c r="Q1970">
        <v>22</v>
      </c>
      <c r="R1970">
        <v>0</v>
      </c>
    </row>
    <row r="1971" spans="8:18" x14ac:dyDescent="0.5">
      <c r="H1971" s="37">
        <v>1</v>
      </c>
      <c r="I1971" s="37">
        <v>29</v>
      </c>
      <c r="J1971" s="37">
        <v>29</v>
      </c>
      <c r="K1971" s="37">
        <v>26</v>
      </c>
      <c r="L1971" s="42">
        <v>946</v>
      </c>
      <c r="N1971">
        <v>2</v>
      </c>
      <c r="O1971">
        <v>48</v>
      </c>
      <c r="P1971">
        <v>48</v>
      </c>
      <c r="Q1971">
        <v>23</v>
      </c>
      <c r="R1971">
        <v>0</v>
      </c>
    </row>
    <row r="1972" spans="8:18" x14ac:dyDescent="0.5">
      <c r="H1972" s="37">
        <v>1</v>
      </c>
      <c r="I1972" s="37">
        <v>29</v>
      </c>
      <c r="J1972" s="37">
        <v>29</v>
      </c>
      <c r="K1972" s="37">
        <v>27</v>
      </c>
      <c r="L1972" s="42">
        <v>949</v>
      </c>
      <c r="N1972">
        <v>2</v>
      </c>
      <c r="O1972">
        <v>48</v>
      </c>
      <c r="P1972">
        <v>48</v>
      </c>
      <c r="Q1972">
        <v>24</v>
      </c>
      <c r="R1972">
        <v>0</v>
      </c>
    </row>
    <row r="1973" spans="8:18" x14ac:dyDescent="0.5">
      <c r="H1973" s="37">
        <v>1</v>
      </c>
      <c r="I1973" s="37">
        <v>29</v>
      </c>
      <c r="J1973" s="37">
        <v>29</v>
      </c>
      <c r="K1973" s="37">
        <v>28</v>
      </c>
      <c r="L1973" s="42">
        <v>952</v>
      </c>
      <c r="N1973">
        <v>2</v>
      </c>
      <c r="O1973">
        <v>48</v>
      </c>
      <c r="P1973">
        <v>48</v>
      </c>
      <c r="Q1973">
        <v>25</v>
      </c>
      <c r="R1973">
        <v>0</v>
      </c>
    </row>
    <row r="1974" spans="8:18" x14ac:dyDescent="0.5">
      <c r="H1974" s="37">
        <v>1</v>
      </c>
      <c r="I1974" s="37">
        <v>29</v>
      </c>
      <c r="J1974" s="37">
        <v>29</v>
      </c>
      <c r="K1974" s="37">
        <v>29</v>
      </c>
      <c r="L1974" s="42">
        <v>954</v>
      </c>
      <c r="N1974">
        <v>2</v>
      </c>
      <c r="O1974">
        <v>48</v>
      </c>
      <c r="P1974">
        <v>48</v>
      </c>
      <c r="Q1974">
        <v>26</v>
      </c>
      <c r="R1974">
        <v>0</v>
      </c>
    </row>
    <row r="1975" spans="8:18" x14ac:dyDescent="0.5">
      <c r="H1975" s="37">
        <v>1</v>
      </c>
      <c r="I1975" s="37">
        <v>29</v>
      </c>
      <c r="J1975" s="37">
        <v>29</v>
      </c>
      <c r="K1975" s="37">
        <v>30</v>
      </c>
      <c r="L1975" s="42">
        <v>957</v>
      </c>
      <c r="N1975">
        <v>2</v>
      </c>
      <c r="O1975">
        <v>48</v>
      </c>
      <c r="P1975">
        <v>48</v>
      </c>
      <c r="Q1975">
        <v>27</v>
      </c>
      <c r="R1975">
        <v>0</v>
      </c>
    </row>
    <row r="1976" spans="8:18" x14ac:dyDescent="0.5">
      <c r="H1976" s="37">
        <v>1</v>
      </c>
      <c r="I1976" s="37">
        <v>29</v>
      </c>
      <c r="J1976" s="37">
        <v>29</v>
      </c>
      <c r="K1976" s="37">
        <v>31</v>
      </c>
      <c r="L1976" s="42">
        <v>960</v>
      </c>
      <c r="N1976">
        <v>2</v>
      </c>
      <c r="O1976">
        <v>48</v>
      </c>
      <c r="P1976">
        <v>48</v>
      </c>
      <c r="Q1976">
        <v>28</v>
      </c>
      <c r="R1976">
        <v>0</v>
      </c>
    </row>
    <row r="1977" spans="8:18" x14ac:dyDescent="0.5">
      <c r="H1977" s="37">
        <v>1</v>
      </c>
      <c r="I1977" s="37">
        <v>29</v>
      </c>
      <c r="J1977" s="37">
        <v>29</v>
      </c>
      <c r="K1977" s="37">
        <v>32</v>
      </c>
      <c r="L1977" s="42">
        <v>963</v>
      </c>
      <c r="N1977">
        <v>2</v>
      </c>
      <c r="O1977">
        <v>48</v>
      </c>
      <c r="P1977">
        <v>48</v>
      </c>
      <c r="Q1977">
        <v>29</v>
      </c>
      <c r="R1977">
        <v>0</v>
      </c>
    </row>
    <row r="1978" spans="8:18" x14ac:dyDescent="0.5">
      <c r="H1978" s="37">
        <v>1</v>
      </c>
      <c r="I1978" s="37">
        <v>29</v>
      </c>
      <c r="J1978" s="37">
        <v>29</v>
      </c>
      <c r="K1978" s="37">
        <v>33</v>
      </c>
      <c r="L1978" s="42">
        <v>966</v>
      </c>
      <c r="N1978">
        <v>2</v>
      </c>
      <c r="O1978">
        <v>48</v>
      </c>
      <c r="P1978">
        <v>48</v>
      </c>
      <c r="Q1978">
        <v>30</v>
      </c>
      <c r="R1978">
        <v>0</v>
      </c>
    </row>
    <row r="1979" spans="8:18" x14ac:dyDescent="0.5">
      <c r="H1979" s="37">
        <v>1</v>
      </c>
      <c r="I1979" s="37">
        <v>29</v>
      </c>
      <c r="J1979" s="37">
        <v>29</v>
      </c>
      <c r="K1979" s="37">
        <v>34</v>
      </c>
      <c r="L1979" s="42">
        <v>968</v>
      </c>
      <c r="N1979">
        <v>2</v>
      </c>
      <c r="O1979">
        <v>48</v>
      </c>
      <c r="P1979">
        <v>48</v>
      </c>
      <c r="Q1979">
        <v>31</v>
      </c>
      <c r="R1979">
        <v>0</v>
      </c>
    </row>
    <row r="1980" spans="8:18" x14ac:dyDescent="0.5">
      <c r="H1980" s="37">
        <v>1</v>
      </c>
      <c r="I1980" s="37">
        <v>29</v>
      </c>
      <c r="J1980" s="37">
        <v>29</v>
      </c>
      <c r="K1980" s="37">
        <v>35</v>
      </c>
      <c r="L1980" s="42">
        <v>971</v>
      </c>
      <c r="N1980">
        <v>2</v>
      </c>
      <c r="O1980">
        <v>48</v>
      </c>
      <c r="P1980">
        <v>48</v>
      </c>
      <c r="Q1980">
        <v>32</v>
      </c>
      <c r="R1980">
        <v>0</v>
      </c>
    </row>
    <row r="1981" spans="8:18" x14ac:dyDescent="0.5">
      <c r="H1981" s="37">
        <v>1</v>
      </c>
      <c r="I1981" s="37">
        <v>29</v>
      </c>
      <c r="J1981" s="37">
        <v>29</v>
      </c>
      <c r="K1981" s="37">
        <v>36</v>
      </c>
      <c r="L1981" s="42">
        <v>974</v>
      </c>
      <c r="N1981">
        <v>2</v>
      </c>
      <c r="O1981">
        <v>48</v>
      </c>
      <c r="P1981">
        <v>48</v>
      </c>
      <c r="Q1981">
        <v>33</v>
      </c>
      <c r="R1981">
        <v>0</v>
      </c>
    </row>
    <row r="1982" spans="8:18" x14ac:dyDescent="0.5">
      <c r="H1982" s="37">
        <v>1</v>
      </c>
      <c r="I1982" s="37">
        <v>29</v>
      </c>
      <c r="J1982" s="37">
        <v>29</v>
      </c>
      <c r="K1982" s="37">
        <v>37</v>
      </c>
      <c r="L1982" s="42">
        <v>977</v>
      </c>
      <c r="N1982">
        <v>2</v>
      </c>
      <c r="O1982">
        <v>48</v>
      </c>
      <c r="P1982">
        <v>48</v>
      </c>
      <c r="Q1982">
        <v>34</v>
      </c>
      <c r="R1982">
        <v>0</v>
      </c>
    </row>
    <row r="1983" spans="8:18" x14ac:dyDescent="0.5">
      <c r="H1983" s="37">
        <v>1</v>
      </c>
      <c r="I1983" s="37">
        <v>29</v>
      </c>
      <c r="J1983" s="37">
        <v>29</v>
      </c>
      <c r="K1983" s="37">
        <v>38</v>
      </c>
      <c r="L1983" s="42">
        <v>980</v>
      </c>
      <c r="N1983">
        <v>2</v>
      </c>
      <c r="O1983">
        <v>48</v>
      </c>
      <c r="P1983">
        <v>48</v>
      </c>
      <c r="Q1983">
        <v>35</v>
      </c>
      <c r="R1983">
        <v>0</v>
      </c>
    </row>
    <row r="1984" spans="8:18" x14ac:dyDescent="0.5">
      <c r="H1984" s="37">
        <v>1</v>
      </c>
      <c r="I1984" s="37">
        <v>29</v>
      </c>
      <c r="J1984" s="37">
        <v>29</v>
      </c>
      <c r="K1984" s="37">
        <v>39</v>
      </c>
      <c r="L1984" s="42">
        <v>982</v>
      </c>
      <c r="N1984">
        <v>2</v>
      </c>
      <c r="O1984">
        <v>48</v>
      </c>
      <c r="P1984">
        <v>48</v>
      </c>
      <c r="Q1984">
        <v>36</v>
      </c>
      <c r="R1984">
        <v>0</v>
      </c>
    </row>
    <row r="1985" spans="8:18" x14ac:dyDescent="0.5">
      <c r="H1985" s="37">
        <v>1</v>
      </c>
      <c r="I1985" s="37">
        <v>29</v>
      </c>
      <c r="J1985" s="37">
        <v>29</v>
      </c>
      <c r="K1985" s="37">
        <v>40</v>
      </c>
      <c r="L1985" s="42">
        <v>985</v>
      </c>
      <c r="N1985">
        <v>2</v>
      </c>
      <c r="O1985">
        <v>48</v>
      </c>
      <c r="P1985">
        <v>48</v>
      </c>
      <c r="Q1985">
        <v>37</v>
      </c>
      <c r="R1985">
        <v>0</v>
      </c>
    </row>
    <row r="1986" spans="8:18" x14ac:dyDescent="0.5">
      <c r="H1986" s="37">
        <v>1</v>
      </c>
      <c r="I1986" s="37">
        <v>29</v>
      </c>
      <c r="J1986" s="37">
        <v>29</v>
      </c>
      <c r="K1986" s="37">
        <v>41</v>
      </c>
      <c r="L1986" s="42">
        <v>987</v>
      </c>
      <c r="N1986">
        <v>2</v>
      </c>
      <c r="O1986">
        <v>48</v>
      </c>
      <c r="P1986">
        <v>48</v>
      </c>
      <c r="Q1986">
        <v>38</v>
      </c>
      <c r="R1986">
        <v>0</v>
      </c>
    </row>
    <row r="1987" spans="8:18" x14ac:dyDescent="0.5">
      <c r="H1987" s="37">
        <v>1</v>
      </c>
      <c r="I1987" s="37">
        <v>29</v>
      </c>
      <c r="J1987" s="37">
        <v>29</v>
      </c>
      <c r="K1987" s="37">
        <v>42</v>
      </c>
      <c r="L1987" s="42">
        <v>990</v>
      </c>
      <c r="N1987">
        <v>2</v>
      </c>
      <c r="O1987">
        <v>48</v>
      </c>
      <c r="P1987">
        <v>48</v>
      </c>
      <c r="Q1987">
        <v>39</v>
      </c>
      <c r="R1987">
        <v>0</v>
      </c>
    </row>
    <row r="1988" spans="8:18" x14ac:dyDescent="0.5">
      <c r="H1988" s="37">
        <v>1</v>
      </c>
      <c r="I1988" s="37">
        <v>29</v>
      </c>
      <c r="J1988" s="37">
        <v>29</v>
      </c>
      <c r="K1988" s="37">
        <v>43</v>
      </c>
      <c r="L1988" s="42">
        <v>992</v>
      </c>
      <c r="N1988">
        <v>2</v>
      </c>
      <c r="O1988">
        <v>48</v>
      </c>
      <c r="P1988">
        <v>48</v>
      </c>
      <c r="Q1988">
        <v>40</v>
      </c>
      <c r="R1988">
        <v>0</v>
      </c>
    </row>
    <row r="1989" spans="8:18" x14ac:dyDescent="0.5">
      <c r="H1989" s="37">
        <v>1</v>
      </c>
      <c r="I1989" s="37">
        <v>29</v>
      </c>
      <c r="J1989" s="37">
        <v>29</v>
      </c>
      <c r="K1989" s="37">
        <v>44</v>
      </c>
      <c r="L1989" s="42">
        <v>994</v>
      </c>
      <c r="N1989">
        <v>2</v>
      </c>
      <c r="O1989">
        <v>48</v>
      </c>
      <c r="P1989">
        <v>48</v>
      </c>
      <c r="Q1989">
        <v>41</v>
      </c>
      <c r="R1989">
        <v>0</v>
      </c>
    </row>
    <row r="1990" spans="8:18" x14ac:dyDescent="0.5">
      <c r="H1990" s="37">
        <v>1</v>
      </c>
      <c r="I1990" s="37">
        <v>29</v>
      </c>
      <c r="J1990" s="37">
        <v>29</v>
      </c>
      <c r="K1990" s="37">
        <v>45</v>
      </c>
      <c r="L1990" s="42">
        <v>996</v>
      </c>
      <c r="N1990">
        <v>2</v>
      </c>
      <c r="O1990">
        <v>48</v>
      </c>
      <c r="P1990">
        <v>48</v>
      </c>
      <c r="Q1990">
        <v>42</v>
      </c>
      <c r="R1990">
        <v>0</v>
      </c>
    </row>
    <row r="1991" spans="8:18" x14ac:dyDescent="0.5">
      <c r="H1991" s="37">
        <v>1</v>
      </c>
      <c r="I1991" s="37">
        <v>29</v>
      </c>
      <c r="J1991" s="37">
        <v>29</v>
      </c>
      <c r="K1991" s="37">
        <v>46</v>
      </c>
      <c r="L1991" s="42">
        <v>998</v>
      </c>
      <c r="N1991">
        <v>2</v>
      </c>
      <c r="O1991">
        <v>49</v>
      </c>
      <c r="P1991">
        <v>49</v>
      </c>
      <c r="Q1991">
        <v>1</v>
      </c>
      <c r="R1991">
        <v>183</v>
      </c>
    </row>
    <row r="1992" spans="8:18" x14ac:dyDescent="0.5">
      <c r="H1992" s="37">
        <v>1</v>
      </c>
      <c r="I1992" s="37">
        <v>29</v>
      </c>
      <c r="J1992" s="37">
        <v>29</v>
      </c>
      <c r="K1992" s="37">
        <v>47</v>
      </c>
      <c r="L1992" s="42">
        <v>999</v>
      </c>
      <c r="N1992">
        <v>2</v>
      </c>
      <c r="O1992">
        <v>49</v>
      </c>
      <c r="P1992">
        <v>49</v>
      </c>
      <c r="Q1992">
        <v>2</v>
      </c>
      <c r="R1992">
        <v>648</v>
      </c>
    </row>
    <row r="1993" spans="8:18" x14ac:dyDescent="0.5">
      <c r="H1993" s="37">
        <v>1</v>
      </c>
      <c r="I1993" s="37">
        <v>29</v>
      </c>
      <c r="J1993" s="37">
        <v>29</v>
      </c>
      <c r="K1993" s="37">
        <v>48</v>
      </c>
      <c r="L1993" s="42">
        <v>1000</v>
      </c>
      <c r="N1993">
        <v>2</v>
      </c>
      <c r="O1993">
        <v>49</v>
      </c>
      <c r="P1993">
        <v>49</v>
      </c>
      <c r="Q1993">
        <v>3</v>
      </c>
      <c r="R1993">
        <v>1600</v>
      </c>
    </row>
    <row r="1994" spans="8:18" x14ac:dyDescent="0.5">
      <c r="H1994" s="37">
        <v>1</v>
      </c>
      <c r="I1994" s="37">
        <v>29</v>
      </c>
      <c r="J1994" s="37">
        <v>29</v>
      </c>
      <c r="K1994" s="37">
        <v>49</v>
      </c>
      <c r="L1994" s="42">
        <v>1000</v>
      </c>
      <c r="N1994">
        <v>2</v>
      </c>
      <c r="O1994">
        <v>49</v>
      </c>
      <c r="P1994">
        <v>49</v>
      </c>
      <c r="Q1994">
        <v>4</v>
      </c>
      <c r="R1994">
        <v>2453</v>
      </c>
    </row>
    <row r="1995" spans="8:18" x14ac:dyDescent="0.5">
      <c r="H1995" s="37">
        <v>1</v>
      </c>
      <c r="I1995" s="37">
        <v>29</v>
      </c>
      <c r="J1995" s="37">
        <v>29</v>
      </c>
      <c r="K1995" s="37">
        <v>50</v>
      </c>
      <c r="L1995" s="42">
        <v>1001</v>
      </c>
      <c r="N1995">
        <v>2</v>
      </c>
      <c r="O1995">
        <v>49</v>
      </c>
      <c r="P1995">
        <v>49</v>
      </c>
      <c r="Q1995">
        <v>5</v>
      </c>
      <c r="R1995">
        <v>3473</v>
      </c>
    </row>
    <row r="1996" spans="8:18" x14ac:dyDescent="0.5">
      <c r="H1996" s="37">
        <v>1</v>
      </c>
      <c r="I1996" s="37">
        <v>29</v>
      </c>
      <c r="J1996" s="37">
        <v>29</v>
      </c>
      <c r="K1996" s="37">
        <v>51</v>
      </c>
      <c r="L1996" s="42">
        <v>1030</v>
      </c>
      <c r="N1996">
        <v>2</v>
      </c>
      <c r="O1996">
        <v>49</v>
      </c>
      <c r="P1996">
        <v>49</v>
      </c>
      <c r="Q1996">
        <v>6</v>
      </c>
      <c r="R1996">
        <v>3575</v>
      </c>
    </row>
    <row r="1997" spans="8:18" x14ac:dyDescent="0.5">
      <c r="H1997" s="37">
        <v>1</v>
      </c>
      <c r="I1997" s="37">
        <v>30</v>
      </c>
      <c r="J1997" s="37">
        <v>30</v>
      </c>
      <c r="K1997" s="37">
        <v>0</v>
      </c>
      <c r="L1997" s="42">
        <v>895</v>
      </c>
      <c r="N1997">
        <v>2</v>
      </c>
      <c r="O1997">
        <v>49</v>
      </c>
      <c r="P1997">
        <v>49</v>
      </c>
      <c r="Q1997">
        <v>7</v>
      </c>
      <c r="R1997">
        <v>3680</v>
      </c>
    </row>
    <row r="1998" spans="8:18" x14ac:dyDescent="0.5">
      <c r="H1998" s="37">
        <v>1</v>
      </c>
      <c r="I1998" s="37">
        <v>30</v>
      </c>
      <c r="J1998" s="37">
        <v>30</v>
      </c>
      <c r="K1998" s="37">
        <v>1</v>
      </c>
      <c r="L1998" s="42">
        <v>897</v>
      </c>
      <c r="N1998">
        <v>2</v>
      </c>
      <c r="O1998">
        <v>49</v>
      </c>
      <c r="P1998">
        <v>49</v>
      </c>
      <c r="Q1998">
        <v>8</v>
      </c>
      <c r="R1998">
        <v>3789</v>
      </c>
    </row>
    <row r="1999" spans="8:18" x14ac:dyDescent="0.5">
      <c r="H1999" s="37">
        <v>1</v>
      </c>
      <c r="I1999" s="37">
        <v>30</v>
      </c>
      <c r="J1999" s="37">
        <v>30</v>
      </c>
      <c r="K1999" s="37">
        <v>2</v>
      </c>
      <c r="L1999" s="42">
        <v>898</v>
      </c>
      <c r="N1999">
        <v>2</v>
      </c>
      <c r="O1999">
        <v>49</v>
      </c>
      <c r="P1999">
        <v>49</v>
      </c>
      <c r="Q1999">
        <v>9</v>
      </c>
      <c r="R1999">
        <v>3901</v>
      </c>
    </row>
    <row r="2000" spans="8:18" x14ac:dyDescent="0.5">
      <c r="H2000" s="37">
        <v>1</v>
      </c>
      <c r="I2000" s="37">
        <v>30</v>
      </c>
      <c r="J2000" s="37">
        <v>30</v>
      </c>
      <c r="K2000" s="37">
        <v>3</v>
      </c>
      <c r="L2000" s="42">
        <v>900</v>
      </c>
      <c r="N2000">
        <v>2</v>
      </c>
      <c r="O2000">
        <v>49</v>
      </c>
      <c r="P2000">
        <v>49</v>
      </c>
      <c r="Q2000">
        <v>10</v>
      </c>
      <c r="R2000">
        <v>4017</v>
      </c>
    </row>
    <row r="2001" spans="8:18" x14ac:dyDescent="0.5">
      <c r="H2001" s="37">
        <v>1</v>
      </c>
      <c r="I2001" s="37">
        <v>30</v>
      </c>
      <c r="J2001" s="37">
        <v>30</v>
      </c>
      <c r="K2001" s="37">
        <v>4</v>
      </c>
      <c r="L2001" s="42">
        <v>901</v>
      </c>
      <c r="N2001">
        <v>2</v>
      </c>
      <c r="O2001">
        <v>49</v>
      </c>
      <c r="P2001">
        <v>49</v>
      </c>
      <c r="Q2001">
        <v>11</v>
      </c>
      <c r="R2001">
        <v>3897</v>
      </c>
    </row>
    <row r="2002" spans="8:18" x14ac:dyDescent="0.5">
      <c r="H2002" s="37">
        <v>1</v>
      </c>
      <c r="I2002" s="37">
        <v>30</v>
      </c>
      <c r="J2002" s="37">
        <v>30</v>
      </c>
      <c r="K2002" s="37">
        <v>5</v>
      </c>
      <c r="L2002" s="42">
        <v>903</v>
      </c>
      <c r="N2002">
        <v>2</v>
      </c>
      <c r="O2002">
        <v>49</v>
      </c>
      <c r="P2002">
        <v>49</v>
      </c>
      <c r="Q2002">
        <v>12</v>
      </c>
      <c r="R2002">
        <v>0</v>
      </c>
    </row>
    <row r="2003" spans="8:18" x14ac:dyDescent="0.5">
      <c r="H2003" s="37">
        <v>1</v>
      </c>
      <c r="I2003" s="37">
        <v>30</v>
      </c>
      <c r="J2003" s="37">
        <v>30</v>
      </c>
      <c r="K2003" s="37">
        <v>6</v>
      </c>
      <c r="L2003" s="42">
        <v>905</v>
      </c>
      <c r="N2003">
        <v>2</v>
      </c>
      <c r="O2003">
        <v>49</v>
      </c>
      <c r="P2003">
        <v>49</v>
      </c>
      <c r="Q2003">
        <v>13</v>
      </c>
      <c r="R2003">
        <v>0</v>
      </c>
    </row>
    <row r="2004" spans="8:18" x14ac:dyDescent="0.5">
      <c r="H2004" s="37">
        <v>1</v>
      </c>
      <c r="I2004" s="37">
        <v>30</v>
      </c>
      <c r="J2004" s="37">
        <v>30</v>
      </c>
      <c r="K2004" s="37">
        <v>7</v>
      </c>
      <c r="L2004" s="42">
        <v>906</v>
      </c>
      <c r="N2004">
        <v>2</v>
      </c>
      <c r="O2004">
        <v>49</v>
      </c>
      <c r="P2004">
        <v>49</v>
      </c>
      <c r="Q2004">
        <v>14</v>
      </c>
      <c r="R2004">
        <v>0</v>
      </c>
    </row>
    <row r="2005" spans="8:18" x14ac:dyDescent="0.5">
      <c r="H2005" s="37">
        <v>1</v>
      </c>
      <c r="I2005" s="37">
        <v>30</v>
      </c>
      <c r="J2005" s="37">
        <v>30</v>
      </c>
      <c r="K2005" s="37">
        <v>8</v>
      </c>
      <c r="L2005" s="42">
        <v>908</v>
      </c>
      <c r="N2005">
        <v>2</v>
      </c>
      <c r="O2005">
        <v>49</v>
      </c>
      <c r="P2005">
        <v>49</v>
      </c>
      <c r="Q2005">
        <v>15</v>
      </c>
      <c r="R2005">
        <v>0</v>
      </c>
    </row>
    <row r="2006" spans="8:18" x14ac:dyDescent="0.5">
      <c r="H2006" s="37">
        <v>1</v>
      </c>
      <c r="I2006" s="37">
        <v>30</v>
      </c>
      <c r="J2006" s="37">
        <v>30</v>
      </c>
      <c r="K2006" s="37">
        <v>9</v>
      </c>
      <c r="L2006" s="42">
        <v>910</v>
      </c>
      <c r="N2006">
        <v>2</v>
      </c>
      <c r="O2006">
        <v>49</v>
      </c>
      <c r="P2006">
        <v>49</v>
      </c>
      <c r="Q2006">
        <v>16</v>
      </c>
      <c r="R2006">
        <v>0</v>
      </c>
    </row>
    <row r="2007" spans="8:18" x14ac:dyDescent="0.5">
      <c r="H2007" s="37">
        <v>1</v>
      </c>
      <c r="I2007" s="37">
        <v>30</v>
      </c>
      <c r="J2007" s="37">
        <v>30</v>
      </c>
      <c r="K2007" s="37">
        <v>10</v>
      </c>
      <c r="L2007" s="42">
        <v>912</v>
      </c>
      <c r="N2007">
        <v>2</v>
      </c>
      <c r="O2007">
        <v>49</v>
      </c>
      <c r="P2007">
        <v>49</v>
      </c>
      <c r="Q2007">
        <v>17</v>
      </c>
      <c r="R2007">
        <v>0</v>
      </c>
    </row>
    <row r="2008" spans="8:18" x14ac:dyDescent="0.5">
      <c r="H2008" s="37">
        <v>1</v>
      </c>
      <c r="I2008" s="37">
        <v>30</v>
      </c>
      <c r="J2008" s="37">
        <v>30</v>
      </c>
      <c r="K2008" s="37">
        <v>11</v>
      </c>
      <c r="L2008" s="42">
        <v>914</v>
      </c>
      <c r="N2008">
        <v>2</v>
      </c>
      <c r="O2008">
        <v>49</v>
      </c>
      <c r="P2008">
        <v>49</v>
      </c>
      <c r="Q2008">
        <v>18</v>
      </c>
      <c r="R2008">
        <v>0</v>
      </c>
    </row>
    <row r="2009" spans="8:18" x14ac:dyDescent="0.5">
      <c r="H2009" s="37">
        <v>1</v>
      </c>
      <c r="I2009" s="37">
        <v>30</v>
      </c>
      <c r="J2009" s="37">
        <v>30</v>
      </c>
      <c r="K2009" s="37">
        <v>12</v>
      </c>
      <c r="L2009" s="42">
        <v>916</v>
      </c>
      <c r="N2009">
        <v>2</v>
      </c>
      <c r="O2009">
        <v>49</v>
      </c>
      <c r="P2009">
        <v>49</v>
      </c>
      <c r="Q2009">
        <v>19</v>
      </c>
      <c r="R2009">
        <v>0</v>
      </c>
    </row>
    <row r="2010" spans="8:18" x14ac:dyDescent="0.5">
      <c r="H2010" s="37">
        <v>1</v>
      </c>
      <c r="I2010" s="37">
        <v>30</v>
      </c>
      <c r="J2010" s="37">
        <v>30</v>
      </c>
      <c r="K2010" s="37">
        <v>13</v>
      </c>
      <c r="L2010" s="42">
        <v>918</v>
      </c>
      <c r="N2010">
        <v>2</v>
      </c>
      <c r="O2010">
        <v>49</v>
      </c>
      <c r="P2010">
        <v>49</v>
      </c>
      <c r="Q2010">
        <v>20</v>
      </c>
      <c r="R2010">
        <v>0</v>
      </c>
    </row>
    <row r="2011" spans="8:18" x14ac:dyDescent="0.5">
      <c r="H2011" s="37">
        <v>1</v>
      </c>
      <c r="I2011" s="37">
        <v>30</v>
      </c>
      <c r="J2011" s="37">
        <v>30</v>
      </c>
      <c r="K2011" s="37">
        <v>14</v>
      </c>
      <c r="L2011" s="42">
        <v>920</v>
      </c>
      <c r="N2011">
        <v>2</v>
      </c>
      <c r="O2011">
        <v>49</v>
      </c>
      <c r="P2011">
        <v>49</v>
      </c>
      <c r="Q2011">
        <v>21</v>
      </c>
      <c r="R2011">
        <v>0</v>
      </c>
    </row>
    <row r="2012" spans="8:18" x14ac:dyDescent="0.5">
      <c r="H2012" s="37">
        <v>1</v>
      </c>
      <c r="I2012" s="37">
        <v>30</v>
      </c>
      <c r="J2012" s="37">
        <v>30</v>
      </c>
      <c r="K2012" s="37">
        <v>15</v>
      </c>
      <c r="L2012" s="42">
        <v>922</v>
      </c>
      <c r="N2012">
        <v>2</v>
      </c>
      <c r="O2012">
        <v>49</v>
      </c>
      <c r="P2012">
        <v>49</v>
      </c>
      <c r="Q2012">
        <v>22</v>
      </c>
      <c r="R2012">
        <v>0</v>
      </c>
    </row>
    <row r="2013" spans="8:18" x14ac:dyDescent="0.5">
      <c r="H2013" s="37">
        <v>1</v>
      </c>
      <c r="I2013" s="37">
        <v>30</v>
      </c>
      <c r="J2013" s="37">
        <v>30</v>
      </c>
      <c r="K2013" s="37">
        <v>16</v>
      </c>
      <c r="L2013" s="42">
        <v>924</v>
      </c>
      <c r="N2013">
        <v>2</v>
      </c>
      <c r="O2013">
        <v>49</v>
      </c>
      <c r="P2013">
        <v>49</v>
      </c>
      <c r="Q2013">
        <v>23</v>
      </c>
      <c r="R2013">
        <v>0</v>
      </c>
    </row>
    <row r="2014" spans="8:18" x14ac:dyDescent="0.5">
      <c r="H2014" s="37">
        <v>1</v>
      </c>
      <c r="I2014" s="37">
        <v>30</v>
      </c>
      <c r="J2014" s="37">
        <v>30</v>
      </c>
      <c r="K2014" s="37">
        <v>17</v>
      </c>
      <c r="L2014" s="42">
        <v>927</v>
      </c>
      <c r="N2014">
        <v>2</v>
      </c>
      <c r="O2014">
        <v>49</v>
      </c>
      <c r="P2014">
        <v>49</v>
      </c>
      <c r="Q2014">
        <v>24</v>
      </c>
      <c r="R2014">
        <v>0</v>
      </c>
    </row>
    <row r="2015" spans="8:18" x14ac:dyDescent="0.5">
      <c r="H2015" s="37">
        <v>1</v>
      </c>
      <c r="I2015" s="37">
        <v>30</v>
      </c>
      <c r="J2015" s="37">
        <v>30</v>
      </c>
      <c r="K2015" s="37">
        <v>18</v>
      </c>
      <c r="L2015" s="42">
        <v>929</v>
      </c>
      <c r="N2015">
        <v>2</v>
      </c>
      <c r="O2015">
        <v>49</v>
      </c>
      <c r="P2015">
        <v>49</v>
      </c>
      <c r="Q2015">
        <v>25</v>
      </c>
      <c r="R2015">
        <v>0</v>
      </c>
    </row>
    <row r="2016" spans="8:18" x14ac:dyDescent="0.5">
      <c r="H2016" s="37">
        <v>1</v>
      </c>
      <c r="I2016" s="37">
        <v>30</v>
      </c>
      <c r="J2016" s="37">
        <v>30</v>
      </c>
      <c r="K2016" s="37">
        <v>19</v>
      </c>
      <c r="L2016" s="42">
        <v>931</v>
      </c>
      <c r="N2016">
        <v>2</v>
      </c>
      <c r="O2016">
        <v>49</v>
      </c>
      <c r="P2016">
        <v>49</v>
      </c>
      <c r="Q2016">
        <v>26</v>
      </c>
      <c r="R2016">
        <v>0</v>
      </c>
    </row>
    <row r="2017" spans="8:18" x14ac:dyDescent="0.5">
      <c r="H2017" s="37">
        <v>1</v>
      </c>
      <c r="I2017" s="37">
        <v>30</v>
      </c>
      <c r="J2017" s="37">
        <v>30</v>
      </c>
      <c r="K2017" s="37">
        <v>20</v>
      </c>
      <c r="L2017" s="42">
        <v>934</v>
      </c>
      <c r="N2017">
        <v>2</v>
      </c>
      <c r="O2017">
        <v>49</v>
      </c>
      <c r="P2017">
        <v>49</v>
      </c>
      <c r="Q2017">
        <v>27</v>
      </c>
      <c r="R2017">
        <v>0</v>
      </c>
    </row>
    <row r="2018" spans="8:18" x14ac:dyDescent="0.5">
      <c r="H2018" s="37">
        <v>1</v>
      </c>
      <c r="I2018" s="37">
        <v>30</v>
      </c>
      <c r="J2018" s="37">
        <v>30</v>
      </c>
      <c r="K2018" s="37">
        <v>21</v>
      </c>
      <c r="L2018" s="42">
        <v>936</v>
      </c>
      <c r="N2018">
        <v>2</v>
      </c>
      <c r="O2018">
        <v>49</v>
      </c>
      <c r="P2018">
        <v>49</v>
      </c>
      <c r="Q2018">
        <v>28</v>
      </c>
      <c r="R2018">
        <v>0</v>
      </c>
    </row>
    <row r="2019" spans="8:18" x14ac:dyDescent="0.5">
      <c r="H2019" s="37">
        <v>1</v>
      </c>
      <c r="I2019" s="37">
        <v>30</v>
      </c>
      <c r="J2019" s="37">
        <v>30</v>
      </c>
      <c r="K2019" s="37">
        <v>22</v>
      </c>
      <c r="L2019" s="42">
        <v>939</v>
      </c>
      <c r="N2019">
        <v>2</v>
      </c>
      <c r="O2019">
        <v>49</v>
      </c>
      <c r="P2019">
        <v>49</v>
      </c>
      <c r="Q2019">
        <v>29</v>
      </c>
      <c r="R2019">
        <v>0</v>
      </c>
    </row>
    <row r="2020" spans="8:18" x14ac:dyDescent="0.5">
      <c r="H2020" s="37">
        <v>1</v>
      </c>
      <c r="I2020" s="37">
        <v>30</v>
      </c>
      <c r="J2020" s="37">
        <v>30</v>
      </c>
      <c r="K2020" s="37">
        <v>23</v>
      </c>
      <c r="L2020" s="42">
        <v>941</v>
      </c>
      <c r="N2020">
        <v>2</v>
      </c>
      <c r="O2020">
        <v>49</v>
      </c>
      <c r="P2020">
        <v>49</v>
      </c>
      <c r="Q2020">
        <v>30</v>
      </c>
      <c r="R2020">
        <v>0</v>
      </c>
    </row>
    <row r="2021" spans="8:18" x14ac:dyDescent="0.5">
      <c r="H2021" s="37">
        <v>1</v>
      </c>
      <c r="I2021" s="37">
        <v>30</v>
      </c>
      <c r="J2021" s="37">
        <v>30</v>
      </c>
      <c r="K2021" s="37">
        <v>24</v>
      </c>
      <c r="L2021" s="42">
        <v>944</v>
      </c>
      <c r="N2021">
        <v>2</v>
      </c>
      <c r="O2021">
        <v>49</v>
      </c>
      <c r="P2021">
        <v>49</v>
      </c>
      <c r="Q2021">
        <v>31</v>
      </c>
      <c r="R2021">
        <v>0</v>
      </c>
    </row>
    <row r="2022" spans="8:18" x14ac:dyDescent="0.5">
      <c r="H2022" s="37">
        <v>1</v>
      </c>
      <c r="I2022" s="37">
        <v>30</v>
      </c>
      <c r="J2022" s="37">
        <v>30</v>
      </c>
      <c r="K2022" s="37">
        <v>25</v>
      </c>
      <c r="L2022" s="42">
        <v>946</v>
      </c>
      <c r="N2022">
        <v>2</v>
      </c>
      <c r="O2022">
        <v>49</v>
      </c>
      <c r="P2022">
        <v>49</v>
      </c>
      <c r="Q2022">
        <v>32</v>
      </c>
      <c r="R2022">
        <v>0</v>
      </c>
    </row>
    <row r="2023" spans="8:18" x14ac:dyDescent="0.5">
      <c r="H2023" s="37">
        <v>1</v>
      </c>
      <c r="I2023" s="37">
        <v>30</v>
      </c>
      <c r="J2023" s="37">
        <v>30</v>
      </c>
      <c r="K2023" s="37">
        <v>26</v>
      </c>
      <c r="L2023" s="42">
        <v>949</v>
      </c>
      <c r="N2023">
        <v>2</v>
      </c>
      <c r="O2023">
        <v>49</v>
      </c>
      <c r="P2023">
        <v>49</v>
      </c>
      <c r="Q2023">
        <v>33</v>
      </c>
      <c r="R2023">
        <v>0</v>
      </c>
    </row>
    <row r="2024" spans="8:18" x14ac:dyDescent="0.5">
      <c r="H2024" s="37">
        <v>1</v>
      </c>
      <c r="I2024" s="37">
        <v>30</v>
      </c>
      <c r="J2024" s="37">
        <v>30</v>
      </c>
      <c r="K2024" s="37">
        <v>27</v>
      </c>
      <c r="L2024" s="42">
        <v>952</v>
      </c>
      <c r="N2024">
        <v>2</v>
      </c>
      <c r="O2024">
        <v>49</v>
      </c>
      <c r="P2024">
        <v>49</v>
      </c>
      <c r="Q2024">
        <v>34</v>
      </c>
      <c r="R2024">
        <v>0</v>
      </c>
    </row>
    <row r="2025" spans="8:18" x14ac:dyDescent="0.5">
      <c r="H2025" s="37">
        <v>1</v>
      </c>
      <c r="I2025" s="37">
        <v>30</v>
      </c>
      <c r="J2025" s="37">
        <v>30</v>
      </c>
      <c r="K2025" s="37">
        <v>28</v>
      </c>
      <c r="L2025" s="42">
        <v>954</v>
      </c>
      <c r="N2025">
        <v>2</v>
      </c>
      <c r="O2025">
        <v>49</v>
      </c>
      <c r="P2025">
        <v>49</v>
      </c>
      <c r="Q2025">
        <v>35</v>
      </c>
      <c r="R2025">
        <v>0</v>
      </c>
    </row>
    <row r="2026" spans="8:18" x14ac:dyDescent="0.5">
      <c r="H2026" s="37">
        <v>1</v>
      </c>
      <c r="I2026" s="37">
        <v>30</v>
      </c>
      <c r="J2026" s="37">
        <v>30</v>
      </c>
      <c r="K2026" s="37">
        <v>29</v>
      </c>
      <c r="L2026" s="42">
        <v>957</v>
      </c>
      <c r="N2026">
        <v>2</v>
      </c>
      <c r="O2026">
        <v>49</v>
      </c>
      <c r="P2026">
        <v>49</v>
      </c>
      <c r="Q2026">
        <v>36</v>
      </c>
      <c r="R2026">
        <v>0</v>
      </c>
    </row>
    <row r="2027" spans="8:18" x14ac:dyDescent="0.5">
      <c r="H2027" s="37">
        <v>1</v>
      </c>
      <c r="I2027" s="37">
        <v>30</v>
      </c>
      <c r="J2027" s="37">
        <v>30</v>
      </c>
      <c r="K2027" s="37">
        <v>30</v>
      </c>
      <c r="L2027" s="42">
        <v>960</v>
      </c>
      <c r="N2027">
        <v>2</v>
      </c>
      <c r="O2027">
        <v>49</v>
      </c>
      <c r="P2027">
        <v>49</v>
      </c>
      <c r="Q2027">
        <v>37</v>
      </c>
      <c r="R2027">
        <v>0</v>
      </c>
    </row>
    <row r="2028" spans="8:18" x14ac:dyDescent="0.5">
      <c r="H2028" s="37">
        <v>1</v>
      </c>
      <c r="I2028" s="37">
        <v>30</v>
      </c>
      <c r="J2028" s="37">
        <v>30</v>
      </c>
      <c r="K2028" s="37">
        <v>31</v>
      </c>
      <c r="L2028" s="42">
        <v>963</v>
      </c>
      <c r="N2028">
        <v>2</v>
      </c>
      <c r="O2028">
        <v>49</v>
      </c>
      <c r="P2028">
        <v>49</v>
      </c>
      <c r="Q2028">
        <v>38</v>
      </c>
      <c r="R2028">
        <v>0</v>
      </c>
    </row>
    <row r="2029" spans="8:18" x14ac:dyDescent="0.5">
      <c r="H2029" s="37">
        <v>1</v>
      </c>
      <c r="I2029" s="37">
        <v>30</v>
      </c>
      <c r="J2029" s="37">
        <v>30</v>
      </c>
      <c r="K2029" s="37">
        <v>32</v>
      </c>
      <c r="L2029" s="42">
        <v>966</v>
      </c>
      <c r="N2029">
        <v>2</v>
      </c>
      <c r="O2029">
        <v>49</v>
      </c>
      <c r="P2029">
        <v>49</v>
      </c>
      <c r="Q2029">
        <v>39</v>
      </c>
      <c r="R2029">
        <v>0</v>
      </c>
    </row>
    <row r="2030" spans="8:18" x14ac:dyDescent="0.5">
      <c r="H2030" s="37">
        <v>1</v>
      </c>
      <c r="I2030" s="37">
        <v>30</v>
      </c>
      <c r="J2030" s="37">
        <v>30</v>
      </c>
      <c r="K2030" s="37">
        <v>33</v>
      </c>
      <c r="L2030" s="42">
        <v>968</v>
      </c>
      <c r="N2030">
        <v>2</v>
      </c>
      <c r="O2030">
        <v>49</v>
      </c>
      <c r="P2030">
        <v>49</v>
      </c>
      <c r="Q2030">
        <v>40</v>
      </c>
      <c r="R2030">
        <v>0</v>
      </c>
    </row>
    <row r="2031" spans="8:18" x14ac:dyDescent="0.5">
      <c r="H2031" s="37">
        <v>1</v>
      </c>
      <c r="I2031" s="37">
        <v>30</v>
      </c>
      <c r="J2031" s="37">
        <v>30</v>
      </c>
      <c r="K2031" s="37">
        <v>34</v>
      </c>
      <c r="L2031" s="42">
        <v>971</v>
      </c>
      <c r="N2031">
        <v>2</v>
      </c>
      <c r="O2031">
        <v>49</v>
      </c>
      <c r="P2031">
        <v>49</v>
      </c>
      <c r="Q2031">
        <v>41</v>
      </c>
      <c r="R2031">
        <v>0</v>
      </c>
    </row>
    <row r="2032" spans="8:18" x14ac:dyDescent="0.5">
      <c r="H2032" s="37">
        <v>1</v>
      </c>
      <c r="I2032" s="37">
        <v>30</v>
      </c>
      <c r="J2032" s="37">
        <v>30</v>
      </c>
      <c r="K2032" s="37">
        <v>35</v>
      </c>
      <c r="L2032" s="42">
        <v>974</v>
      </c>
      <c r="N2032">
        <v>2</v>
      </c>
      <c r="O2032">
        <v>50</v>
      </c>
      <c r="P2032">
        <v>50</v>
      </c>
      <c r="Q2032">
        <v>1</v>
      </c>
      <c r="R2032">
        <v>190</v>
      </c>
    </row>
    <row r="2033" spans="8:18" x14ac:dyDescent="0.5">
      <c r="H2033" s="37">
        <v>1</v>
      </c>
      <c r="I2033" s="37">
        <v>30</v>
      </c>
      <c r="J2033" s="37">
        <v>30</v>
      </c>
      <c r="K2033" s="37">
        <v>36</v>
      </c>
      <c r="L2033" s="42">
        <v>977</v>
      </c>
      <c r="N2033">
        <v>2</v>
      </c>
      <c r="O2033">
        <v>50</v>
      </c>
      <c r="P2033">
        <v>50</v>
      </c>
      <c r="Q2033">
        <v>2</v>
      </c>
      <c r="R2033">
        <v>671</v>
      </c>
    </row>
    <row r="2034" spans="8:18" x14ac:dyDescent="0.5">
      <c r="H2034" s="37">
        <v>1</v>
      </c>
      <c r="I2034" s="37">
        <v>30</v>
      </c>
      <c r="J2034" s="37">
        <v>30</v>
      </c>
      <c r="K2034" s="37">
        <v>37</v>
      </c>
      <c r="L2034" s="42">
        <v>980</v>
      </c>
      <c r="N2034">
        <v>2</v>
      </c>
      <c r="O2034">
        <v>50</v>
      </c>
      <c r="P2034">
        <v>50</v>
      </c>
      <c r="Q2034">
        <v>3</v>
      </c>
      <c r="R2034">
        <v>1657</v>
      </c>
    </row>
    <row r="2035" spans="8:18" x14ac:dyDescent="0.5">
      <c r="H2035" s="37">
        <v>1</v>
      </c>
      <c r="I2035" s="37">
        <v>30</v>
      </c>
      <c r="J2035" s="37">
        <v>30</v>
      </c>
      <c r="K2035" s="37">
        <v>38</v>
      </c>
      <c r="L2035" s="42">
        <v>982</v>
      </c>
      <c r="N2035">
        <v>2</v>
      </c>
      <c r="O2035">
        <v>50</v>
      </c>
      <c r="P2035">
        <v>50</v>
      </c>
      <c r="Q2035">
        <v>4</v>
      </c>
      <c r="R2035">
        <v>2540</v>
      </c>
    </row>
    <row r="2036" spans="8:18" x14ac:dyDescent="0.5">
      <c r="H2036" s="37">
        <v>1</v>
      </c>
      <c r="I2036" s="37">
        <v>30</v>
      </c>
      <c r="J2036" s="37">
        <v>30</v>
      </c>
      <c r="K2036" s="37">
        <v>39</v>
      </c>
      <c r="L2036" s="42">
        <v>985</v>
      </c>
      <c r="N2036">
        <v>2</v>
      </c>
      <c r="O2036">
        <v>50</v>
      </c>
      <c r="P2036">
        <v>50</v>
      </c>
      <c r="Q2036">
        <v>5</v>
      </c>
      <c r="R2036">
        <v>3595</v>
      </c>
    </row>
    <row r="2037" spans="8:18" x14ac:dyDescent="0.5">
      <c r="H2037" s="37">
        <v>1</v>
      </c>
      <c r="I2037" s="37">
        <v>30</v>
      </c>
      <c r="J2037" s="37">
        <v>30</v>
      </c>
      <c r="K2037" s="37">
        <v>40</v>
      </c>
      <c r="L2037" s="42">
        <v>987</v>
      </c>
      <c r="N2037">
        <v>2</v>
      </c>
      <c r="O2037">
        <v>50</v>
      </c>
      <c r="P2037">
        <v>50</v>
      </c>
      <c r="Q2037">
        <v>6</v>
      </c>
      <c r="R2037">
        <v>3700</v>
      </c>
    </row>
    <row r="2038" spans="8:18" x14ac:dyDescent="0.5">
      <c r="H2038" s="37">
        <v>1</v>
      </c>
      <c r="I2038" s="37">
        <v>30</v>
      </c>
      <c r="J2038" s="37">
        <v>30</v>
      </c>
      <c r="K2038" s="37">
        <v>41</v>
      </c>
      <c r="L2038" s="42">
        <v>990</v>
      </c>
      <c r="N2038">
        <v>2</v>
      </c>
      <c r="O2038">
        <v>50</v>
      </c>
      <c r="P2038">
        <v>50</v>
      </c>
      <c r="Q2038">
        <v>7</v>
      </c>
      <c r="R2038">
        <v>3809</v>
      </c>
    </row>
    <row r="2039" spans="8:18" x14ac:dyDescent="0.5">
      <c r="H2039" s="37">
        <v>1</v>
      </c>
      <c r="I2039" s="37">
        <v>30</v>
      </c>
      <c r="J2039" s="37">
        <v>30</v>
      </c>
      <c r="K2039" s="37">
        <v>42</v>
      </c>
      <c r="L2039" s="42">
        <v>992</v>
      </c>
      <c r="N2039">
        <v>2</v>
      </c>
      <c r="O2039">
        <v>50</v>
      </c>
      <c r="P2039">
        <v>50</v>
      </c>
      <c r="Q2039">
        <v>8</v>
      </c>
      <c r="R2039">
        <v>3922</v>
      </c>
    </row>
    <row r="2040" spans="8:18" x14ac:dyDescent="0.5">
      <c r="H2040" s="37">
        <v>1</v>
      </c>
      <c r="I2040" s="37">
        <v>30</v>
      </c>
      <c r="J2040" s="37">
        <v>30</v>
      </c>
      <c r="K2040" s="37">
        <v>43</v>
      </c>
      <c r="L2040" s="42">
        <v>994</v>
      </c>
      <c r="N2040">
        <v>2</v>
      </c>
      <c r="O2040">
        <v>50</v>
      </c>
      <c r="P2040">
        <v>50</v>
      </c>
      <c r="Q2040">
        <v>9</v>
      </c>
      <c r="R2040">
        <v>4038</v>
      </c>
    </row>
    <row r="2041" spans="8:18" x14ac:dyDescent="0.5">
      <c r="H2041" s="37">
        <v>1</v>
      </c>
      <c r="I2041" s="37">
        <v>30</v>
      </c>
      <c r="J2041" s="37">
        <v>30</v>
      </c>
      <c r="K2041" s="37">
        <v>44</v>
      </c>
      <c r="L2041" s="42">
        <v>996</v>
      </c>
      <c r="N2041">
        <v>2</v>
      </c>
      <c r="O2041">
        <v>50</v>
      </c>
      <c r="P2041">
        <v>50</v>
      </c>
      <c r="Q2041">
        <v>10</v>
      </c>
      <c r="R2041">
        <v>3918</v>
      </c>
    </row>
    <row r="2042" spans="8:18" x14ac:dyDescent="0.5">
      <c r="H2042" s="37">
        <v>1</v>
      </c>
      <c r="I2042" s="37">
        <v>30</v>
      </c>
      <c r="J2042" s="37">
        <v>30</v>
      </c>
      <c r="K2042" s="37">
        <v>45</v>
      </c>
      <c r="L2042" s="42">
        <v>998</v>
      </c>
      <c r="N2042">
        <v>2</v>
      </c>
      <c r="O2042">
        <v>50</v>
      </c>
      <c r="P2042">
        <v>50</v>
      </c>
      <c r="Q2042">
        <v>11</v>
      </c>
      <c r="R2042">
        <v>0</v>
      </c>
    </row>
    <row r="2043" spans="8:18" x14ac:dyDescent="0.5">
      <c r="H2043" s="37">
        <v>1</v>
      </c>
      <c r="I2043" s="37">
        <v>30</v>
      </c>
      <c r="J2043" s="37">
        <v>30</v>
      </c>
      <c r="K2043" s="37">
        <v>46</v>
      </c>
      <c r="L2043" s="42">
        <v>999</v>
      </c>
      <c r="N2043">
        <v>2</v>
      </c>
      <c r="O2043">
        <v>50</v>
      </c>
      <c r="P2043">
        <v>50</v>
      </c>
      <c r="Q2043">
        <v>12</v>
      </c>
      <c r="R2043">
        <v>0</v>
      </c>
    </row>
    <row r="2044" spans="8:18" x14ac:dyDescent="0.5">
      <c r="H2044" s="37">
        <v>1</v>
      </c>
      <c r="I2044" s="37">
        <v>30</v>
      </c>
      <c r="J2044" s="37">
        <v>30</v>
      </c>
      <c r="K2044" s="37">
        <v>47</v>
      </c>
      <c r="L2044" s="42">
        <v>1000</v>
      </c>
      <c r="N2044">
        <v>2</v>
      </c>
      <c r="O2044">
        <v>50</v>
      </c>
      <c r="P2044">
        <v>50</v>
      </c>
      <c r="Q2044">
        <v>13</v>
      </c>
      <c r="R2044">
        <v>0</v>
      </c>
    </row>
    <row r="2045" spans="8:18" x14ac:dyDescent="0.5">
      <c r="H2045" s="37">
        <v>1</v>
      </c>
      <c r="I2045" s="37">
        <v>30</v>
      </c>
      <c r="J2045" s="37">
        <v>30</v>
      </c>
      <c r="K2045" s="37">
        <v>48</v>
      </c>
      <c r="L2045" s="42">
        <v>1000</v>
      </c>
      <c r="N2045">
        <v>2</v>
      </c>
      <c r="O2045">
        <v>50</v>
      </c>
      <c r="P2045">
        <v>50</v>
      </c>
      <c r="Q2045">
        <v>14</v>
      </c>
      <c r="R2045">
        <v>0</v>
      </c>
    </row>
    <row r="2046" spans="8:18" x14ac:dyDescent="0.5">
      <c r="H2046" s="37">
        <v>1</v>
      </c>
      <c r="I2046" s="37">
        <v>30</v>
      </c>
      <c r="J2046" s="37">
        <v>30</v>
      </c>
      <c r="K2046" s="37">
        <v>49</v>
      </c>
      <c r="L2046" s="42">
        <v>1001</v>
      </c>
      <c r="N2046">
        <v>2</v>
      </c>
      <c r="O2046">
        <v>50</v>
      </c>
      <c r="P2046">
        <v>50</v>
      </c>
      <c r="Q2046">
        <v>15</v>
      </c>
      <c r="R2046">
        <v>0</v>
      </c>
    </row>
    <row r="2047" spans="8:18" x14ac:dyDescent="0.5">
      <c r="H2047" s="37">
        <v>1</v>
      </c>
      <c r="I2047" s="37">
        <v>30</v>
      </c>
      <c r="J2047" s="37">
        <v>30</v>
      </c>
      <c r="K2047" s="37">
        <v>50</v>
      </c>
      <c r="L2047" s="42">
        <v>1030</v>
      </c>
      <c r="N2047">
        <v>2</v>
      </c>
      <c r="O2047">
        <v>50</v>
      </c>
      <c r="P2047">
        <v>50</v>
      </c>
      <c r="Q2047">
        <v>16</v>
      </c>
      <c r="R2047">
        <v>0</v>
      </c>
    </row>
    <row r="2048" spans="8:18" x14ac:dyDescent="0.5">
      <c r="H2048" s="37">
        <v>1</v>
      </c>
      <c r="I2048" s="37">
        <v>31</v>
      </c>
      <c r="J2048" s="37">
        <v>31</v>
      </c>
      <c r="K2048" s="37">
        <v>0</v>
      </c>
      <c r="L2048" s="42">
        <v>897</v>
      </c>
      <c r="N2048">
        <v>2</v>
      </c>
      <c r="O2048">
        <v>50</v>
      </c>
      <c r="P2048">
        <v>50</v>
      </c>
      <c r="Q2048">
        <v>17</v>
      </c>
      <c r="R2048">
        <v>0</v>
      </c>
    </row>
    <row r="2049" spans="8:18" x14ac:dyDescent="0.5">
      <c r="H2049" s="37">
        <v>1</v>
      </c>
      <c r="I2049" s="37">
        <v>31</v>
      </c>
      <c r="J2049" s="37">
        <v>31</v>
      </c>
      <c r="K2049" s="37">
        <v>1</v>
      </c>
      <c r="L2049" s="42">
        <v>898</v>
      </c>
      <c r="N2049">
        <v>2</v>
      </c>
      <c r="O2049">
        <v>50</v>
      </c>
      <c r="P2049">
        <v>50</v>
      </c>
      <c r="Q2049">
        <v>18</v>
      </c>
      <c r="R2049">
        <v>0</v>
      </c>
    </row>
    <row r="2050" spans="8:18" x14ac:dyDescent="0.5">
      <c r="H2050" s="37">
        <v>1</v>
      </c>
      <c r="I2050" s="37">
        <v>31</v>
      </c>
      <c r="J2050" s="37">
        <v>31</v>
      </c>
      <c r="K2050" s="37">
        <v>2</v>
      </c>
      <c r="L2050" s="42">
        <v>900</v>
      </c>
      <c r="N2050">
        <v>2</v>
      </c>
      <c r="O2050">
        <v>50</v>
      </c>
      <c r="P2050">
        <v>50</v>
      </c>
      <c r="Q2050">
        <v>19</v>
      </c>
      <c r="R2050">
        <v>0</v>
      </c>
    </row>
    <row r="2051" spans="8:18" x14ac:dyDescent="0.5">
      <c r="H2051" s="37">
        <v>1</v>
      </c>
      <c r="I2051" s="37">
        <v>31</v>
      </c>
      <c r="J2051" s="37">
        <v>31</v>
      </c>
      <c r="K2051" s="37">
        <v>3</v>
      </c>
      <c r="L2051" s="42">
        <v>901</v>
      </c>
      <c r="N2051">
        <v>2</v>
      </c>
      <c r="O2051">
        <v>50</v>
      </c>
      <c r="P2051">
        <v>50</v>
      </c>
      <c r="Q2051">
        <v>20</v>
      </c>
      <c r="R2051">
        <v>0</v>
      </c>
    </row>
    <row r="2052" spans="8:18" x14ac:dyDescent="0.5">
      <c r="H2052" s="37">
        <v>1</v>
      </c>
      <c r="I2052" s="37">
        <v>31</v>
      </c>
      <c r="J2052" s="37">
        <v>31</v>
      </c>
      <c r="K2052" s="37">
        <v>4</v>
      </c>
      <c r="L2052" s="42">
        <v>903</v>
      </c>
      <c r="N2052">
        <v>2</v>
      </c>
      <c r="O2052">
        <v>50</v>
      </c>
      <c r="P2052">
        <v>50</v>
      </c>
      <c r="Q2052">
        <v>21</v>
      </c>
      <c r="R2052">
        <v>0</v>
      </c>
    </row>
    <row r="2053" spans="8:18" x14ac:dyDescent="0.5">
      <c r="H2053" s="37">
        <v>1</v>
      </c>
      <c r="I2053" s="37">
        <v>31</v>
      </c>
      <c r="J2053" s="37">
        <v>31</v>
      </c>
      <c r="K2053" s="37">
        <v>5</v>
      </c>
      <c r="L2053" s="42">
        <v>905</v>
      </c>
      <c r="N2053">
        <v>2</v>
      </c>
      <c r="O2053">
        <v>50</v>
      </c>
      <c r="P2053">
        <v>50</v>
      </c>
      <c r="Q2053">
        <v>22</v>
      </c>
      <c r="R2053">
        <v>0</v>
      </c>
    </row>
    <row r="2054" spans="8:18" x14ac:dyDescent="0.5">
      <c r="H2054" s="37">
        <v>1</v>
      </c>
      <c r="I2054" s="37">
        <v>31</v>
      </c>
      <c r="J2054" s="37">
        <v>31</v>
      </c>
      <c r="K2054" s="37">
        <v>6</v>
      </c>
      <c r="L2054" s="42">
        <v>906</v>
      </c>
      <c r="N2054">
        <v>2</v>
      </c>
      <c r="O2054">
        <v>50</v>
      </c>
      <c r="P2054">
        <v>50</v>
      </c>
      <c r="Q2054">
        <v>23</v>
      </c>
      <c r="R2054">
        <v>0</v>
      </c>
    </row>
    <row r="2055" spans="8:18" x14ac:dyDescent="0.5">
      <c r="H2055" s="37">
        <v>1</v>
      </c>
      <c r="I2055" s="37">
        <v>31</v>
      </c>
      <c r="J2055" s="37">
        <v>31</v>
      </c>
      <c r="K2055" s="37">
        <v>7</v>
      </c>
      <c r="L2055" s="42">
        <v>908</v>
      </c>
      <c r="N2055">
        <v>2</v>
      </c>
      <c r="O2055">
        <v>50</v>
      </c>
      <c r="P2055">
        <v>50</v>
      </c>
      <c r="Q2055">
        <v>24</v>
      </c>
      <c r="R2055">
        <v>0</v>
      </c>
    </row>
    <row r="2056" spans="8:18" x14ac:dyDescent="0.5">
      <c r="H2056" s="37">
        <v>1</v>
      </c>
      <c r="I2056" s="37">
        <v>31</v>
      </c>
      <c r="J2056" s="37">
        <v>31</v>
      </c>
      <c r="K2056" s="37">
        <v>8</v>
      </c>
      <c r="L2056" s="42">
        <v>910</v>
      </c>
      <c r="N2056">
        <v>2</v>
      </c>
      <c r="O2056">
        <v>50</v>
      </c>
      <c r="P2056">
        <v>50</v>
      </c>
      <c r="Q2056">
        <v>25</v>
      </c>
      <c r="R2056">
        <v>0</v>
      </c>
    </row>
    <row r="2057" spans="8:18" x14ac:dyDescent="0.5">
      <c r="H2057" s="37">
        <v>1</v>
      </c>
      <c r="I2057" s="37">
        <v>31</v>
      </c>
      <c r="J2057" s="37">
        <v>31</v>
      </c>
      <c r="K2057" s="37">
        <v>9</v>
      </c>
      <c r="L2057" s="42">
        <v>912</v>
      </c>
      <c r="N2057">
        <v>2</v>
      </c>
      <c r="O2057">
        <v>50</v>
      </c>
      <c r="P2057">
        <v>50</v>
      </c>
      <c r="Q2057">
        <v>26</v>
      </c>
      <c r="R2057">
        <v>0</v>
      </c>
    </row>
    <row r="2058" spans="8:18" x14ac:dyDescent="0.5">
      <c r="H2058" s="37">
        <v>1</v>
      </c>
      <c r="I2058" s="37">
        <v>31</v>
      </c>
      <c r="J2058" s="37">
        <v>31</v>
      </c>
      <c r="K2058" s="37">
        <v>10</v>
      </c>
      <c r="L2058" s="42">
        <v>914</v>
      </c>
      <c r="N2058">
        <v>2</v>
      </c>
      <c r="O2058">
        <v>50</v>
      </c>
      <c r="P2058">
        <v>50</v>
      </c>
      <c r="Q2058">
        <v>27</v>
      </c>
      <c r="R2058">
        <v>0</v>
      </c>
    </row>
    <row r="2059" spans="8:18" x14ac:dyDescent="0.5">
      <c r="H2059" s="37">
        <v>1</v>
      </c>
      <c r="I2059" s="37">
        <v>31</v>
      </c>
      <c r="J2059" s="37">
        <v>31</v>
      </c>
      <c r="K2059" s="37">
        <v>11</v>
      </c>
      <c r="L2059" s="42">
        <v>916</v>
      </c>
      <c r="N2059">
        <v>2</v>
      </c>
      <c r="O2059">
        <v>50</v>
      </c>
      <c r="P2059">
        <v>50</v>
      </c>
      <c r="Q2059">
        <v>28</v>
      </c>
      <c r="R2059">
        <v>0</v>
      </c>
    </row>
    <row r="2060" spans="8:18" x14ac:dyDescent="0.5">
      <c r="H2060" s="37">
        <v>1</v>
      </c>
      <c r="I2060" s="37">
        <v>31</v>
      </c>
      <c r="J2060" s="37">
        <v>31</v>
      </c>
      <c r="K2060" s="37">
        <v>12</v>
      </c>
      <c r="L2060" s="42">
        <v>918</v>
      </c>
      <c r="N2060">
        <v>2</v>
      </c>
      <c r="O2060">
        <v>50</v>
      </c>
      <c r="P2060">
        <v>50</v>
      </c>
      <c r="Q2060">
        <v>29</v>
      </c>
      <c r="R2060">
        <v>0</v>
      </c>
    </row>
    <row r="2061" spans="8:18" x14ac:dyDescent="0.5">
      <c r="H2061" s="37">
        <v>1</v>
      </c>
      <c r="I2061" s="37">
        <v>31</v>
      </c>
      <c r="J2061" s="37">
        <v>31</v>
      </c>
      <c r="K2061" s="37">
        <v>13</v>
      </c>
      <c r="L2061" s="42">
        <v>920</v>
      </c>
      <c r="N2061">
        <v>2</v>
      </c>
      <c r="O2061">
        <v>50</v>
      </c>
      <c r="P2061">
        <v>50</v>
      </c>
      <c r="Q2061">
        <v>30</v>
      </c>
      <c r="R2061">
        <v>0</v>
      </c>
    </row>
    <row r="2062" spans="8:18" x14ac:dyDescent="0.5">
      <c r="H2062" s="37">
        <v>1</v>
      </c>
      <c r="I2062" s="37">
        <v>31</v>
      </c>
      <c r="J2062" s="37">
        <v>31</v>
      </c>
      <c r="K2062" s="37">
        <v>14</v>
      </c>
      <c r="L2062" s="42">
        <v>922</v>
      </c>
      <c r="N2062">
        <v>2</v>
      </c>
      <c r="O2062">
        <v>50</v>
      </c>
      <c r="P2062">
        <v>50</v>
      </c>
      <c r="Q2062">
        <v>31</v>
      </c>
      <c r="R2062">
        <v>0</v>
      </c>
    </row>
    <row r="2063" spans="8:18" x14ac:dyDescent="0.5">
      <c r="H2063" s="37">
        <v>1</v>
      </c>
      <c r="I2063" s="37">
        <v>31</v>
      </c>
      <c r="J2063" s="37">
        <v>31</v>
      </c>
      <c r="K2063" s="37">
        <v>15</v>
      </c>
      <c r="L2063" s="42">
        <v>924</v>
      </c>
      <c r="N2063">
        <v>2</v>
      </c>
      <c r="O2063">
        <v>50</v>
      </c>
      <c r="P2063">
        <v>50</v>
      </c>
      <c r="Q2063">
        <v>32</v>
      </c>
      <c r="R2063">
        <v>0</v>
      </c>
    </row>
    <row r="2064" spans="8:18" x14ac:dyDescent="0.5">
      <c r="H2064" s="37">
        <v>1</v>
      </c>
      <c r="I2064" s="37">
        <v>31</v>
      </c>
      <c r="J2064" s="37">
        <v>31</v>
      </c>
      <c r="K2064" s="37">
        <v>16</v>
      </c>
      <c r="L2064" s="42">
        <v>927</v>
      </c>
      <c r="N2064">
        <v>2</v>
      </c>
      <c r="O2064">
        <v>50</v>
      </c>
      <c r="P2064">
        <v>50</v>
      </c>
      <c r="Q2064">
        <v>33</v>
      </c>
      <c r="R2064">
        <v>0</v>
      </c>
    </row>
    <row r="2065" spans="8:18" x14ac:dyDescent="0.5">
      <c r="H2065" s="37">
        <v>1</v>
      </c>
      <c r="I2065" s="37">
        <v>31</v>
      </c>
      <c r="J2065" s="37">
        <v>31</v>
      </c>
      <c r="K2065" s="37">
        <v>17</v>
      </c>
      <c r="L2065" s="42">
        <v>929</v>
      </c>
      <c r="N2065">
        <v>2</v>
      </c>
      <c r="O2065">
        <v>50</v>
      </c>
      <c r="P2065">
        <v>50</v>
      </c>
      <c r="Q2065">
        <v>34</v>
      </c>
      <c r="R2065">
        <v>0</v>
      </c>
    </row>
    <row r="2066" spans="8:18" x14ac:dyDescent="0.5">
      <c r="H2066" s="37">
        <v>1</v>
      </c>
      <c r="I2066" s="37">
        <v>31</v>
      </c>
      <c r="J2066" s="37">
        <v>31</v>
      </c>
      <c r="K2066" s="37">
        <v>18</v>
      </c>
      <c r="L2066" s="42">
        <v>931</v>
      </c>
      <c r="N2066">
        <v>2</v>
      </c>
      <c r="O2066">
        <v>50</v>
      </c>
      <c r="P2066">
        <v>50</v>
      </c>
      <c r="Q2066">
        <v>35</v>
      </c>
      <c r="R2066">
        <v>0</v>
      </c>
    </row>
    <row r="2067" spans="8:18" x14ac:dyDescent="0.5">
      <c r="H2067" s="37">
        <v>1</v>
      </c>
      <c r="I2067" s="37">
        <v>31</v>
      </c>
      <c r="J2067" s="37">
        <v>31</v>
      </c>
      <c r="K2067" s="37">
        <v>19</v>
      </c>
      <c r="L2067" s="42">
        <v>934</v>
      </c>
      <c r="N2067">
        <v>2</v>
      </c>
      <c r="O2067">
        <v>50</v>
      </c>
      <c r="P2067">
        <v>50</v>
      </c>
      <c r="Q2067">
        <v>36</v>
      </c>
      <c r="R2067">
        <v>0</v>
      </c>
    </row>
    <row r="2068" spans="8:18" x14ac:dyDescent="0.5">
      <c r="H2068" s="37">
        <v>1</v>
      </c>
      <c r="I2068" s="37">
        <v>31</v>
      </c>
      <c r="J2068" s="37">
        <v>31</v>
      </c>
      <c r="K2068" s="37">
        <v>20</v>
      </c>
      <c r="L2068" s="42">
        <v>936</v>
      </c>
      <c r="N2068">
        <v>2</v>
      </c>
      <c r="O2068">
        <v>50</v>
      </c>
      <c r="P2068">
        <v>50</v>
      </c>
      <c r="Q2068">
        <v>37</v>
      </c>
      <c r="R2068">
        <v>0</v>
      </c>
    </row>
    <row r="2069" spans="8:18" x14ac:dyDescent="0.5">
      <c r="H2069" s="37">
        <v>1</v>
      </c>
      <c r="I2069" s="37">
        <v>31</v>
      </c>
      <c r="J2069" s="37">
        <v>31</v>
      </c>
      <c r="K2069" s="37">
        <v>21</v>
      </c>
      <c r="L2069" s="42">
        <v>939</v>
      </c>
      <c r="N2069">
        <v>2</v>
      </c>
      <c r="O2069">
        <v>50</v>
      </c>
      <c r="P2069">
        <v>50</v>
      </c>
      <c r="Q2069">
        <v>38</v>
      </c>
      <c r="R2069">
        <v>0</v>
      </c>
    </row>
    <row r="2070" spans="8:18" x14ac:dyDescent="0.5">
      <c r="H2070" s="37">
        <v>1</v>
      </c>
      <c r="I2070" s="37">
        <v>31</v>
      </c>
      <c r="J2070" s="37">
        <v>31</v>
      </c>
      <c r="K2070" s="37">
        <v>22</v>
      </c>
      <c r="L2070" s="42">
        <v>941</v>
      </c>
      <c r="N2070">
        <v>2</v>
      </c>
      <c r="O2070">
        <v>50</v>
      </c>
      <c r="P2070">
        <v>50</v>
      </c>
      <c r="Q2070">
        <v>39</v>
      </c>
      <c r="R2070">
        <v>0</v>
      </c>
    </row>
    <row r="2071" spans="8:18" x14ac:dyDescent="0.5">
      <c r="H2071" s="37">
        <v>1</v>
      </c>
      <c r="I2071" s="37">
        <v>31</v>
      </c>
      <c r="J2071" s="37">
        <v>31</v>
      </c>
      <c r="K2071" s="37">
        <v>23</v>
      </c>
      <c r="L2071" s="42">
        <v>944</v>
      </c>
      <c r="N2071">
        <v>2</v>
      </c>
      <c r="O2071">
        <v>50</v>
      </c>
      <c r="P2071">
        <v>50</v>
      </c>
      <c r="Q2071">
        <v>40</v>
      </c>
      <c r="R2071">
        <v>0</v>
      </c>
    </row>
    <row r="2072" spans="8:18" x14ac:dyDescent="0.5">
      <c r="H2072" s="37">
        <v>1</v>
      </c>
      <c r="I2072" s="37">
        <v>31</v>
      </c>
      <c r="J2072" s="37">
        <v>31</v>
      </c>
      <c r="K2072" s="37">
        <v>24</v>
      </c>
      <c r="L2072" s="42">
        <v>946</v>
      </c>
      <c r="N2072">
        <v>2</v>
      </c>
      <c r="O2072">
        <v>51</v>
      </c>
      <c r="P2072">
        <v>51</v>
      </c>
      <c r="Q2072">
        <v>1</v>
      </c>
      <c r="R2072">
        <v>197</v>
      </c>
    </row>
    <row r="2073" spans="8:18" x14ac:dyDescent="0.5">
      <c r="H2073" s="37">
        <v>1</v>
      </c>
      <c r="I2073" s="37">
        <v>31</v>
      </c>
      <c r="J2073" s="37">
        <v>31</v>
      </c>
      <c r="K2073" s="37">
        <v>25</v>
      </c>
      <c r="L2073" s="42">
        <v>949</v>
      </c>
      <c r="N2073">
        <v>2</v>
      </c>
      <c r="O2073">
        <v>51</v>
      </c>
      <c r="P2073">
        <v>51</v>
      </c>
      <c r="Q2073">
        <v>2</v>
      </c>
      <c r="R2073">
        <v>695</v>
      </c>
    </row>
    <row r="2074" spans="8:18" x14ac:dyDescent="0.5">
      <c r="H2074" s="37">
        <v>1</v>
      </c>
      <c r="I2074" s="37">
        <v>31</v>
      </c>
      <c r="J2074" s="37">
        <v>31</v>
      </c>
      <c r="K2074" s="37">
        <v>26</v>
      </c>
      <c r="L2074" s="42">
        <v>952</v>
      </c>
      <c r="N2074">
        <v>2</v>
      </c>
      <c r="O2074">
        <v>51</v>
      </c>
      <c r="P2074">
        <v>51</v>
      </c>
      <c r="Q2074">
        <v>3</v>
      </c>
      <c r="R2074">
        <v>1716</v>
      </c>
    </row>
    <row r="2075" spans="8:18" x14ac:dyDescent="0.5">
      <c r="H2075" s="37">
        <v>1</v>
      </c>
      <c r="I2075" s="37">
        <v>31</v>
      </c>
      <c r="J2075" s="37">
        <v>31</v>
      </c>
      <c r="K2075" s="37">
        <v>27</v>
      </c>
      <c r="L2075" s="42">
        <v>954</v>
      </c>
      <c r="N2075">
        <v>2</v>
      </c>
      <c r="O2075">
        <v>51</v>
      </c>
      <c r="P2075">
        <v>51</v>
      </c>
      <c r="Q2075">
        <v>4</v>
      </c>
      <c r="R2075">
        <v>2630</v>
      </c>
    </row>
    <row r="2076" spans="8:18" x14ac:dyDescent="0.5">
      <c r="H2076" s="37">
        <v>1</v>
      </c>
      <c r="I2076" s="37">
        <v>31</v>
      </c>
      <c r="J2076" s="37">
        <v>31</v>
      </c>
      <c r="K2076" s="37">
        <v>28</v>
      </c>
      <c r="L2076" s="42">
        <v>957</v>
      </c>
      <c r="N2076">
        <v>2</v>
      </c>
      <c r="O2076">
        <v>51</v>
      </c>
      <c r="P2076">
        <v>51</v>
      </c>
      <c r="Q2076">
        <v>5</v>
      </c>
      <c r="R2076">
        <v>3722</v>
      </c>
    </row>
    <row r="2077" spans="8:18" x14ac:dyDescent="0.5">
      <c r="H2077" s="37">
        <v>1</v>
      </c>
      <c r="I2077" s="37">
        <v>31</v>
      </c>
      <c r="J2077" s="37">
        <v>31</v>
      </c>
      <c r="K2077" s="37">
        <v>29</v>
      </c>
      <c r="L2077" s="42">
        <v>960</v>
      </c>
      <c r="N2077">
        <v>2</v>
      </c>
      <c r="O2077">
        <v>51</v>
      </c>
      <c r="P2077">
        <v>51</v>
      </c>
      <c r="Q2077">
        <v>6</v>
      </c>
      <c r="R2077">
        <v>3831</v>
      </c>
    </row>
    <row r="2078" spans="8:18" x14ac:dyDescent="0.5">
      <c r="H2078" s="37">
        <v>1</v>
      </c>
      <c r="I2078" s="37">
        <v>31</v>
      </c>
      <c r="J2078" s="37">
        <v>31</v>
      </c>
      <c r="K2078" s="37">
        <v>30</v>
      </c>
      <c r="L2078" s="42">
        <v>963</v>
      </c>
      <c r="N2078">
        <v>2</v>
      </c>
      <c r="O2078">
        <v>51</v>
      </c>
      <c r="P2078">
        <v>51</v>
      </c>
      <c r="Q2078">
        <v>7</v>
      </c>
      <c r="R2078">
        <v>3943</v>
      </c>
    </row>
    <row r="2079" spans="8:18" x14ac:dyDescent="0.5">
      <c r="H2079" s="37">
        <v>1</v>
      </c>
      <c r="I2079" s="37">
        <v>31</v>
      </c>
      <c r="J2079" s="37">
        <v>31</v>
      </c>
      <c r="K2079" s="37">
        <v>31</v>
      </c>
      <c r="L2079" s="42">
        <v>966</v>
      </c>
      <c r="N2079">
        <v>2</v>
      </c>
      <c r="O2079">
        <v>51</v>
      </c>
      <c r="P2079">
        <v>51</v>
      </c>
      <c r="Q2079">
        <v>8</v>
      </c>
      <c r="R2079">
        <v>4059</v>
      </c>
    </row>
    <row r="2080" spans="8:18" x14ac:dyDescent="0.5">
      <c r="H2080" s="37">
        <v>1</v>
      </c>
      <c r="I2080" s="37">
        <v>31</v>
      </c>
      <c r="J2080" s="37">
        <v>31</v>
      </c>
      <c r="K2080" s="37">
        <v>32</v>
      </c>
      <c r="L2080" s="42">
        <v>968</v>
      </c>
      <c r="N2080">
        <v>2</v>
      </c>
      <c r="O2080">
        <v>51</v>
      </c>
      <c r="P2080">
        <v>51</v>
      </c>
      <c r="Q2080">
        <v>9</v>
      </c>
      <c r="R2080">
        <v>3939</v>
      </c>
    </row>
    <row r="2081" spans="8:18" x14ac:dyDescent="0.5">
      <c r="H2081" s="37">
        <v>1</v>
      </c>
      <c r="I2081" s="37">
        <v>31</v>
      </c>
      <c r="J2081" s="37">
        <v>31</v>
      </c>
      <c r="K2081" s="37">
        <v>33</v>
      </c>
      <c r="L2081" s="42">
        <v>971</v>
      </c>
      <c r="N2081">
        <v>2</v>
      </c>
      <c r="O2081">
        <v>51</v>
      </c>
      <c r="P2081">
        <v>51</v>
      </c>
      <c r="Q2081">
        <v>10</v>
      </c>
      <c r="R2081">
        <v>0</v>
      </c>
    </row>
    <row r="2082" spans="8:18" x14ac:dyDescent="0.5">
      <c r="H2082" s="37">
        <v>1</v>
      </c>
      <c r="I2082" s="37">
        <v>31</v>
      </c>
      <c r="J2082" s="37">
        <v>31</v>
      </c>
      <c r="K2082" s="37">
        <v>34</v>
      </c>
      <c r="L2082" s="42">
        <v>974</v>
      </c>
      <c r="N2082">
        <v>2</v>
      </c>
      <c r="O2082">
        <v>51</v>
      </c>
      <c r="P2082">
        <v>51</v>
      </c>
      <c r="Q2082">
        <v>11</v>
      </c>
      <c r="R2082">
        <v>0</v>
      </c>
    </row>
    <row r="2083" spans="8:18" x14ac:dyDescent="0.5">
      <c r="H2083" s="37">
        <v>1</v>
      </c>
      <c r="I2083" s="37">
        <v>31</v>
      </c>
      <c r="J2083" s="37">
        <v>31</v>
      </c>
      <c r="K2083" s="37">
        <v>35</v>
      </c>
      <c r="L2083" s="42">
        <v>977</v>
      </c>
      <c r="N2083">
        <v>2</v>
      </c>
      <c r="O2083">
        <v>51</v>
      </c>
      <c r="P2083">
        <v>51</v>
      </c>
      <c r="Q2083">
        <v>12</v>
      </c>
      <c r="R2083">
        <v>0</v>
      </c>
    </row>
    <row r="2084" spans="8:18" x14ac:dyDescent="0.5">
      <c r="H2084" s="37">
        <v>1</v>
      </c>
      <c r="I2084" s="37">
        <v>31</v>
      </c>
      <c r="J2084" s="37">
        <v>31</v>
      </c>
      <c r="K2084" s="37">
        <v>36</v>
      </c>
      <c r="L2084" s="42">
        <v>980</v>
      </c>
      <c r="N2084">
        <v>2</v>
      </c>
      <c r="O2084">
        <v>51</v>
      </c>
      <c r="P2084">
        <v>51</v>
      </c>
      <c r="Q2084">
        <v>13</v>
      </c>
      <c r="R2084">
        <v>0</v>
      </c>
    </row>
    <row r="2085" spans="8:18" x14ac:dyDescent="0.5">
      <c r="H2085" s="37">
        <v>1</v>
      </c>
      <c r="I2085" s="37">
        <v>31</v>
      </c>
      <c r="J2085" s="37">
        <v>31</v>
      </c>
      <c r="K2085" s="37">
        <v>37</v>
      </c>
      <c r="L2085" s="42">
        <v>982</v>
      </c>
      <c r="N2085">
        <v>2</v>
      </c>
      <c r="O2085">
        <v>51</v>
      </c>
      <c r="P2085">
        <v>51</v>
      </c>
      <c r="Q2085">
        <v>14</v>
      </c>
      <c r="R2085">
        <v>0</v>
      </c>
    </row>
    <row r="2086" spans="8:18" x14ac:dyDescent="0.5">
      <c r="H2086" s="37">
        <v>1</v>
      </c>
      <c r="I2086" s="37">
        <v>31</v>
      </c>
      <c r="J2086" s="37">
        <v>31</v>
      </c>
      <c r="K2086" s="37">
        <v>38</v>
      </c>
      <c r="L2086" s="42">
        <v>985</v>
      </c>
      <c r="N2086">
        <v>2</v>
      </c>
      <c r="O2086">
        <v>51</v>
      </c>
      <c r="P2086">
        <v>51</v>
      </c>
      <c r="Q2086">
        <v>15</v>
      </c>
      <c r="R2086">
        <v>0</v>
      </c>
    </row>
    <row r="2087" spans="8:18" x14ac:dyDescent="0.5">
      <c r="H2087" s="37">
        <v>1</v>
      </c>
      <c r="I2087" s="37">
        <v>31</v>
      </c>
      <c r="J2087" s="37">
        <v>31</v>
      </c>
      <c r="K2087" s="37">
        <v>39</v>
      </c>
      <c r="L2087" s="42">
        <v>987</v>
      </c>
      <c r="N2087">
        <v>2</v>
      </c>
      <c r="O2087">
        <v>51</v>
      </c>
      <c r="P2087">
        <v>51</v>
      </c>
      <c r="Q2087">
        <v>16</v>
      </c>
      <c r="R2087">
        <v>0</v>
      </c>
    </row>
    <row r="2088" spans="8:18" x14ac:dyDescent="0.5">
      <c r="H2088" s="37">
        <v>1</v>
      </c>
      <c r="I2088" s="37">
        <v>31</v>
      </c>
      <c r="J2088" s="37">
        <v>31</v>
      </c>
      <c r="K2088" s="37">
        <v>40</v>
      </c>
      <c r="L2088" s="42">
        <v>990</v>
      </c>
      <c r="N2088">
        <v>2</v>
      </c>
      <c r="O2088">
        <v>51</v>
      </c>
      <c r="P2088">
        <v>51</v>
      </c>
      <c r="Q2088">
        <v>17</v>
      </c>
      <c r="R2088">
        <v>0</v>
      </c>
    </row>
    <row r="2089" spans="8:18" x14ac:dyDescent="0.5">
      <c r="H2089" s="37">
        <v>1</v>
      </c>
      <c r="I2089" s="37">
        <v>31</v>
      </c>
      <c r="J2089" s="37">
        <v>31</v>
      </c>
      <c r="K2089" s="37">
        <v>41</v>
      </c>
      <c r="L2089" s="42">
        <v>992</v>
      </c>
      <c r="N2089">
        <v>2</v>
      </c>
      <c r="O2089">
        <v>51</v>
      </c>
      <c r="P2089">
        <v>51</v>
      </c>
      <c r="Q2089">
        <v>18</v>
      </c>
      <c r="R2089">
        <v>0</v>
      </c>
    </row>
    <row r="2090" spans="8:18" x14ac:dyDescent="0.5">
      <c r="H2090" s="37">
        <v>1</v>
      </c>
      <c r="I2090" s="37">
        <v>31</v>
      </c>
      <c r="J2090" s="37">
        <v>31</v>
      </c>
      <c r="K2090" s="37">
        <v>42</v>
      </c>
      <c r="L2090" s="42">
        <v>994</v>
      </c>
      <c r="N2090">
        <v>2</v>
      </c>
      <c r="O2090">
        <v>51</v>
      </c>
      <c r="P2090">
        <v>51</v>
      </c>
      <c r="Q2090">
        <v>19</v>
      </c>
      <c r="R2090">
        <v>0</v>
      </c>
    </row>
    <row r="2091" spans="8:18" x14ac:dyDescent="0.5">
      <c r="H2091" s="37">
        <v>1</v>
      </c>
      <c r="I2091" s="37">
        <v>31</v>
      </c>
      <c r="J2091" s="37">
        <v>31</v>
      </c>
      <c r="K2091" s="37">
        <v>43</v>
      </c>
      <c r="L2091" s="42">
        <v>996</v>
      </c>
      <c r="N2091">
        <v>2</v>
      </c>
      <c r="O2091">
        <v>51</v>
      </c>
      <c r="P2091">
        <v>51</v>
      </c>
      <c r="Q2091">
        <v>20</v>
      </c>
      <c r="R2091">
        <v>0</v>
      </c>
    </row>
    <row r="2092" spans="8:18" x14ac:dyDescent="0.5">
      <c r="H2092" s="37">
        <v>1</v>
      </c>
      <c r="I2092" s="37">
        <v>31</v>
      </c>
      <c r="J2092" s="37">
        <v>31</v>
      </c>
      <c r="K2092" s="37">
        <v>44</v>
      </c>
      <c r="L2092" s="42">
        <v>998</v>
      </c>
      <c r="N2092">
        <v>2</v>
      </c>
      <c r="O2092">
        <v>51</v>
      </c>
      <c r="P2092">
        <v>51</v>
      </c>
      <c r="Q2092">
        <v>21</v>
      </c>
      <c r="R2092">
        <v>0</v>
      </c>
    </row>
    <row r="2093" spans="8:18" x14ac:dyDescent="0.5">
      <c r="H2093" s="37">
        <v>1</v>
      </c>
      <c r="I2093" s="37">
        <v>31</v>
      </c>
      <c r="J2093" s="37">
        <v>31</v>
      </c>
      <c r="K2093" s="37">
        <v>45</v>
      </c>
      <c r="L2093" s="42">
        <v>999</v>
      </c>
      <c r="N2093">
        <v>2</v>
      </c>
      <c r="O2093">
        <v>51</v>
      </c>
      <c r="P2093">
        <v>51</v>
      </c>
      <c r="Q2093">
        <v>22</v>
      </c>
      <c r="R2093">
        <v>0</v>
      </c>
    </row>
    <row r="2094" spans="8:18" x14ac:dyDescent="0.5">
      <c r="H2094" s="37">
        <v>1</v>
      </c>
      <c r="I2094" s="37">
        <v>31</v>
      </c>
      <c r="J2094" s="37">
        <v>31</v>
      </c>
      <c r="K2094" s="37">
        <v>46</v>
      </c>
      <c r="L2094" s="42">
        <v>1000</v>
      </c>
      <c r="N2094">
        <v>2</v>
      </c>
      <c r="O2094">
        <v>51</v>
      </c>
      <c r="P2094">
        <v>51</v>
      </c>
      <c r="Q2094">
        <v>23</v>
      </c>
      <c r="R2094">
        <v>0</v>
      </c>
    </row>
    <row r="2095" spans="8:18" x14ac:dyDescent="0.5">
      <c r="H2095" s="37">
        <v>1</v>
      </c>
      <c r="I2095" s="37">
        <v>31</v>
      </c>
      <c r="J2095" s="37">
        <v>31</v>
      </c>
      <c r="K2095" s="37">
        <v>47</v>
      </c>
      <c r="L2095" s="42">
        <v>1000</v>
      </c>
      <c r="N2095">
        <v>2</v>
      </c>
      <c r="O2095">
        <v>51</v>
      </c>
      <c r="P2095">
        <v>51</v>
      </c>
      <c r="Q2095">
        <v>24</v>
      </c>
      <c r="R2095">
        <v>0</v>
      </c>
    </row>
    <row r="2096" spans="8:18" x14ac:dyDescent="0.5">
      <c r="H2096" s="37">
        <v>1</v>
      </c>
      <c r="I2096" s="37">
        <v>31</v>
      </c>
      <c r="J2096" s="37">
        <v>31</v>
      </c>
      <c r="K2096" s="37">
        <v>48</v>
      </c>
      <c r="L2096" s="42">
        <v>1001</v>
      </c>
      <c r="N2096">
        <v>2</v>
      </c>
      <c r="O2096">
        <v>51</v>
      </c>
      <c r="P2096">
        <v>51</v>
      </c>
      <c r="Q2096">
        <v>25</v>
      </c>
      <c r="R2096">
        <v>0</v>
      </c>
    </row>
    <row r="2097" spans="8:18" x14ac:dyDescent="0.5">
      <c r="H2097" s="37">
        <v>1</v>
      </c>
      <c r="I2097" s="37">
        <v>31</v>
      </c>
      <c r="J2097" s="37">
        <v>31</v>
      </c>
      <c r="K2097" s="37">
        <v>49</v>
      </c>
      <c r="L2097" s="42">
        <v>1030</v>
      </c>
      <c r="N2097">
        <v>2</v>
      </c>
      <c r="O2097">
        <v>51</v>
      </c>
      <c r="P2097">
        <v>51</v>
      </c>
      <c r="Q2097">
        <v>26</v>
      </c>
      <c r="R2097">
        <v>0</v>
      </c>
    </row>
    <row r="2098" spans="8:18" x14ac:dyDescent="0.5">
      <c r="H2098" s="37">
        <v>1</v>
      </c>
      <c r="I2098" s="37">
        <v>32</v>
      </c>
      <c r="J2098" s="37">
        <v>32</v>
      </c>
      <c r="K2098" s="37">
        <v>0</v>
      </c>
      <c r="L2098" s="42">
        <v>898</v>
      </c>
      <c r="N2098">
        <v>2</v>
      </c>
      <c r="O2098">
        <v>51</v>
      </c>
      <c r="P2098">
        <v>51</v>
      </c>
      <c r="Q2098">
        <v>27</v>
      </c>
      <c r="R2098">
        <v>0</v>
      </c>
    </row>
    <row r="2099" spans="8:18" x14ac:dyDescent="0.5">
      <c r="H2099" s="37">
        <v>1</v>
      </c>
      <c r="I2099" s="37">
        <v>32</v>
      </c>
      <c r="J2099" s="37">
        <v>32</v>
      </c>
      <c r="K2099" s="37">
        <v>1</v>
      </c>
      <c r="L2099" s="42">
        <v>900</v>
      </c>
      <c r="N2099">
        <v>2</v>
      </c>
      <c r="O2099">
        <v>51</v>
      </c>
      <c r="P2099">
        <v>51</v>
      </c>
      <c r="Q2099">
        <v>28</v>
      </c>
      <c r="R2099">
        <v>0</v>
      </c>
    </row>
    <row r="2100" spans="8:18" x14ac:dyDescent="0.5">
      <c r="H2100" s="37">
        <v>1</v>
      </c>
      <c r="I2100" s="37">
        <v>32</v>
      </c>
      <c r="J2100" s="37">
        <v>32</v>
      </c>
      <c r="K2100" s="37">
        <v>2</v>
      </c>
      <c r="L2100" s="42">
        <v>901</v>
      </c>
      <c r="N2100">
        <v>2</v>
      </c>
      <c r="O2100">
        <v>51</v>
      </c>
      <c r="P2100">
        <v>51</v>
      </c>
      <c r="Q2100">
        <v>29</v>
      </c>
      <c r="R2100">
        <v>0</v>
      </c>
    </row>
    <row r="2101" spans="8:18" x14ac:dyDescent="0.5">
      <c r="H2101" s="37">
        <v>1</v>
      </c>
      <c r="I2101" s="37">
        <v>32</v>
      </c>
      <c r="J2101" s="37">
        <v>32</v>
      </c>
      <c r="K2101" s="37">
        <v>3</v>
      </c>
      <c r="L2101" s="42">
        <v>903</v>
      </c>
      <c r="N2101">
        <v>2</v>
      </c>
      <c r="O2101">
        <v>51</v>
      </c>
      <c r="P2101">
        <v>51</v>
      </c>
      <c r="Q2101">
        <v>30</v>
      </c>
      <c r="R2101">
        <v>0</v>
      </c>
    </row>
    <row r="2102" spans="8:18" x14ac:dyDescent="0.5">
      <c r="H2102" s="37">
        <v>1</v>
      </c>
      <c r="I2102" s="37">
        <v>32</v>
      </c>
      <c r="J2102" s="37">
        <v>32</v>
      </c>
      <c r="K2102" s="37">
        <v>4</v>
      </c>
      <c r="L2102" s="42">
        <v>905</v>
      </c>
      <c r="N2102">
        <v>2</v>
      </c>
      <c r="O2102">
        <v>51</v>
      </c>
      <c r="P2102">
        <v>51</v>
      </c>
      <c r="Q2102">
        <v>31</v>
      </c>
      <c r="R2102">
        <v>0</v>
      </c>
    </row>
    <row r="2103" spans="8:18" x14ac:dyDescent="0.5">
      <c r="H2103" s="37">
        <v>1</v>
      </c>
      <c r="I2103" s="37">
        <v>32</v>
      </c>
      <c r="J2103" s="37">
        <v>32</v>
      </c>
      <c r="K2103" s="37">
        <v>5</v>
      </c>
      <c r="L2103" s="42">
        <v>906</v>
      </c>
      <c r="N2103">
        <v>2</v>
      </c>
      <c r="O2103">
        <v>51</v>
      </c>
      <c r="P2103">
        <v>51</v>
      </c>
      <c r="Q2103">
        <v>32</v>
      </c>
      <c r="R2103">
        <v>0</v>
      </c>
    </row>
    <row r="2104" spans="8:18" x14ac:dyDescent="0.5">
      <c r="H2104" s="37">
        <v>1</v>
      </c>
      <c r="I2104" s="37">
        <v>32</v>
      </c>
      <c r="J2104" s="37">
        <v>32</v>
      </c>
      <c r="K2104" s="37">
        <v>6</v>
      </c>
      <c r="L2104" s="42">
        <v>908</v>
      </c>
      <c r="N2104">
        <v>2</v>
      </c>
      <c r="O2104">
        <v>51</v>
      </c>
      <c r="P2104">
        <v>51</v>
      </c>
      <c r="Q2104">
        <v>33</v>
      </c>
      <c r="R2104">
        <v>0</v>
      </c>
    </row>
    <row r="2105" spans="8:18" x14ac:dyDescent="0.5">
      <c r="H2105" s="37">
        <v>1</v>
      </c>
      <c r="I2105" s="37">
        <v>32</v>
      </c>
      <c r="J2105" s="37">
        <v>32</v>
      </c>
      <c r="K2105" s="37">
        <v>7</v>
      </c>
      <c r="L2105" s="42">
        <v>910</v>
      </c>
      <c r="N2105">
        <v>2</v>
      </c>
      <c r="O2105">
        <v>51</v>
      </c>
      <c r="P2105">
        <v>51</v>
      </c>
      <c r="Q2105">
        <v>34</v>
      </c>
      <c r="R2105">
        <v>0</v>
      </c>
    </row>
    <row r="2106" spans="8:18" x14ac:dyDescent="0.5">
      <c r="H2106" s="37">
        <v>1</v>
      </c>
      <c r="I2106" s="37">
        <v>32</v>
      </c>
      <c r="J2106" s="37">
        <v>32</v>
      </c>
      <c r="K2106" s="37">
        <v>8</v>
      </c>
      <c r="L2106" s="42">
        <v>912</v>
      </c>
      <c r="N2106">
        <v>2</v>
      </c>
      <c r="O2106">
        <v>51</v>
      </c>
      <c r="P2106">
        <v>51</v>
      </c>
      <c r="Q2106">
        <v>35</v>
      </c>
      <c r="R2106">
        <v>0</v>
      </c>
    </row>
    <row r="2107" spans="8:18" x14ac:dyDescent="0.5">
      <c r="H2107" s="37">
        <v>1</v>
      </c>
      <c r="I2107" s="37">
        <v>32</v>
      </c>
      <c r="J2107" s="37">
        <v>32</v>
      </c>
      <c r="K2107" s="37">
        <v>9</v>
      </c>
      <c r="L2107" s="42">
        <v>914</v>
      </c>
      <c r="N2107">
        <v>2</v>
      </c>
      <c r="O2107">
        <v>51</v>
      </c>
      <c r="P2107">
        <v>51</v>
      </c>
      <c r="Q2107">
        <v>36</v>
      </c>
      <c r="R2107">
        <v>0</v>
      </c>
    </row>
    <row r="2108" spans="8:18" x14ac:dyDescent="0.5">
      <c r="H2108" s="37">
        <v>1</v>
      </c>
      <c r="I2108" s="37">
        <v>32</v>
      </c>
      <c r="J2108" s="37">
        <v>32</v>
      </c>
      <c r="K2108" s="37">
        <v>10</v>
      </c>
      <c r="L2108" s="42">
        <v>916</v>
      </c>
      <c r="N2108">
        <v>2</v>
      </c>
      <c r="O2108">
        <v>51</v>
      </c>
      <c r="P2108">
        <v>51</v>
      </c>
      <c r="Q2108">
        <v>37</v>
      </c>
      <c r="R2108">
        <v>0</v>
      </c>
    </row>
    <row r="2109" spans="8:18" x14ac:dyDescent="0.5">
      <c r="H2109" s="37">
        <v>1</v>
      </c>
      <c r="I2109" s="37">
        <v>32</v>
      </c>
      <c r="J2109" s="37">
        <v>32</v>
      </c>
      <c r="K2109" s="37">
        <v>11</v>
      </c>
      <c r="L2109" s="42">
        <v>918</v>
      </c>
      <c r="N2109">
        <v>2</v>
      </c>
      <c r="O2109">
        <v>51</v>
      </c>
      <c r="P2109">
        <v>51</v>
      </c>
      <c r="Q2109">
        <v>38</v>
      </c>
      <c r="R2109">
        <v>0</v>
      </c>
    </row>
    <row r="2110" spans="8:18" x14ac:dyDescent="0.5">
      <c r="H2110" s="37">
        <v>1</v>
      </c>
      <c r="I2110" s="37">
        <v>32</v>
      </c>
      <c r="J2110" s="37">
        <v>32</v>
      </c>
      <c r="K2110" s="37">
        <v>12</v>
      </c>
      <c r="L2110" s="42">
        <v>920</v>
      </c>
      <c r="N2110">
        <v>2</v>
      </c>
      <c r="O2110">
        <v>51</v>
      </c>
      <c r="P2110">
        <v>51</v>
      </c>
      <c r="Q2110">
        <v>39</v>
      </c>
      <c r="R2110">
        <v>0</v>
      </c>
    </row>
    <row r="2111" spans="8:18" x14ac:dyDescent="0.5">
      <c r="H2111" s="37">
        <v>1</v>
      </c>
      <c r="I2111" s="37">
        <v>32</v>
      </c>
      <c r="J2111" s="37">
        <v>32</v>
      </c>
      <c r="K2111" s="37">
        <v>13</v>
      </c>
      <c r="L2111" s="42">
        <v>922</v>
      </c>
      <c r="N2111">
        <v>2</v>
      </c>
      <c r="O2111">
        <v>52</v>
      </c>
      <c r="P2111">
        <v>52</v>
      </c>
      <c r="Q2111">
        <v>1</v>
      </c>
      <c r="R2111">
        <v>205</v>
      </c>
    </row>
    <row r="2112" spans="8:18" x14ac:dyDescent="0.5">
      <c r="H2112" s="37">
        <v>1</v>
      </c>
      <c r="I2112" s="37">
        <v>32</v>
      </c>
      <c r="J2112" s="37">
        <v>32</v>
      </c>
      <c r="K2112" s="37">
        <v>14</v>
      </c>
      <c r="L2112" s="42">
        <v>924</v>
      </c>
      <c r="N2112">
        <v>2</v>
      </c>
      <c r="O2112">
        <v>52</v>
      </c>
      <c r="P2112">
        <v>52</v>
      </c>
      <c r="Q2112">
        <v>2</v>
      </c>
      <c r="R2112">
        <v>720</v>
      </c>
    </row>
    <row r="2113" spans="8:18" x14ac:dyDescent="0.5">
      <c r="H2113" s="37">
        <v>1</v>
      </c>
      <c r="I2113" s="37">
        <v>32</v>
      </c>
      <c r="J2113" s="37">
        <v>32</v>
      </c>
      <c r="K2113" s="37">
        <v>15</v>
      </c>
      <c r="L2113" s="42">
        <v>927</v>
      </c>
      <c r="N2113">
        <v>2</v>
      </c>
      <c r="O2113">
        <v>52</v>
      </c>
      <c r="P2113">
        <v>52</v>
      </c>
      <c r="Q2113">
        <v>3</v>
      </c>
      <c r="R2113">
        <v>1778</v>
      </c>
    </row>
    <row r="2114" spans="8:18" x14ac:dyDescent="0.5">
      <c r="H2114" s="37">
        <v>1</v>
      </c>
      <c r="I2114" s="37">
        <v>32</v>
      </c>
      <c r="J2114" s="37">
        <v>32</v>
      </c>
      <c r="K2114" s="37">
        <v>16</v>
      </c>
      <c r="L2114" s="42">
        <v>929</v>
      </c>
      <c r="N2114">
        <v>2</v>
      </c>
      <c r="O2114">
        <v>52</v>
      </c>
      <c r="P2114">
        <v>52</v>
      </c>
      <c r="Q2114">
        <v>4</v>
      </c>
      <c r="R2114">
        <v>2723</v>
      </c>
    </row>
    <row r="2115" spans="8:18" x14ac:dyDescent="0.5">
      <c r="H2115" s="37">
        <v>1</v>
      </c>
      <c r="I2115" s="37">
        <v>32</v>
      </c>
      <c r="J2115" s="37">
        <v>32</v>
      </c>
      <c r="K2115" s="37">
        <v>17</v>
      </c>
      <c r="L2115" s="42">
        <v>931</v>
      </c>
      <c r="N2115">
        <v>2</v>
      </c>
      <c r="O2115">
        <v>52</v>
      </c>
      <c r="P2115">
        <v>52</v>
      </c>
      <c r="Q2115">
        <v>5</v>
      </c>
      <c r="R2115">
        <v>3853</v>
      </c>
    </row>
    <row r="2116" spans="8:18" x14ac:dyDescent="0.5">
      <c r="H2116" s="37">
        <v>1</v>
      </c>
      <c r="I2116" s="37">
        <v>32</v>
      </c>
      <c r="J2116" s="37">
        <v>32</v>
      </c>
      <c r="K2116" s="37">
        <v>18</v>
      </c>
      <c r="L2116" s="42">
        <v>934</v>
      </c>
      <c r="N2116">
        <v>2</v>
      </c>
      <c r="O2116">
        <v>52</v>
      </c>
      <c r="P2116">
        <v>52</v>
      </c>
      <c r="Q2116">
        <v>6</v>
      </c>
      <c r="R2116">
        <v>3965</v>
      </c>
    </row>
    <row r="2117" spans="8:18" x14ac:dyDescent="0.5">
      <c r="H2117" s="37">
        <v>1</v>
      </c>
      <c r="I2117" s="37">
        <v>32</v>
      </c>
      <c r="J2117" s="37">
        <v>32</v>
      </c>
      <c r="K2117" s="37">
        <v>19</v>
      </c>
      <c r="L2117" s="42">
        <v>936</v>
      </c>
      <c r="N2117">
        <v>2</v>
      </c>
      <c r="O2117">
        <v>52</v>
      </c>
      <c r="P2117">
        <v>52</v>
      </c>
      <c r="Q2117">
        <v>7</v>
      </c>
      <c r="R2117">
        <v>4081</v>
      </c>
    </row>
    <row r="2118" spans="8:18" x14ac:dyDescent="0.5">
      <c r="H2118" s="37">
        <v>1</v>
      </c>
      <c r="I2118" s="37">
        <v>32</v>
      </c>
      <c r="J2118" s="37">
        <v>32</v>
      </c>
      <c r="K2118" s="37">
        <v>20</v>
      </c>
      <c r="L2118" s="42">
        <v>939</v>
      </c>
      <c r="N2118">
        <v>2</v>
      </c>
      <c r="O2118">
        <v>52</v>
      </c>
      <c r="P2118">
        <v>52</v>
      </c>
      <c r="Q2118">
        <v>8</v>
      </c>
      <c r="R2118">
        <v>3961</v>
      </c>
    </row>
    <row r="2119" spans="8:18" x14ac:dyDescent="0.5">
      <c r="H2119" s="37">
        <v>1</v>
      </c>
      <c r="I2119" s="37">
        <v>32</v>
      </c>
      <c r="J2119" s="37">
        <v>32</v>
      </c>
      <c r="K2119" s="37">
        <v>21</v>
      </c>
      <c r="L2119" s="42">
        <v>941</v>
      </c>
      <c r="N2119">
        <v>2</v>
      </c>
      <c r="O2119">
        <v>52</v>
      </c>
      <c r="P2119">
        <v>52</v>
      </c>
      <c r="Q2119">
        <v>9</v>
      </c>
      <c r="R2119">
        <v>0</v>
      </c>
    </row>
    <row r="2120" spans="8:18" x14ac:dyDescent="0.5">
      <c r="H2120" s="37">
        <v>1</v>
      </c>
      <c r="I2120" s="37">
        <v>32</v>
      </c>
      <c r="J2120" s="37">
        <v>32</v>
      </c>
      <c r="K2120" s="37">
        <v>22</v>
      </c>
      <c r="L2120" s="42">
        <v>944</v>
      </c>
      <c r="N2120">
        <v>2</v>
      </c>
      <c r="O2120">
        <v>52</v>
      </c>
      <c r="P2120">
        <v>52</v>
      </c>
      <c r="Q2120">
        <v>10</v>
      </c>
      <c r="R2120">
        <v>0</v>
      </c>
    </row>
    <row r="2121" spans="8:18" x14ac:dyDescent="0.5">
      <c r="H2121" s="37">
        <v>1</v>
      </c>
      <c r="I2121" s="37">
        <v>32</v>
      </c>
      <c r="J2121" s="37">
        <v>32</v>
      </c>
      <c r="K2121" s="37">
        <v>23</v>
      </c>
      <c r="L2121" s="42">
        <v>946</v>
      </c>
      <c r="N2121">
        <v>2</v>
      </c>
      <c r="O2121">
        <v>52</v>
      </c>
      <c r="P2121">
        <v>52</v>
      </c>
      <c r="Q2121">
        <v>11</v>
      </c>
      <c r="R2121">
        <v>0</v>
      </c>
    </row>
    <row r="2122" spans="8:18" x14ac:dyDescent="0.5">
      <c r="H2122" s="37">
        <v>1</v>
      </c>
      <c r="I2122" s="37">
        <v>32</v>
      </c>
      <c r="J2122" s="37">
        <v>32</v>
      </c>
      <c r="K2122" s="37">
        <v>24</v>
      </c>
      <c r="L2122" s="42">
        <v>949</v>
      </c>
      <c r="N2122">
        <v>2</v>
      </c>
      <c r="O2122">
        <v>52</v>
      </c>
      <c r="P2122">
        <v>52</v>
      </c>
      <c r="Q2122">
        <v>12</v>
      </c>
      <c r="R2122">
        <v>0</v>
      </c>
    </row>
    <row r="2123" spans="8:18" x14ac:dyDescent="0.5">
      <c r="H2123" s="37">
        <v>1</v>
      </c>
      <c r="I2123" s="37">
        <v>32</v>
      </c>
      <c r="J2123" s="37">
        <v>32</v>
      </c>
      <c r="K2123" s="37">
        <v>25</v>
      </c>
      <c r="L2123" s="42">
        <v>952</v>
      </c>
      <c r="N2123">
        <v>2</v>
      </c>
      <c r="O2123">
        <v>52</v>
      </c>
      <c r="P2123">
        <v>52</v>
      </c>
      <c r="Q2123">
        <v>13</v>
      </c>
      <c r="R2123">
        <v>0</v>
      </c>
    </row>
    <row r="2124" spans="8:18" x14ac:dyDescent="0.5">
      <c r="H2124" s="37">
        <v>1</v>
      </c>
      <c r="I2124" s="37">
        <v>32</v>
      </c>
      <c r="J2124" s="37">
        <v>32</v>
      </c>
      <c r="K2124" s="37">
        <v>26</v>
      </c>
      <c r="L2124" s="42">
        <v>954</v>
      </c>
      <c r="N2124">
        <v>2</v>
      </c>
      <c r="O2124">
        <v>52</v>
      </c>
      <c r="P2124">
        <v>52</v>
      </c>
      <c r="Q2124">
        <v>14</v>
      </c>
      <c r="R2124">
        <v>0</v>
      </c>
    </row>
    <row r="2125" spans="8:18" x14ac:dyDescent="0.5">
      <c r="H2125" s="37">
        <v>1</v>
      </c>
      <c r="I2125" s="37">
        <v>32</v>
      </c>
      <c r="J2125" s="37">
        <v>32</v>
      </c>
      <c r="K2125" s="37">
        <v>27</v>
      </c>
      <c r="L2125" s="42">
        <v>957</v>
      </c>
      <c r="N2125">
        <v>2</v>
      </c>
      <c r="O2125">
        <v>52</v>
      </c>
      <c r="P2125">
        <v>52</v>
      </c>
      <c r="Q2125">
        <v>15</v>
      </c>
      <c r="R2125">
        <v>0</v>
      </c>
    </row>
    <row r="2126" spans="8:18" x14ac:dyDescent="0.5">
      <c r="H2126" s="37">
        <v>1</v>
      </c>
      <c r="I2126" s="37">
        <v>32</v>
      </c>
      <c r="J2126" s="37">
        <v>32</v>
      </c>
      <c r="K2126" s="37">
        <v>28</v>
      </c>
      <c r="L2126" s="42">
        <v>960</v>
      </c>
      <c r="N2126">
        <v>2</v>
      </c>
      <c r="O2126">
        <v>52</v>
      </c>
      <c r="P2126">
        <v>52</v>
      </c>
      <c r="Q2126">
        <v>16</v>
      </c>
      <c r="R2126">
        <v>0</v>
      </c>
    </row>
    <row r="2127" spans="8:18" x14ac:dyDescent="0.5">
      <c r="H2127" s="37">
        <v>1</v>
      </c>
      <c r="I2127" s="37">
        <v>32</v>
      </c>
      <c r="J2127" s="37">
        <v>32</v>
      </c>
      <c r="K2127" s="37">
        <v>29</v>
      </c>
      <c r="L2127" s="42">
        <v>963</v>
      </c>
      <c r="N2127">
        <v>2</v>
      </c>
      <c r="O2127">
        <v>52</v>
      </c>
      <c r="P2127">
        <v>52</v>
      </c>
      <c r="Q2127">
        <v>17</v>
      </c>
      <c r="R2127">
        <v>0</v>
      </c>
    </row>
    <row r="2128" spans="8:18" x14ac:dyDescent="0.5">
      <c r="H2128" s="37">
        <v>1</v>
      </c>
      <c r="I2128" s="37">
        <v>32</v>
      </c>
      <c r="J2128" s="37">
        <v>32</v>
      </c>
      <c r="K2128" s="37">
        <v>30</v>
      </c>
      <c r="L2128" s="42">
        <v>966</v>
      </c>
      <c r="N2128">
        <v>2</v>
      </c>
      <c r="O2128">
        <v>52</v>
      </c>
      <c r="P2128">
        <v>52</v>
      </c>
      <c r="Q2128">
        <v>18</v>
      </c>
      <c r="R2128">
        <v>0</v>
      </c>
    </row>
    <row r="2129" spans="8:18" x14ac:dyDescent="0.5">
      <c r="H2129" s="37">
        <v>1</v>
      </c>
      <c r="I2129" s="37">
        <v>32</v>
      </c>
      <c r="J2129" s="37">
        <v>32</v>
      </c>
      <c r="K2129" s="37">
        <v>31</v>
      </c>
      <c r="L2129" s="42">
        <v>968</v>
      </c>
      <c r="N2129">
        <v>2</v>
      </c>
      <c r="O2129">
        <v>52</v>
      </c>
      <c r="P2129">
        <v>52</v>
      </c>
      <c r="Q2129">
        <v>19</v>
      </c>
      <c r="R2129">
        <v>0</v>
      </c>
    </row>
    <row r="2130" spans="8:18" x14ac:dyDescent="0.5">
      <c r="H2130" s="37">
        <v>1</v>
      </c>
      <c r="I2130" s="37">
        <v>32</v>
      </c>
      <c r="J2130" s="37">
        <v>32</v>
      </c>
      <c r="K2130" s="37">
        <v>32</v>
      </c>
      <c r="L2130" s="42">
        <v>971</v>
      </c>
      <c r="N2130">
        <v>2</v>
      </c>
      <c r="O2130">
        <v>52</v>
      </c>
      <c r="P2130">
        <v>52</v>
      </c>
      <c r="Q2130">
        <v>20</v>
      </c>
      <c r="R2130">
        <v>0</v>
      </c>
    </row>
    <row r="2131" spans="8:18" x14ac:dyDescent="0.5">
      <c r="H2131" s="37">
        <v>1</v>
      </c>
      <c r="I2131" s="37">
        <v>32</v>
      </c>
      <c r="J2131" s="37">
        <v>32</v>
      </c>
      <c r="K2131" s="37">
        <v>33</v>
      </c>
      <c r="L2131" s="42">
        <v>974</v>
      </c>
      <c r="N2131">
        <v>2</v>
      </c>
      <c r="O2131">
        <v>52</v>
      </c>
      <c r="P2131">
        <v>52</v>
      </c>
      <c r="Q2131">
        <v>21</v>
      </c>
      <c r="R2131">
        <v>0</v>
      </c>
    </row>
    <row r="2132" spans="8:18" x14ac:dyDescent="0.5">
      <c r="H2132" s="37">
        <v>1</v>
      </c>
      <c r="I2132" s="37">
        <v>32</v>
      </c>
      <c r="J2132" s="37">
        <v>32</v>
      </c>
      <c r="K2132" s="37">
        <v>34</v>
      </c>
      <c r="L2132" s="42">
        <v>977</v>
      </c>
      <c r="N2132">
        <v>2</v>
      </c>
      <c r="O2132">
        <v>52</v>
      </c>
      <c r="P2132">
        <v>52</v>
      </c>
      <c r="Q2132">
        <v>22</v>
      </c>
      <c r="R2132">
        <v>0</v>
      </c>
    </row>
    <row r="2133" spans="8:18" x14ac:dyDescent="0.5">
      <c r="H2133" s="37">
        <v>1</v>
      </c>
      <c r="I2133" s="37">
        <v>32</v>
      </c>
      <c r="J2133" s="37">
        <v>32</v>
      </c>
      <c r="K2133" s="37">
        <v>35</v>
      </c>
      <c r="L2133" s="42">
        <v>980</v>
      </c>
      <c r="N2133">
        <v>2</v>
      </c>
      <c r="O2133">
        <v>52</v>
      </c>
      <c r="P2133">
        <v>52</v>
      </c>
      <c r="Q2133">
        <v>23</v>
      </c>
      <c r="R2133">
        <v>0</v>
      </c>
    </row>
    <row r="2134" spans="8:18" x14ac:dyDescent="0.5">
      <c r="H2134" s="37">
        <v>1</v>
      </c>
      <c r="I2134" s="37">
        <v>32</v>
      </c>
      <c r="J2134" s="37">
        <v>32</v>
      </c>
      <c r="K2134" s="37">
        <v>36</v>
      </c>
      <c r="L2134" s="42">
        <v>982</v>
      </c>
      <c r="N2134">
        <v>2</v>
      </c>
      <c r="O2134">
        <v>52</v>
      </c>
      <c r="P2134">
        <v>52</v>
      </c>
      <c r="Q2134">
        <v>24</v>
      </c>
      <c r="R2134">
        <v>0</v>
      </c>
    </row>
    <row r="2135" spans="8:18" x14ac:dyDescent="0.5">
      <c r="H2135" s="37">
        <v>1</v>
      </c>
      <c r="I2135" s="37">
        <v>32</v>
      </c>
      <c r="J2135" s="37">
        <v>32</v>
      </c>
      <c r="K2135" s="37">
        <v>37</v>
      </c>
      <c r="L2135" s="42">
        <v>985</v>
      </c>
      <c r="N2135">
        <v>2</v>
      </c>
      <c r="O2135">
        <v>52</v>
      </c>
      <c r="P2135">
        <v>52</v>
      </c>
      <c r="Q2135">
        <v>25</v>
      </c>
      <c r="R2135">
        <v>0</v>
      </c>
    </row>
    <row r="2136" spans="8:18" x14ac:dyDescent="0.5">
      <c r="H2136" s="37">
        <v>1</v>
      </c>
      <c r="I2136" s="37">
        <v>32</v>
      </c>
      <c r="J2136" s="37">
        <v>32</v>
      </c>
      <c r="K2136" s="37">
        <v>38</v>
      </c>
      <c r="L2136" s="42">
        <v>987</v>
      </c>
      <c r="N2136">
        <v>2</v>
      </c>
      <c r="O2136">
        <v>52</v>
      </c>
      <c r="P2136">
        <v>52</v>
      </c>
      <c r="Q2136">
        <v>26</v>
      </c>
      <c r="R2136">
        <v>0</v>
      </c>
    </row>
    <row r="2137" spans="8:18" x14ac:dyDescent="0.5">
      <c r="H2137" s="37">
        <v>1</v>
      </c>
      <c r="I2137" s="37">
        <v>32</v>
      </c>
      <c r="J2137" s="37">
        <v>32</v>
      </c>
      <c r="K2137" s="37">
        <v>39</v>
      </c>
      <c r="L2137" s="42">
        <v>990</v>
      </c>
      <c r="N2137">
        <v>2</v>
      </c>
      <c r="O2137">
        <v>52</v>
      </c>
      <c r="P2137">
        <v>52</v>
      </c>
      <c r="Q2137">
        <v>27</v>
      </c>
      <c r="R2137">
        <v>0</v>
      </c>
    </row>
    <row r="2138" spans="8:18" x14ac:dyDescent="0.5">
      <c r="H2138" s="37">
        <v>1</v>
      </c>
      <c r="I2138" s="37">
        <v>32</v>
      </c>
      <c r="J2138" s="37">
        <v>32</v>
      </c>
      <c r="K2138" s="37">
        <v>40</v>
      </c>
      <c r="L2138" s="42">
        <v>992</v>
      </c>
      <c r="N2138">
        <v>2</v>
      </c>
      <c r="O2138">
        <v>52</v>
      </c>
      <c r="P2138">
        <v>52</v>
      </c>
      <c r="Q2138">
        <v>28</v>
      </c>
      <c r="R2138">
        <v>0</v>
      </c>
    </row>
    <row r="2139" spans="8:18" x14ac:dyDescent="0.5">
      <c r="H2139" s="37">
        <v>1</v>
      </c>
      <c r="I2139" s="37">
        <v>32</v>
      </c>
      <c r="J2139" s="37">
        <v>32</v>
      </c>
      <c r="K2139" s="37">
        <v>41</v>
      </c>
      <c r="L2139" s="42">
        <v>994</v>
      </c>
      <c r="N2139">
        <v>2</v>
      </c>
      <c r="O2139">
        <v>52</v>
      </c>
      <c r="P2139">
        <v>52</v>
      </c>
      <c r="Q2139">
        <v>29</v>
      </c>
      <c r="R2139">
        <v>0</v>
      </c>
    </row>
    <row r="2140" spans="8:18" x14ac:dyDescent="0.5">
      <c r="H2140" s="37">
        <v>1</v>
      </c>
      <c r="I2140" s="37">
        <v>32</v>
      </c>
      <c r="J2140" s="37">
        <v>32</v>
      </c>
      <c r="K2140" s="37">
        <v>42</v>
      </c>
      <c r="L2140" s="42">
        <v>996</v>
      </c>
      <c r="N2140">
        <v>2</v>
      </c>
      <c r="O2140">
        <v>52</v>
      </c>
      <c r="P2140">
        <v>52</v>
      </c>
      <c r="Q2140">
        <v>30</v>
      </c>
      <c r="R2140">
        <v>0</v>
      </c>
    </row>
    <row r="2141" spans="8:18" x14ac:dyDescent="0.5">
      <c r="H2141" s="37">
        <v>1</v>
      </c>
      <c r="I2141" s="37">
        <v>32</v>
      </c>
      <c r="J2141" s="37">
        <v>32</v>
      </c>
      <c r="K2141" s="37">
        <v>43</v>
      </c>
      <c r="L2141" s="42">
        <v>998</v>
      </c>
      <c r="N2141">
        <v>2</v>
      </c>
      <c r="O2141">
        <v>52</v>
      </c>
      <c r="P2141">
        <v>52</v>
      </c>
      <c r="Q2141">
        <v>31</v>
      </c>
      <c r="R2141">
        <v>0</v>
      </c>
    </row>
    <row r="2142" spans="8:18" x14ac:dyDescent="0.5">
      <c r="H2142" s="37">
        <v>1</v>
      </c>
      <c r="I2142" s="37">
        <v>32</v>
      </c>
      <c r="J2142" s="37">
        <v>32</v>
      </c>
      <c r="K2142" s="37">
        <v>44</v>
      </c>
      <c r="L2142" s="42">
        <v>999</v>
      </c>
      <c r="N2142">
        <v>2</v>
      </c>
      <c r="O2142">
        <v>52</v>
      </c>
      <c r="P2142">
        <v>52</v>
      </c>
      <c r="Q2142">
        <v>32</v>
      </c>
      <c r="R2142">
        <v>0</v>
      </c>
    </row>
    <row r="2143" spans="8:18" x14ac:dyDescent="0.5">
      <c r="H2143" s="37">
        <v>1</v>
      </c>
      <c r="I2143" s="37">
        <v>32</v>
      </c>
      <c r="J2143" s="37">
        <v>32</v>
      </c>
      <c r="K2143" s="37">
        <v>45</v>
      </c>
      <c r="L2143" s="42">
        <v>1000</v>
      </c>
      <c r="N2143">
        <v>2</v>
      </c>
      <c r="O2143">
        <v>52</v>
      </c>
      <c r="P2143">
        <v>52</v>
      </c>
      <c r="Q2143">
        <v>33</v>
      </c>
      <c r="R2143">
        <v>0</v>
      </c>
    </row>
    <row r="2144" spans="8:18" x14ac:dyDescent="0.5">
      <c r="H2144" s="37">
        <v>1</v>
      </c>
      <c r="I2144" s="37">
        <v>32</v>
      </c>
      <c r="J2144" s="37">
        <v>32</v>
      </c>
      <c r="K2144" s="37">
        <v>46</v>
      </c>
      <c r="L2144" s="42">
        <v>1000</v>
      </c>
      <c r="N2144">
        <v>2</v>
      </c>
      <c r="O2144">
        <v>52</v>
      </c>
      <c r="P2144">
        <v>52</v>
      </c>
      <c r="Q2144">
        <v>34</v>
      </c>
      <c r="R2144">
        <v>0</v>
      </c>
    </row>
    <row r="2145" spans="8:18" x14ac:dyDescent="0.5">
      <c r="H2145" s="37">
        <v>1</v>
      </c>
      <c r="I2145" s="37">
        <v>32</v>
      </c>
      <c r="J2145" s="37">
        <v>32</v>
      </c>
      <c r="K2145" s="37">
        <v>47</v>
      </c>
      <c r="L2145" s="42">
        <v>1001</v>
      </c>
      <c r="N2145">
        <v>2</v>
      </c>
      <c r="O2145">
        <v>52</v>
      </c>
      <c r="P2145">
        <v>52</v>
      </c>
      <c r="Q2145">
        <v>35</v>
      </c>
      <c r="R2145">
        <v>0</v>
      </c>
    </row>
    <row r="2146" spans="8:18" x14ac:dyDescent="0.5">
      <c r="H2146" s="37">
        <v>1</v>
      </c>
      <c r="I2146" s="37">
        <v>32</v>
      </c>
      <c r="J2146" s="37">
        <v>32</v>
      </c>
      <c r="K2146" s="37">
        <v>48</v>
      </c>
      <c r="L2146" s="42">
        <v>1030</v>
      </c>
      <c r="N2146">
        <v>2</v>
      </c>
      <c r="O2146">
        <v>52</v>
      </c>
      <c r="P2146">
        <v>52</v>
      </c>
      <c r="Q2146">
        <v>36</v>
      </c>
      <c r="R2146">
        <v>0</v>
      </c>
    </row>
    <row r="2147" spans="8:18" x14ac:dyDescent="0.5">
      <c r="H2147" s="37">
        <v>1</v>
      </c>
      <c r="I2147" s="37">
        <v>33</v>
      </c>
      <c r="J2147" s="37">
        <v>33</v>
      </c>
      <c r="K2147" s="37">
        <v>0</v>
      </c>
      <c r="L2147" s="42">
        <v>900</v>
      </c>
      <c r="N2147">
        <v>2</v>
      </c>
      <c r="O2147">
        <v>52</v>
      </c>
      <c r="P2147">
        <v>52</v>
      </c>
      <c r="Q2147">
        <v>37</v>
      </c>
      <c r="R2147">
        <v>0</v>
      </c>
    </row>
    <row r="2148" spans="8:18" x14ac:dyDescent="0.5">
      <c r="H2148" s="37">
        <v>1</v>
      </c>
      <c r="I2148" s="37">
        <v>33</v>
      </c>
      <c r="J2148" s="37">
        <v>33</v>
      </c>
      <c r="K2148" s="37">
        <v>1</v>
      </c>
      <c r="L2148" s="42">
        <v>901</v>
      </c>
      <c r="N2148">
        <v>2</v>
      </c>
      <c r="O2148">
        <v>52</v>
      </c>
      <c r="P2148">
        <v>52</v>
      </c>
      <c r="Q2148">
        <v>38</v>
      </c>
      <c r="R2148">
        <v>0</v>
      </c>
    </row>
    <row r="2149" spans="8:18" x14ac:dyDescent="0.5">
      <c r="H2149" s="37">
        <v>1</v>
      </c>
      <c r="I2149" s="37">
        <v>33</v>
      </c>
      <c r="J2149" s="37">
        <v>33</v>
      </c>
      <c r="K2149" s="37">
        <v>2</v>
      </c>
      <c r="L2149" s="42">
        <v>903</v>
      </c>
      <c r="N2149">
        <v>2</v>
      </c>
      <c r="O2149">
        <v>53</v>
      </c>
      <c r="P2149">
        <v>53</v>
      </c>
      <c r="Q2149">
        <v>1</v>
      </c>
      <c r="R2149">
        <v>212</v>
      </c>
    </row>
    <row r="2150" spans="8:18" x14ac:dyDescent="0.5">
      <c r="H2150" s="37">
        <v>1</v>
      </c>
      <c r="I2150" s="37">
        <v>33</v>
      </c>
      <c r="J2150" s="37">
        <v>33</v>
      </c>
      <c r="K2150" s="37">
        <v>3</v>
      </c>
      <c r="L2150" s="42">
        <v>905</v>
      </c>
      <c r="N2150">
        <v>2</v>
      </c>
      <c r="O2150">
        <v>53</v>
      </c>
      <c r="P2150">
        <v>53</v>
      </c>
      <c r="Q2150">
        <v>2</v>
      </c>
      <c r="R2150">
        <v>747</v>
      </c>
    </row>
    <row r="2151" spans="8:18" x14ac:dyDescent="0.5">
      <c r="H2151" s="37">
        <v>1</v>
      </c>
      <c r="I2151" s="37">
        <v>33</v>
      </c>
      <c r="J2151" s="37">
        <v>33</v>
      </c>
      <c r="K2151" s="37">
        <v>4</v>
      </c>
      <c r="L2151" s="42">
        <v>906</v>
      </c>
      <c r="N2151">
        <v>2</v>
      </c>
      <c r="O2151">
        <v>53</v>
      </c>
      <c r="P2151">
        <v>53</v>
      </c>
      <c r="Q2151">
        <v>3</v>
      </c>
      <c r="R2151">
        <v>1841</v>
      </c>
    </row>
    <row r="2152" spans="8:18" x14ac:dyDescent="0.5">
      <c r="H2152" s="37">
        <v>1</v>
      </c>
      <c r="I2152" s="37">
        <v>33</v>
      </c>
      <c r="J2152" s="37">
        <v>33</v>
      </c>
      <c r="K2152" s="37">
        <v>5</v>
      </c>
      <c r="L2152" s="42">
        <v>908</v>
      </c>
      <c r="N2152">
        <v>2</v>
      </c>
      <c r="O2152">
        <v>53</v>
      </c>
      <c r="P2152">
        <v>53</v>
      </c>
      <c r="Q2152">
        <v>4</v>
      </c>
      <c r="R2152">
        <v>2819</v>
      </c>
    </row>
    <row r="2153" spans="8:18" x14ac:dyDescent="0.5">
      <c r="H2153" s="37">
        <v>1</v>
      </c>
      <c r="I2153" s="37">
        <v>33</v>
      </c>
      <c r="J2153" s="37">
        <v>33</v>
      </c>
      <c r="K2153" s="37">
        <v>6</v>
      </c>
      <c r="L2153" s="42">
        <v>910</v>
      </c>
      <c r="N2153">
        <v>2</v>
      </c>
      <c r="O2153">
        <v>53</v>
      </c>
      <c r="P2153">
        <v>53</v>
      </c>
      <c r="Q2153">
        <v>5</v>
      </c>
      <c r="R2153">
        <v>3988</v>
      </c>
    </row>
    <row r="2154" spans="8:18" x14ac:dyDescent="0.5">
      <c r="H2154" s="37">
        <v>1</v>
      </c>
      <c r="I2154" s="37">
        <v>33</v>
      </c>
      <c r="J2154" s="37">
        <v>33</v>
      </c>
      <c r="K2154" s="37">
        <v>7</v>
      </c>
      <c r="L2154" s="42">
        <v>912</v>
      </c>
      <c r="N2154">
        <v>2</v>
      </c>
      <c r="O2154">
        <v>53</v>
      </c>
      <c r="P2154">
        <v>53</v>
      </c>
      <c r="Q2154">
        <v>6</v>
      </c>
      <c r="R2154">
        <v>4104</v>
      </c>
    </row>
    <row r="2155" spans="8:18" x14ac:dyDescent="0.5">
      <c r="H2155" s="37">
        <v>1</v>
      </c>
      <c r="I2155" s="37">
        <v>33</v>
      </c>
      <c r="J2155" s="37">
        <v>33</v>
      </c>
      <c r="K2155" s="37">
        <v>8</v>
      </c>
      <c r="L2155" s="42">
        <v>914</v>
      </c>
      <c r="N2155">
        <v>2</v>
      </c>
      <c r="O2155">
        <v>53</v>
      </c>
      <c r="P2155">
        <v>53</v>
      </c>
      <c r="Q2155">
        <v>7</v>
      </c>
      <c r="R2155">
        <v>3984</v>
      </c>
    </row>
    <row r="2156" spans="8:18" x14ac:dyDescent="0.5">
      <c r="H2156" s="37">
        <v>1</v>
      </c>
      <c r="I2156" s="37">
        <v>33</v>
      </c>
      <c r="J2156" s="37">
        <v>33</v>
      </c>
      <c r="K2156" s="37">
        <v>9</v>
      </c>
      <c r="L2156" s="42">
        <v>916</v>
      </c>
      <c r="N2156">
        <v>2</v>
      </c>
      <c r="O2156">
        <v>53</v>
      </c>
      <c r="P2156">
        <v>53</v>
      </c>
      <c r="Q2156">
        <v>8</v>
      </c>
      <c r="R2156">
        <v>0</v>
      </c>
    </row>
    <row r="2157" spans="8:18" x14ac:dyDescent="0.5">
      <c r="H2157" s="37">
        <v>1</v>
      </c>
      <c r="I2157" s="37">
        <v>33</v>
      </c>
      <c r="J2157" s="37">
        <v>33</v>
      </c>
      <c r="K2157" s="37">
        <v>10</v>
      </c>
      <c r="L2157" s="42">
        <v>918</v>
      </c>
      <c r="N2157">
        <v>2</v>
      </c>
      <c r="O2157">
        <v>53</v>
      </c>
      <c r="P2157">
        <v>53</v>
      </c>
      <c r="Q2157">
        <v>9</v>
      </c>
      <c r="R2157">
        <v>0</v>
      </c>
    </row>
    <row r="2158" spans="8:18" x14ac:dyDescent="0.5">
      <c r="H2158" s="37">
        <v>1</v>
      </c>
      <c r="I2158" s="37">
        <v>33</v>
      </c>
      <c r="J2158" s="37">
        <v>33</v>
      </c>
      <c r="K2158" s="37">
        <v>11</v>
      </c>
      <c r="L2158" s="42">
        <v>920</v>
      </c>
      <c r="N2158">
        <v>2</v>
      </c>
      <c r="O2158">
        <v>53</v>
      </c>
      <c r="P2158">
        <v>53</v>
      </c>
      <c r="Q2158">
        <v>10</v>
      </c>
      <c r="R2158">
        <v>0</v>
      </c>
    </row>
    <row r="2159" spans="8:18" x14ac:dyDescent="0.5">
      <c r="H2159" s="37">
        <v>1</v>
      </c>
      <c r="I2159" s="37">
        <v>33</v>
      </c>
      <c r="J2159" s="37">
        <v>33</v>
      </c>
      <c r="K2159" s="37">
        <v>12</v>
      </c>
      <c r="L2159" s="42">
        <v>922</v>
      </c>
      <c r="N2159">
        <v>2</v>
      </c>
      <c r="O2159">
        <v>53</v>
      </c>
      <c r="P2159">
        <v>53</v>
      </c>
      <c r="Q2159">
        <v>11</v>
      </c>
      <c r="R2159">
        <v>0</v>
      </c>
    </row>
    <row r="2160" spans="8:18" x14ac:dyDescent="0.5">
      <c r="H2160" s="37">
        <v>1</v>
      </c>
      <c r="I2160" s="37">
        <v>33</v>
      </c>
      <c r="J2160" s="37">
        <v>33</v>
      </c>
      <c r="K2160" s="37">
        <v>13</v>
      </c>
      <c r="L2160" s="42">
        <v>924</v>
      </c>
      <c r="N2160">
        <v>2</v>
      </c>
      <c r="O2160">
        <v>53</v>
      </c>
      <c r="P2160">
        <v>53</v>
      </c>
      <c r="Q2160">
        <v>12</v>
      </c>
      <c r="R2160">
        <v>0</v>
      </c>
    </row>
    <row r="2161" spans="8:18" x14ac:dyDescent="0.5">
      <c r="H2161" s="37">
        <v>1</v>
      </c>
      <c r="I2161" s="37">
        <v>33</v>
      </c>
      <c r="J2161" s="37">
        <v>33</v>
      </c>
      <c r="K2161" s="37">
        <v>14</v>
      </c>
      <c r="L2161" s="42">
        <v>927</v>
      </c>
      <c r="N2161">
        <v>2</v>
      </c>
      <c r="O2161">
        <v>53</v>
      </c>
      <c r="P2161">
        <v>53</v>
      </c>
      <c r="Q2161">
        <v>13</v>
      </c>
      <c r="R2161">
        <v>0</v>
      </c>
    </row>
    <row r="2162" spans="8:18" x14ac:dyDescent="0.5">
      <c r="H2162" s="37">
        <v>1</v>
      </c>
      <c r="I2162" s="37">
        <v>33</v>
      </c>
      <c r="J2162" s="37">
        <v>33</v>
      </c>
      <c r="K2162" s="37">
        <v>15</v>
      </c>
      <c r="L2162" s="42">
        <v>929</v>
      </c>
      <c r="N2162">
        <v>2</v>
      </c>
      <c r="O2162">
        <v>53</v>
      </c>
      <c r="P2162">
        <v>53</v>
      </c>
      <c r="Q2162">
        <v>14</v>
      </c>
      <c r="R2162">
        <v>0</v>
      </c>
    </row>
    <row r="2163" spans="8:18" x14ac:dyDescent="0.5">
      <c r="H2163" s="37">
        <v>1</v>
      </c>
      <c r="I2163" s="37">
        <v>33</v>
      </c>
      <c r="J2163" s="37">
        <v>33</v>
      </c>
      <c r="K2163" s="37">
        <v>16</v>
      </c>
      <c r="L2163" s="42">
        <v>931</v>
      </c>
      <c r="N2163">
        <v>2</v>
      </c>
      <c r="O2163">
        <v>53</v>
      </c>
      <c r="P2163">
        <v>53</v>
      </c>
      <c r="Q2163">
        <v>15</v>
      </c>
      <c r="R2163">
        <v>0</v>
      </c>
    </row>
    <row r="2164" spans="8:18" x14ac:dyDescent="0.5">
      <c r="H2164" s="37">
        <v>1</v>
      </c>
      <c r="I2164" s="37">
        <v>33</v>
      </c>
      <c r="J2164" s="37">
        <v>33</v>
      </c>
      <c r="K2164" s="37">
        <v>17</v>
      </c>
      <c r="L2164" s="42">
        <v>934</v>
      </c>
      <c r="N2164">
        <v>2</v>
      </c>
      <c r="O2164">
        <v>53</v>
      </c>
      <c r="P2164">
        <v>53</v>
      </c>
      <c r="Q2164">
        <v>16</v>
      </c>
      <c r="R2164">
        <v>0</v>
      </c>
    </row>
    <row r="2165" spans="8:18" x14ac:dyDescent="0.5">
      <c r="H2165" s="37">
        <v>1</v>
      </c>
      <c r="I2165" s="37">
        <v>33</v>
      </c>
      <c r="J2165" s="37">
        <v>33</v>
      </c>
      <c r="K2165" s="37">
        <v>18</v>
      </c>
      <c r="L2165" s="42">
        <v>936</v>
      </c>
      <c r="N2165">
        <v>2</v>
      </c>
      <c r="O2165">
        <v>53</v>
      </c>
      <c r="P2165">
        <v>53</v>
      </c>
      <c r="Q2165">
        <v>17</v>
      </c>
      <c r="R2165">
        <v>0</v>
      </c>
    </row>
    <row r="2166" spans="8:18" x14ac:dyDescent="0.5">
      <c r="H2166" s="37">
        <v>1</v>
      </c>
      <c r="I2166" s="37">
        <v>33</v>
      </c>
      <c r="J2166" s="37">
        <v>33</v>
      </c>
      <c r="K2166" s="37">
        <v>19</v>
      </c>
      <c r="L2166" s="42">
        <v>939</v>
      </c>
      <c r="N2166">
        <v>2</v>
      </c>
      <c r="O2166">
        <v>53</v>
      </c>
      <c r="P2166">
        <v>53</v>
      </c>
      <c r="Q2166">
        <v>18</v>
      </c>
      <c r="R2166">
        <v>0</v>
      </c>
    </row>
    <row r="2167" spans="8:18" x14ac:dyDescent="0.5">
      <c r="H2167" s="37">
        <v>1</v>
      </c>
      <c r="I2167" s="37">
        <v>33</v>
      </c>
      <c r="J2167" s="37">
        <v>33</v>
      </c>
      <c r="K2167" s="37">
        <v>20</v>
      </c>
      <c r="L2167" s="42">
        <v>941</v>
      </c>
      <c r="N2167">
        <v>2</v>
      </c>
      <c r="O2167">
        <v>53</v>
      </c>
      <c r="P2167">
        <v>53</v>
      </c>
      <c r="Q2167">
        <v>19</v>
      </c>
      <c r="R2167">
        <v>0</v>
      </c>
    </row>
    <row r="2168" spans="8:18" x14ac:dyDescent="0.5">
      <c r="H2168" s="37">
        <v>1</v>
      </c>
      <c r="I2168" s="37">
        <v>33</v>
      </c>
      <c r="J2168" s="37">
        <v>33</v>
      </c>
      <c r="K2168" s="37">
        <v>21</v>
      </c>
      <c r="L2168" s="42">
        <v>944</v>
      </c>
      <c r="N2168">
        <v>2</v>
      </c>
      <c r="O2168">
        <v>53</v>
      </c>
      <c r="P2168">
        <v>53</v>
      </c>
      <c r="Q2168">
        <v>20</v>
      </c>
      <c r="R2168">
        <v>0</v>
      </c>
    </row>
    <row r="2169" spans="8:18" x14ac:dyDescent="0.5">
      <c r="H2169" s="37">
        <v>1</v>
      </c>
      <c r="I2169" s="37">
        <v>33</v>
      </c>
      <c r="J2169" s="37">
        <v>33</v>
      </c>
      <c r="K2169" s="37">
        <v>22</v>
      </c>
      <c r="L2169" s="42">
        <v>946</v>
      </c>
      <c r="N2169">
        <v>2</v>
      </c>
      <c r="O2169">
        <v>53</v>
      </c>
      <c r="P2169">
        <v>53</v>
      </c>
      <c r="Q2169">
        <v>21</v>
      </c>
      <c r="R2169">
        <v>0</v>
      </c>
    </row>
    <row r="2170" spans="8:18" x14ac:dyDescent="0.5">
      <c r="H2170" s="37">
        <v>1</v>
      </c>
      <c r="I2170" s="37">
        <v>33</v>
      </c>
      <c r="J2170" s="37">
        <v>33</v>
      </c>
      <c r="K2170" s="37">
        <v>23</v>
      </c>
      <c r="L2170" s="42">
        <v>949</v>
      </c>
      <c r="N2170">
        <v>2</v>
      </c>
      <c r="O2170">
        <v>53</v>
      </c>
      <c r="P2170">
        <v>53</v>
      </c>
      <c r="Q2170">
        <v>22</v>
      </c>
      <c r="R2170">
        <v>0</v>
      </c>
    </row>
    <row r="2171" spans="8:18" x14ac:dyDescent="0.5">
      <c r="H2171" s="37">
        <v>1</v>
      </c>
      <c r="I2171" s="37">
        <v>33</v>
      </c>
      <c r="J2171" s="37">
        <v>33</v>
      </c>
      <c r="K2171" s="37">
        <v>24</v>
      </c>
      <c r="L2171" s="42">
        <v>952</v>
      </c>
      <c r="N2171">
        <v>2</v>
      </c>
      <c r="O2171">
        <v>53</v>
      </c>
      <c r="P2171">
        <v>53</v>
      </c>
      <c r="Q2171">
        <v>23</v>
      </c>
      <c r="R2171">
        <v>0</v>
      </c>
    </row>
    <row r="2172" spans="8:18" x14ac:dyDescent="0.5">
      <c r="H2172" s="37">
        <v>1</v>
      </c>
      <c r="I2172" s="37">
        <v>33</v>
      </c>
      <c r="J2172" s="37">
        <v>33</v>
      </c>
      <c r="K2172" s="37">
        <v>25</v>
      </c>
      <c r="L2172" s="42">
        <v>954</v>
      </c>
      <c r="N2172">
        <v>2</v>
      </c>
      <c r="O2172">
        <v>53</v>
      </c>
      <c r="P2172">
        <v>53</v>
      </c>
      <c r="Q2172">
        <v>24</v>
      </c>
      <c r="R2172">
        <v>0</v>
      </c>
    </row>
    <row r="2173" spans="8:18" x14ac:dyDescent="0.5">
      <c r="H2173" s="37">
        <v>1</v>
      </c>
      <c r="I2173" s="37">
        <v>33</v>
      </c>
      <c r="J2173" s="37">
        <v>33</v>
      </c>
      <c r="K2173" s="37">
        <v>26</v>
      </c>
      <c r="L2173" s="42">
        <v>957</v>
      </c>
      <c r="N2173">
        <v>2</v>
      </c>
      <c r="O2173">
        <v>53</v>
      </c>
      <c r="P2173">
        <v>53</v>
      </c>
      <c r="Q2173">
        <v>25</v>
      </c>
      <c r="R2173">
        <v>0</v>
      </c>
    </row>
    <row r="2174" spans="8:18" x14ac:dyDescent="0.5">
      <c r="H2174" s="37">
        <v>1</v>
      </c>
      <c r="I2174" s="37">
        <v>33</v>
      </c>
      <c r="J2174" s="37">
        <v>33</v>
      </c>
      <c r="K2174" s="37">
        <v>27</v>
      </c>
      <c r="L2174" s="42">
        <v>960</v>
      </c>
      <c r="N2174">
        <v>2</v>
      </c>
      <c r="O2174">
        <v>53</v>
      </c>
      <c r="P2174">
        <v>53</v>
      </c>
      <c r="Q2174">
        <v>26</v>
      </c>
      <c r="R2174">
        <v>0</v>
      </c>
    </row>
    <row r="2175" spans="8:18" x14ac:dyDescent="0.5">
      <c r="H2175" s="37">
        <v>1</v>
      </c>
      <c r="I2175" s="37">
        <v>33</v>
      </c>
      <c r="J2175" s="37">
        <v>33</v>
      </c>
      <c r="K2175" s="37">
        <v>28</v>
      </c>
      <c r="L2175" s="42">
        <v>963</v>
      </c>
      <c r="N2175">
        <v>2</v>
      </c>
      <c r="O2175">
        <v>53</v>
      </c>
      <c r="P2175">
        <v>53</v>
      </c>
      <c r="Q2175">
        <v>27</v>
      </c>
      <c r="R2175">
        <v>0</v>
      </c>
    </row>
    <row r="2176" spans="8:18" x14ac:dyDescent="0.5">
      <c r="H2176" s="37">
        <v>1</v>
      </c>
      <c r="I2176" s="37">
        <v>33</v>
      </c>
      <c r="J2176" s="37">
        <v>33</v>
      </c>
      <c r="K2176" s="37">
        <v>29</v>
      </c>
      <c r="L2176" s="42">
        <v>966</v>
      </c>
      <c r="N2176">
        <v>2</v>
      </c>
      <c r="O2176">
        <v>53</v>
      </c>
      <c r="P2176">
        <v>53</v>
      </c>
      <c r="Q2176">
        <v>28</v>
      </c>
      <c r="R2176">
        <v>0</v>
      </c>
    </row>
    <row r="2177" spans="8:18" x14ac:dyDescent="0.5">
      <c r="H2177" s="37">
        <v>1</v>
      </c>
      <c r="I2177" s="37">
        <v>33</v>
      </c>
      <c r="J2177" s="37">
        <v>33</v>
      </c>
      <c r="K2177" s="37">
        <v>30</v>
      </c>
      <c r="L2177" s="42">
        <v>968</v>
      </c>
      <c r="N2177">
        <v>2</v>
      </c>
      <c r="O2177">
        <v>53</v>
      </c>
      <c r="P2177">
        <v>53</v>
      </c>
      <c r="Q2177">
        <v>29</v>
      </c>
      <c r="R2177">
        <v>0</v>
      </c>
    </row>
    <row r="2178" spans="8:18" x14ac:dyDescent="0.5">
      <c r="H2178" s="37">
        <v>1</v>
      </c>
      <c r="I2178" s="37">
        <v>33</v>
      </c>
      <c r="J2178" s="37">
        <v>33</v>
      </c>
      <c r="K2178" s="37">
        <v>31</v>
      </c>
      <c r="L2178" s="42">
        <v>971</v>
      </c>
      <c r="N2178">
        <v>2</v>
      </c>
      <c r="O2178">
        <v>53</v>
      </c>
      <c r="P2178">
        <v>53</v>
      </c>
      <c r="Q2178">
        <v>30</v>
      </c>
      <c r="R2178">
        <v>0</v>
      </c>
    </row>
    <row r="2179" spans="8:18" x14ac:dyDescent="0.5">
      <c r="H2179" s="37">
        <v>1</v>
      </c>
      <c r="I2179" s="37">
        <v>33</v>
      </c>
      <c r="J2179" s="37">
        <v>33</v>
      </c>
      <c r="K2179" s="37">
        <v>32</v>
      </c>
      <c r="L2179" s="42">
        <v>974</v>
      </c>
      <c r="N2179">
        <v>2</v>
      </c>
      <c r="O2179">
        <v>53</v>
      </c>
      <c r="P2179">
        <v>53</v>
      </c>
      <c r="Q2179">
        <v>31</v>
      </c>
      <c r="R2179">
        <v>0</v>
      </c>
    </row>
    <row r="2180" spans="8:18" x14ac:dyDescent="0.5">
      <c r="H2180" s="37">
        <v>1</v>
      </c>
      <c r="I2180" s="37">
        <v>33</v>
      </c>
      <c r="J2180" s="37">
        <v>33</v>
      </c>
      <c r="K2180" s="37">
        <v>33</v>
      </c>
      <c r="L2180" s="42">
        <v>977</v>
      </c>
      <c r="N2180">
        <v>2</v>
      </c>
      <c r="O2180">
        <v>53</v>
      </c>
      <c r="P2180">
        <v>53</v>
      </c>
      <c r="Q2180">
        <v>32</v>
      </c>
      <c r="R2180">
        <v>0</v>
      </c>
    </row>
    <row r="2181" spans="8:18" x14ac:dyDescent="0.5">
      <c r="H2181" s="37">
        <v>1</v>
      </c>
      <c r="I2181" s="37">
        <v>33</v>
      </c>
      <c r="J2181" s="37">
        <v>33</v>
      </c>
      <c r="K2181" s="37">
        <v>34</v>
      </c>
      <c r="L2181" s="42">
        <v>980</v>
      </c>
      <c r="N2181">
        <v>2</v>
      </c>
      <c r="O2181">
        <v>53</v>
      </c>
      <c r="P2181">
        <v>53</v>
      </c>
      <c r="Q2181">
        <v>33</v>
      </c>
      <c r="R2181">
        <v>0</v>
      </c>
    </row>
    <row r="2182" spans="8:18" x14ac:dyDescent="0.5">
      <c r="H2182" s="37">
        <v>1</v>
      </c>
      <c r="I2182" s="37">
        <v>33</v>
      </c>
      <c r="J2182" s="37">
        <v>33</v>
      </c>
      <c r="K2182" s="37">
        <v>35</v>
      </c>
      <c r="L2182" s="42">
        <v>982</v>
      </c>
      <c r="N2182">
        <v>2</v>
      </c>
      <c r="O2182">
        <v>53</v>
      </c>
      <c r="P2182">
        <v>53</v>
      </c>
      <c r="Q2182">
        <v>34</v>
      </c>
      <c r="R2182">
        <v>0</v>
      </c>
    </row>
    <row r="2183" spans="8:18" x14ac:dyDescent="0.5">
      <c r="H2183" s="37">
        <v>1</v>
      </c>
      <c r="I2183" s="37">
        <v>33</v>
      </c>
      <c r="J2183" s="37">
        <v>33</v>
      </c>
      <c r="K2183" s="37">
        <v>36</v>
      </c>
      <c r="L2183" s="42">
        <v>985</v>
      </c>
      <c r="N2183">
        <v>2</v>
      </c>
      <c r="O2183">
        <v>53</v>
      </c>
      <c r="P2183">
        <v>53</v>
      </c>
      <c r="Q2183">
        <v>35</v>
      </c>
      <c r="R2183">
        <v>0</v>
      </c>
    </row>
    <row r="2184" spans="8:18" x14ac:dyDescent="0.5">
      <c r="H2184" s="37">
        <v>1</v>
      </c>
      <c r="I2184" s="37">
        <v>33</v>
      </c>
      <c r="J2184" s="37">
        <v>33</v>
      </c>
      <c r="K2184" s="37">
        <v>37</v>
      </c>
      <c r="L2184" s="42">
        <v>987</v>
      </c>
      <c r="N2184">
        <v>2</v>
      </c>
      <c r="O2184">
        <v>53</v>
      </c>
      <c r="P2184">
        <v>53</v>
      </c>
      <c r="Q2184">
        <v>36</v>
      </c>
      <c r="R2184">
        <v>0</v>
      </c>
    </row>
    <row r="2185" spans="8:18" x14ac:dyDescent="0.5">
      <c r="H2185" s="37">
        <v>1</v>
      </c>
      <c r="I2185" s="37">
        <v>33</v>
      </c>
      <c r="J2185" s="37">
        <v>33</v>
      </c>
      <c r="K2185" s="37">
        <v>38</v>
      </c>
      <c r="L2185" s="42">
        <v>990</v>
      </c>
      <c r="N2185">
        <v>2</v>
      </c>
      <c r="O2185">
        <v>53</v>
      </c>
      <c r="P2185">
        <v>53</v>
      </c>
      <c r="Q2185">
        <v>37</v>
      </c>
      <c r="R2185">
        <v>0</v>
      </c>
    </row>
    <row r="2186" spans="8:18" x14ac:dyDescent="0.5">
      <c r="H2186" s="37">
        <v>1</v>
      </c>
      <c r="I2186" s="37">
        <v>33</v>
      </c>
      <c r="J2186" s="37">
        <v>33</v>
      </c>
      <c r="K2186" s="37">
        <v>39</v>
      </c>
      <c r="L2186" s="42">
        <v>992</v>
      </c>
      <c r="N2186">
        <v>2</v>
      </c>
      <c r="O2186">
        <v>54</v>
      </c>
      <c r="P2186">
        <v>54</v>
      </c>
      <c r="Q2186">
        <v>1</v>
      </c>
      <c r="R2186">
        <v>220</v>
      </c>
    </row>
    <row r="2187" spans="8:18" x14ac:dyDescent="0.5">
      <c r="H2187" s="37">
        <v>1</v>
      </c>
      <c r="I2187" s="37">
        <v>33</v>
      </c>
      <c r="J2187" s="37">
        <v>33</v>
      </c>
      <c r="K2187" s="37">
        <v>40</v>
      </c>
      <c r="L2187" s="42">
        <v>994</v>
      </c>
      <c r="N2187">
        <v>2</v>
      </c>
      <c r="O2187">
        <v>54</v>
      </c>
      <c r="P2187">
        <v>54</v>
      </c>
      <c r="Q2187">
        <v>2</v>
      </c>
      <c r="R2187">
        <v>773</v>
      </c>
    </row>
    <row r="2188" spans="8:18" x14ac:dyDescent="0.5">
      <c r="H2188" s="37">
        <v>1</v>
      </c>
      <c r="I2188" s="37">
        <v>33</v>
      </c>
      <c r="J2188" s="37">
        <v>33</v>
      </c>
      <c r="K2188" s="37">
        <v>41</v>
      </c>
      <c r="L2188" s="42">
        <v>996</v>
      </c>
      <c r="N2188">
        <v>2</v>
      </c>
      <c r="O2188">
        <v>54</v>
      </c>
      <c r="P2188">
        <v>54</v>
      </c>
      <c r="Q2188">
        <v>3</v>
      </c>
      <c r="R2188">
        <v>1906</v>
      </c>
    </row>
    <row r="2189" spans="8:18" x14ac:dyDescent="0.5">
      <c r="H2189" s="37">
        <v>1</v>
      </c>
      <c r="I2189" s="37">
        <v>33</v>
      </c>
      <c r="J2189" s="37">
        <v>33</v>
      </c>
      <c r="K2189" s="37">
        <v>42</v>
      </c>
      <c r="L2189" s="42">
        <v>998</v>
      </c>
      <c r="N2189">
        <v>2</v>
      </c>
      <c r="O2189">
        <v>54</v>
      </c>
      <c r="P2189">
        <v>54</v>
      </c>
      <c r="Q2189">
        <v>4</v>
      </c>
      <c r="R2189">
        <v>2918</v>
      </c>
    </row>
    <row r="2190" spans="8:18" x14ac:dyDescent="0.5">
      <c r="H2190" s="37">
        <v>1</v>
      </c>
      <c r="I2190" s="37">
        <v>33</v>
      </c>
      <c r="J2190" s="37">
        <v>33</v>
      </c>
      <c r="K2190" s="37">
        <v>43</v>
      </c>
      <c r="L2190" s="42">
        <v>999</v>
      </c>
      <c r="N2190">
        <v>2</v>
      </c>
      <c r="O2190">
        <v>54</v>
      </c>
      <c r="P2190">
        <v>54</v>
      </c>
      <c r="Q2190">
        <v>5</v>
      </c>
      <c r="R2190">
        <v>4128</v>
      </c>
    </row>
    <row r="2191" spans="8:18" x14ac:dyDescent="0.5">
      <c r="H2191" s="37">
        <v>1</v>
      </c>
      <c r="I2191" s="37">
        <v>33</v>
      </c>
      <c r="J2191" s="37">
        <v>33</v>
      </c>
      <c r="K2191" s="37">
        <v>44</v>
      </c>
      <c r="L2191" s="42">
        <v>1000</v>
      </c>
      <c r="N2191">
        <v>2</v>
      </c>
      <c r="O2191">
        <v>54</v>
      </c>
      <c r="P2191">
        <v>54</v>
      </c>
      <c r="Q2191">
        <v>6</v>
      </c>
      <c r="R2191">
        <v>4007</v>
      </c>
    </row>
    <row r="2192" spans="8:18" x14ac:dyDescent="0.5">
      <c r="H2192" s="37">
        <v>1</v>
      </c>
      <c r="I2192" s="37">
        <v>33</v>
      </c>
      <c r="J2192" s="37">
        <v>33</v>
      </c>
      <c r="K2192" s="37">
        <v>45</v>
      </c>
      <c r="L2192" s="42">
        <v>1000</v>
      </c>
      <c r="N2192">
        <v>2</v>
      </c>
      <c r="O2192">
        <v>54</v>
      </c>
      <c r="P2192">
        <v>54</v>
      </c>
      <c r="Q2192">
        <v>7</v>
      </c>
      <c r="R2192">
        <v>0</v>
      </c>
    </row>
    <row r="2193" spans="8:18" x14ac:dyDescent="0.5">
      <c r="H2193" s="37">
        <v>1</v>
      </c>
      <c r="I2193" s="37">
        <v>33</v>
      </c>
      <c r="J2193" s="37">
        <v>33</v>
      </c>
      <c r="K2193" s="37">
        <v>46</v>
      </c>
      <c r="L2193" s="42">
        <v>1001</v>
      </c>
      <c r="N2193">
        <v>2</v>
      </c>
      <c r="O2193">
        <v>54</v>
      </c>
      <c r="P2193">
        <v>54</v>
      </c>
      <c r="Q2193">
        <v>8</v>
      </c>
      <c r="R2193">
        <v>0</v>
      </c>
    </row>
    <row r="2194" spans="8:18" x14ac:dyDescent="0.5">
      <c r="H2194" s="37">
        <v>1</v>
      </c>
      <c r="I2194" s="37">
        <v>33</v>
      </c>
      <c r="J2194" s="37">
        <v>33</v>
      </c>
      <c r="K2194" s="37">
        <v>47</v>
      </c>
      <c r="L2194" s="42">
        <v>1030</v>
      </c>
      <c r="N2194">
        <v>2</v>
      </c>
      <c r="O2194">
        <v>54</v>
      </c>
      <c r="P2194">
        <v>54</v>
      </c>
      <c r="Q2194">
        <v>9</v>
      </c>
      <c r="R2194">
        <v>0</v>
      </c>
    </row>
    <row r="2195" spans="8:18" x14ac:dyDescent="0.5">
      <c r="H2195" s="37">
        <v>1</v>
      </c>
      <c r="I2195" s="37">
        <v>34</v>
      </c>
      <c r="J2195" s="37">
        <v>34</v>
      </c>
      <c r="K2195" s="37">
        <v>0</v>
      </c>
      <c r="L2195" s="42">
        <v>901</v>
      </c>
      <c r="N2195">
        <v>2</v>
      </c>
      <c r="O2195">
        <v>54</v>
      </c>
      <c r="P2195">
        <v>54</v>
      </c>
      <c r="Q2195">
        <v>10</v>
      </c>
      <c r="R2195">
        <v>0</v>
      </c>
    </row>
    <row r="2196" spans="8:18" x14ac:dyDescent="0.5">
      <c r="H2196" s="37">
        <v>1</v>
      </c>
      <c r="I2196" s="37">
        <v>34</v>
      </c>
      <c r="J2196" s="37">
        <v>34</v>
      </c>
      <c r="K2196" s="37">
        <v>1</v>
      </c>
      <c r="L2196" s="42">
        <v>903</v>
      </c>
      <c r="N2196">
        <v>2</v>
      </c>
      <c r="O2196">
        <v>54</v>
      </c>
      <c r="P2196">
        <v>54</v>
      </c>
      <c r="Q2196">
        <v>11</v>
      </c>
      <c r="R2196">
        <v>0</v>
      </c>
    </row>
    <row r="2197" spans="8:18" x14ac:dyDescent="0.5">
      <c r="H2197" s="37">
        <v>1</v>
      </c>
      <c r="I2197" s="37">
        <v>34</v>
      </c>
      <c r="J2197" s="37">
        <v>34</v>
      </c>
      <c r="K2197" s="37">
        <v>2</v>
      </c>
      <c r="L2197" s="42">
        <v>905</v>
      </c>
      <c r="N2197">
        <v>2</v>
      </c>
      <c r="O2197">
        <v>54</v>
      </c>
      <c r="P2197">
        <v>54</v>
      </c>
      <c r="Q2197">
        <v>12</v>
      </c>
      <c r="R2197">
        <v>0</v>
      </c>
    </row>
    <row r="2198" spans="8:18" x14ac:dyDescent="0.5">
      <c r="H2198" s="37">
        <v>1</v>
      </c>
      <c r="I2198" s="37">
        <v>34</v>
      </c>
      <c r="J2198" s="37">
        <v>34</v>
      </c>
      <c r="K2198" s="37">
        <v>3</v>
      </c>
      <c r="L2198" s="42">
        <v>906</v>
      </c>
      <c r="N2198">
        <v>2</v>
      </c>
      <c r="O2198">
        <v>54</v>
      </c>
      <c r="P2198">
        <v>54</v>
      </c>
      <c r="Q2198">
        <v>13</v>
      </c>
      <c r="R2198">
        <v>0</v>
      </c>
    </row>
    <row r="2199" spans="8:18" x14ac:dyDescent="0.5">
      <c r="H2199" s="37">
        <v>1</v>
      </c>
      <c r="I2199" s="37">
        <v>34</v>
      </c>
      <c r="J2199" s="37">
        <v>34</v>
      </c>
      <c r="K2199" s="37">
        <v>4</v>
      </c>
      <c r="L2199" s="42">
        <v>908</v>
      </c>
      <c r="N2199">
        <v>2</v>
      </c>
      <c r="O2199">
        <v>54</v>
      </c>
      <c r="P2199">
        <v>54</v>
      </c>
      <c r="Q2199">
        <v>14</v>
      </c>
      <c r="R2199">
        <v>0</v>
      </c>
    </row>
    <row r="2200" spans="8:18" x14ac:dyDescent="0.5">
      <c r="H2200" s="37">
        <v>1</v>
      </c>
      <c r="I2200" s="37">
        <v>34</v>
      </c>
      <c r="J2200" s="37">
        <v>34</v>
      </c>
      <c r="K2200" s="37">
        <v>5</v>
      </c>
      <c r="L2200" s="42">
        <v>910</v>
      </c>
      <c r="N2200">
        <v>2</v>
      </c>
      <c r="O2200">
        <v>54</v>
      </c>
      <c r="P2200">
        <v>54</v>
      </c>
      <c r="Q2200">
        <v>15</v>
      </c>
      <c r="R2200">
        <v>0</v>
      </c>
    </row>
    <row r="2201" spans="8:18" x14ac:dyDescent="0.5">
      <c r="H2201" s="37">
        <v>1</v>
      </c>
      <c r="I2201" s="37">
        <v>34</v>
      </c>
      <c r="J2201" s="37">
        <v>34</v>
      </c>
      <c r="K2201" s="37">
        <v>6</v>
      </c>
      <c r="L2201" s="42">
        <v>912</v>
      </c>
      <c r="N2201">
        <v>2</v>
      </c>
      <c r="O2201">
        <v>54</v>
      </c>
      <c r="P2201">
        <v>54</v>
      </c>
      <c r="Q2201">
        <v>16</v>
      </c>
      <c r="R2201">
        <v>0</v>
      </c>
    </row>
    <row r="2202" spans="8:18" x14ac:dyDescent="0.5">
      <c r="H2202" s="37">
        <v>1</v>
      </c>
      <c r="I2202" s="37">
        <v>34</v>
      </c>
      <c r="J2202" s="37">
        <v>34</v>
      </c>
      <c r="K2202" s="37">
        <v>7</v>
      </c>
      <c r="L2202" s="42">
        <v>914</v>
      </c>
      <c r="N2202">
        <v>2</v>
      </c>
      <c r="O2202">
        <v>54</v>
      </c>
      <c r="P2202">
        <v>54</v>
      </c>
      <c r="Q2202">
        <v>17</v>
      </c>
      <c r="R2202">
        <v>0</v>
      </c>
    </row>
    <row r="2203" spans="8:18" x14ac:dyDescent="0.5">
      <c r="H2203" s="37">
        <v>1</v>
      </c>
      <c r="I2203" s="37">
        <v>34</v>
      </c>
      <c r="J2203" s="37">
        <v>34</v>
      </c>
      <c r="K2203" s="37">
        <v>8</v>
      </c>
      <c r="L2203" s="42">
        <v>916</v>
      </c>
      <c r="N2203">
        <v>2</v>
      </c>
      <c r="O2203">
        <v>54</v>
      </c>
      <c r="P2203">
        <v>54</v>
      </c>
      <c r="Q2203">
        <v>18</v>
      </c>
      <c r="R2203">
        <v>0</v>
      </c>
    </row>
    <row r="2204" spans="8:18" x14ac:dyDescent="0.5">
      <c r="H2204" s="37">
        <v>1</v>
      </c>
      <c r="I2204" s="37">
        <v>34</v>
      </c>
      <c r="J2204" s="37">
        <v>34</v>
      </c>
      <c r="K2204" s="37">
        <v>9</v>
      </c>
      <c r="L2204" s="42">
        <v>918</v>
      </c>
      <c r="N2204">
        <v>2</v>
      </c>
      <c r="O2204">
        <v>54</v>
      </c>
      <c r="P2204">
        <v>54</v>
      </c>
      <c r="Q2204">
        <v>19</v>
      </c>
      <c r="R2204">
        <v>0</v>
      </c>
    </row>
    <row r="2205" spans="8:18" x14ac:dyDescent="0.5">
      <c r="H2205" s="37">
        <v>1</v>
      </c>
      <c r="I2205" s="37">
        <v>34</v>
      </c>
      <c r="J2205" s="37">
        <v>34</v>
      </c>
      <c r="K2205" s="37">
        <v>10</v>
      </c>
      <c r="L2205" s="42">
        <v>920</v>
      </c>
      <c r="N2205">
        <v>2</v>
      </c>
      <c r="O2205">
        <v>54</v>
      </c>
      <c r="P2205">
        <v>54</v>
      </c>
      <c r="Q2205">
        <v>20</v>
      </c>
      <c r="R2205">
        <v>0</v>
      </c>
    </row>
    <row r="2206" spans="8:18" x14ac:dyDescent="0.5">
      <c r="H2206" s="37">
        <v>1</v>
      </c>
      <c r="I2206" s="37">
        <v>34</v>
      </c>
      <c r="J2206" s="37">
        <v>34</v>
      </c>
      <c r="K2206" s="37">
        <v>11</v>
      </c>
      <c r="L2206" s="42">
        <v>922</v>
      </c>
      <c r="N2206">
        <v>2</v>
      </c>
      <c r="O2206">
        <v>54</v>
      </c>
      <c r="P2206">
        <v>54</v>
      </c>
      <c r="Q2206">
        <v>21</v>
      </c>
      <c r="R2206">
        <v>0</v>
      </c>
    </row>
    <row r="2207" spans="8:18" x14ac:dyDescent="0.5">
      <c r="H2207" s="37">
        <v>1</v>
      </c>
      <c r="I2207" s="37">
        <v>34</v>
      </c>
      <c r="J2207" s="37">
        <v>34</v>
      </c>
      <c r="K2207" s="37">
        <v>12</v>
      </c>
      <c r="L2207" s="42">
        <v>924</v>
      </c>
      <c r="N2207">
        <v>2</v>
      </c>
      <c r="O2207">
        <v>54</v>
      </c>
      <c r="P2207">
        <v>54</v>
      </c>
      <c r="Q2207">
        <v>22</v>
      </c>
      <c r="R2207">
        <v>0</v>
      </c>
    </row>
    <row r="2208" spans="8:18" x14ac:dyDescent="0.5">
      <c r="H2208" s="37">
        <v>1</v>
      </c>
      <c r="I2208" s="37">
        <v>34</v>
      </c>
      <c r="J2208" s="37">
        <v>34</v>
      </c>
      <c r="K2208" s="37">
        <v>13</v>
      </c>
      <c r="L2208" s="42">
        <v>927</v>
      </c>
      <c r="N2208">
        <v>2</v>
      </c>
      <c r="O2208">
        <v>54</v>
      </c>
      <c r="P2208">
        <v>54</v>
      </c>
      <c r="Q2208">
        <v>23</v>
      </c>
      <c r="R2208">
        <v>0</v>
      </c>
    </row>
    <row r="2209" spans="8:18" x14ac:dyDescent="0.5">
      <c r="H2209" s="37">
        <v>1</v>
      </c>
      <c r="I2209" s="37">
        <v>34</v>
      </c>
      <c r="J2209" s="37">
        <v>34</v>
      </c>
      <c r="K2209" s="37">
        <v>14</v>
      </c>
      <c r="L2209" s="42">
        <v>929</v>
      </c>
      <c r="N2209">
        <v>2</v>
      </c>
      <c r="O2209">
        <v>54</v>
      </c>
      <c r="P2209">
        <v>54</v>
      </c>
      <c r="Q2209">
        <v>24</v>
      </c>
      <c r="R2209">
        <v>0</v>
      </c>
    </row>
    <row r="2210" spans="8:18" x14ac:dyDescent="0.5">
      <c r="H2210" s="37">
        <v>1</v>
      </c>
      <c r="I2210" s="37">
        <v>34</v>
      </c>
      <c r="J2210" s="37">
        <v>34</v>
      </c>
      <c r="K2210" s="37">
        <v>15</v>
      </c>
      <c r="L2210" s="42">
        <v>931</v>
      </c>
      <c r="N2210">
        <v>2</v>
      </c>
      <c r="O2210">
        <v>54</v>
      </c>
      <c r="P2210">
        <v>54</v>
      </c>
      <c r="Q2210">
        <v>25</v>
      </c>
      <c r="R2210">
        <v>0</v>
      </c>
    </row>
    <row r="2211" spans="8:18" x14ac:dyDescent="0.5">
      <c r="H2211" s="37">
        <v>1</v>
      </c>
      <c r="I2211" s="37">
        <v>34</v>
      </c>
      <c r="J2211" s="37">
        <v>34</v>
      </c>
      <c r="K2211" s="37">
        <v>16</v>
      </c>
      <c r="L2211" s="42">
        <v>934</v>
      </c>
      <c r="N2211">
        <v>2</v>
      </c>
      <c r="O2211">
        <v>54</v>
      </c>
      <c r="P2211">
        <v>54</v>
      </c>
      <c r="Q2211">
        <v>26</v>
      </c>
      <c r="R2211">
        <v>0</v>
      </c>
    </row>
    <row r="2212" spans="8:18" x14ac:dyDescent="0.5">
      <c r="H2212" s="37">
        <v>1</v>
      </c>
      <c r="I2212" s="37">
        <v>34</v>
      </c>
      <c r="J2212" s="37">
        <v>34</v>
      </c>
      <c r="K2212" s="37">
        <v>17</v>
      </c>
      <c r="L2212" s="42">
        <v>936</v>
      </c>
      <c r="N2212">
        <v>2</v>
      </c>
      <c r="O2212">
        <v>54</v>
      </c>
      <c r="P2212">
        <v>54</v>
      </c>
      <c r="Q2212">
        <v>27</v>
      </c>
      <c r="R2212">
        <v>0</v>
      </c>
    </row>
    <row r="2213" spans="8:18" x14ac:dyDescent="0.5">
      <c r="H2213" s="37">
        <v>1</v>
      </c>
      <c r="I2213" s="37">
        <v>34</v>
      </c>
      <c r="J2213" s="37">
        <v>34</v>
      </c>
      <c r="K2213" s="37">
        <v>18</v>
      </c>
      <c r="L2213" s="42">
        <v>939</v>
      </c>
      <c r="N2213">
        <v>2</v>
      </c>
      <c r="O2213">
        <v>54</v>
      </c>
      <c r="P2213">
        <v>54</v>
      </c>
      <c r="Q2213">
        <v>28</v>
      </c>
      <c r="R2213">
        <v>0</v>
      </c>
    </row>
    <row r="2214" spans="8:18" x14ac:dyDescent="0.5">
      <c r="H2214" s="37">
        <v>1</v>
      </c>
      <c r="I2214" s="37">
        <v>34</v>
      </c>
      <c r="J2214" s="37">
        <v>34</v>
      </c>
      <c r="K2214" s="37">
        <v>19</v>
      </c>
      <c r="L2214" s="42">
        <v>941</v>
      </c>
      <c r="N2214">
        <v>2</v>
      </c>
      <c r="O2214">
        <v>54</v>
      </c>
      <c r="P2214">
        <v>54</v>
      </c>
      <c r="Q2214">
        <v>29</v>
      </c>
      <c r="R2214">
        <v>0</v>
      </c>
    </row>
    <row r="2215" spans="8:18" x14ac:dyDescent="0.5">
      <c r="H2215" s="37">
        <v>1</v>
      </c>
      <c r="I2215" s="37">
        <v>34</v>
      </c>
      <c r="J2215" s="37">
        <v>34</v>
      </c>
      <c r="K2215" s="37">
        <v>20</v>
      </c>
      <c r="L2215" s="42">
        <v>944</v>
      </c>
      <c r="N2215">
        <v>2</v>
      </c>
      <c r="O2215">
        <v>54</v>
      </c>
      <c r="P2215">
        <v>54</v>
      </c>
      <c r="Q2215">
        <v>30</v>
      </c>
      <c r="R2215">
        <v>0</v>
      </c>
    </row>
    <row r="2216" spans="8:18" x14ac:dyDescent="0.5">
      <c r="H2216" s="37">
        <v>1</v>
      </c>
      <c r="I2216" s="37">
        <v>34</v>
      </c>
      <c r="J2216" s="37">
        <v>34</v>
      </c>
      <c r="K2216" s="37">
        <v>21</v>
      </c>
      <c r="L2216" s="42">
        <v>946</v>
      </c>
      <c r="N2216">
        <v>2</v>
      </c>
      <c r="O2216">
        <v>54</v>
      </c>
      <c r="P2216">
        <v>54</v>
      </c>
      <c r="Q2216">
        <v>31</v>
      </c>
      <c r="R2216">
        <v>0</v>
      </c>
    </row>
    <row r="2217" spans="8:18" x14ac:dyDescent="0.5">
      <c r="H2217" s="37">
        <v>1</v>
      </c>
      <c r="I2217" s="37">
        <v>34</v>
      </c>
      <c r="J2217" s="37">
        <v>34</v>
      </c>
      <c r="K2217" s="37">
        <v>22</v>
      </c>
      <c r="L2217" s="42">
        <v>949</v>
      </c>
      <c r="N2217">
        <v>2</v>
      </c>
      <c r="O2217">
        <v>54</v>
      </c>
      <c r="P2217">
        <v>54</v>
      </c>
      <c r="Q2217">
        <v>32</v>
      </c>
      <c r="R2217">
        <v>0</v>
      </c>
    </row>
    <row r="2218" spans="8:18" x14ac:dyDescent="0.5">
      <c r="H2218" s="37">
        <v>1</v>
      </c>
      <c r="I2218" s="37">
        <v>34</v>
      </c>
      <c r="J2218" s="37">
        <v>34</v>
      </c>
      <c r="K2218" s="37">
        <v>23</v>
      </c>
      <c r="L2218" s="42">
        <v>952</v>
      </c>
      <c r="N2218">
        <v>2</v>
      </c>
      <c r="O2218">
        <v>54</v>
      </c>
      <c r="P2218">
        <v>54</v>
      </c>
      <c r="Q2218">
        <v>33</v>
      </c>
      <c r="R2218">
        <v>0</v>
      </c>
    </row>
    <row r="2219" spans="8:18" x14ac:dyDescent="0.5">
      <c r="H2219" s="37">
        <v>1</v>
      </c>
      <c r="I2219" s="37">
        <v>34</v>
      </c>
      <c r="J2219" s="37">
        <v>34</v>
      </c>
      <c r="K2219" s="37">
        <v>24</v>
      </c>
      <c r="L2219" s="42">
        <v>954</v>
      </c>
      <c r="N2219">
        <v>2</v>
      </c>
      <c r="O2219">
        <v>54</v>
      </c>
      <c r="P2219">
        <v>54</v>
      </c>
      <c r="Q2219">
        <v>34</v>
      </c>
      <c r="R2219">
        <v>0</v>
      </c>
    </row>
    <row r="2220" spans="8:18" x14ac:dyDescent="0.5">
      <c r="H2220" s="37">
        <v>1</v>
      </c>
      <c r="I2220" s="37">
        <v>34</v>
      </c>
      <c r="J2220" s="37">
        <v>34</v>
      </c>
      <c r="K2220" s="37">
        <v>25</v>
      </c>
      <c r="L2220" s="42">
        <v>957</v>
      </c>
      <c r="N2220">
        <v>2</v>
      </c>
      <c r="O2220">
        <v>54</v>
      </c>
      <c r="P2220">
        <v>54</v>
      </c>
      <c r="Q2220">
        <v>35</v>
      </c>
      <c r="R2220">
        <v>0</v>
      </c>
    </row>
    <row r="2221" spans="8:18" x14ac:dyDescent="0.5">
      <c r="H2221" s="37">
        <v>1</v>
      </c>
      <c r="I2221" s="37">
        <v>34</v>
      </c>
      <c r="J2221" s="37">
        <v>34</v>
      </c>
      <c r="K2221" s="37">
        <v>26</v>
      </c>
      <c r="L2221" s="42">
        <v>960</v>
      </c>
      <c r="N2221">
        <v>2</v>
      </c>
      <c r="O2221">
        <v>54</v>
      </c>
      <c r="P2221">
        <v>54</v>
      </c>
      <c r="Q2221">
        <v>36</v>
      </c>
      <c r="R2221">
        <v>0</v>
      </c>
    </row>
    <row r="2222" spans="8:18" x14ac:dyDescent="0.5">
      <c r="H2222" s="37">
        <v>1</v>
      </c>
      <c r="I2222" s="37">
        <v>34</v>
      </c>
      <c r="J2222" s="37">
        <v>34</v>
      </c>
      <c r="K2222" s="37">
        <v>27</v>
      </c>
      <c r="L2222" s="42">
        <v>963</v>
      </c>
      <c r="N2222">
        <v>2</v>
      </c>
      <c r="O2222">
        <v>55</v>
      </c>
      <c r="P2222">
        <v>55</v>
      </c>
      <c r="Q2222">
        <v>1</v>
      </c>
      <c r="R2222">
        <v>229</v>
      </c>
    </row>
    <row r="2223" spans="8:18" x14ac:dyDescent="0.5">
      <c r="H2223" s="37">
        <v>1</v>
      </c>
      <c r="I2223" s="37">
        <v>34</v>
      </c>
      <c r="J2223" s="37">
        <v>34</v>
      </c>
      <c r="K2223" s="37">
        <v>28</v>
      </c>
      <c r="L2223" s="42">
        <v>966</v>
      </c>
      <c r="N2223">
        <v>2</v>
      </c>
      <c r="O2223">
        <v>55</v>
      </c>
      <c r="P2223">
        <v>55</v>
      </c>
      <c r="Q2223">
        <v>2</v>
      </c>
      <c r="R2223">
        <v>801</v>
      </c>
    </row>
    <row r="2224" spans="8:18" x14ac:dyDescent="0.5">
      <c r="H2224" s="37">
        <v>1</v>
      </c>
      <c r="I2224" s="37">
        <v>34</v>
      </c>
      <c r="J2224" s="37">
        <v>34</v>
      </c>
      <c r="K2224" s="37">
        <v>29</v>
      </c>
      <c r="L2224" s="42">
        <v>968</v>
      </c>
      <c r="N2224">
        <v>2</v>
      </c>
      <c r="O2224">
        <v>55</v>
      </c>
      <c r="P2224">
        <v>55</v>
      </c>
      <c r="Q2224">
        <v>3</v>
      </c>
      <c r="R2224">
        <v>1973</v>
      </c>
    </row>
    <row r="2225" spans="8:18" x14ac:dyDescent="0.5">
      <c r="H2225" s="37">
        <v>1</v>
      </c>
      <c r="I2225" s="37">
        <v>34</v>
      </c>
      <c r="J2225" s="37">
        <v>34</v>
      </c>
      <c r="K2225" s="37">
        <v>30</v>
      </c>
      <c r="L2225" s="42">
        <v>971</v>
      </c>
      <c r="N2225">
        <v>2</v>
      </c>
      <c r="O2225">
        <v>55</v>
      </c>
      <c r="P2225">
        <v>55</v>
      </c>
      <c r="Q2225">
        <v>4</v>
      </c>
      <c r="R2225">
        <v>3021</v>
      </c>
    </row>
    <row r="2226" spans="8:18" x14ac:dyDescent="0.5">
      <c r="H2226" s="37">
        <v>1</v>
      </c>
      <c r="I2226" s="37">
        <v>34</v>
      </c>
      <c r="J2226" s="37">
        <v>34</v>
      </c>
      <c r="K2226" s="37">
        <v>31</v>
      </c>
      <c r="L2226" s="42">
        <v>974</v>
      </c>
      <c r="N2226">
        <v>2</v>
      </c>
      <c r="O2226">
        <v>55</v>
      </c>
      <c r="P2226">
        <v>55</v>
      </c>
      <c r="Q2226">
        <v>5</v>
      </c>
      <c r="R2226">
        <v>4031</v>
      </c>
    </row>
    <row r="2227" spans="8:18" x14ac:dyDescent="0.5">
      <c r="H2227" s="37">
        <v>1</v>
      </c>
      <c r="I2227" s="37">
        <v>34</v>
      </c>
      <c r="J2227" s="37">
        <v>34</v>
      </c>
      <c r="K2227" s="37">
        <v>32</v>
      </c>
      <c r="L2227" s="42">
        <v>977</v>
      </c>
      <c r="N2227">
        <v>2</v>
      </c>
      <c r="O2227">
        <v>55</v>
      </c>
      <c r="P2227">
        <v>55</v>
      </c>
      <c r="Q2227">
        <v>6</v>
      </c>
      <c r="R2227">
        <v>0</v>
      </c>
    </row>
    <row r="2228" spans="8:18" x14ac:dyDescent="0.5">
      <c r="H2228" s="37">
        <v>1</v>
      </c>
      <c r="I2228" s="37">
        <v>34</v>
      </c>
      <c r="J2228" s="37">
        <v>34</v>
      </c>
      <c r="K2228" s="37">
        <v>33</v>
      </c>
      <c r="L2228" s="42">
        <v>980</v>
      </c>
      <c r="N2228">
        <v>2</v>
      </c>
      <c r="O2228">
        <v>55</v>
      </c>
      <c r="P2228">
        <v>55</v>
      </c>
      <c r="Q2228">
        <v>7</v>
      </c>
      <c r="R2228">
        <v>0</v>
      </c>
    </row>
    <row r="2229" spans="8:18" x14ac:dyDescent="0.5">
      <c r="H2229" s="37">
        <v>1</v>
      </c>
      <c r="I2229" s="37">
        <v>34</v>
      </c>
      <c r="J2229" s="37">
        <v>34</v>
      </c>
      <c r="K2229" s="37">
        <v>34</v>
      </c>
      <c r="L2229" s="42">
        <v>982</v>
      </c>
      <c r="N2229">
        <v>2</v>
      </c>
      <c r="O2229">
        <v>55</v>
      </c>
      <c r="P2229">
        <v>55</v>
      </c>
      <c r="Q2229">
        <v>8</v>
      </c>
      <c r="R2229">
        <v>0</v>
      </c>
    </row>
    <row r="2230" spans="8:18" x14ac:dyDescent="0.5">
      <c r="H2230" s="37">
        <v>1</v>
      </c>
      <c r="I2230" s="37">
        <v>34</v>
      </c>
      <c r="J2230" s="37">
        <v>34</v>
      </c>
      <c r="K2230" s="37">
        <v>35</v>
      </c>
      <c r="L2230" s="42">
        <v>985</v>
      </c>
      <c r="N2230">
        <v>2</v>
      </c>
      <c r="O2230">
        <v>55</v>
      </c>
      <c r="P2230">
        <v>55</v>
      </c>
      <c r="Q2230">
        <v>9</v>
      </c>
      <c r="R2230">
        <v>0</v>
      </c>
    </row>
    <row r="2231" spans="8:18" x14ac:dyDescent="0.5">
      <c r="H2231" s="37">
        <v>1</v>
      </c>
      <c r="I2231" s="37">
        <v>34</v>
      </c>
      <c r="J2231" s="37">
        <v>34</v>
      </c>
      <c r="K2231" s="37">
        <v>36</v>
      </c>
      <c r="L2231" s="42">
        <v>987</v>
      </c>
      <c r="N2231">
        <v>2</v>
      </c>
      <c r="O2231">
        <v>55</v>
      </c>
      <c r="P2231">
        <v>55</v>
      </c>
      <c r="Q2231">
        <v>10</v>
      </c>
      <c r="R2231">
        <v>0</v>
      </c>
    </row>
    <row r="2232" spans="8:18" x14ac:dyDescent="0.5">
      <c r="H2232" s="37">
        <v>1</v>
      </c>
      <c r="I2232" s="37">
        <v>34</v>
      </c>
      <c r="J2232" s="37">
        <v>34</v>
      </c>
      <c r="K2232" s="37">
        <v>37</v>
      </c>
      <c r="L2232" s="42">
        <v>990</v>
      </c>
      <c r="N2232">
        <v>2</v>
      </c>
      <c r="O2232">
        <v>55</v>
      </c>
      <c r="P2232">
        <v>55</v>
      </c>
      <c r="Q2232">
        <v>11</v>
      </c>
      <c r="R2232">
        <v>0</v>
      </c>
    </row>
    <row r="2233" spans="8:18" x14ac:dyDescent="0.5">
      <c r="H2233" s="37">
        <v>1</v>
      </c>
      <c r="I2233" s="37">
        <v>34</v>
      </c>
      <c r="J2233" s="37">
        <v>34</v>
      </c>
      <c r="K2233" s="37">
        <v>38</v>
      </c>
      <c r="L2233" s="42">
        <v>992</v>
      </c>
      <c r="N2233">
        <v>2</v>
      </c>
      <c r="O2233">
        <v>55</v>
      </c>
      <c r="P2233">
        <v>55</v>
      </c>
      <c r="Q2233">
        <v>12</v>
      </c>
      <c r="R2233">
        <v>0</v>
      </c>
    </row>
    <row r="2234" spans="8:18" x14ac:dyDescent="0.5">
      <c r="H2234" s="37">
        <v>1</v>
      </c>
      <c r="I2234" s="37">
        <v>34</v>
      </c>
      <c r="J2234" s="37">
        <v>34</v>
      </c>
      <c r="K2234" s="37">
        <v>39</v>
      </c>
      <c r="L2234" s="42">
        <v>994</v>
      </c>
      <c r="N2234">
        <v>2</v>
      </c>
      <c r="O2234">
        <v>55</v>
      </c>
      <c r="P2234">
        <v>55</v>
      </c>
      <c r="Q2234">
        <v>13</v>
      </c>
      <c r="R2234">
        <v>0</v>
      </c>
    </row>
    <row r="2235" spans="8:18" x14ac:dyDescent="0.5">
      <c r="H2235" s="37">
        <v>1</v>
      </c>
      <c r="I2235" s="37">
        <v>34</v>
      </c>
      <c r="J2235" s="37">
        <v>34</v>
      </c>
      <c r="K2235" s="37">
        <v>40</v>
      </c>
      <c r="L2235" s="42">
        <v>996</v>
      </c>
      <c r="N2235">
        <v>2</v>
      </c>
      <c r="O2235">
        <v>55</v>
      </c>
      <c r="P2235">
        <v>55</v>
      </c>
      <c r="Q2235">
        <v>14</v>
      </c>
      <c r="R2235">
        <v>0</v>
      </c>
    </row>
    <row r="2236" spans="8:18" x14ac:dyDescent="0.5">
      <c r="H2236" s="37">
        <v>1</v>
      </c>
      <c r="I2236" s="37">
        <v>34</v>
      </c>
      <c r="J2236" s="37">
        <v>34</v>
      </c>
      <c r="K2236" s="37">
        <v>41</v>
      </c>
      <c r="L2236" s="42">
        <v>998</v>
      </c>
      <c r="N2236">
        <v>2</v>
      </c>
      <c r="O2236">
        <v>55</v>
      </c>
      <c r="P2236">
        <v>55</v>
      </c>
      <c r="Q2236">
        <v>15</v>
      </c>
      <c r="R2236">
        <v>0</v>
      </c>
    </row>
    <row r="2237" spans="8:18" x14ac:dyDescent="0.5">
      <c r="H2237" s="37">
        <v>1</v>
      </c>
      <c r="I2237" s="37">
        <v>34</v>
      </c>
      <c r="J2237" s="37">
        <v>34</v>
      </c>
      <c r="K2237" s="37">
        <v>42</v>
      </c>
      <c r="L2237" s="42">
        <v>999</v>
      </c>
      <c r="N2237">
        <v>2</v>
      </c>
      <c r="O2237">
        <v>55</v>
      </c>
      <c r="P2237">
        <v>55</v>
      </c>
      <c r="Q2237">
        <v>16</v>
      </c>
      <c r="R2237">
        <v>0</v>
      </c>
    </row>
    <row r="2238" spans="8:18" x14ac:dyDescent="0.5">
      <c r="H2238" s="37">
        <v>1</v>
      </c>
      <c r="I2238" s="37">
        <v>34</v>
      </c>
      <c r="J2238" s="37">
        <v>34</v>
      </c>
      <c r="K2238" s="37">
        <v>43</v>
      </c>
      <c r="L2238" s="42">
        <v>1000</v>
      </c>
      <c r="N2238">
        <v>2</v>
      </c>
      <c r="O2238">
        <v>55</v>
      </c>
      <c r="P2238">
        <v>55</v>
      </c>
      <c r="Q2238">
        <v>17</v>
      </c>
      <c r="R2238">
        <v>0</v>
      </c>
    </row>
    <row r="2239" spans="8:18" x14ac:dyDescent="0.5">
      <c r="H2239" s="37">
        <v>1</v>
      </c>
      <c r="I2239" s="37">
        <v>34</v>
      </c>
      <c r="J2239" s="37">
        <v>34</v>
      </c>
      <c r="K2239" s="37">
        <v>44</v>
      </c>
      <c r="L2239" s="42">
        <v>1000</v>
      </c>
      <c r="N2239">
        <v>2</v>
      </c>
      <c r="O2239">
        <v>55</v>
      </c>
      <c r="P2239">
        <v>55</v>
      </c>
      <c r="Q2239">
        <v>18</v>
      </c>
      <c r="R2239">
        <v>0</v>
      </c>
    </row>
    <row r="2240" spans="8:18" x14ac:dyDescent="0.5">
      <c r="H2240" s="37">
        <v>1</v>
      </c>
      <c r="I2240" s="37">
        <v>34</v>
      </c>
      <c r="J2240" s="37">
        <v>34</v>
      </c>
      <c r="K2240" s="37">
        <v>45</v>
      </c>
      <c r="L2240" s="42">
        <v>1001</v>
      </c>
      <c r="N2240">
        <v>2</v>
      </c>
      <c r="O2240">
        <v>55</v>
      </c>
      <c r="P2240">
        <v>55</v>
      </c>
      <c r="Q2240">
        <v>19</v>
      </c>
      <c r="R2240">
        <v>0</v>
      </c>
    </row>
    <row r="2241" spans="8:18" x14ac:dyDescent="0.5">
      <c r="H2241" s="37">
        <v>1</v>
      </c>
      <c r="I2241" s="37">
        <v>34</v>
      </c>
      <c r="J2241" s="37">
        <v>34</v>
      </c>
      <c r="K2241" s="37">
        <v>46</v>
      </c>
      <c r="L2241" s="42">
        <v>1030</v>
      </c>
      <c r="N2241">
        <v>2</v>
      </c>
      <c r="O2241">
        <v>55</v>
      </c>
      <c r="P2241">
        <v>55</v>
      </c>
      <c r="Q2241">
        <v>20</v>
      </c>
      <c r="R2241">
        <v>0</v>
      </c>
    </row>
    <row r="2242" spans="8:18" x14ac:dyDescent="0.5">
      <c r="H2242" s="37">
        <v>1</v>
      </c>
      <c r="I2242" s="37">
        <v>35</v>
      </c>
      <c r="J2242" s="37">
        <v>35</v>
      </c>
      <c r="K2242" s="37">
        <v>0</v>
      </c>
      <c r="L2242" s="42">
        <v>903</v>
      </c>
      <c r="N2242">
        <v>2</v>
      </c>
      <c r="O2242">
        <v>55</v>
      </c>
      <c r="P2242">
        <v>55</v>
      </c>
      <c r="Q2242">
        <v>21</v>
      </c>
      <c r="R2242">
        <v>0</v>
      </c>
    </row>
    <row r="2243" spans="8:18" x14ac:dyDescent="0.5">
      <c r="H2243" s="37">
        <v>1</v>
      </c>
      <c r="I2243" s="37">
        <v>35</v>
      </c>
      <c r="J2243" s="37">
        <v>35</v>
      </c>
      <c r="K2243" s="37">
        <v>1</v>
      </c>
      <c r="L2243" s="42">
        <v>905</v>
      </c>
      <c r="N2243">
        <v>2</v>
      </c>
      <c r="O2243">
        <v>55</v>
      </c>
      <c r="P2243">
        <v>55</v>
      </c>
      <c r="Q2243">
        <v>22</v>
      </c>
      <c r="R2243">
        <v>0</v>
      </c>
    </row>
    <row r="2244" spans="8:18" x14ac:dyDescent="0.5">
      <c r="H2244" s="37">
        <v>1</v>
      </c>
      <c r="I2244" s="37">
        <v>35</v>
      </c>
      <c r="J2244" s="37">
        <v>35</v>
      </c>
      <c r="K2244" s="37">
        <v>2</v>
      </c>
      <c r="L2244" s="42">
        <v>906</v>
      </c>
      <c r="N2244">
        <v>2</v>
      </c>
      <c r="O2244">
        <v>55</v>
      </c>
      <c r="P2244">
        <v>55</v>
      </c>
      <c r="Q2244">
        <v>23</v>
      </c>
      <c r="R2244">
        <v>0</v>
      </c>
    </row>
    <row r="2245" spans="8:18" x14ac:dyDescent="0.5">
      <c r="H2245" s="37">
        <v>1</v>
      </c>
      <c r="I2245" s="37">
        <v>35</v>
      </c>
      <c r="J2245" s="37">
        <v>35</v>
      </c>
      <c r="K2245" s="37">
        <v>3</v>
      </c>
      <c r="L2245" s="42">
        <v>908</v>
      </c>
      <c r="N2245">
        <v>2</v>
      </c>
      <c r="O2245">
        <v>55</v>
      </c>
      <c r="P2245">
        <v>55</v>
      </c>
      <c r="Q2245">
        <v>24</v>
      </c>
      <c r="R2245">
        <v>0</v>
      </c>
    </row>
    <row r="2246" spans="8:18" x14ac:dyDescent="0.5">
      <c r="H2246" s="37">
        <v>1</v>
      </c>
      <c r="I2246" s="37">
        <v>35</v>
      </c>
      <c r="J2246" s="37">
        <v>35</v>
      </c>
      <c r="K2246" s="37">
        <v>4</v>
      </c>
      <c r="L2246" s="42">
        <v>910</v>
      </c>
      <c r="N2246">
        <v>2</v>
      </c>
      <c r="O2246">
        <v>55</v>
      </c>
      <c r="P2246">
        <v>55</v>
      </c>
      <c r="Q2246">
        <v>25</v>
      </c>
      <c r="R2246">
        <v>0</v>
      </c>
    </row>
    <row r="2247" spans="8:18" x14ac:dyDescent="0.5">
      <c r="H2247" s="37">
        <v>1</v>
      </c>
      <c r="I2247" s="37">
        <v>35</v>
      </c>
      <c r="J2247" s="37">
        <v>35</v>
      </c>
      <c r="K2247" s="37">
        <v>5</v>
      </c>
      <c r="L2247" s="42">
        <v>912</v>
      </c>
      <c r="N2247">
        <v>2</v>
      </c>
      <c r="O2247">
        <v>55</v>
      </c>
      <c r="P2247">
        <v>55</v>
      </c>
      <c r="Q2247">
        <v>26</v>
      </c>
      <c r="R2247">
        <v>0</v>
      </c>
    </row>
    <row r="2248" spans="8:18" x14ac:dyDescent="0.5">
      <c r="H2248" s="37">
        <v>1</v>
      </c>
      <c r="I2248" s="37">
        <v>35</v>
      </c>
      <c r="J2248" s="37">
        <v>35</v>
      </c>
      <c r="K2248" s="37">
        <v>6</v>
      </c>
      <c r="L2248" s="42">
        <v>914</v>
      </c>
      <c r="N2248">
        <v>2</v>
      </c>
      <c r="O2248">
        <v>55</v>
      </c>
      <c r="P2248">
        <v>55</v>
      </c>
      <c r="Q2248">
        <v>27</v>
      </c>
      <c r="R2248">
        <v>0</v>
      </c>
    </row>
    <row r="2249" spans="8:18" x14ac:dyDescent="0.5">
      <c r="H2249" s="37">
        <v>1</v>
      </c>
      <c r="I2249" s="37">
        <v>35</v>
      </c>
      <c r="J2249" s="37">
        <v>35</v>
      </c>
      <c r="K2249" s="37">
        <v>7</v>
      </c>
      <c r="L2249" s="42">
        <v>916</v>
      </c>
      <c r="N2249">
        <v>2</v>
      </c>
      <c r="O2249">
        <v>55</v>
      </c>
      <c r="P2249">
        <v>55</v>
      </c>
      <c r="Q2249">
        <v>28</v>
      </c>
      <c r="R2249">
        <v>0</v>
      </c>
    </row>
    <row r="2250" spans="8:18" x14ac:dyDescent="0.5">
      <c r="H2250" s="37">
        <v>1</v>
      </c>
      <c r="I2250" s="37">
        <v>35</v>
      </c>
      <c r="J2250" s="37">
        <v>35</v>
      </c>
      <c r="K2250" s="37">
        <v>8</v>
      </c>
      <c r="L2250" s="42">
        <v>918</v>
      </c>
      <c r="N2250">
        <v>2</v>
      </c>
      <c r="O2250">
        <v>55</v>
      </c>
      <c r="P2250">
        <v>55</v>
      </c>
      <c r="Q2250">
        <v>29</v>
      </c>
      <c r="R2250">
        <v>0</v>
      </c>
    </row>
    <row r="2251" spans="8:18" x14ac:dyDescent="0.5">
      <c r="H2251" s="37">
        <v>1</v>
      </c>
      <c r="I2251" s="37">
        <v>35</v>
      </c>
      <c r="J2251" s="37">
        <v>35</v>
      </c>
      <c r="K2251" s="37">
        <v>9</v>
      </c>
      <c r="L2251" s="42">
        <v>920</v>
      </c>
      <c r="N2251">
        <v>2</v>
      </c>
      <c r="O2251">
        <v>55</v>
      </c>
      <c r="P2251">
        <v>55</v>
      </c>
      <c r="Q2251">
        <v>30</v>
      </c>
      <c r="R2251">
        <v>0</v>
      </c>
    </row>
    <row r="2252" spans="8:18" x14ac:dyDescent="0.5">
      <c r="H2252" s="37">
        <v>1</v>
      </c>
      <c r="I2252" s="37">
        <v>35</v>
      </c>
      <c r="J2252" s="37">
        <v>35</v>
      </c>
      <c r="K2252" s="37">
        <v>10</v>
      </c>
      <c r="L2252" s="42">
        <v>922</v>
      </c>
      <c r="N2252">
        <v>2</v>
      </c>
      <c r="O2252">
        <v>55</v>
      </c>
      <c r="P2252">
        <v>55</v>
      </c>
      <c r="Q2252">
        <v>31</v>
      </c>
      <c r="R2252">
        <v>0</v>
      </c>
    </row>
    <row r="2253" spans="8:18" x14ac:dyDescent="0.5">
      <c r="H2253" s="37">
        <v>1</v>
      </c>
      <c r="I2253" s="37">
        <v>35</v>
      </c>
      <c r="J2253" s="37">
        <v>35</v>
      </c>
      <c r="K2253" s="37">
        <v>11</v>
      </c>
      <c r="L2253" s="42">
        <v>924</v>
      </c>
      <c r="N2253">
        <v>2</v>
      </c>
      <c r="O2253">
        <v>55</v>
      </c>
      <c r="P2253">
        <v>55</v>
      </c>
      <c r="Q2253">
        <v>32</v>
      </c>
      <c r="R2253">
        <v>0</v>
      </c>
    </row>
    <row r="2254" spans="8:18" x14ac:dyDescent="0.5">
      <c r="H2254" s="37">
        <v>1</v>
      </c>
      <c r="I2254" s="37">
        <v>35</v>
      </c>
      <c r="J2254" s="37">
        <v>35</v>
      </c>
      <c r="K2254" s="37">
        <v>12</v>
      </c>
      <c r="L2254" s="42">
        <v>927</v>
      </c>
      <c r="N2254">
        <v>2</v>
      </c>
      <c r="O2254">
        <v>55</v>
      </c>
      <c r="P2254">
        <v>55</v>
      </c>
      <c r="Q2254">
        <v>33</v>
      </c>
      <c r="R2254">
        <v>0</v>
      </c>
    </row>
    <row r="2255" spans="8:18" x14ac:dyDescent="0.5">
      <c r="H2255" s="37">
        <v>1</v>
      </c>
      <c r="I2255" s="37">
        <v>35</v>
      </c>
      <c r="J2255" s="37">
        <v>35</v>
      </c>
      <c r="K2255" s="37">
        <v>13</v>
      </c>
      <c r="L2255" s="42">
        <v>929</v>
      </c>
      <c r="N2255">
        <v>2</v>
      </c>
      <c r="O2255">
        <v>55</v>
      </c>
      <c r="P2255">
        <v>55</v>
      </c>
      <c r="Q2255">
        <v>34</v>
      </c>
      <c r="R2255">
        <v>0</v>
      </c>
    </row>
    <row r="2256" spans="8:18" x14ac:dyDescent="0.5">
      <c r="H2256" s="37">
        <v>1</v>
      </c>
      <c r="I2256" s="37">
        <v>35</v>
      </c>
      <c r="J2256" s="37">
        <v>35</v>
      </c>
      <c r="K2256" s="37">
        <v>14</v>
      </c>
      <c r="L2256" s="42">
        <v>931</v>
      </c>
      <c r="N2256">
        <v>2</v>
      </c>
      <c r="O2256">
        <v>55</v>
      </c>
      <c r="P2256">
        <v>55</v>
      </c>
      <c r="Q2256">
        <v>35</v>
      </c>
      <c r="R2256">
        <v>0</v>
      </c>
    </row>
    <row r="2257" spans="8:18" x14ac:dyDescent="0.5">
      <c r="H2257" s="37">
        <v>1</v>
      </c>
      <c r="I2257" s="37">
        <v>35</v>
      </c>
      <c r="J2257" s="37">
        <v>35</v>
      </c>
      <c r="K2257" s="37">
        <v>15</v>
      </c>
      <c r="L2257" s="42">
        <v>934</v>
      </c>
      <c r="N2257">
        <v>1</v>
      </c>
      <c r="O2257">
        <v>15</v>
      </c>
      <c r="P2257">
        <v>15</v>
      </c>
      <c r="Q2257">
        <v>1</v>
      </c>
      <c r="R2257">
        <v>49</v>
      </c>
    </row>
    <row r="2258" spans="8:18" x14ac:dyDescent="0.5">
      <c r="H2258" s="37">
        <v>1</v>
      </c>
      <c r="I2258" s="37">
        <v>35</v>
      </c>
      <c r="J2258" s="37">
        <v>35</v>
      </c>
      <c r="K2258" s="37">
        <v>16</v>
      </c>
      <c r="L2258" s="42">
        <v>936</v>
      </c>
      <c r="N2258">
        <v>1</v>
      </c>
      <c r="O2258">
        <v>15</v>
      </c>
      <c r="P2258">
        <v>15</v>
      </c>
      <c r="Q2258">
        <v>2</v>
      </c>
      <c r="R2258">
        <v>194</v>
      </c>
    </row>
    <row r="2259" spans="8:18" x14ac:dyDescent="0.5">
      <c r="H2259" s="37">
        <v>1</v>
      </c>
      <c r="I2259" s="37">
        <v>35</v>
      </c>
      <c r="J2259" s="37">
        <v>35</v>
      </c>
      <c r="K2259" s="37">
        <v>17</v>
      </c>
      <c r="L2259" s="42">
        <v>939</v>
      </c>
      <c r="N2259">
        <v>1</v>
      </c>
      <c r="O2259">
        <v>15</v>
      </c>
      <c r="P2259">
        <v>15</v>
      </c>
      <c r="Q2259">
        <v>3</v>
      </c>
      <c r="R2259">
        <v>496</v>
      </c>
    </row>
    <row r="2260" spans="8:18" x14ac:dyDescent="0.5">
      <c r="H2260" s="37">
        <v>1</v>
      </c>
      <c r="I2260" s="37">
        <v>35</v>
      </c>
      <c r="J2260" s="37">
        <v>35</v>
      </c>
      <c r="K2260" s="37">
        <v>18</v>
      </c>
      <c r="L2260" s="42">
        <v>941</v>
      </c>
      <c r="N2260">
        <v>1</v>
      </c>
      <c r="O2260">
        <v>15</v>
      </c>
      <c r="P2260">
        <v>15</v>
      </c>
      <c r="Q2260">
        <v>4</v>
      </c>
      <c r="R2260">
        <v>773</v>
      </c>
    </row>
    <row r="2261" spans="8:18" x14ac:dyDescent="0.5">
      <c r="H2261" s="37">
        <v>1</v>
      </c>
      <c r="I2261" s="37">
        <v>35</v>
      </c>
      <c r="J2261" s="37">
        <v>35</v>
      </c>
      <c r="K2261" s="37">
        <v>19</v>
      </c>
      <c r="L2261" s="42">
        <v>944</v>
      </c>
      <c r="N2261">
        <v>1</v>
      </c>
      <c r="O2261">
        <v>15</v>
      </c>
      <c r="P2261">
        <v>15</v>
      </c>
      <c r="Q2261">
        <v>5</v>
      </c>
      <c r="R2261">
        <v>1105</v>
      </c>
    </row>
    <row r="2262" spans="8:18" x14ac:dyDescent="0.5">
      <c r="H2262" s="37">
        <v>1</v>
      </c>
      <c r="I2262" s="37">
        <v>35</v>
      </c>
      <c r="J2262" s="37">
        <v>35</v>
      </c>
      <c r="K2262" s="37">
        <v>20</v>
      </c>
      <c r="L2262" s="42">
        <v>946</v>
      </c>
      <c r="N2262">
        <v>1</v>
      </c>
      <c r="O2262">
        <v>15</v>
      </c>
      <c r="P2262">
        <v>15</v>
      </c>
      <c r="Q2262">
        <v>6</v>
      </c>
      <c r="R2262">
        <v>1138</v>
      </c>
    </row>
    <row r="2263" spans="8:18" x14ac:dyDescent="0.5">
      <c r="H2263" s="37">
        <v>1</v>
      </c>
      <c r="I2263" s="37">
        <v>35</v>
      </c>
      <c r="J2263" s="37">
        <v>35</v>
      </c>
      <c r="K2263" s="37">
        <v>21</v>
      </c>
      <c r="L2263" s="42">
        <v>949</v>
      </c>
      <c r="N2263">
        <v>1</v>
      </c>
      <c r="O2263">
        <v>15</v>
      </c>
      <c r="P2263">
        <v>15</v>
      </c>
      <c r="Q2263">
        <v>7</v>
      </c>
      <c r="R2263">
        <v>1172</v>
      </c>
    </row>
    <row r="2264" spans="8:18" x14ac:dyDescent="0.5">
      <c r="H2264" s="37">
        <v>1</v>
      </c>
      <c r="I2264" s="37">
        <v>35</v>
      </c>
      <c r="J2264" s="37">
        <v>35</v>
      </c>
      <c r="K2264" s="37">
        <v>22</v>
      </c>
      <c r="L2264" s="42">
        <v>952</v>
      </c>
      <c r="N2264">
        <v>1</v>
      </c>
      <c r="O2264">
        <v>15</v>
      </c>
      <c r="P2264">
        <v>15</v>
      </c>
      <c r="Q2264">
        <v>8</v>
      </c>
      <c r="R2264">
        <v>1207</v>
      </c>
    </row>
    <row r="2265" spans="8:18" x14ac:dyDescent="0.5">
      <c r="H2265" s="37">
        <v>1</v>
      </c>
      <c r="I2265" s="37">
        <v>35</v>
      </c>
      <c r="J2265" s="37">
        <v>35</v>
      </c>
      <c r="K2265" s="37">
        <v>23</v>
      </c>
      <c r="L2265" s="42">
        <v>954</v>
      </c>
      <c r="N2265">
        <v>1</v>
      </c>
      <c r="O2265">
        <v>15</v>
      </c>
      <c r="P2265">
        <v>15</v>
      </c>
      <c r="Q2265">
        <v>9</v>
      </c>
      <c r="R2265">
        <v>1243</v>
      </c>
    </row>
    <row r="2266" spans="8:18" x14ac:dyDescent="0.5">
      <c r="H2266" s="37">
        <v>1</v>
      </c>
      <c r="I2266" s="37">
        <v>35</v>
      </c>
      <c r="J2266" s="37">
        <v>35</v>
      </c>
      <c r="K2266" s="37">
        <v>24</v>
      </c>
      <c r="L2266" s="42">
        <v>957</v>
      </c>
      <c r="N2266">
        <v>1</v>
      </c>
      <c r="O2266">
        <v>15</v>
      </c>
      <c r="P2266">
        <v>15</v>
      </c>
      <c r="Q2266">
        <v>10</v>
      </c>
      <c r="R2266">
        <v>1280</v>
      </c>
    </row>
    <row r="2267" spans="8:18" x14ac:dyDescent="0.5">
      <c r="H2267" s="37">
        <v>1</v>
      </c>
      <c r="I2267" s="37">
        <v>35</v>
      </c>
      <c r="J2267" s="37">
        <v>35</v>
      </c>
      <c r="K2267" s="37">
        <v>25</v>
      </c>
      <c r="L2267" s="42">
        <v>960</v>
      </c>
      <c r="N2267">
        <v>1</v>
      </c>
      <c r="O2267">
        <v>15</v>
      </c>
      <c r="P2267">
        <v>15</v>
      </c>
      <c r="Q2267">
        <v>11</v>
      </c>
      <c r="R2267">
        <v>1318</v>
      </c>
    </row>
    <row r="2268" spans="8:18" x14ac:dyDescent="0.5">
      <c r="H2268" s="37">
        <v>1</v>
      </c>
      <c r="I2268" s="37">
        <v>35</v>
      </c>
      <c r="J2268" s="37">
        <v>35</v>
      </c>
      <c r="K2268" s="37">
        <v>26</v>
      </c>
      <c r="L2268" s="42">
        <v>963</v>
      </c>
      <c r="N2268">
        <v>1</v>
      </c>
      <c r="O2268">
        <v>15</v>
      </c>
      <c r="P2268">
        <v>15</v>
      </c>
      <c r="Q2268">
        <v>12</v>
      </c>
      <c r="R2268">
        <v>1358</v>
      </c>
    </row>
    <row r="2269" spans="8:18" x14ac:dyDescent="0.5">
      <c r="H2269" s="37">
        <v>1</v>
      </c>
      <c r="I2269" s="37">
        <v>35</v>
      </c>
      <c r="J2269" s="37">
        <v>35</v>
      </c>
      <c r="K2269" s="37">
        <v>27</v>
      </c>
      <c r="L2269" s="42">
        <v>966</v>
      </c>
      <c r="N2269">
        <v>1</v>
      </c>
      <c r="O2269">
        <v>15</v>
      </c>
      <c r="P2269">
        <v>15</v>
      </c>
      <c r="Q2269">
        <v>13</v>
      </c>
      <c r="R2269">
        <v>1399</v>
      </c>
    </row>
    <row r="2270" spans="8:18" x14ac:dyDescent="0.5">
      <c r="H2270" s="37">
        <v>1</v>
      </c>
      <c r="I2270" s="37">
        <v>35</v>
      </c>
      <c r="J2270" s="37">
        <v>35</v>
      </c>
      <c r="K2270" s="37">
        <v>28</v>
      </c>
      <c r="L2270" s="42">
        <v>968</v>
      </c>
      <c r="N2270">
        <v>1</v>
      </c>
      <c r="O2270">
        <v>15</v>
      </c>
      <c r="P2270">
        <v>15</v>
      </c>
      <c r="Q2270">
        <v>14</v>
      </c>
      <c r="R2270">
        <v>1441</v>
      </c>
    </row>
    <row r="2271" spans="8:18" x14ac:dyDescent="0.5">
      <c r="H2271" s="37">
        <v>1</v>
      </c>
      <c r="I2271" s="37">
        <v>35</v>
      </c>
      <c r="J2271" s="37">
        <v>35</v>
      </c>
      <c r="K2271" s="37">
        <v>29</v>
      </c>
      <c r="L2271" s="42">
        <v>971</v>
      </c>
      <c r="N2271">
        <v>1</v>
      </c>
      <c r="O2271">
        <v>15</v>
      </c>
      <c r="P2271">
        <v>15</v>
      </c>
      <c r="Q2271">
        <v>15</v>
      </c>
      <c r="R2271">
        <v>1484</v>
      </c>
    </row>
    <row r="2272" spans="8:18" x14ac:dyDescent="0.5">
      <c r="H2272" s="37">
        <v>1</v>
      </c>
      <c r="I2272" s="37">
        <v>35</v>
      </c>
      <c r="J2272" s="37">
        <v>35</v>
      </c>
      <c r="K2272" s="37">
        <v>30</v>
      </c>
      <c r="L2272" s="42">
        <v>974</v>
      </c>
      <c r="N2272">
        <v>1</v>
      </c>
      <c r="O2272">
        <v>15</v>
      </c>
      <c r="P2272">
        <v>15</v>
      </c>
      <c r="Q2272">
        <v>16</v>
      </c>
      <c r="R2272">
        <v>1529</v>
      </c>
    </row>
    <row r="2273" spans="8:18" x14ac:dyDescent="0.5">
      <c r="H2273" s="37">
        <v>1</v>
      </c>
      <c r="I2273" s="37">
        <v>35</v>
      </c>
      <c r="J2273" s="37">
        <v>35</v>
      </c>
      <c r="K2273" s="37">
        <v>31</v>
      </c>
      <c r="L2273" s="42">
        <v>977</v>
      </c>
      <c r="N2273">
        <v>1</v>
      </c>
      <c r="O2273">
        <v>15</v>
      </c>
      <c r="P2273">
        <v>15</v>
      </c>
      <c r="Q2273">
        <v>17</v>
      </c>
      <c r="R2273">
        <v>1575</v>
      </c>
    </row>
    <row r="2274" spans="8:18" x14ac:dyDescent="0.5">
      <c r="H2274" s="37">
        <v>1</v>
      </c>
      <c r="I2274" s="37">
        <v>35</v>
      </c>
      <c r="J2274" s="37">
        <v>35</v>
      </c>
      <c r="K2274" s="37">
        <v>32</v>
      </c>
      <c r="L2274" s="42">
        <v>980</v>
      </c>
      <c r="N2274">
        <v>1</v>
      </c>
      <c r="O2274">
        <v>15</v>
      </c>
      <c r="P2274">
        <v>15</v>
      </c>
      <c r="Q2274">
        <v>18</v>
      </c>
      <c r="R2274">
        <v>1623</v>
      </c>
    </row>
    <row r="2275" spans="8:18" x14ac:dyDescent="0.5">
      <c r="H2275" s="37">
        <v>1</v>
      </c>
      <c r="I2275" s="37">
        <v>35</v>
      </c>
      <c r="J2275" s="37">
        <v>35</v>
      </c>
      <c r="K2275" s="37">
        <v>33</v>
      </c>
      <c r="L2275" s="42">
        <v>982</v>
      </c>
      <c r="N2275">
        <v>1</v>
      </c>
      <c r="O2275">
        <v>15</v>
      </c>
      <c r="P2275">
        <v>15</v>
      </c>
      <c r="Q2275">
        <v>19</v>
      </c>
      <c r="R2275">
        <v>1672</v>
      </c>
    </row>
    <row r="2276" spans="8:18" x14ac:dyDescent="0.5">
      <c r="H2276" s="37">
        <v>1</v>
      </c>
      <c r="I2276" s="37">
        <v>35</v>
      </c>
      <c r="J2276" s="37">
        <v>35</v>
      </c>
      <c r="K2276" s="37">
        <v>34</v>
      </c>
      <c r="L2276" s="42">
        <v>985</v>
      </c>
      <c r="N2276">
        <v>1</v>
      </c>
      <c r="O2276">
        <v>15</v>
      </c>
      <c r="P2276">
        <v>15</v>
      </c>
      <c r="Q2276">
        <v>20</v>
      </c>
      <c r="R2276">
        <v>1723</v>
      </c>
    </row>
    <row r="2277" spans="8:18" x14ac:dyDescent="0.5">
      <c r="H2277" s="37">
        <v>1</v>
      </c>
      <c r="I2277" s="37">
        <v>35</v>
      </c>
      <c r="J2277" s="37">
        <v>35</v>
      </c>
      <c r="K2277" s="37">
        <v>35</v>
      </c>
      <c r="L2277" s="42">
        <v>987</v>
      </c>
      <c r="N2277">
        <v>1</v>
      </c>
      <c r="O2277">
        <v>15</v>
      </c>
      <c r="P2277">
        <v>15</v>
      </c>
      <c r="Q2277">
        <v>21</v>
      </c>
      <c r="R2277">
        <v>1775</v>
      </c>
    </row>
    <row r="2278" spans="8:18" x14ac:dyDescent="0.5">
      <c r="H2278" s="37">
        <v>1</v>
      </c>
      <c r="I2278" s="37">
        <v>35</v>
      </c>
      <c r="J2278" s="37">
        <v>35</v>
      </c>
      <c r="K2278" s="37">
        <v>36</v>
      </c>
      <c r="L2278" s="42">
        <v>990</v>
      </c>
      <c r="N2278">
        <v>1</v>
      </c>
      <c r="O2278">
        <v>15</v>
      </c>
      <c r="P2278">
        <v>15</v>
      </c>
      <c r="Q2278">
        <v>22</v>
      </c>
      <c r="R2278">
        <v>1829</v>
      </c>
    </row>
    <row r="2279" spans="8:18" x14ac:dyDescent="0.5">
      <c r="H2279" s="37">
        <v>1</v>
      </c>
      <c r="I2279" s="37">
        <v>35</v>
      </c>
      <c r="J2279" s="37">
        <v>35</v>
      </c>
      <c r="K2279" s="37">
        <v>37</v>
      </c>
      <c r="L2279" s="42">
        <v>992</v>
      </c>
      <c r="N2279">
        <v>1</v>
      </c>
      <c r="O2279">
        <v>15</v>
      </c>
      <c r="P2279">
        <v>15</v>
      </c>
      <c r="Q2279">
        <v>23</v>
      </c>
      <c r="R2279">
        <v>1884</v>
      </c>
    </row>
    <row r="2280" spans="8:18" x14ac:dyDescent="0.5">
      <c r="H2280" s="37">
        <v>1</v>
      </c>
      <c r="I2280" s="37">
        <v>35</v>
      </c>
      <c r="J2280" s="37">
        <v>35</v>
      </c>
      <c r="K2280" s="37">
        <v>38</v>
      </c>
      <c r="L2280" s="42">
        <v>994</v>
      </c>
      <c r="N2280">
        <v>1</v>
      </c>
      <c r="O2280">
        <v>15</v>
      </c>
      <c r="P2280">
        <v>15</v>
      </c>
      <c r="Q2280">
        <v>24</v>
      </c>
      <c r="R2280">
        <v>1942</v>
      </c>
    </row>
    <row r="2281" spans="8:18" x14ac:dyDescent="0.5">
      <c r="H2281" s="37">
        <v>1</v>
      </c>
      <c r="I2281" s="37">
        <v>35</v>
      </c>
      <c r="J2281" s="37">
        <v>35</v>
      </c>
      <c r="K2281" s="37">
        <v>39</v>
      </c>
      <c r="L2281" s="42">
        <v>996</v>
      </c>
      <c r="N2281">
        <v>1</v>
      </c>
      <c r="O2281">
        <v>15</v>
      </c>
      <c r="P2281">
        <v>15</v>
      </c>
      <c r="Q2281">
        <v>25</v>
      </c>
      <c r="R2281">
        <v>2001</v>
      </c>
    </row>
    <row r="2282" spans="8:18" x14ac:dyDescent="0.5">
      <c r="H2282" s="37">
        <v>1</v>
      </c>
      <c r="I2282" s="37">
        <v>35</v>
      </c>
      <c r="J2282" s="37">
        <v>35</v>
      </c>
      <c r="K2282" s="37">
        <v>40</v>
      </c>
      <c r="L2282" s="42">
        <v>998</v>
      </c>
      <c r="N2282">
        <v>1</v>
      </c>
      <c r="O2282">
        <v>15</v>
      </c>
      <c r="P2282">
        <v>15</v>
      </c>
      <c r="Q2282">
        <v>26</v>
      </c>
      <c r="R2282">
        <v>2063</v>
      </c>
    </row>
    <row r="2283" spans="8:18" x14ac:dyDescent="0.5">
      <c r="H2283" s="37">
        <v>1</v>
      </c>
      <c r="I2283" s="37">
        <v>35</v>
      </c>
      <c r="J2283" s="37">
        <v>35</v>
      </c>
      <c r="K2283" s="37">
        <v>41</v>
      </c>
      <c r="L2283" s="42">
        <v>999</v>
      </c>
      <c r="N2283">
        <v>1</v>
      </c>
      <c r="O2283">
        <v>15</v>
      </c>
      <c r="P2283">
        <v>15</v>
      </c>
      <c r="Q2283">
        <v>27</v>
      </c>
      <c r="R2283">
        <v>2126</v>
      </c>
    </row>
    <row r="2284" spans="8:18" x14ac:dyDescent="0.5">
      <c r="H2284" s="37">
        <v>1</v>
      </c>
      <c r="I2284" s="37">
        <v>35</v>
      </c>
      <c r="J2284" s="37">
        <v>35</v>
      </c>
      <c r="K2284" s="37">
        <v>42</v>
      </c>
      <c r="L2284" s="42">
        <v>1000</v>
      </c>
      <c r="N2284">
        <v>1</v>
      </c>
      <c r="O2284">
        <v>15</v>
      </c>
      <c r="P2284">
        <v>15</v>
      </c>
      <c r="Q2284">
        <v>28</v>
      </c>
      <c r="R2284">
        <v>2192</v>
      </c>
    </row>
    <row r="2285" spans="8:18" x14ac:dyDescent="0.5">
      <c r="H2285" s="37">
        <v>1</v>
      </c>
      <c r="I2285" s="37">
        <v>35</v>
      </c>
      <c r="J2285" s="37">
        <v>35</v>
      </c>
      <c r="K2285" s="37">
        <v>43</v>
      </c>
      <c r="L2285" s="42">
        <v>1000</v>
      </c>
      <c r="N2285">
        <v>1</v>
      </c>
      <c r="O2285">
        <v>15</v>
      </c>
      <c r="P2285">
        <v>15</v>
      </c>
      <c r="Q2285">
        <v>29</v>
      </c>
      <c r="R2285">
        <v>2260</v>
      </c>
    </row>
    <row r="2286" spans="8:18" x14ac:dyDescent="0.5">
      <c r="H2286" s="37">
        <v>1</v>
      </c>
      <c r="I2286" s="37">
        <v>35</v>
      </c>
      <c r="J2286" s="37">
        <v>35</v>
      </c>
      <c r="K2286" s="37">
        <v>44</v>
      </c>
      <c r="L2286" s="42">
        <v>1001</v>
      </c>
      <c r="N2286">
        <v>1</v>
      </c>
      <c r="O2286">
        <v>15</v>
      </c>
      <c r="P2286">
        <v>15</v>
      </c>
      <c r="Q2286">
        <v>30</v>
      </c>
      <c r="R2286">
        <v>2330</v>
      </c>
    </row>
    <row r="2287" spans="8:18" x14ac:dyDescent="0.5">
      <c r="H2287" s="37">
        <v>1</v>
      </c>
      <c r="I2287" s="37">
        <v>35</v>
      </c>
      <c r="J2287" s="37">
        <v>35</v>
      </c>
      <c r="K2287" s="37">
        <v>45</v>
      </c>
      <c r="L2287" s="42">
        <v>1030</v>
      </c>
      <c r="N2287">
        <v>1</v>
      </c>
      <c r="O2287">
        <v>15</v>
      </c>
      <c r="P2287">
        <v>15</v>
      </c>
      <c r="Q2287">
        <v>31</v>
      </c>
      <c r="R2287">
        <v>2403</v>
      </c>
    </row>
    <row r="2288" spans="8:18" x14ac:dyDescent="0.5">
      <c r="H2288" s="37">
        <v>1</v>
      </c>
      <c r="I2288" s="37">
        <v>36</v>
      </c>
      <c r="J2288" s="37">
        <v>36</v>
      </c>
      <c r="K2288" s="37">
        <v>0</v>
      </c>
      <c r="L2288" s="42">
        <v>905</v>
      </c>
      <c r="N2288">
        <v>1</v>
      </c>
      <c r="O2288">
        <v>15</v>
      </c>
      <c r="P2288">
        <v>15</v>
      </c>
      <c r="Q2288">
        <v>32</v>
      </c>
      <c r="R2288">
        <v>2478</v>
      </c>
    </row>
    <row r="2289" spans="8:18" x14ac:dyDescent="0.5">
      <c r="H2289" s="37">
        <v>1</v>
      </c>
      <c r="I2289" s="37">
        <v>36</v>
      </c>
      <c r="J2289" s="37">
        <v>36</v>
      </c>
      <c r="K2289" s="37">
        <v>1</v>
      </c>
      <c r="L2289" s="42">
        <v>906</v>
      </c>
      <c r="N2289">
        <v>1</v>
      </c>
      <c r="O2289">
        <v>15</v>
      </c>
      <c r="P2289">
        <v>15</v>
      </c>
      <c r="Q2289">
        <v>33</v>
      </c>
      <c r="R2289">
        <v>2556</v>
      </c>
    </row>
    <row r="2290" spans="8:18" x14ac:dyDescent="0.5">
      <c r="H2290" s="37">
        <v>1</v>
      </c>
      <c r="I2290" s="37">
        <v>36</v>
      </c>
      <c r="J2290" s="37">
        <v>36</v>
      </c>
      <c r="K2290" s="37">
        <v>2</v>
      </c>
      <c r="L2290" s="42">
        <v>908</v>
      </c>
      <c r="N2290">
        <v>1</v>
      </c>
      <c r="O2290">
        <v>15</v>
      </c>
      <c r="P2290">
        <v>15</v>
      </c>
      <c r="Q2290">
        <v>34</v>
      </c>
      <c r="R2290">
        <v>2637</v>
      </c>
    </row>
    <row r="2291" spans="8:18" x14ac:dyDescent="0.5">
      <c r="H2291" s="37">
        <v>1</v>
      </c>
      <c r="I2291" s="37">
        <v>36</v>
      </c>
      <c r="J2291" s="37">
        <v>36</v>
      </c>
      <c r="K2291" s="37">
        <v>3</v>
      </c>
      <c r="L2291" s="42">
        <v>910</v>
      </c>
      <c r="N2291">
        <v>1</v>
      </c>
      <c r="O2291">
        <v>15</v>
      </c>
      <c r="P2291">
        <v>15</v>
      </c>
      <c r="Q2291">
        <v>35</v>
      </c>
      <c r="R2291">
        <v>2721</v>
      </c>
    </row>
    <row r="2292" spans="8:18" x14ac:dyDescent="0.5">
      <c r="H2292" s="37">
        <v>1</v>
      </c>
      <c r="I2292" s="37">
        <v>36</v>
      </c>
      <c r="J2292" s="37">
        <v>36</v>
      </c>
      <c r="K2292" s="37">
        <v>4</v>
      </c>
      <c r="L2292" s="42">
        <v>912</v>
      </c>
      <c r="N2292">
        <v>1</v>
      </c>
      <c r="O2292">
        <v>15</v>
      </c>
      <c r="P2292">
        <v>15</v>
      </c>
      <c r="Q2292">
        <v>36</v>
      </c>
      <c r="R2292">
        <v>2809</v>
      </c>
    </row>
    <row r="2293" spans="8:18" x14ac:dyDescent="0.5">
      <c r="H2293" s="37">
        <v>1</v>
      </c>
      <c r="I2293" s="37">
        <v>36</v>
      </c>
      <c r="J2293" s="37">
        <v>36</v>
      </c>
      <c r="K2293" s="37">
        <v>5</v>
      </c>
      <c r="L2293" s="42">
        <v>914</v>
      </c>
      <c r="N2293">
        <v>1</v>
      </c>
      <c r="O2293">
        <v>15</v>
      </c>
      <c r="P2293">
        <v>15</v>
      </c>
      <c r="Q2293">
        <v>37</v>
      </c>
      <c r="R2293">
        <v>2900</v>
      </c>
    </row>
    <row r="2294" spans="8:18" x14ac:dyDescent="0.5">
      <c r="H2294" s="37">
        <v>1</v>
      </c>
      <c r="I2294" s="37">
        <v>36</v>
      </c>
      <c r="J2294" s="37">
        <v>36</v>
      </c>
      <c r="K2294" s="37">
        <v>6</v>
      </c>
      <c r="L2294" s="42">
        <v>916</v>
      </c>
      <c r="N2294">
        <v>1</v>
      </c>
      <c r="O2294">
        <v>15</v>
      </c>
      <c r="P2294">
        <v>15</v>
      </c>
      <c r="Q2294">
        <v>38</v>
      </c>
      <c r="R2294">
        <v>2995</v>
      </c>
    </row>
    <row r="2295" spans="8:18" x14ac:dyDescent="0.5">
      <c r="H2295" s="37">
        <v>1</v>
      </c>
      <c r="I2295" s="37">
        <v>36</v>
      </c>
      <c r="J2295" s="37">
        <v>36</v>
      </c>
      <c r="K2295" s="37">
        <v>7</v>
      </c>
      <c r="L2295" s="42">
        <v>918</v>
      </c>
      <c r="N2295">
        <v>1</v>
      </c>
      <c r="O2295">
        <v>15</v>
      </c>
      <c r="P2295">
        <v>15</v>
      </c>
      <c r="Q2295">
        <v>39</v>
      </c>
      <c r="R2295">
        <v>3093</v>
      </c>
    </row>
    <row r="2296" spans="8:18" x14ac:dyDescent="0.5">
      <c r="H2296" s="37">
        <v>1</v>
      </c>
      <c r="I2296" s="37">
        <v>36</v>
      </c>
      <c r="J2296" s="37">
        <v>36</v>
      </c>
      <c r="K2296" s="37">
        <v>8</v>
      </c>
      <c r="L2296" s="42">
        <v>920</v>
      </c>
      <c r="N2296">
        <v>1</v>
      </c>
      <c r="O2296">
        <v>15</v>
      </c>
      <c r="P2296">
        <v>15</v>
      </c>
      <c r="Q2296">
        <v>40</v>
      </c>
      <c r="R2296">
        <v>3197</v>
      </c>
    </row>
    <row r="2297" spans="8:18" x14ac:dyDescent="0.5">
      <c r="H2297" s="37">
        <v>1</v>
      </c>
      <c r="I2297" s="37">
        <v>36</v>
      </c>
      <c r="J2297" s="37">
        <v>36</v>
      </c>
      <c r="K2297" s="37">
        <v>9</v>
      </c>
      <c r="L2297" s="42">
        <v>922</v>
      </c>
      <c r="N2297">
        <v>1</v>
      </c>
      <c r="O2297">
        <v>15</v>
      </c>
      <c r="P2297">
        <v>15</v>
      </c>
      <c r="Q2297">
        <v>41</v>
      </c>
      <c r="R2297">
        <v>3305</v>
      </c>
    </row>
    <row r="2298" spans="8:18" x14ac:dyDescent="0.5">
      <c r="H2298" s="37">
        <v>1</v>
      </c>
      <c r="I2298" s="37">
        <v>36</v>
      </c>
      <c r="J2298" s="37">
        <v>36</v>
      </c>
      <c r="K2298" s="37">
        <v>10</v>
      </c>
      <c r="L2298" s="42">
        <v>924</v>
      </c>
      <c r="N2298">
        <v>1</v>
      </c>
      <c r="O2298">
        <v>15</v>
      </c>
      <c r="P2298">
        <v>15</v>
      </c>
      <c r="Q2298">
        <v>42</v>
      </c>
      <c r="R2298">
        <v>3418</v>
      </c>
    </row>
    <row r="2299" spans="8:18" x14ac:dyDescent="0.5">
      <c r="H2299" s="37">
        <v>1</v>
      </c>
      <c r="I2299" s="37">
        <v>36</v>
      </c>
      <c r="J2299" s="37">
        <v>36</v>
      </c>
      <c r="K2299" s="37">
        <v>11</v>
      </c>
      <c r="L2299" s="42">
        <v>927</v>
      </c>
      <c r="N2299">
        <v>1</v>
      </c>
      <c r="O2299">
        <v>15</v>
      </c>
      <c r="P2299">
        <v>15</v>
      </c>
      <c r="Q2299">
        <v>43</v>
      </c>
      <c r="R2299">
        <v>3538</v>
      </c>
    </row>
    <row r="2300" spans="8:18" x14ac:dyDescent="0.5">
      <c r="H2300" s="37">
        <v>1</v>
      </c>
      <c r="I2300" s="37">
        <v>36</v>
      </c>
      <c r="J2300" s="37">
        <v>36</v>
      </c>
      <c r="K2300" s="37">
        <v>12</v>
      </c>
      <c r="L2300" s="42">
        <v>929</v>
      </c>
      <c r="N2300">
        <v>1</v>
      </c>
      <c r="O2300">
        <v>15</v>
      </c>
      <c r="P2300">
        <v>15</v>
      </c>
      <c r="Q2300">
        <v>44</v>
      </c>
      <c r="R2300">
        <v>3664</v>
      </c>
    </row>
    <row r="2301" spans="8:18" x14ac:dyDescent="0.5">
      <c r="H2301" s="37">
        <v>1</v>
      </c>
      <c r="I2301" s="37">
        <v>36</v>
      </c>
      <c r="J2301" s="37">
        <v>36</v>
      </c>
      <c r="K2301" s="37">
        <v>13</v>
      </c>
      <c r="L2301" s="42">
        <v>931</v>
      </c>
      <c r="N2301">
        <v>1</v>
      </c>
      <c r="O2301">
        <v>15</v>
      </c>
      <c r="P2301">
        <v>15</v>
      </c>
      <c r="Q2301">
        <v>45</v>
      </c>
      <c r="R2301">
        <v>3557</v>
      </c>
    </row>
    <row r="2302" spans="8:18" x14ac:dyDescent="0.5">
      <c r="H2302" s="37">
        <v>1</v>
      </c>
      <c r="I2302" s="37">
        <v>36</v>
      </c>
      <c r="J2302" s="37">
        <v>36</v>
      </c>
      <c r="K2302" s="37">
        <v>14</v>
      </c>
      <c r="L2302" s="42">
        <v>934</v>
      </c>
      <c r="N2302">
        <v>1</v>
      </c>
      <c r="O2302">
        <v>15</v>
      </c>
      <c r="P2302">
        <v>15</v>
      </c>
      <c r="Q2302">
        <v>46</v>
      </c>
      <c r="R2302">
        <v>0</v>
      </c>
    </row>
    <row r="2303" spans="8:18" x14ac:dyDescent="0.5">
      <c r="H2303" s="37">
        <v>1</v>
      </c>
      <c r="I2303" s="37">
        <v>36</v>
      </c>
      <c r="J2303" s="37">
        <v>36</v>
      </c>
      <c r="K2303" s="37">
        <v>15</v>
      </c>
      <c r="L2303" s="42">
        <v>936</v>
      </c>
      <c r="N2303">
        <v>1</v>
      </c>
      <c r="O2303">
        <v>15</v>
      </c>
      <c r="P2303">
        <v>15</v>
      </c>
      <c r="Q2303">
        <v>47</v>
      </c>
      <c r="R2303">
        <v>0</v>
      </c>
    </row>
    <row r="2304" spans="8:18" x14ac:dyDescent="0.5">
      <c r="H2304" s="37">
        <v>1</v>
      </c>
      <c r="I2304" s="37">
        <v>36</v>
      </c>
      <c r="J2304" s="37">
        <v>36</v>
      </c>
      <c r="K2304" s="37">
        <v>16</v>
      </c>
      <c r="L2304" s="42">
        <v>939</v>
      </c>
      <c r="N2304">
        <v>1</v>
      </c>
      <c r="O2304">
        <v>15</v>
      </c>
      <c r="P2304">
        <v>15</v>
      </c>
      <c r="Q2304">
        <v>48</v>
      </c>
      <c r="R2304">
        <v>0</v>
      </c>
    </row>
    <row r="2305" spans="8:18" x14ac:dyDescent="0.5">
      <c r="H2305" s="37">
        <v>1</v>
      </c>
      <c r="I2305" s="37">
        <v>36</v>
      </c>
      <c r="J2305" s="37">
        <v>36</v>
      </c>
      <c r="K2305" s="37">
        <v>17</v>
      </c>
      <c r="L2305" s="42">
        <v>941</v>
      </c>
      <c r="N2305">
        <v>1</v>
      </c>
      <c r="O2305">
        <v>15</v>
      </c>
      <c r="P2305">
        <v>15</v>
      </c>
      <c r="Q2305">
        <v>49</v>
      </c>
      <c r="R2305">
        <v>0</v>
      </c>
    </row>
    <row r="2306" spans="8:18" x14ac:dyDescent="0.5">
      <c r="H2306" s="37">
        <v>1</v>
      </c>
      <c r="I2306" s="37">
        <v>36</v>
      </c>
      <c r="J2306" s="37">
        <v>36</v>
      </c>
      <c r="K2306" s="37">
        <v>18</v>
      </c>
      <c r="L2306" s="42">
        <v>944</v>
      </c>
      <c r="N2306">
        <v>1</v>
      </c>
      <c r="O2306">
        <v>15</v>
      </c>
      <c r="P2306">
        <v>15</v>
      </c>
      <c r="Q2306">
        <v>50</v>
      </c>
      <c r="R2306">
        <v>0</v>
      </c>
    </row>
    <row r="2307" spans="8:18" x14ac:dyDescent="0.5">
      <c r="H2307" s="37">
        <v>1</v>
      </c>
      <c r="I2307" s="37">
        <v>36</v>
      </c>
      <c r="J2307" s="37">
        <v>36</v>
      </c>
      <c r="K2307" s="37">
        <v>19</v>
      </c>
      <c r="L2307" s="42">
        <v>946</v>
      </c>
      <c r="N2307">
        <v>1</v>
      </c>
      <c r="O2307">
        <v>15</v>
      </c>
      <c r="P2307">
        <v>15</v>
      </c>
      <c r="Q2307">
        <v>51</v>
      </c>
      <c r="R2307">
        <v>0</v>
      </c>
    </row>
    <row r="2308" spans="8:18" x14ac:dyDescent="0.5">
      <c r="H2308" s="37">
        <v>1</v>
      </c>
      <c r="I2308" s="37">
        <v>36</v>
      </c>
      <c r="J2308" s="37">
        <v>36</v>
      </c>
      <c r="K2308" s="37">
        <v>20</v>
      </c>
      <c r="L2308" s="42">
        <v>949</v>
      </c>
      <c r="N2308">
        <v>1</v>
      </c>
      <c r="O2308">
        <v>15</v>
      </c>
      <c r="P2308">
        <v>15</v>
      </c>
      <c r="Q2308">
        <v>52</v>
      </c>
      <c r="R2308">
        <v>0</v>
      </c>
    </row>
    <row r="2309" spans="8:18" x14ac:dyDescent="0.5">
      <c r="H2309" s="37">
        <v>1</v>
      </c>
      <c r="I2309" s="37">
        <v>36</v>
      </c>
      <c r="J2309" s="37">
        <v>36</v>
      </c>
      <c r="K2309" s="37">
        <v>21</v>
      </c>
      <c r="L2309" s="42">
        <v>952</v>
      </c>
      <c r="N2309">
        <v>1</v>
      </c>
      <c r="O2309">
        <v>15</v>
      </c>
      <c r="P2309">
        <v>15</v>
      </c>
      <c r="Q2309">
        <v>53</v>
      </c>
      <c r="R2309">
        <v>0</v>
      </c>
    </row>
    <row r="2310" spans="8:18" x14ac:dyDescent="0.5">
      <c r="H2310" s="37">
        <v>1</v>
      </c>
      <c r="I2310" s="37">
        <v>36</v>
      </c>
      <c r="J2310" s="37">
        <v>36</v>
      </c>
      <c r="K2310" s="37">
        <v>22</v>
      </c>
      <c r="L2310" s="42">
        <v>954</v>
      </c>
      <c r="N2310">
        <v>1</v>
      </c>
      <c r="O2310">
        <v>15</v>
      </c>
      <c r="P2310">
        <v>15</v>
      </c>
      <c r="Q2310">
        <v>54</v>
      </c>
      <c r="R2310">
        <v>0</v>
      </c>
    </row>
    <row r="2311" spans="8:18" x14ac:dyDescent="0.5">
      <c r="H2311" s="37">
        <v>1</v>
      </c>
      <c r="I2311" s="37">
        <v>36</v>
      </c>
      <c r="J2311" s="37">
        <v>36</v>
      </c>
      <c r="K2311" s="37">
        <v>23</v>
      </c>
      <c r="L2311" s="42">
        <v>957</v>
      </c>
      <c r="N2311">
        <v>1</v>
      </c>
      <c r="O2311">
        <v>15</v>
      </c>
      <c r="P2311">
        <v>15</v>
      </c>
      <c r="Q2311">
        <v>55</v>
      </c>
      <c r="R2311">
        <v>0</v>
      </c>
    </row>
    <row r="2312" spans="8:18" x14ac:dyDescent="0.5">
      <c r="H2312" s="37">
        <v>1</v>
      </c>
      <c r="I2312" s="37">
        <v>36</v>
      </c>
      <c r="J2312" s="37">
        <v>36</v>
      </c>
      <c r="K2312" s="37">
        <v>24</v>
      </c>
      <c r="L2312" s="42">
        <v>960</v>
      </c>
      <c r="N2312">
        <v>1</v>
      </c>
      <c r="O2312">
        <v>15</v>
      </c>
      <c r="P2312">
        <v>15</v>
      </c>
      <c r="Q2312">
        <v>56</v>
      </c>
      <c r="R2312">
        <v>0</v>
      </c>
    </row>
    <row r="2313" spans="8:18" x14ac:dyDescent="0.5">
      <c r="H2313" s="37">
        <v>1</v>
      </c>
      <c r="I2313" s="37">
        <v>36</v>
      </c>
      <c r="J2313" s="37">
        <v>36</v>
      </c>
      <c r="K2313" s="37">
        <v>25</v>
      </c>
      <c r="L2313" s="42">
        <v>963</v>
      </c>
      <c r="N2313">
        <v>1</v>
      </c>
      <c r="O2313">
        <v>15</v>
      </c>
      <c r="P2313">
        <v>15</v>
      </c>
      <c r="Q2313">
        <v>57</v>
      </c>
      <c r="R2313">
        <v>0</v>
      </c>
    </row>
    <row r="2314" spans="8:18" x14ac:dyDescent="0.5">
      <c r="H2314" s="37">
        <v>1</v>
      </c>
      <c r="I2314" s="37">
        <v>36</v>
      </c>
      <c r="J2314" s="37">
        <v>36</v>
      </c>
      <c r="K2314" s="37">
        <v>26</v>
      </c>
      <c r="L2314" s="42">
        <v>966</v>
      </c>
      <c r="N2314">
        <v>1</v>
      </c>
      <c r="O2314">
        <v>15</v>
      </c>
      <c r="P2314">
        <v>15</v>
      </c>
      <c r="Q2314">
        <v>58</v>
      </c>
      <c r="R2314">
        <v>0</v>
      </c>
    </row>
    <row r="2315" spans="8:18" x14ac:dyDescent="0.5">
      <c r="H2315" s="37">
        <v>1</v>
      </c>
      <c r="I2315" s="37">
        <v>36</v>
      </c>
      <c r="J2315" s="37">
        <v>36</v>
      </c>
      <c r="K2315" s="37">
        <v>27</v>
      </c>
      <c r="L2315" s="42">
        <v>968</v>
      </c>
      <c r="N2315">
        <v>1</v>
      </c>
      <c r="O2315">
        <v>15</v>
      </c>
      <c r="P2315">
        <v>15</v>
      </c>
      <c r="Q2315">
        <v>59</v>
      </c>
      <c r="R2315">
        <v>0</v>
      </c>
    </row>
    <row r="2316" spans="8:18" x14ac:dyDescent="0.5">
      <c r="H2316" s="37">
        <v>1</v>
      </c>
      <c r="I2316" s="37">
        <v>36</v>
      </c>
      <c r="J2316" s="37">
        <v>36</v>
      </c>
      <c r="K2316" s="37">
        <v>28</v>
      </c>
      <c r="L2316" s="42">
        <v>971</v>
      </c>
      <c r="N2316">
        <v>1</v>
      </c>
      <c r="O2316">
        <v>15</v>
      </c>
      <c r="P2316">
        <v>15</v>
      </c>
      <c r="Q2316">
        <v>60</v>
      </c>
      <c r="R2316">
        <v>0</v>
      </c>
    </row>
    <row r="2317" spans="8:18" x14ac:dyDescent="0.5">
      <c r="H2317" s="37">
        <v>1</v>
      </c>
      <c r="I2317" s="37">
        <v>36</v>
      </c>
      <c r="J2317" s="37">
        <v>36</v>
      </c>
      <c r="K2317" s="37">
        <v>29</v>
      </c>
      <c r="L2317" s="42">
        <v>974</v>
      </c>
      <c r="N2317">
        <v>1</v>
      </c>
      <c r="O2317">
        <v>15</v>
      </c>
      <c r="P2317">
        <v>15</v>
      </c>
      <c r="Q2317">
        <v>61</v>
      </c>
      <c r="R2317">
        <v>0</v>
      </c>
    </row>
    <row r="2318" spans="8:18" x14ac:dyDescent="0.5">
      <c r="H2318" s="37">
        <v>1</v>
      </c>
      <c r="I2318" s="37">
        <v>36</v>
      </c>
      <c r="J2318" s="37">
        <v>36</v>
      </c>
      <c r="K2318" s="37">
        <v>30</v>
      </c>
      <c r="L2318" s="42">
        <v>977</v>
      </c>
      <c r="N2318">
        <v>1</v>
      </c>
      <c r="O2318">
        <v>15</v>
      </c>
      <c r="P2318">
        <v>15</v>
      </c>
      <c r="Q2318">
        <v>62</v>
      </c>
      <c r="R2318">
        <v>0</v>
      </c>
    </row>
    <row r="2319" spans="8:18" x14ac:dyDescent="0.5">
      <c r="H2319" s="37">
        <v>1</v>
      </c>
      <c r="I2319" s="37">
        <v>36</v>
      </c>
      <c r="J2319" s="37">
        <v>36</v>
      </c>
      <c r="K2319" s="37">
        <v>31</v>
      </c>
      <c r="L2319" s="42">
        <v>980</v>
      </c>
      <c r="N2319">
        <v>1</v>
      </c>
      <c r="O2319">
        <v>15</v>
      </c>
      <c r="P2319">
        <v>15</v>
      </c>
      <c r="Q2319">
        <v>63</v>
      </c>
      <c r="R2319">
        <v>0</v>
      </c>
    </row>
    <row r="2320" spans="8:18" x14ac:dyDescent="0.5">
      <c r="H2320" s="37">
        <v>1</v>
      </c>
      <c r="I2320" s="37">
        <v>36</v>
      </c>
      <c r="J2320" s="37">
        <v>36</v>
      </c>
      <c r="K2320" s="37">
        <v>32</v>
      </c>
      <c r="L2320" s="42">
        <v>982</v>
      </c>
      <c r="N2320">
        <v>1</v>
      </c>
      <c r="O2320">
        <v>15</v>
      </c>
      <c r="P2320">
        <v>15</v>
      </c>
      <c r="Q2320">
        <v>64</v>
      </c>
      <c r="R2320">
        <v>0</v>
      </c>
    </row>
    <row r="2321" spans="8:18" x14ac:dyDescent="0.5">
      <c r="H2321" s="37">
        <v>1</v>
      </c>
      <c r="I2321" s="37">
        <v>36</v>
      </c>
      <c r="J2321" s="37">
        <v>36</v>
      </c>
      <c r="K2321" s="37">
        <v>33</v>
      </c>
      <c r="L2321" s="42">
        <v>985</v>
      </c>
      <c r="N2321">
        <v>1</v>
      </c>
      <c r="O2321">
        <v>15</v>
      </c>
      <c r="P2321">
        <v>15</v>
      </c>
      <c r="Q2321">
        <v>65</v>
      </c>
      <c r="R2321">
        <v>0</v>
      </c>
    </row>
    <row r="2322" spans="8:18" x14ac:dyDescent="0.5">
      <c r="H2322" s="37">
        <v>1</v>
      </c>
      <c r="I2322" s="37">
        <v>36</v>
      </c>
      <c r="J2322" s="37">
        <v>36</v>
      </c>
      <c r="K2322" s="37">
        <v>34</v>
      </c>
      <c r="L2322" s="42">
        <v>987</v>
      </c>
      <c r="N2322">
        <v>1</v>
      </c>
      <c r="O2322">
        <v>15</v>
      </c>
      <c r="P2322">
        <v>15</v>
      </c>
      <c r="Q2322">
        <v>66</v>
      </c>
      <c r="R2322">
        <v>0</v>
      </c>
    </row>
    <row r="2323" spans="8:18" x14ac:dyDescent="0.5">
      <c r="H2323" s="37">
        <v>1</v>
      </c>
      <c r="I2323" s="37">
        <v>36</v>
      </c>
      <c r="J2323" s="37">
        <v>36</v>
      </c>
      <c r="K2323" s="37">
        <v>35</v>
      </c>
      <c r="L2323" s="42">
        <v>990</v>
      </c>
      <c r="N2323">
        <v>1</v>
      </c>
      <c r="O2323">
        <v>15</v>
      </c>
      <c r="P2323">
        <v>15</v>
      </c>
      <c r="Q2323">
        <v>67</v>
      </c>
      <c r="R2323">
        <v>0</v>
      </c>
    </row>
    <row r="2324" spans="8:18" x14ac:dyDescent="0.5">
      <c r="H2324" s="37">
        <v>1</v>
      </c>
      <c r="I2324" s="37">
        <v>36</v>
      </c>
      <c r="J2324" s="37">
        <v>36</v>
      </c>
      <c r="K2324" s="37">
        <v>36</v>
      </c>
      <c r="L2324" s="42">
        <v>992</v>
      </c>
      <c r="N2324">
        <v>1</v>
      </c>
      <c r="O2324">
        <v>15</v>
      </c>
      <c r="P2324">
        <v>15</v>
      </c>
      <c r="Q2324">
        <v>68</v>
      </c>
      <c r="R2324">
        <v>0</v>
      </c>
    </row>
    <row r="2325" spans="8:18" x14ac:dyDescent="0.5">
      <c r="H2325" s="37">
        <v>1</v>
      </c>
      <c r="I2325" s="37">
        <v>36</v>
      </c>
      <c r="J2325" s="37">
        <v>36</v>
      </c>
      <c r="K2325" s="37">
        <v>37</v>
      </c>
      <c r="L2325" s="42">
        <v>994</v>
      </c>
      <c r="N2325">
        <v>1</v>
      </c>
      <c r="O2325">
        <v>15</v>
      </c>
      <c r="P2325">
        <v>15</v>
      </c>
      <c r="Q2325">
        <v>69</v>
      </c>
      <c r="R2325">
        <v>0</v>
      </c>
    </row>
    <row r="2326" spans="8:18" x14ac:dyDescent="0.5">
      <c r="H2326" s="37">
        <v>1</v>
      </c>
      <c r="I2326" s="37">
        <v>36</v>
      </c>
      <c r="J2326" s="37">
        <v>36</v>
      </c>
      <c r="K2326" s="37">
        <v>38</v>
      </c>
      <c r="L2326" s="42">
        <v>996</v>
      </c>
      <c r="N2326">
        <v>1</v>
      </c>
      <c r="O2326">
        <v>15</v>
      </c>
      <c r="P2326">
        <v>15</v>
      </c>
      <c r="Q2326">
        <v>70</v>
      </c>
      <c r="R2326">
        <v>0</v>
      </c>
    </row>
    <row r="2327" spans="8:18" x14ac:dyDescent="0.5">
      <c r="H2327" s="37">
        <v>1</v>
      </c>
      <c r="I2327" s="37">
        <v>36</v>
      </c>
      <c r="J2327" s="37">
        <v>36</v>
      </c>
      <c r="K2327" s="37">
        <v>39</v>
      </c>
      <c r="L2327" s="42">
        <v>998</v>
      </c>
      <c r="N2327">
        <v>1</v>
      </c>
      <c r="O2327">
        <v>15</v>
      </c>
      <c r="P2327">
        <v>15</v>
      </c>
      <c r="Q2327">
        <v>71</v>
      </c>
      <c r="R2327">
        <v>0</v>
      </c>
    </row>
    <row r="2328" spans="8:18" x14ac:dyDescent="0.5">
      <c r="H2328" s="37">
        <v>1</v>
      </c>
      <c r="I2328" s="37">
        <v>36</v>
      </c>
      <c r="J2328" s="37">
        <v>36</v>
      </c>
      <c r="K2328" s="37">
        <v>40</v>
      </c>
      <c r="L2328" s="42">
        <v>999</v>
      </c>
      <c r="N2328">
        <v>1</v>
      </c>
      <c r="O2328">
        <v>15</v>
      </c>
      <c r="P2328">
        <v>15</v>
      </c>
      <c r="Q2328">
        <v>72</v>
      </c>
      <c r="R2328">
        <v>0</v>
      </c>
    </row>
    <row r="2329" spans="8:18" x14ac:dyDescent="0.5">
      <c r="H2329" s="37">
        <v>1</v>
      </c>
      <c r="I2329" s="37">
        <v>36</v>
      </c>
      <c r="J2329" s="37">
        <v>36</v>
      </c>
      <c r="K2329" s="37">
        <v>41</v>
      </c>
      <c r="L2329" s="42">
        <v>1000</v>
      </c>
      <c r="N2329">
        <v>1</v>
      </c>
      <c r="O2329">
        <v>15</v>
      </c>
      <c r="P2329">
        <v>15</v>
      </c>
      <c r="Q2329">
        <v>73</v>
      </c>
      <c r="R2329">
        <v>0</v>
      </c>
    </row>
    <row r="2330" spans="8:18" x14ac:dyDescent="0.5">
      <c r="H2330" s="37">
        <v>1</v>
      </c>
      <c r="I2330" s="37">
        <v>36</v>
      </c>
      <c r="J2330" s="37">
        <v>36</v>
      </c>
      <c r="K2330" s="37">
        <v>42</v>
      </c>
      <c r="L2330" s="42">
        <v>1000</v>
      </c>
      <c r="N2330">
        <v>1</v>
      </c>
      <c r="O2330">
        <v>15</v>
      </c>
      <c r="P2330">
        <v>15</v>
      </c>
      <c r="Q2330">
        <v>74</v>
      </c>
      <c r="R2330">
        <v>0</v>
      </c>
    </row>
    <row r="2331" spans="8:18" x14ac:dyDescent="0.5">
      <c r="H2331" s="37">
        <v>1</v>
      </c>
      <c r="I2331" s="37">
        <v>36</v>
      </c>
      <c r="J2331" s="37">
        <v>36</v>
      </c>
      <c r="K2331" s="37">
        <v>43</v>
      </c>
      <c r="L2331" s="42">
        <v>1001</v>
      </c>
      <c r="N2331">
        <v>1</v>
      </c>
      <c r="O2331">
        <v>15</v>
      </c>
      <c r="P2331">
        <v>15</v>
      </c>
      <c r="Q2331">
        <v>75</v>
      </c>
      <c r="R2331">
        <v>0</v>
      </c>
    </row>
    <row r="2332" spans="8:18" x14ac:dyDescent="0.5">
      <c r="H2332" s="37">
        <v>1</v>
      </c>
      <c r="I2332" s="37">
        <v>36</v>
      </c>
      <c r="J2332" s="37">
        <v>36</v>
      </c>
      <c r="K2332" s="37">
        <v>44</v>
      </c>
      <c r="L2332" s="42">
        <v>1030</v>
      </c>
      <c r="N2332">
        <v>1</v>
      </c>
      <c r="O2332">
        <v>16</v>
      </c>
      <c r="P2332">
        <v>16</v>
      </c>
      <c r="Q2332">
        <v>1</v>
      </c>
      <c r="R2332">
        <v>51</v>
      </c>
    </row>
    <row r="2333" spans="8:18" x14ac:dyDescent="0.5">
      <c r="H2333" s="37">
        <v>1</v>
      </c>
      <c r="I2333" s="37">
        <v>37</v>
      </c>
      <c r="J2333" s="37">
        <v>37</v>
      </c>
      <c r="K2333" s="37">
        <v>0</v>
      </c>
      <c r="L2333" s="42">
        <v>906</v>
      </c>
      <c r="N2333">
        <v>1</v>
      </c>
      <c r="O2333">
        <v>16</v>
      </c>
      <c r="P2333">
        <v>16</v>
      </c>
      <c r="Q2333">
        <v>2</v>
      </c>
      <c r="R2333">
        <v>201</v>
      </c>
    </row>
    <row r="2334" spans="8:18" x14ac:dyDescent="0.5">
      <c r="H2334" s="37">
        <v>1</v>
      </c>
      <c r="I2334" s="37">
        <v>37</v>
      </c>
      <c r="J2334" s="37">
        <v>37</v>
      </c>
      <c r="K2334" s="37">
        <v>1</v>
      </c>
      <c r="L2334" s="42">
        <v>908</v>
      </c>
      <c r="N2334">
        <v>1</v>
      </c>
      <c r="O2334">
        <v>16</v>
      </c>
      <c r="P2334">
        <v>16</v>
      </c>
      <c r="Q2334">
        <v>3</v>
      </c>
      <c r="R2334">
        <v>513</v>
      </c>
    </row>
    <row r="2335" spans="8:18" x14ac:dyDescent="0.5">
      <c r="H2335" s="37">
        <v>1</v>
      </c>
      <c r="I2335" s="37">
        <v>37</v>
      </c>
      <c r="J2335" s="37">
        <v>37</v>
      </c>
      <c r="K2335" s="37">
        <v>2</v>
      </c>
      <c r="L2335" s="42">
        <v>910</v>
      </c>
      <c r="N2335">
        <v>1</v>
      </c>
      <c r="O2335">
        <v>16</v>
      </c>
      <c r="P2335">
        <v>16</v>
      </c>
      <c r="Q2335">
        <v>4</v>
      </c>
      <c r="R2335">
        <v>798</v>
      </c>
    </row>
    <row r="2336" spans="8:18" x14ac:dyDescent="0.5">
      <c r="H2336" s="37">
        <v>1</v>
      </c>
      <c r="I2336" s="37">
        <v>37</v>
      </c>
      <c r="J2336" s="37">
        <v>37</v>
      </c>
      <c r="K2336" s="37">
        <v>3</v>
      </c>
      <c r="L2336" s="42">
        <v>912</v>
      </c>
      <c r="N2336">
        <v>1</v>
      </c>
      <c r="O2336">
        <v>16</v>
      </c>
      <c r="P2336">
        <v>16</v>
      </c>
      <c r="Q2336">
        <v>5</v>
      </c>
      <c r="R2336">
        <v>1140</v>
      </c>
    </row>
    <row r="2337" spans="8:18" x14ac:dyDescent="0.5">
      <c r="H2337" s="37">
        <v>1</v>
      </c>
      <c r="I2337" s="37">
        <v>37</v>
      </c>
      <c r="J2337" s="37">
        <v>37</v>
      </c>
      <c r="K2337" s="37">
        <v>4</v>
      </c>
      <c r="L2337" s="42">
        <v>914</v>
      </c>
      <c r="N2337">
        <v>1</v>
      </c>
      <c r="O2337">
        <v>16</v>
      </c>
      <c r="P2337">
        <v>16</v>
      </c>
      <c r="Q2337">
        <v>6</v>
      </c>
      <c r="R2337">
        <v>1174</v>
      </c>
    </row>
    <row r="2338" spans="8:18" x14ac:dyDescent="0.5">
      <c r="H2338" s="37">
        <v>1</v>
      </c>
      <c r="I2338" s="37">
        <v>37</v>
      </c>
      <c r="J2338" s="37">
        <v>37</v>
      </c>
      <c r="K2338" s="37">
        <v>5</v>
      </c>
      <c r="L2338" s="42">
        <v>916</v>
      </c>
      <c r="N2338">
        <v>1</v>
      </c>
      <c r="O2338">
        <v>16</v>
      </c>
      <c r="P2338">
        <v>16</v>
      </c>
      <c r="Q2338">
        <v>7</v>
      </c>
      <c r="R2338">
        <v>1209</v>
      </c>
    </row>
    <row r="2339" spans="8:18" x14ac:dyDescent="0.5">
      <c r="H2339" s="37">
        <v>1</v>
      </c>
      <c r="I2339" s="37">
        <v>37</v>
      </c>
      <c r="J2339" s="37">
        <v>37</v>
      </c>
      <c r="K2339" s="37">
        <v>6</v>
      </c>
      <c r="L2339" s="42">
        <v>918</v>
      </c>
      <c r="N2339">
        <v>1</v>
      </c>
      <c r="O2339">
        <v>16</v>
      </c>
      <c r="P2339">
        <v>16</v>
      </c>
      <c r="Q2339">
        <v>8</v>
      </c>
      <c r="R2339">
        <v>1245</v>
      </c>
    </row>
    <row r="2340" spans="8:18" x14ac:dyDescent="0.5">
      <c r="H2340" s="37">
        <v>1</v>
      </c>
      <c r="I2340" s="37">
        <v>37</v>
      </c>
      <c r="J2340" s="37">
        <v>37</v>
      </c>
      <c r="K2340" s="37">
        <v>7</v>
      </c>
      <c r="L2340" s="42">
        <v>920</v>
      </c>
      <c r="N2340">
        <v>1</v>
      </c>
      <c r="O2340">
        <v>16</v>
      </c>
      <c r="P2340">
        <v>16</v>
      </c>
      <c r="Q2340">
        <v>9</v>
      </c>
      <c r="R2340">
        <v>1282</v>
      </c>
    </row>
    <row r="2341" spans="8:18" x14ac:dyDescent="0.5">
      <c r="H2341" s="37">
        <v>1</v>
      </c>
      <c r="I2341" s="37">
        <v>37</v>
      </c>
      <c r="J2341" s="37">
        <v>37</v>
      </c>
      <c r="K2341" s="37">
        <v>8</v>
      </c>
      <c r="L2341" s="42">
        <v>922</v>
      </c>
      <c r="N2341">
        <v>1</v>
      </c>
      <c r="O2341">
        <v>16</v>
      </c>
      <c r="P2341">
        <v>16</v>
      </c>
      <c r="Q2341">
        <v>10</v>
      </c>
      <c r="R2341">
        <v>1321</v>
      </c>
    </row>
    <row r="2342" spans="8:18" x14ac:dyDescent="0.5">
      <c r="H2342" s="37">
        <v>1</v>
      </c>
      <c r="I2342" s="37">
        <v>37</v>
      </c>
      <c r="J2342" s="37">
        <v>37</v>
      </c>
      <c r="K2342" s="37">
        <v>9</v>
      </c>
      <c r="L2342" s="42">
        <v>924</v>
      </c>
      <c r="N2342">
        <v>1</v>
      </c>
      <c r="O2342">
        <v>16</v>
      </c>
      <c r="P2342">
        <v>16</v>
      </c>
      <c r="Q2342">
        <v>11</v>
      </c>
      <c r="R2342">
        <v>1360</v>
      </c>
    </row>
    <row r="2343" spans="8:18" x14ac:dyDescent="0.5">
      <c r="H2343" s="37">
        <v>1</v>
      </c>
      <c r="I2343" s="37">
        <v>37</v>
      </c>
      <c r="J2343" s="37">
        <v>37</v>
      </c>
      <c r="K2343" s="37">
        <v>10</v>
      </c>
      <c r="L2343" s="42">
        <v>927</v>
      </c>
      <c r="N2343">
        <v>1</v>
      </c>
      <c r="O2343">
        <v>16</v>
      </c>
      <c r="P2343">
        <v>16</v>
      </c>
      <c r="Q2343">
        <v>12</v>
      </c>
      <c r="R2343">
        <v>1401</v>
      </c>
    </row>
    <row r="2344" spans="8:18" x14ac:dyDescent="0.5">
      <c r="H2344" s="37">
        <v>1</v>
      </c>
      <c r="I2344" s="37">
        <v>37</v>
      </c>
      <c r="J2344" s="37">
        <v>37</v>
      </c>
      <c r="K2344" s="37">
        <v>11</v>
      </c>
      <c r="L2344" s="42">
        <v>929</v>
      </c>
      <c r="N2344">
        <v>1</v>
      </c>
      <c r="O2344">
        <v>16</v>
      </c>
      <c r="P2344">
        <v>16</v>
      </c>
      <c r="Q2344">
        <v>13</v>
      </c>
      <c r="R2344">
        <v>1443</v>
      </c>
    </row>
    <row r="2345" spans="8:18" x14ac:dyDescent="0.5">
      <c r="H2345" s="37">
        <v>1</v>
      </c>
      <c r="I2345" s="37">
        <v>37</v>
      </c>
      <c r="J2345" s="37">
        <v>37</v>
      </c>
      <c r="K2345" s="37">
        <v>12</v>
      </c>
      <c r="L2345" s="42">
        <v>931</v>
      </c>
      <c r="N2345">
        <v>1</v>
      </c>
      <c r="O2345">
        <v>16</v>
      </c>
      <c r="P2345">
        <v>16</v>
      </c>
      <c r="Q2345">
        <v>14</v>
      </c>
      <c r="R2345">
        <v>1487</v>
      </c>
    </row>
    <row r="2346" spans="8:18" x14ac:dyDescent="0.5">
      <c r="H2346" s="37">
        <v>1</v>
      </c>
      <c r="I2346" s="37">
        <v>37</v>
      </c>
      <c r="J2346" s="37">
        <v>37</v>
      </c>
      <c r="K2346" s="37">
        <v>13</v>
      </c>
      <c r="L2346" s="42">
        <v>934</v>
      </c>
      <c r="N2346">
        <v>1</v>
      </c>
      <c r="O2346">
        <v>16</v>
      </c>
      <c r="P2346">
        <v>16</v>
      </c>
      <c r="Q2346">
        <v>15</v>
      </c>
      <c r="R2346">
        <v>1531</v>
      </c>
    </row>
    <row r="2347" spans="8:18" x14ac:dyDescent="0.5">
      <c r="H2347" s="37">
        <v>1</v>
      </c>
      <c r="I2347" s="37">
        <v>37</v>
      </c>
      <c r="J2347" s="37">
        <v>37</v>
      </c>
      <c r="K2347" s="37">
        <v>14</v>
      </c>
      <c r="L2347" s="42">
        <v>936</v>
      </c>
      <c r="N2347">
        <v>1</v>
      </c>
      <c r="O2347">
        <v>16</v>
      </c>
      <c r="P2347">
        <v>16</v>
      </c>
      <c r="Q2347">
        <v>16</v>
      </c>
      <c r="R2347">
        <v>1578</v>
      </c>
    </row>
    <row r="2348" spans="8:18" x14ac:dyDescent="0.5">
      <c r="H2348" s="37">
        <v>1</v>
      </c>
      <c r="I2348" s="37">
        <v>37</v>
      </c>
      <c r="J2348" s="37">
        <v>37</v>
      </c>
      <c r="K2348" s="37">
        <v>15</v>
      </c>
      <c r="L2348" s="42">
        <v>939</v>
      </c>
      <c r="N2348">
        <v>1</v>
      </c>
      <c r="O2348">
        <v>16</v>
      </c>
      <c r="P2348">
        <v>16</v>
      </c>
      <c r="Q2348">
        <v>17</v>
      </c>
      <c r="R2348">
        <v>1625</v>
      </c>
    </row>
    <row r="2349" spans="8:18" x14ac:dyDescent="0.5">
      <c r="H2349" s="37">
        <v>1</v>
      </c>
      <c r="I2349" s="37">
        <v>37</v>
      </c>
      <c r="J2349" s="37">
        <v>37</v>
      </c>
      <c r="K2349" s="37">
        <v>16</v>
      </c>
      <c r="L2349" s="42">
        <v>941</v>
      </c>
      <c r="N2349">
        <v>1</v>
      </c>
      <c r="O2349">
        <v>16</v>
      </c>
      <c r="P2349">
        <v>16</v>
      </c>
      <c r="Q2349">
        <v>18</v>
      </c>
      <c r="R2349">
        <v>1674</v>
      </c>
    </row>
    <row r="2350" spans="8:18" x14ac:dyDescent="0.5">
      <c r="H2350" s="37">
        <v>1</v>
      </c>
      <c r="I2350" s="37">
        <v>37</v>
      </c>
      <c r="J2350" s="37">
        <v>37</v>
      </c>
      <c r="K2350" s="37">
        <v>17</v>
      </c>
      <c r="L2350" s="42">
        <v>944</v>
      </c>
      <c r="N2350">
        <v>1</v>
      </c>
      <c r="O2350">
        <v>16</v>
      </c>
      <c r="P2350">
        <v>16</v>
      </c>
      <c r="Q2350">
        <v>19</v>
      </c>
      <c r="R2350">
        <v>1725</v>
      </c>
    </row>
    <row r="2351" spans="8:18" x14ac:dyDescent="0.5">
      <c r="H2351" s="37">
        <v>1</v>
      </c>
      <c r="I2351" s="37">
        <v>37</v>
      </c>
      <c r="J2351" s="37">
        <v>37</v>
      </c>
      <c r="K2351" s="37">
        <v>18</v>
      </c>
      <c r="L2351" s="42">
        <v>946</v>
      </c>
      <c r="N2351">
        <v>1</v>
      </c>
      <c r="O2351">
        <v>16</v>
      </c>
      <c r="P2351">
        <v>16</v>
      </c>
      <c r="Q2351">
        <v>20</v>
      </c>
      <c r="R2351">
        <v>1777</v>
      </c>
    </row>
    <row r="2352" spans="8:18" x14ac:dyDescent="0.5">
      <c r="H2352" s="37">
        <v>1</v>
      </c>
      <c r="I2352" s="37">
        <v>37</v>
      </c>
      <c r="J2352" s="37">
        <v>37</v>
      </c>
      <c r="K2352" s="37">
        <v>19</v>
      </c>
      <c r="L2352" s="42">
        <v>949</v>
      </c>
      <c r="N2352">
        <v>1</v>
      </c>
      <c r="O2352">
        <v>16</v>
      </c>
      <c r="P2352">
        <v>16</v>
      </c>
      <c r="Q2352">
        <v>21</v>
      </c>
      <c r="R2352">
        <v>1831</v>
      </c>
    </row>
    <row r="2353" spans="8:18" x14ac:dyDescent="0.5">
      <c r="H2353" s="37">
        <v>1</v>
      </c>
      <c r="I2353" s="37">
        <v>37</v>
      </c>
      <c r="J2353" s="37">
        <v>37</v>
      </c>
      <c r="K2353" s="37">
        <v>20</v>
      </c>
      <c r="L2353" s="42">
        <v>952</v>
      </c>
      <c r="N2353">
        <v>1</v>
      </c>
      <c r="O2353">
        <v>16</v>
      </c>
      <c r="P2353">
        <v>16</v>
      </c>
      <c r="Q2353">
        <v>22</v>
      </c>
      <c r="R2353">
        <v>1887</v>
      </c>
    </row>
    <row r="2354" spans="8:18" x14ac:dyDescent="0.5">
      <c r="H2354" s="37">
        <v>1</v>
      </c>
      <c r="I2354" s="37">
        <v>37</v>
      </c>
      <c r="J2354" s="37">
        <v>37</v>
      </c>
      <c r="K2354" s="37">
        <v>21</v>
      </c>
      <c r="L2354" s="42">
        <v>954</v>
      </c>
      <c r="N2354">
        <v>1</v>
      </c>
      <c r="O2354">
        <v>16</v>
      </c>
      <c r="P2354">
        <v>16</v>
      </c>
      <c r="Q2354">
        <v>23</v>
      </c>
      <c r="R2354">
        <v>1944</v>
      </c>
    </row>
    <row r="2355" spans="8:18" x14ac:dyDescent="0.5">
      <c r="H2355" s="37">
        <v>1</v>
      </c>
      <c r="I2355" s="37">
        <v>37</v>
      </c>
      <c r="J2355" s="37">
        <v>37</v>
      </c>
      <c r="K2355" s="37">
        <v>22</v>
      </c>
      <c r="L2355" s="42">
        <v>957</v>
      </c>
      <c r="N2355">
        <v>1</v>
      </c>
      <c r="O2355">
        <v>16</v>
      </c>
      <c r="P2355">
        <v>16</v>
      </c>
      <c r="Q2355">
        <v>24</v>
      </c>
      <c r="R2355">
        <v>2004</v>
      </c>
    </row>
    <row r="2356" spans="8:18" x14ac:dyDescent="0.5">
      <c r="H2356" s="37">
        <v>1</v>
      </c>
      <c r="I2356" s="37">
        <v>37</v>
      </c>
      <c r="J2356" s="37">
        <v>37</v>
      </c>
      <c r="K2356" s="37">
        <v>23</v>
      </c>
      <c r="L2356" s="42">
        <v>960</v>
      </c>
      <c r="N2356">
        <v>1</v>
      </c>
      <c r="O2356">
        <v>16</v>
      </c>
      <c r="P2356">
        <v>16</v>
      </c>
      <c r="Q2356">
        <v>25</v>
      </c>
      <c r="R2356">
        <v>2065</v>
      </c>
    </row>
    <row r="2357" spans="8:18" x14ac:dyDescent="0.5">
      <c r="H2357" s="37">
        <v>1</v>
      </c>
      <c r="I2357" s="37">
        <v>37</v>
      </c>
      <c r="J2357" s="37">
        <v>37</v>
      </c>
      <c r="K2357" s="37">
        <v>24</v>
      </c>
      <c r="L2357" s="42">
        <v>963</v>
      </c>
      <c r="N2357">
        <v>1</v>
      </c>
      <c r="O2357">
        <v>16</v>
      </c>
      <c r="P2357">
        <v>16</v>
      </c>
      <c r="Q2357">
        <v>26</v>
      </c>
      <c r="R2357">
        <v>2129</v>
      </c>
    </row>
    <row r="2358" spans="8:18" x14ac:dyDescent="0.5">
      <c r="H2358" s="37">
        <v>1</v>
      </c>
      <c r="I2358" s="37">
        <v>37</v>
      </c>
      <c r="J2358" s="37">
        <v>37</v>
      </c>
      <c r="K2358" s="37">
        <v>25</v>
      </c>
      <c r="L2358" s="42">
        <v>966</v>
      </c>
      <c r="N2358">
        <v>1</v>
      </c>
      <c r="O2358">
        <v>16</v>
      </c>
      <c r="P2358">
        <v>16</v>
      </c>
      <c r="Q2358">
        <v>27</v>
      </c>
      <c r="R2358">
        <v>2194</v>
      </c>
    </row>
    <row r="2359" spans="8:18" x14ac:dyDescent="0.5">
      <c r="H2359" s="37">
        <v>1</v>
      </c>
      <c r="I2359" s="37">
        <v>37</v>
      </c>
      <c r="J2359" s="37">
        <v>37</v>
      </c>
      <c r="K2359" s="37">
        <v>26</v>
      </c>
      <c r="L2359" s="42">
        <v>968</v>
      </c>
      <c r="N2359">
        <v>1</v>
      </c>
      <c r="O2359">
        <v>16</v>
      </c>
      <c r="P2359">
        <v>16</v>
      </c>
      <c r="Q2359">
        <v>28</v>
      </c>
      <c r="R2359">
        <v>2262</v>
      </c>
    </row>
    <row r="2360" spans="8:18" x14ac:dyDescent="0.5">
      <c r="H2360" s="37">
        <v>1</v>
      </c>
      <c r="I2360" s="37">
        <v>37</v>
      </c>
      <c r="J2360" s="37">
        <v>37</v>
      </c>
      <c r="K2360" s="37">
        <v>27</v>
      </c>
      <c r="L2360" s="42">
        <v>971</v>
      </c>
      <c r="N2360">
        <v>1</v>
      </c>
      <c r="O2360">
        <v>16</v>
      </c>
      <c r="P2360">
        <v>16</v>
      </c>
      <c r="Q2360">
        <v>29</v>
      </c>
      <c r="R2360">
        <v>2332</v>
      </c>
    </row>
    <row r="2361" spans="8:18" x14ac:dyDescent="0.5">
      <c r="H2361" s="37">
        <v>1</v>
      </c>
      <c r="I2361" s="37">
        <v>37</v>
      </c>
      <c r="J2361" s="37">
        <v>37</v>
      </c>
      <c r="K2361" s="37">
        <v>28</v>
      </c>
      <c r="L2361" s="42">
        <v>974</v>
      </c>
      <c r="N2361">
        <v>1</v>
      </c>
      <c r="O2361">
        <v>16</v>
      </c>
      <c r="P2361">
        <v>16</v>
      </c>
      <c r="Q2361">
        <v>30</v>
      </c>
      <c r="R2361">
        <v>2405</v>
      </c>
    </row>
    <row r="2362" spans="8:18" x14ac:dyDescent="0.5">
      <c r="H2362" s="37">
        <v>1</v>
      </c>
      <c r="I2362" s="37">
        <v>37</v>
      </c>
      <c r="J2362" s="37">
        <v>37</v>
      </c>
      <c r="K2362" s="37">
        <v>29</v>
      </c>
      <c r="L2362" s="42">
        <v>977</v>
      </c>
      <c r="N2362">
        <v>1</v>
      </c>
      <c r="O2362">
        <v>16</v>
      </c>
      <c r="P2362">
        <v>16</v>
      </c>
      <c r="Q2362">
        <v>31</v>
      </c>
      <c r="R2362">
        <v>2480</v>
      </c>
    </row>
    <row r="2363" spans="8:18" x14ac:dyDescent="0.5">
      <c r="H2363" s="37">
        <v>1</v>
      </c>
      <c r="I2363" s="37">
        <v>37</v>
      </c>
      <c r="J2363" s="37">
        <v>37</v>
      </c>
      <c r="K2363" s="37">
        <v>30</v>
      </c>
      <c r="L2363" s="42">
        <v>980</v>
      </c>
      <c r="N2363">
        <v>1</v>
      </c>
      <c r="O2363">
        <v>16</v>
      </c>
      <c r="P2363">
        <v>16</v>
      </c>
      <c r="Q2363">
        <v>32</v>
      </c>
      <c r="R2363">
        <v>2558</v>
      </c>
    </row>
    <row r="2364" spans="8:18" x14ac:dyDescent="0.5">
      <c r="H2364" s="37">
        <v>1</v>
      </c>
      <c r="I2364" s="37">
        <v>37</v>
      </c>
      <c r="J2364" s="37">
        <v>37</v>
      </c>
      <c r="K2364" s="37">
        <v>31</v>
      </c>
      <c r="L2364" s="42">
        <v>982</v>
      </c>
      <c r="N2364">
        <v>1</v>
      </c>
      <c r="O2364">
        <v>16</v>
      </c>
      <c r="P2364">
        <v>16</v>
      </c>
      <c r="Q2364">
        <v>33</v>
      </c>
      <c r="R2364">
        <v>2639</v>
      </c>
    </row>
    <row r="2365" spans="8:18" x14ac:dyDescent="0.5">
      <c r="H2365" s="37">
        <v>1</v>
      </c>
      <c r="I2365" s="37">
        <v>37</v>
      </c>
      <c r="J2365" s="37">
        <v>37</v>
      </c>
      <c r="K2365" s="37">
        <v>32</v>
      </c>
      <c r="L2365" s="42">
        <v>985</v>
      </c>
      <c r="N2365">
        <v>1</v>
      </c>
      <c r="O2365">
        <v>16</v>
      </c>
      <c r="P2365">
        <v>16</v>
      </c>
      <c r="Q2365">
        <v>34</v>
      </c>
      <c r="R2365">
        <v>2723</v>
      </c>
    </row>
    <row r="2366" spans="8:18" x14ac:dyDescent="0.5">
      <c r="H2366" s="37">
        <v>1</v>
      </c>
      <c r="I2366" s="37">
        <v>37</v>
      </c>
      <c r="J2366" s="37">
        <v>37</v>
      </c>
      <c r="K2366" s="37">
        <v>33</v>
      </c>
      <c r="L2366" s="42">
        <v>987</v>
      </c>
      <c r="N2366">
        <v>1</v>
      </c>
      <c r="O2366">
        <v>16</v>
      </c>
      <c r="P2366">
        <v>16</v>
      </c>
      <c r="Q2366">
        <v>35</v>
      </c>
      <c r="R2366">
        <v>2811</v>
      </c>
    </row>
    <row r="2367" spans="8:18" x14ac:dyDescent="0.5">
      <c r="H2367" s="37">
        <v>1</v>
      </c>
      <c r="I2367" s="37">
        <v>37</v>
      </c>
      <c r="J2367" s="37">
        <v>37</v>
      </c>
      <c r="K2367" s="37">
        <v>34</v>
      </c>
      <c r="L2367" s="42">
        <v>990</v>
      </c>
      <c r="N2367">
        <v>1</v>
      </c>
      <c r="O2367">
        <v>16</v>
      </c>
      <c r="P2367">
        <v>16</v>
      </c>
      <c r="Q2367">
        <v>36</v>
      </c>
      <c r="R2367">
        <v>2902</v>
      </c>
    </row>
    <row r="2368" spans="8:18" x14ac:dyDescent="0.5">
      <c r="H2368" s="37">
        <v>1</v>
      </c>
      <c r="I2368" s="37">
        <v>37</v>
      </c>
      <c r="J2368" s="37">
        <v>37</v>
      </c>
      <c r="K2368" s="37">
        <v>35</v>
      </c>
      <c r="L2368" s="42">
        <v>992</v>
      </c>
      <c r="N2368">
        <v>1</v>
      </c>
      <c r="O2368">
        <v>16</v>
      </c>
      <c r="P2368">
        <v>16</v>
      </c>
      <c r="Q2368">
        <v>37</v>
      </c>
      <c r="R2368">
        <v>2996</v>
      </c>
    </row>
    <row r="2369" spans="8:18" x14ac:dyDescent="0.5">
      <c r="H2369" s="37">
        <v>1</v>
      </c>
      <c r="I2369" s="37">
        <v>37</v>
      </c>
      <c r="J2369" s="37">
        <v>37</v>
      </c>
      <c r="K2369" s="37">
        <v>36</v>
      </c>
      <c r="L2369" s="42">
        <v>994</v>
      </c>
      <c r="N2369">
        <v>1</v>
      </c>
      <c r="O2369">
        <v>16</v>
      </c>
      <c r="P2369">
        <v>16</v>
      </c>
      <c r="Q2369">
        <v>38</v>
      </c>
      <c r="R2369">
        <v>3095</v>
      </c>
    </row>
    <row r="2370" spans="8:18" x14ac:dyDescent="0.5">
      <c r="H2370" s="37">
        <v>1</v>
      </c>
      <c r="I2370" s="37">
        <v>37</v>
      </c>
      <c r="J2370" s="37">
        <v>37</v>
      </c>
      <c r="K2370" s="37">
        <v>37</v>
      </c>
      <c r="L2370" s="42">
        <v>996</v>
      </c>
      <c r="N2370">
        <v>1</v>
      </c>
      <c r="O2370">
        <v>16</v>
      </c>
      <c r="P2370">
        <v>16</v>
      </c>
      <c r="Q2370">
        <v>39</v>
      </c>
      <c r="R2370">
        <v>3198</v>
      </c>
    </row>
    <row r="2371" spans="8:18" x14ac:dyDescent="0.5">
      <c r="H2371" s="37">
        <v>1</v>
      </c>
      <c r="I2371" s="37">
        <v>37</v>
      </c>
      <c r="J2371" s="37">
        <v>37</v>
      </c>
      <c r="K2371" s="37">
        <v>38</v>
      </c>
      <c r="L2371" s="42">
        <v>998</v>
      </c>
      <c r="N2371">
        <v>1</v>
      </c>
      <c r="O2371">
        <v>16</v>
      </c>
      <c r="P2371">
        <v>16</v>
      </c>
      <c r="Q2371">
        <v>40</v>
      </c>
      <c r="R2371">
        <v>3306</v>
      </c>
    </row>
    <row r="2372" spans="8:18" x14ac:dyDescent="0.5">
      <c r="H2372" s="37">
        <v>1</v>
      </c>
      <c r="I2372" s="37">
        <v>37</v>
      </c>
      <c r="J2372" s="37">
        <v>37</v>
      </c>
      <c r="K2372" s="37">
        <v>39</v>
      </c>
      <c r="L2372" s="42">
        <v>999</v>
      </c>
      <c r="N2372">
        <v>1</v>
      </c>
      <c r="O2372">
        <v>16</v>
      </c>
      <c r="P2372">
        <v>16</v>
      </c>
      <c r="Q2372">
        <v>41</v>
      </c>
      <c r="R2372">
        <v>3419</v>
      </c>
    </row>
    <row r="2373" spans="8:18" x14ac:dyDescent="0.5">
      <c r="H2373" s="37">
        <v>1</v>
      </c>
      <c r="I2373" s="37">
        <v>37</v>
      </c>
      <c r="J2373" s="37">
        <v>37</v>
      </c>
      <c r="K2373" s="37">
        <v>40</v>
      </c>
      <c r="L2373" s="42">
        <v>1000</v>
      </c>
      <c r="N2373">
        <v>1</v>
      </c>
      <c r="O2373">
        <v>16</v>
      </c>
      <c r="P2373">
        <v>16</v>
      </c>
      <c r="Q2373">
        <v>42</v>
      </c>
      <c r="R2373">
        <v>3538</v>
      </c>
    </row>
    <row r="2374" spans="8:18" x14ac:dyDescent="0.5">
      <c r="H2374" s="37">
        <v>1</v>
      </c>
      <c r="I2374" s="37">
        <v>37</v>
      </c>
      <c r="J2374" s="37">
        <v>37</v>
      </c>
      <c r="K2374" s="37">
        <v>41</v>
      </c>
      <c r="L2374" s="42">
        <v>1000</v>
      </c>
      <c r="N2374">
        <v>1</v>
      </c>
      <c r="O2374">
        <v>16</v>
      </c>
      <c r="P2374">
        <v>16</v>
      </c>
      <c r="Q2374">
        <v>43</v>
      </c>
      <c r="R2374">
        <v>3664</v>
      </c>
    </row>
    <row r="2375" spans="8:18" x14ac:dyDescent="0.5">
      <c r="H2375" s="37">
        <v>1</v>
      </c>
      <c r="I2375" s="37">
        <v>37</v>
      </c>
      <c r="J2375" s="37">
        <v>37</v>
      </c>
      <c r="K2375" s="37">
        <v>42</v>
      </c>
      <c r="L2375" s="42">
        <v>1001</v>
      </c>
      <c r="N2375">
        <v>1</v>
      </c>
      <c r="O2375">
        <v>16</v>
      </c>
      <c r="P2375">
        <v>16</v>
      </c>
      <c r="Q2375">
        <v>44</v>
      </c>
      <c r="R2375">
        <v>3557</v>
      </c>
    </row>
    <row r="2376" spans="8:18" x14ac:dyDescent="0.5">
      <c r="H2376" s="37">
        <v>1</v>
      </c>
      <c r="I2376" s="37">
        <v>37</v>
      </c>
      <c r="J2376" s="37">
        <v>37</v>
      </c>
      <c r="K2376" s="37">
        <v>43</v>
      </c>
      <c r="L2376" s="42">
        <v>1030</v>
      </c>
      <c r="N2376">
        <v>1</v>
      </c>
      <c r="O2376">
        <v>16</v>
      </c>
      <c r="P2376">
        <v>16</v>
      </c>
      <c r="Q2376">
        <v>45</v>
      </c>
      <c r="R2376">
        <v>0</v>
      </c>
    </row>
    <row r="2377" spans="8:18" x14ac:dyDescent="0.5">
      <c r="H2377" s="37">
        <v>1</v>
      </c>
      <c r="I2377" s="37">
        <v>38</v>
      </c>
      <c r="J2377" s="37">
        <v>38</v>
      </c>
      <c r="K2377" s="37">
        <v>0</v>
      </c>
      <c r="L2377" s="42">
        <v>908</v>
      </c>
      <c r="N2377">
        <v>1</v>
      </c>
      <c r="O2377">
        <v>16</v>
      </c>
      <c r="P2377">
        <v>16</v>
      </c>
      <c r="Q2377">
        <v>46</v>
      </c>
      <c r="R2377">
        <v>0</v>
      </c>
    </row>
    <row r="2378" spans="8:18" x14ac:dyDescent="0.5">
      <c r="H2378" s="37">
        <v>1</v>
      </c>
      <c r="I2378" s="37">
        <v>38</v>
      </c>
      <c r="J2378" s="37">
        <v>38</v>
      </c>
      <c r="K2378" s="37">
        <v>1</v>
      </c>
      <c r="L2378" s="42">
        <v>910</v>
      </c>
      <c r="N2378">
        <v>1</v>
      </c>
      <c r="O2378">
        <v>16</v>
      </c>
      <c r="P2378">
        <v>16</v>
      </c>
      <c r="Q2378">
        <v>47</v>
      </c>
      <c r="R2378">
        <v>0</v>
      </c>
    </row>
    <row r="2379" spans="8:18" x14ac:dyDescent="0.5">
      <c r="H2379" s="37">
        <v>1</v>
      </c>
      <c r="I2379" s="37">
        <v>38</v>
      </c>
      <c r="J2379" s="37">
        <v>38</v>
      </c>
      <c r="K2379" s="37">
        <v>2</v>
      </c>
      <c r="L2379" s="42">
        <v>912</v>
      </c>
      <c r="N2379">
        <v>1</v>
      </c>
      <c r="O2379">
        <v>16</v>
      </c>
      <c r="P2379">
        <v>16</v>
      </c>
      <c r="Q2379">
        <v>48</v>
      </c>
      <c r="R2379">
        <v>0</v>
      </c>
    </row>
    <row r="2380" spans="8:18" x14ac:dyDescent="0.5">
      <c r="H2380" s="37">
        <v>1</v>
      </c>
      <c r="I2380" s="37">
        <v>38</v>
      </c>
      <c r="J2380" s="37">
        <v>38</v>
      </c>
      <c r="K2380" s="37">
        <v>3</v>
      </c>
      <c r="L2380" s="42">
        <v>914</v>
      </c>
      <c r="N2380">
        <v>1</v>
      </c>
      <c r="O2380">
        <v>16</v>
      </c>
      <c r="P2380">
        <v>16</v>
      </c>
      <c r="Q2380">
        <v>49</v>
      </c>
      <c r="R2380">
        <v>0</v>
      </c>
    </row>
    <row r="2381" spans="8:18" x14ac:dyDescent="0.5">
      <c r="H2381" s="37">
        <v>1</v>
      </c>
      <c r="I2381" s="37">
        <v>38</v>
      </c>
      <c r="J2381" s="37">
        <v>38</v>
      </c>
      <c r="K2381" s="37">
        <v>4</v>
      </c>
      <c r="L2381" s="42">
        <v>916</v>
      </c>
      <c r="N2381">
        <v>1</v>
      </c>
      <c r="O2381">
        <v>16</v>
      </c>
      <c r="P2381">
        <v>16</v>
      </c>
      <c r="Q2381">
        <v>50</v>
      </c>
      <c r="R2381">
        <v>0</v>
      </c>
    </row>
    <row r="2382" spans="8:18" x14ac:dyDescent="0.5">
      <c r="H2382" s="37">
        <v>1</v>
      </c>
      <c r="I2382" s="37">
        <v>38</v>
      </c>
      <c r="J2382" s="37">
        <v>38</v>
      </c>
      <c r="K2382" s="37">
        <v>5</v>
      </c>
      <c r="L2382" s="42">
        <v>918</v>
      </c>
      <c r="N2382">
        <v>1</v>
      </c>
      <c r="O2382">
        <v>16</v>
      </c>
      <c r="P2382">
        <v>16</v>
      </c>
      <c r="Q2382">
        <v>51</v>
      </c>
      <c r="R2382">
        <v>0</v>
      </c>
    </row>
    <row r="2383" spans="8:18" x14ac:dyDescent="0.5">
      <c r="H2383" s="37">
        <v>1</v>
      </c>
      <c r="I2383" s="37">
        <v>38</v>
      </c>
      <c r="J2383" s="37">
        <v>38</v>
      </c>
      <c r="K2383" s="37">
        <v>6</v>
      </c>
      <c r="L2383" s="42">
        <v>920</v>
      </c>
      <c r="N2383">
        <v>1</v>
      </c>
      <c r="O2383">
        <v>16</v>
      </c>
      <c r="P2383">
        <v>16</v>
      </c>
      <c r="Q2383">
        <v>52</v>
      </c>
      <c r="R2383">
        <v>0</v>
      </c>
    </row>
    <row r="2384" spans="8:18" x14ac:dyDescent="0.5">
      <c r="H2384" s="37">
        <v>1</v>
      </c>
      <c r="I2384" s="37">
        <v>38</v>
      </c>
      <c r="J2384" s="37">
        <v>38</v>
      </c>
      <c r="K2384" s="37">
        <v>7</v>
      </c>
      <c r="L2384" s="42">
        <v>922</v>
      </c>
      <c r="N2384">
        <v>1</v>
      </c>
      <c r="O2384">
        <v>16</v>
      </c>
      <c r="P2384">
        <v>16</v>
      </c>
      <c r="Q2384">
        <v>53</v>
      </c>
      <c r="R2384">
        <v>0</v>
      </c>
    </row>
    <row r="2385" spans="8:18" x14ac:dyDescent="0.5">
      <c r="H2385" s="37">
        <v>1</v>
      </c>
      <c r="I2385" s="37">
        <v>38</v>
      </c>
      <c r="J2385" s="37">
        <v>38</v>
      </c>
      <c r="K2385" s="37">
        <v>8</v>
      </c>
      <c r="L2385" s="42">
        <v>924</v>
      </c>
      <c r="N2385">
        <v>1</v>
      </c>
      <c r="O2385">
        <v>16</v>
      </c>
      <c r="P2385">
        <v>16</v>
      </c>
      <c r="Q2385">
        <v>54</v>
      </c>
      <c r="R2385">
        <v>0</v>
      </c>
    </row>
    <row r="2386" spans="8:18" x14ac:dyDescent="0.5">
      <c r="H2386" s="37">
        <v>1</v>
      </c>
      <c r="I2386" s="37">
        <v>38</v>
      </c>
      <c r="J2386" s="37">
        <v>38</v>
      </c>
      <c r="K2386" s="37">
        <v>9</v>
      </c>
      <c r="L2386" s="42">
        <v>927</v>
      </c>
      <c r="N2386">
        <v>1</v>
      </c>
      <c r="O2386">
        <v>16</v>
      </c>
      <c r="P2386">
        <v>16</v>
      </c>
      <c r="Q2386">
        <v>55</v>
      </c>
      <c r="R2386">
        <v>0</v>
      </c>
    </row>
    <row r="2387" spans="8:18" x14ac:dyDescent="0.5">
      <c r="H2387" s="37">
        <v>1</v>
      </c>
      <c r="I2387" s="37">
        <v>38</v>
      </c>
      <c r="J2387" s="37">
        <v>38</v>
      </c>
      <c r="K2387" s="37">
        <v>10</v>
      </c>
      <c r="L2387" s="42">
        <v>929</v>
      </c>
      <c r="N2387">
        <v>1</v>
      </c>
      <c r="O2387">
        <v>16</v>
      </c>
      <c r="P2387">
        <v>16</v>
      </c>
      <c r="Q2387">
        <v>56</v>
      </c>
      <c r="R2387">
        <v>0</v>
      </c>
    </row>
    <row r="2388" spans="8:18" x14ac:dyDescent="0.5">
      <c r="H2388" s="37">
        <v>1</v>
      </c>
      <c r="I2388" s="37">
        <v>38</v>
      </c>
      <c r="J2388" s="37">
        <v>38</v>
      </c>
      <c r="K2388" s="37">
        <v>11</v>
      </c>
      <c r="L2388" s="42">
        <v>931</v>
      </c>
      <c r="N2388">
        <v>1</v>
      </c>
      <c r="O2388">
        <v>16</v>
      </c>
      <c r="P2388">
        <v>16</v>
      </c>
      <c r="Q2388">
        <v>57</v>
      </c>
      <c r="R2388">
        <v>0</v>
      </c>
    </row>
    <row r="2389" spans="8:18" x14ac:dyDescent="0.5">
      <c r="H2389" s="37">
        <v>1</v>
      </c>
      <c r="I2389" s="37">
        <v>38</v>
      </c>
      <c r="J2389" s="37">
        <v>38</v>
      </c>
      <c r="K2389" s="37">
        <v>12</v>
      </c>
      <c r="L2389" s="42">
        <v>934</v>
      </c>
      <c r="N2389">
        <v>1</v>
      </c>
      <c r="O2389">
        <v>16</v>
      </c>
      <c r="P2389">
        <v>16</v>
      </c>
      <c r="Q2389">
        <v>58</v>
      </c>
      <c r="R2389">
        <v>0</v>
      </c>
    </row>
    <row r="2390" spans="8:18" x14ac:dyDescent="0.5">
      <c r="H2390" s="37">
        <v>1</v>
      </c>
      <c r="I2390" s="37">
        <v>38</v>
      </c>
      <c r="J2390" s="37">
        <v>38</v>
      </c>
      <c r="K2390" s="37">
        <v>13</v>
      </c>
      <c r="L2390" s="42">
        <v>936</v>
      </c>
      <c r="N2390">
        <v>1</v>
      </c>
      <c r="O2390">
        <v>16</v>
      </c>
      <c r="P2390">
        <v>16</v>
      </c>
      <c r="Q2390">
        <v>59</v>
      </c>
      <c r="R2390">
        <v>0</v>
      </c>
    </row>
    <row r="2391" spans="8:18" x14ac:dyDescent="0.5">
      <c r="H2391" s="37">
        <v>1</v>
      </c>
      <c r="I2391" s="37">
        <v>38</v>
      </c>
      <c r="J2391" s="37">
        <v>38</v>
      </c>
      <c r="K2391" s="37">
        <v>14</v>
      </c>
      <c r="L2391" s="42">
        <v>939</v>
      </c>
      <c r="N2391">
        <v>1</v>
      </c>
      <c r="O2391">
        <v>16</v>
      </c>
      <c r="P2391">
        <v>16</v>
      </c>
      <c r="Q2391">
        <v>60</v>
      </c>
      <c r="R2391">
        <v>0</v>
      </c>
    </row>
    <row r="2392" spans="8:18" x14ac:dyDescent="0.5">
      <c r="H2392" s="37">
        <v>1</v>
      </c>
      <c r="I2392" s="37">
        <v>38</v>
      </c>
      <c r="J2392" s="37">
        <v>38</v>
      </c>
      <c r="K2392" s="37">
        <v>15</v>
      </c>
      <c r="L2392" s="42">
        <v>941</v>
      </c>
      <c r="N2392">
        <v>1</v>
      </c>
      <c r="O2392">
        <v>16</v>
      </c>
      <c r="P2392">
        <v>16</v>
      </c>
      <c r="Q2392">
        <v>61</v>
      </c>
      <c r="R2392">
        <v>0</v>
      </c>
    </row>
    <row r="2393" spans="8:18" x14ac:dyDescent="0.5">
      <c r="H2393" s="37">
        <v>1</v>
      </c>
      <c r="I2393" s="37">
        <v>38</v>
      </c>
      <c r="J2393" s="37">
        <v>38</v>
      </c>
      <c r="K2393" s="37">
        <v>16</v>
      </c>
      <c r="L2393" s="42">
        <v>944</v>
      </c>
      <c r="N2393">
        <v>1</v>
      </c>
      <c r="O2393">
        <v>16</v>
      </c>
      <c r="P2393">
        <v>16</v>
      </c>
      <c r="Q2393">
        <v>62</v>
      </c>
      <c r="R2393">
        <v>0</v>
      </c>
    </row>
    <row r="2394" spans="8:18" x14ac:dyDescent="0.5">
      <c r="H2394" s="37">
        <v>1</v>
      </c>
      <c r="I2394" s="37">
        <v>38</v>
      </c>
      <c r="J2394" s="37">
        <v>38</v>
      </c>
      <c r="K2394" s="37">
        <v>17</v>
      </c>
      <c r="L2394" s="42">
        <v>946</v>
      </c>
      <c r="N2394">
        <v>1</v>
      </c>
      <c r="O2394">
        <v>16</v>
      </c>
      <c r="P2394">
        <v>16</v>
      </c>
      <c r="Q2394">
        <v>63</v>
      </c>
      <c r="R2394">
        <v>0</v>
      </c>
    </row>
    <row r="2395" spans="8:18" x14ac:dyDescent="0.5">
      <c r="H2395" s="37">
        <v>1</v>
      </c>
      <c r="I2395" s="37">
        <v>38</v>
      </c>
      <c r="J2395" s="37">
        <v>38</v>
      </c>
      <c r="K2395" s="37">
        <v>18</v>
      </c>
      <c r="L2395" s="42">
        <v>949</v>
      </c>
      <c r="N2395">
        <v>1</v>
      </c>
      <c r="O2395">
        <v>16</v>
      </c>
      <c r="P2395">
        <v>16</v>
      </c>
      <c r="Q2395">
        <v>64</v>
      </c>
      <c r="R2395">
        <v>0</v>
      </c>
    </row>
    <row r="2396" spans="8:18" x14ac:dyDescent="0.5">
      <c r="H2396" s="37">
        <v>1</v>
      </c>
      <c r="I2396" s="37">
        <v>38</v>
      </c>
      <c r="J2396" s="37">
        <v>38</v>
      </c>
      <c r="K2396" s="37">
        <v>19</v>
      </c>
      <c r="L2396" s="42">
        <v>952</v>
      </c>
      <c r="N2396">
        <v>1</v>
      </c>
      <c r="O2396">
        <v>16</v>
      </c>
      <c r="P2396">
        <v>16</v>
      </c>
      <c r="Q2396">
        <v>65</v>
      </c>
      <c r="R2396">
        <v>0</v>
      </c>
    </row>
    <row r="2397" spans="8:18" x14ac:dyDescent="0.5">
      <c r="H2397" s="37">
        <v>1</v>
      </c>
      <c r="I2397" s="37">
        <v>38</v>
      </c>
      <c r="J2397" s="37">
        <v>38</v>
      </c>
      <c r="K2397" s="37">
        <v>20</v>
      </c>
      <c r="L2397" s="42">
        <v>954</v>
      </c>
      <c r="N2397">
        <v>1</v>
      </c>
      <c r="O2397">
        <v>16</v>
      </c>
      <c r="P2397">
        <v>16</v>
      </c>
      <c r="Q2397">
        <v>66</v>
      </c>
      <c r="R2397">
        <v>0</v>
      </c>
    </row>
    <row r="2398" spans="8:18" x14ac:dyDescent="0.5">
      <c r="H2398" s="37">
        <v>1</v>
      </c>
      <c r="I2398" s="37">
        <v>38</v>
      </c>
      <c r="J2398" s="37">
        <v>38</v>
      </c>
      <c r="K2398" s="37">
        <v>21</v>
      </c>
      <c r="L2398" s="42">
        <v>957</v>
      </c>
      <c r="N2398">
        <v>1</v>
      </c>
      <c r="O2398">
        <v>16</v>
      </c>
      <c r="P2398">
        <v>16</v>
      </c>
      <c r="Q2398">
        <v>67</v>
      </c>
      <c r="R2398">
        <v>0</v>
      </c>
    </row>
    <row r="2399" spans="8:18" x14ac:dyDescent="0.5">
      <c r="H2399" s="37">
        <v>1</v>
      </c>
      <c r="I2399" s="37">
        <v>38</v>
      </c>
      <c r="J2399" s="37">
        <v>38</v>
      </c>
      <c r="K2399" s="37">
        <v>22</v>
      </c>
      <c r="L2399" s="42">
        <v>960</v>
      </c>
      <c r="N2399">
        <v>1</v>
      </c>
      <c r="O2399">
        <v>16</v>
      </c>
      <c r="P2399">
        <v>16</v>
      </c>
      <c r="Q2399">
        <v>68</v>
      </c>
      <c r="R2399">
        <v>0</v>
      </c>
    </row>
    <row r="2400" spans="8:18" x14ac:dyDescent="0.5">
      <c r="H2400" s="37">
        <v>1</v>
      </c>
      <c r="I2400" s="37">
        <v>38</v>
      </c>
      <c r="J2400" s="37">
        <v>38</v>
      </c>
      <c r="K2400" s="37">
        <v>23</v>
      </c>
      <c r="L2400" s="42">
        <v>963</v>
      </c>
      <c r="N2400">
        <v>1</v>
      </c>
      <c r="O2400">
        <v>16</v>
      </c>
      <c r="P2400">
        <v>16</v>
      </c>
      <c r="Q2400">
        <v>69</v>
      </c>
      <c r="R2400">
        <v>0</v>
      </c>
    </row>
    <row r="2401" spans="8:18" x14ac:dyDescent="0.5">
      <c r="H2401" s="37">
        <v>1</v>
      </c>
      <c r="I2401" s="37">
        <v>38</v>
      </c>
      <c r="J2401" s="37">
        <v>38</v>
      </c>
      <c r="K2401" s="37">
        <v>24</v>
      </c>
      <c r="L2401" s="42">
        <v>966</v>
      </c>
      <c r="N2401">
        <v>1</v>
      </c>
      <c r="O2401">
        <v>16</v>
      </c>
      <c r="P2401">
        <v>16</v>
      </c>
      <c r="Q2401">
        <v>70</v>
      </c>
      <c r="R2401">
        <v>0</v>
      </c>
    </row>
    <row r="2402" spans="8:18" x14ac:dyDescent="0.5">
      <c r="H2402" s="37">
        <v>1</v>
      </c>
      <c r="I2402" s="37">
        <v>38</v>
      </c>
      <c r="J2402" s="37">
        <v>38</v>
      </c>
      <c r="K2402" s="37">
        <v>25</v>
      </c>
      <c r="L2402" s="42">
        <v>968</v>
      </c>
      <c r="N2402">
        <v>1</v>
      </c>
      <c r="O2402">
        <v>16</v>
      </c>
      <c r="P2402">
        <v>16</v>
      </c>
      <c r="Q2402">
        <v>71</v>
      </c>
      <c r="R2402">
        <v>0</v>
      </c>
    </row>
    <row r="2403" spans="8:18" x14ac:dyDescent="0.5">
      <c r="H2403" s="37">
        <v>1</v>
      </c>
      <c r="I2403" s="37">
        <v>38</v>
      </c>
      <c r="J2403" s="37">
        <v>38</v>
      </c>
      <c r="K2403" s="37">
        <v>26</v>
      </c>
      <c r="L2403" s="42">
        <v>971</v>
      </c>
      <c r="N2403">
        <v>1</v>
      </c>
      <c r="O2403">
        <v>16</v>
      </c>
      <c r="P2403">
        <v>16</v>
      </c>
      <c r="Q2403">
        <v>72</v>
      </c>
      <c r="R2403">
        <v>0</v>
      </c>
    </row>
    <row r="2404" spans="8:18" x14ac:dyDescent="0.5">
      <c r="H2404" s="37">
        <v>1</v>
      </c>
      <c r="I2404" s="37">
        <v>38</v>
      </c>
      <c r="J2404" s="37">
        <v>38</v>
      </c>
      <c r="K2404" s="37">
        <v>27</v>
      </c>
      <c r="L2404" s="42">
        <v>974</v>
      </c>
      <c r="N2404">
        <v>1</v>
      </c>
      <c r="O2404">
        <v>16</v>
      </c>
      <c r="P2404">
        <v>16</v>
      </c>
      <c r="Q2404">
        <v>73</v>
      </c>
      <c r="R2404">
        <v>0</v>
      </c>
    </row>
    <row r="2405" spans="8:18" x14ac:dyDescent="0.5">
      <c r="H2405" s="37">
        <v>1</v>
      </c>
      <c r="I2405" s="37">
        <v>38</v>
      </c>
      <c r="J2405" s="37">
        <v>38</v>
      </c>
      <c r="K2405" s="37">
        <v>28</v>
      </c>
      <c r="L2405" s="42">
        <v>977</v>
      </c>
      <c r="N2405">
        <v>1</v>
      </c>
      <c r="O2405">
        <v>16</v>
      </c>
      <c r="P2405">
        <v>16</v>
      </c>
      <c r="Q2405">
        <v>74</v>
      </c>
      <c r="R2405">
        <v>0</v>
      </c>
    </row>
    <row r="2406" spans="8:18" x14ac:dyDescent="0.5">
      <c r="H2406" s="37">
        <v>1</v>
      </c>
      <c r="I2406" s="37">
        <v>38</v>
      </c>
      <c r="J2406" s="37">
        <v>38</v>
      </c>
      <c r="K2406" s="37">
        <v>29</v>
      </c>
      <c r="L2406" s="42">
        <v>980</v>
      </c>
      <c r="N2406">
        <v>1</v>
      </c>
      <c r="O2406">
        <v>17</v>
      </c>
      <c r="P2406">
        <v>17</v>
      </c>
      <c r="Q2406">
        <v>1</v>
      </c>
      <c r="R2406">
        <v>53</v>
      </c>
    </row>
    <row r="2407" spans="8:18" x14ac:dyDescent="0.5">
      <c r="H2407" s="37">
        <v>1</v>
      </c>
      <c r="I2407" s="37">
        <v>38</v>
      </c>
      <c r="J2407" s="37">
        <v>38</v>
      </c>
      <c r="K2407" s="37">
        <v>30</v>
      </c>
      <c r="L2407" s="42">
        <v>982</v>
      </c>
      <c r="N2407">
        <v>1</v>
      </c>
      <c r="O2407">
        <v>17</v>
      </c>
      <c r="P2407">
        <v>17</v>
      </c>
      <c r="Q2407">
        <v>2</v>
      </c>
      <c r="R2407">
        <v>208</v>
      </c>
    </row>
    <row r="2408" spans="8:18" x14ac:dyDescent="0.5">
      <c r="H2408" s="37">
        <v>1</v>
      </c>
      <c r="I2408" s="37">
        <v>38</v>
      </c>
      <c r="J2408" s="37">
        <v>38</v>
      </c>
      <c r="K2408" s="37">
        <v>31</v>
      </c>
      <c r="L2408" s="42">
        <v>985</v>
      </c>
      <c r="N2408">
        <v>1</v>
      </c>
      <c r="O2408">
        <v>17</v>
      </c>
      <c r="P2408">
        <v>17</v>
      </c>
      <c r="Q2408">
        <v>3</v>
      </c>
      <c r="R2408">
        <v>529</v>
      </c>
    </row>
    <row r="2409" spans="8:18" x14ac:dyDescent="0.5">
      <c r="H2409" s="37">
        <v>1</v>
      </c>
      <c r="I2409" s="37">
        <v>38</v>
      </c>
      <c r="J2409" s="37">
        <v>38</v>
      </c>
      <c r="K2409" s="37">
        <v>32</v>
      </c>
      <c r="L2409" s="42">
        <v>987</v>
      </c>
      <c r="N2409">
        <v>1</v>
      </c>
      <c r="O2409">
        <v>17</v>
      </c>
      <c r="P2409">
        <v>17</v>
      </c>
      <c r="Q2409">
        <v>4</v>
      </c>
      <c r="R2409">
        <v>824</v>
      </c>
    </row>
    <row r="2410" spans="8:18" x14ac:dyDescent="0.5">
      <c r="H2410" s="37">
        <v>1</v>
      </c>
      <c r="I2410" s="37">
        <v>38</v>
      </c>
      <c r="J2410" s="37">
        <v>38</v>
      </c>
      <c r="K2410" s="37">
        <v>33</v>
      </c>
      <c r="L2410" s="42">
        <v>990</v>
      </c>
      <c r="N2410">
        <v>1</v>
      </c>
      <c r="O2410">
        <v>17</v>
      </c>
      <c r="P2410">
        <v>17</v>
      </c>
      <c r="Q2410">
        <v>5</v>
      </c>
      <c r="R2410">
        <v>1176</v>
      </c>
    </row>
    <row r="2411" spans="8:18" x14ac:dyDescent="0.5">
      <c r="H2411" s="37">
        <v>1</v>
      </c>
      <c r="I2411" s="37">
        <v>38</v>
      </c>
      <c r="J2411" s="37">
        <v>38</v>
      </c>
      <c r="K2411" s="37">
        <v>34</v>
      </c>
      <c r="L2411" s="42">
        <v>992</v>
      </c>
      <c r="N2411">
        <v>1</v>
      </c>
      <c r="O2411">
        <v>17</v>
      </c>
      <c r="P2411">
        <v>17</v>
      </c>
      <c r="Q2411">
        <v>6</v>
      </c>
      <c r="R2411">
        <v>1211</v>
      </c>
    </row>
    <row r="2412" spans="8:18" x14ac:dyDescent="0.5">
      <c r="H2412" s="37">
        <v>1</v>
      </c>
      <c r="I2412" s="37">
        <v>38</v>
      </c>
      <c r="J2412" s="37">
        <v>38</v>
      </c>
      <c r="K2412" s="37">
        <v>35</v>
      </c>
      <c r="L2412" s="42">
        <v>994</v>
      </c>
      <c r="N2412">
        <v>1</v>
      </c>
      <c r="O2412">
        <v>17</v>
      </c>
      <c r="P2412">
        <v>17</v>
      </c>
      <c r="Q2412">
        <v>7</v>
      </c>
      <c r="R2412">
        <v>1247</v>
      </c>
    </row>
    <row r="2413" spans="8:18" x14ac:dyDescent="0.5">
      <c r="H2413" s="37">
        <v>1</v>
      </c>
      <c r="I2413" s="37">
        <v>38</v>
      </c>
      <c r="J2413" s="37">
        <v>38</v>
      </c>
      <c r="K2413" s="37">
        <v>36</v>
      </c>
      <c r="L2413" s="42">
        <v>996</v>
      </c>
      <c r="N2413">
        <v>1</v>
      </c>
      <c r="O2413">
        <v>17</v>
      </c>
      <c r="P2413">
        <v>17</v>
      </c>
      <c r="Q2413">
        <v>8</v>
      </c>
      <c r="R2413">
        <v>1285</v>
      </c>
    </row>
    <row r="2414" spans="8:18" x14ac:dyDescent="0.5">
      <c r="H2414" s="37">
        <v>1</v>
      </c>
      <c r="I2414" s="37">
        <v>38</v>
      </c>
      <c r="J2414" s="37">
        <v>38</v>
      </c>
      <c r="K2414" s="37">
        <v>37</v>
      </c>
      <c r="L2414" s="42">
        <v>998</v>
      </c>
      <c r="N2414">
        <v>1</v>
      </c>
      <c r="O2414">
        <v>17</v>
      </c>
      <c r="P2414">
        <v>17</v>
      </c>
      <c r="Q2414">
        <v>9</v>
      </c>
      <c r="R2414">
        <v>1323</v>
      </c>
    </row>
    <row r="2415" spans="8:18" x14ac:dyDescent="0.5">
      <c r="H2415" s="37">
        <v>1</v>
      </c>
      <c r="I2415" s="37">
        <v>38</v>
      </c>
      <c r="J2415" s="37">
        <v>38</v>
      </c>
      <c r="K2415" s="37">
        <v>38</v>
      </c>
      <c r="L2415" s="42">
        <v>999</v>
      </c>
      <c r="N2415">
        <v>1</v>
      </c>
      <c r="O2415">
        <v>17</v>
      </c>
      <c r="P2415">
        <v>17</v>
      </c>
      <c r="Q2415">
        <v>10</v>
      </c>
      <c r="R2415">
        <v>1363</v>
      </c>
    </row>
    <row r="2416" spans="8:18" x14ac:dyDescent="0.5">
      <c r="H2416" s="37">
        <v>1</v>
      </c>
      <c r="I2416" s="37">
        <v>38</v>
      </c>
      <c r="J2416" s="37">
        <v>38</v>
      </c>
      <c r="K2416" s="37">
        <v>39</v>
      </c>
      <c r="L2416" s="42">
        <v>1000</v>
      </c>
      <c r="N2416">
        <v>1</v>
      </c>
      <c r="O2416">
        <v>17</v>
      </c>
      <c r="P2416">
        <v>17</v>
      </c>
      <c r="Q2416">
        <v>11</v>
      </c>
      <c r="R2416">
        <v>1403</v>
      </c>
    </row>
    <row r="2417" spans="8:18" x14ac:dyDescent="0.5">
      <c r="H2417" s="37">
        <v>1</v>
      </c>
      <c r="I2417" s="37">
        <v>38</v>
      </c>
      <c r="J2417" s="37">
        <v>38</v>
      </c>
      <c r="K2417" s="37">
        <v>40</v>
      </c>
      <c r="L2417" s="42">
        <v>1000</v>
      </c>
      <c r="N2417">
        <v>1</v>
      </c>
      <c r="O2417">
        <v>17</v>
      </c>
      <c r="P2417">
        <v>17</v>
      </c>
      <c r="Q2417">
        <v>12</v>
      </c>
      <c r="R2417">
        <v>1446</v>
      </c>
    </row>
    <row r="2418" spans="8:18" x14ac:dyDescent="0.5">
      <c r="H2418" s="37">
        <v>1</v>
      </c>
      <c r="I2418" s="37">
        <v>38</v>
      </c>
      <c r="J2418" s="37">
        <v>38</v>
      </c>
      <c r="K2418" s="37">
        <v>41</v>
      </c>
      <c r="L2418" s="42">
        <v>1001</v>
      </c>
      <c r="N2418">
        <v>1</v>
      </c>
      <c r="O2418">
        <v>17</v>
      </c>
      <c r="P2418">
        <v>17</v>
      </c>
      <c r="Q2418">
        <v>13</v>
      </c>
      <c r="R2418">
        <v>1489</v>
      </c>
    </row>
    <row r="2419" spans="8:18" x14ac:dyDescent="0.5">
      <c r="H2419" s="37">
        <v>1</v>
      </c>
      <c r="I2419" s="37">
        <v>38</v>
      </c>
      <c r="J2419" s="37">
        <v>38</v>
      </c>
      <c r="K2419" s="37">
        <v>42</v>
      </c>
      <c r="L2419" s="42">
        <v>1030</v>
      </c>
      <c r="N2419">
        <v>1</v>
      </c>
      <c r="O2419">
        <v>17</v>
      </c>
      <c r="P2419">
        <v>17</v>
      </c>
      <c r="Q2419">
        <v>14</v>
      </c>
      <c r="R2419">
        <v>1534</v>
      </c>
    </row>
    <row r="2420" spans="8:18" x14ac:dyDescent="0.5">
      <c r="H2420" s="37">
        <v>1</v>
      </c>
      <c r="I2420" s="37">
        <v>39</v>
      </c>
      <c r="J2420" s="37">
        <v>39</v>
      </c>
      <c r="K2420" s="37">
        <v>0</v>
      </c>
      <c r="L2420" s="42">
        <v>910</v>
      </c>
      <c r="N2420">
        <v>1</v>
      </c>
      <c r="O2420">
        <v>17</v>
      </c>
      <c r="P2420">
        <v>17</v>
      </c>
      <c r="Q2420">
        <v>15</v>
      </c>
      <c r="R2420">
        <v>1580</v>
      </c>
    </row>
    <row r="2421" spans="8:18" x14ac:dyDescent="0.5">
      <c r="H2421" s="37">
        <v>1</v>
      </c>
      <c r="I2421" s="37">
        <v>39</v>
      </c>
      <c r="J2421" s="37">
        <v>39</v>
      </c>
      <c r="K2421" s="37">
        <v>1</v>
      </c>
      <c r="L2421" s="42">
        <v>912</v>
      </c>
      <c r="N2421">
        <v>1</v>
      </c>
      <c r="O2421">
        <v>17</v>
      </c>
      <c r="P2421">
        <v>17</v>
      </c>
      <c r="Q2421">
        <v>16</v>
      </c>
      <c r="R2421">
        <v>1628</v>
      </c>
    </row>
    <row r="2422" spans="8:18" x14ac:dyDescent="0.5">
      <c r="H2422" s="37">
        <v>1</v>
      </c>
      <c r="I2422" s="37">
        <v>39</v>
      </c>
      <c r="J2422" s="37">
        <v>39</v>
      </c>
      <c r="K2422" s="37">
        <v>2</v>
      </c>
      <c r="L2422" s="42">
        <v>914</v>
      </c>
      <c r="N2422">
        <v>1</v>
      </c>
      <c r="O2422">
        <v>17</v>
      </c>
      <c r="P2422">
        <v>17</v>
      </c>
      <c r="Q2422">
        <v>17</v>
      </c>
      <c r="R2422">
        <v>1677</v>
      </c>
    </row>
    <row r="2423" spans="8:18" x14ac:dyDescent="0.5">
      <c r="H2423" s="37">
        <v>1</v>
      </c>
      <c r="I2423" s="37">
        <v>39</v>
      </c>
      <c r="J2423" s="37">
        <v>39</v>
      </c>
      <c r="K2423" s="37">
        <v>3</v>
      </c>
      <c r="L2423" s="42">
        <v>916</v>
      </c>
      <c r="N2423">
        <v>1</v>
      </c>
      <c r="O2423">
        <v>17</v>
      </c>
      <c r="P2423">
        <v>17</v>
      </c>
      <c r="Q2423">
        <v>18</v>
      </c>
      <c r="R2423">
        <v>1727</v>
      </c>
    </row>
    <row r="2424" spans="8:18" x14ac:dyDescent="0.5">
      <c r="H2424" s="37">
        <v>1</v>
      </c>
      <c r="I2424" s="37">
        <v>39</v>
      </c>
      <c r="J2424" s="37">
        <v>39</v>
      </c>
      <c r="K2424" s="37">
        <v>4</v>
      </c>
      <c r="L2424" s="42">
        <v>918</v>
      </c>
      <c r="N2424">
        <v>1</v>
      </c>
      <c r="O2424">
        <v>17</v>
      </c>
      <c r="P2424">
        <v>17</v>
      </c>
      <c r="Q2424">
        <v>19</v>
      </c>
      <c r="R2424">
        <v>1780</v>
      </c>
    </row>
    <row r="2425" spans="8:18" x14ac:dyDescent="0.5">
      <c r="H2425" s="37">
        <v>1</v>
      </c>
      <c r="I2425" s="37">
        <v>39</v>
      </c>
      <c r="J2425" s="37">
        <v>39</v>
      </c>
      <c r="K2425" s="37">
        <v>5</v>
      </c>
      <c r="L2425" s="42">
        <v>920</v>
      </c>
      <c r="N2425">
        <v>1</v>
      </c>
      <c r="O2425">
        <v>17</v>
      </c>
      <c r="P2425">
        <v>17</v>
      </c>
      <c r="Q2425">
        <v>20</v>
      </c>
      <c r="R2425">
        <v>1834</v>
      </c>
    </row>
    <row r="2426" spans="8:18" x14ac:dyDescent="0.5">
      <c r="H2426" s="37">
        <v>1</v>
      </c>
      <c r="I2426" s="37">
        <v>39</v>
      </c>
      <c r="J2426" s="37">
        <v>39</v>
      </c>
      <c r="K2426" s="37">
        <v>6</v>
      </c>
      <c r="L2426" s="42">
        <v>922</v>
      </c>
      <c r="N2426">
        <v>1</v>
      </c>
      <c r="O2426">
        <v>17</v>
      </c>
      <c r="P2426">
        <v>17</v>
      </c>
      <c r="Q2426">
        <v>21</v>
      </c>
      <c r="R2426">
        <v>1889</v>
      </c>
    </row>
    <row r="2427" spans="8:18" x14ac:dyDescent="0.5">
      <c r="H2427" s="37">
        <v>1</v>
      </c>
      <c r="I2427" s="37">
        <v>39</v>
      </c>
      <c r="J2427" s="37">
        <v>39</v>
      </c>
      <c r="K2427" s="37">
        <v>7</v>
      </c>
      <c r="L2427" s="42">
        <v>924</v>
      </c>
      <c r="N2427">
        <v>1</v>
      </c>
      <c r="O2427">
        <v>17</v>
      </c>
      <c r="P2427">
        <v>17</v>
      </c>
      <c r="Q2427">
        <v>22</v>
      </c>
      <c r="R2427">
        <v>1947</v>
      </c>
    </row>
    <row r="2428" spans="8:18" x14ac:dyDescent="0.5">
      <c r="H2428" s="37">
        <v>1</v>
      </c>
      <c r="I2428" s="37">
        <v>39</v>
      </c>
      <c r="J2428" s="37">
        <v>39</v>
      </c>
      <c r="K2428" s="37">
        <v>8</v>
      </c>
      <c r="L2428" s="42">
        <v>927</v>
      </c>
      <c r="N2428">
        <v>1</v>
      </c>
      <c r="O2428">
        <v>17</v>
      </c>
      <c r="P2428">
        <v>17</v>
      </c>
      <c r="Q2428">
        <v>23</v>
      </c>
      <c r="R2428">
        <v>2006</v>
      </c>
    </row>
    <row r="2429" spans="8:18" x14ac:dyDescent="0.5">
      <c r="H2429" s="37">
        <v>1</v>
      </c>
      <c r="I2429" s="37">
        <v>39</v>
      </c>
      <c r="J2429" s="37">
        <v>39</v>
      </c>
      <c r="K2429" s="37">
        <v>9</v>
      </c>
      <c r="L2429" s="42">
        <v>929</v>
      </c>
      <c r="N2429">
        <v>1</v>
      </c>
      <c r="O2429">
        <v>17</v>
      </c>
      <c r="P2429">
        <v>17</v>
      </c>
      <c r="Q2429">
        <v>24</v>
      </c>
      <c r="R2429">
        <v>2068</v>
      </c>
    </row>
    <row r="2430" spans="8:18" x14ac:dyDescent="0.5">
      <c r="H2430" s="37">
        <v>1</v>
      </c>
      <c r="I2430" s="37">
        <v>39</v>
      </c>
      <c r="J2430" s="37">
        <v>39</v>
      </c>
      <c r="K2430" s="37">
        <v>10</v>
      </c>
      <c r="L2430" s="42">
        <v>931</v>
      </c>
      <c r="N2430">
        <v>1</v>
      </c>
      <c r="O2430">
        <v>17</v>
      </c>
      <c r="P2430">
        <v>17</v>
      </c>
      <c r="Q2430">
        <v>25</v>
      </c>
      <c r="R2430">
        <v>2131</v>
      </c>
    </row>
    <row r="2431" spans="8:18" x14ac:dyDescent="0.5">
      <c r="H2431" s="37">
        <v>1</v>
      </c>
      <c r="I2431" s="37">
        <v>39</v>
      </c>
      <c r="J2431" s="37">
        <v>39</v>
      </c>
      <c r="K2431" s="37">
        <v>11</v>
      </c>
      <c r="L2431" s="42">
        <v>934</v>
      </c>
      <c r="N2431">
        <v>1</v>
      </c>
      <c r="O2431">
        <v>17</v>
      </c>
      <c r="P2431">
        <v>17</v>
      </c>
      <c r="Q2431">
        <v>26</v>
      </c>
      <c r="R2431">
        <v>2197</v>
      </c>
    </row>
    <row r="2432" spans="8:18" x14ac:dyDescent="0.5">
      <c r="H2432" s="37">
        <v>1</v>
      </c>
      <c r="I2432" s="37">
        <v>39</v>
      </c>
      <c r="J2432" s="37">
        <v>39</v>
      </c>
      <c r="K2432" s="37">
        <v>12</v>
      </c>
      <c r="L2432" s="42">
        <v>936</v>
      </c>
      <c r="N2432">
        <v>1</v>
      </c>
      <c r="O2432">
        <v>17</v>
      </c>
      <c r="P2432">
        <v>17</v>
      </c>
      <c r="Q2432">
        <v>27</v>
      </c>
      <c r="R2432">
        <v>2265</v>
      </c>
    </row>
    <row r="2433" spans="8:18" x14ac:dyDescent="0.5">
      <c r="H2433" s="37">
        <v>1</v>
      </c>
      <c r="I2433" s="37">
        <v>39</v>
      </c>
      <c r="J2433" s="37">
        <v>39</v>
      </c>
      <c r="K2433" s="37">
        <v>13</v>
      </c>
      <c r="L2433" s="42">
        <v>939</v>
      </c>
      <c r="N2433">
        <v>1</v>
      </c>
      <c r="O2433">
        <v>17</v>
      </c>
      <c r="P2433">
        <v>17</v>
      </c>
      <c r="Q2433">
        <v>28</v>
      </c>
      <c r="R2433">
        <v>2335</v>
      </c>
    </row>
    <row r="2434" spans="8:18" x14ac:dyDescent="0.5">
      <c r="H2434" s="37">
        <v>1</v>
      </c>
      <c r="I2434" s="37">
        <v>39</v>
      </c>
      <c r="J2434" s="37">
        <v>39</v>
      </c>
      <c r="K2434" s="37">
        <v>14</v>
      </c>
      <c r="L2434" s="42">
        <v>941</v>
      </c>
      <c r="N2434">
        <v>1</v>
      </c>
      <c r="O2434">
        <v>17</v>
      </c>
      <c r="P2434">
        <v>17</v>
      </c>
      <c r="Q2434">
        <v>29</v>
      </c>
      <c r="R2434">
        <v>2407</v>
      </c>
    </row>
    <row r="2435" spans="8:18" x14ac:dyDescent="0.5">
      <c r="H2435" s="37">
        <v>1</v>
      </c>
      <c r="I2435" s="37">
        <v>39</v>
      </c>
      <c r="J2435" s="37">
        <v>39</v>
      </c>
      <c r="K2435" s="37">
        <v>15</v>
      </c>
      <c r="L2435" s="42">
        <v>944</v>
      </c>
      <c r="N2435">
        <v>1</v>
      </c>
      <c r="O2435">
        <v>17</v>
      </c>
      <c r="P2435">
        <v>17</v>
      </c>
      <c r="Q2435">
        <v>30</v>
      </c>
      <c r="R2435">
        <v>2483</v>
      </c>
    </row>
    <row r="2436" spans="8:18" x14ac:dyDescent="0.5">
      <c r="H2436" s="37">
        <v>1</v>
      </c>
      <c r="I2436" s="37">
        <v>39</v>
      </c>
      <c r="J2436" s="37">
        <v>39</v>
      </c>
      <c r="K2436" s="37">
        <v>16</v>
      </c>
      <c r="L2436" s="42">
        <v>946</v>
      </c>
      <c r="N2436">
        <v>1</v>
      </c>
      <c r="O2436">
        <v>17</v>
      </c>
      <c r="P2436">
        <v>17</v>
      </c>
      <c r="Q2436">
        <v>31</v>
      </c>
      <c r="R2436">
        <v>2561</v>
      </c>
    </row>
    <row r="2437" spans="8:18" x14ac:dyDescent="0.5">
      <c r="H2437" s="37">
        <v>1</v>
      </c>
      <c r="I2437" s="37">
        <v>39</v>
      </c>
      <c r="J2437" s="37">
        <v>39</v>
      </c>
      <c r="K2437" s="37">
        <v>17</v>
      </c>
      <c r="L2437" s="42">
        <v>949</v>
      </c>
      <c r="N2437">
        <v>1</v>
      </c>
      <c r="O2437">
        <v>17</v>
      </c>
      <c r="P2437">
        <v>17</v>
      </c>
      <c r="Q2437">
        <v>32</v>
      </c>
      <c r="R2437">
        <v>2642</v>
      </c>
    </row>
    <row r="2438" spans="8:18" x14ac:dyDescent="0.5">
      <c r="H2438" s="37">
        <v>1</v>
      </c>
      <c r="I2438" s="37">
        <v>39</v>
      </c>
      <c r="J2438" s="37">
        <v>39</v>
      </c>
      <c r="K2438" s="37">
        <v>18</v>
      </c>
      <c r="L2438" s="42">
        <v>952</v>
      </c>
      <c r="N2438">
        <v>1</v>
      </c>
      <c r="O2438">
        <v>17</v>
      </c>
      <c r="P2438">
        <v>17</v>
      </c>
      <c r="Q2438">
        <v>33</v>
      </c>
      <c r="R2438">
        <v>2726</v>
      </c>
    </row>
    <row r="2439" spans="8:18" x14ac:dyDescent="0.5">
      <c r="H2439" s="37">
        <v>1</v>
      </c>
      <c r="I2439" s="37">
        <v>39</v>
      </c>
      <c r="J2439" s="37">
        <v>39</v>
      </c>
      <c r="K2439" s="37">
        <v>19</v>
      </c>
      <c r="L2439" s="42">
        <v>954</v>
      </c>
      <c r="N2439">
        <v>1</v>
      </c>
      <c r="O2439">
        <v>17</v>
      </c>
      <c r="P2439">
        <v>17</v>
      </c>
      <c r="Q2439">
        <v>34</v>
      </c>
      <c r="R2439">
        <v>2813</v>
      </c>
    </row>
    <row r="2440" spans="8:18" x14ac:dyDescent="0.5">
      <c r="H2440" s="37">
        <v>1</v>
      </c>
      <c r="I2440" s="37">
        <v>39</v>
      </c>
      <c r="J2440" s="37">
        <v>39</v>
      </c>
      <c r="K2440" s="37">
        <v>20</v>
      </c>
      <c r="L2440" s="42">
        <v>957</v>
      </c>
      <c r="N2440">
        <v>1</v>
      </c>
      <c r="O2440">
        <v>17</v>
      </c>
      <c r="P2440">
        <v>17</v>
      </c>
      <c r="Q2440">
        <v>35</v>
      </c>
      <c r="R2440">
        <v>2904</v>
      </c>
    </row>
    <row r="2441" spans="8:18" x14ac:dyDescent="0.5">
      <c r="H2441" s="37">
        <v>1</v>
      </c>
      <c r="I2441" s="37">
        <v>39</v>
      </c>
      <c r="J2441" s="37">
        <v>39</v>
      </c>
      <c r="K2441" s="37">
        <v>21</v>
      </c>
      <c r="L2441" s="42">
        <v>960</v>
      </c>
      <c r="N2441">
        <v>1</v>
      </c>
      <c r="O2441">
        <v>17</v>
      </c>
      <c r="P2441">
        <v>17</v>
      </c>
      <c r="Q2441">
        <v>36</v>
      </c>
      <c r="R2441">
        <v>2998</v>
      </c>
    </row>
    <row r="2442" spans="8:18" x14ac:dyDescent="0.5">
      <c r="H2442" s="37">
        <v>1</v>
      </c>
      <c r="I2442" s="37">
        <v>39</v>
      </c>
      <c r="J2442" s="37">
        <v>39</v>
      </c>
      <c r="K2442" s="37">
        <v>22</v>
      </c>
      <c r="L2442" s="42">
        <v>963</v>
      </c>
      <c r="N2442">
        <v>1</v>
      </c>
      <c r="O2442">
        <v>17</v>
      </c>
      <c r="P2442">
        <v>17</v>
      </c>
      <c r="Q2442">
        <v>37</v>
      </c>
      <c r="R2442">
        <v>3097</v>
      </c>
    </row>
    <row r="2443" spans="8:18" x14ac:dyDescent="0.5">
      <c r="H2443" s="37">
        <v>1</v>
      </c>
      <c r="I2443" s="37">
        <v>39</v>
      </c>
      <c r="J2443" s="37">
        <v>39</v>
      </c>
      <c r="K2443" s="37">
        <v>23</v>
      </c>
      <c r="L2443" s="42">
        <v>966</v>
      </c>
      <c r="N2443">
        <v>1</v>
      </c>
      <c r="O2443">
        <v>17</v>
      </c>
      <c r="P2443">
        <v>17</v>
      </c>
      <c r="Q2443">
        <v>38</v>
      </c>
      <c r="R2443">
        <v>3200</v>
      </c>
    </row>
    <row r="2444" spans="8:18" x14ac:dyDescent="0.5">
      <c r="H2444" s="37">
        <v>1</v>
      </c>
      <c r="I2444" s="37">
        <v>39</v>
      </c>
      <c r="J2444" s="37">
        <v>39</v>
      </c>
      <c r="K2444" s="37">
        <v>24</v>
      </c>
      <c r="L2444" s="42">
        <v>968</v>
      </c>
      <c r="N2444">
        <v>1</v>
      </c>
      <c r="O2444">
        <v>17</v>
      </c>
      <c r="P2444">
        <v>17</v>
      </c>
      <c r="Q2444">
        <v>39</v>
      </c>
      <c r="R2444">
        <v>3307</v>
      </c>
    </row>
    <row r="2445" spans="8:18" x14ac:dyDescent="0.5">
      <c r="H2445" s="37">
        <v>1</v>
      </c>
      <c r="I2445" s="37">
        <v>39</v>
      </c>
      <c r="J2445" s="37">
        <v>39</v>
      </c>
      <c r="K2445" s="37">
        <v>25</v>
      </c>
      <c r="L2445" s="42">
        <v>971</v>
      </c>
      <c r="N2445">
        <v>1</v>
      </c>
      <c r="O2445">
        <v>17</v>
      </c>
      <c r="P2445">
        <v>17</v>
      </c>
      <c r="Q2445">
        <v>40</v>
      </c>
      <c r="R2445">
        <v>3420</v>
      </c>
    </row>
    <row r="2446" spans="8:18" x14ac:dyDescent="0.5">
      <c r="H2446" s="37">
        <v>1</v>
      </c>
      <c r="I2446" s="37">
        <v>39</v>
      </c>
      <c r="J2446" s="37">
        <v>39</v>
      </c>
      <c r="K2446" s="37">
        <v>26</v>
      </c>
      <c r="L2446" s="42">
        <v>974</v>
      </c>
      <c r="N2446">
        <v>1</v>
      </c>
      <c r="O2446">
        <v>17</v>
      </c>
      <c r="P2446">
        <v>17</v>
      </c>
      <c r="Q2446">
        <v>41</v>
      </c>
      <c r="R2446">
        <v>3539</v>
      </c>
    </row>
    <row r="2447" spans="8:18" x14ac:dyDescent="0.5">
      <c r="H2447" s="37">
        <v>1</v>
      </c>
      <c r="I2447" s="37">
        <v>39</v>
      </c>
      <c r="J2447" s="37">
        <v>39</v>
      </c>
      <c r="K2447" s="37">
        <v>27</v>
      </c>
      <c r="L2447" s="42">
        <v>977</v>
      </c>
      <c r="N2447">
        <v>1</v>
      </c>
      <c r="O2447">
        <v>17</v>
      </c>
      <c r="P2447">
        <v>17</v>
      </c>
      <c r="Q2447">
        <v>42</v>
      </c>
      <c r="R2447">
        <v>3665</v>
      </c>
    </row>
    <row r="2448" spans="8:18" x14ac:dyDescent="0.5">
      <c r="H2448" s="37">
        <v>1</v>
      </c>
      <c r="I2448" s="37">
        <v>39</v>
      </c>
      <c r="J2448" s="37">
        <v>39</v>
      </c>
      <c r="K2448" s="37">
        <v>28</v>
      </c>
      <c r="L2448" s="42">
        <v>980</v>
      </c>
      <c r="N2448">
        <v>1</v>
      </c>
      <c r="O2448">
        <v>17</v>
      </c>
      <c r="P2448">
        <v>17</v>
      </c>
      <c r="Q2448">
        <v>43</v>
      </c>
      <c r="R2448">
        <v>3557</v>
      </c>
    </row>
    <row r="2449" spans="8:18" x14ac:dyDescent="0.5">
      <c r="H2449" s="37">
        <v>1</v>
      </c>
      <c r="I2449" s="37">
        <v>39</v>
      </c>
      <c r="J2449" s="37">
        <v>39</v>
      </c>
      <c r="K2449" s="37">
        <v>29</v>
      </c>
      <c r="L2449" s="42">
        <v>982</v>
      </c>
      <c r="N2449">
        <v>1</v>
      </c>
      <c r="O2449">
        <v>17</v>
      </c>
      <c r="P2449">
        <v>17</v>
      </c>
      <c r="Q2449">
        <v>44</v>
      </c>
      <c r="R2449">
        <v>0</v>
      </c>
    </row>
    <row r="2450" spans="8:18" x14ac:dyDescent="0.5">
      <c r="H2450" s="37">
        <v>1</v>
      </c>
      <c r="I2450" s="37">
        <v>39</v>
      </c>
      <c r="J2450" s="37">
        <v>39</v>
      </c>
      <c r="K2450" s="37">
        <v>30</v>
      </c>
      <c r="L2450" s="42">
        <v>985</v>
      </c>
      <c r="N2450">
        <v>1</v>
      </c>
      <c r="O2450">
        <v>17</v>
      </c>
      <c r="P2450">
        <v>17</v>
      </c>
      <c r="Q2450">
        <v>45</v>
      </c>
      <c r="R2450">
        <v>0</v>
      </c>
    </row>
    <row r="2451" spans="8:18" x14ac:dyDescent="0.5">
      <c r="H2451" s="37">
        <v>1</v>
      </c>
      <c r="I2451" s="37">
        <v>39</v>
      </c>
      <c r="J2451" s="37">
        <v>39</v>
      </c>
      <c r="K2451" s="37">
        <v>31</v>
      </c>
      <c r="L2451" s="42">
        <v>987</v>
      </c>
      <c r="N2451">
        <v>1</v>
      </c>
      <c r="O2451">
        <v>17</v>
      </c>
      <c r="P2451">
        <v>17</v>
      </c>
      <c r="Q2451">
        <v>46</v>
      </c>
      <c r="R2451">
        <v>0</v>
      </c>
    </row>
    <row r="2452" spans="8:18" x14ac:dyDescent="0.5">
      <c r="H2452" s="37">
        <v>1</v>
      </c>
      <c r="I2452" s="37">
        <v>39</v>
      </c>
      <c r="J2452" s="37">
        <v>39</v>
      </c>
      <c r="K2452" s="37">
        <v>32</v>
      </c>
      <c r="L2452" s="42">
        <v>990</v>
      </c>
      <c r="N2452">
        <v>1</v>
      </c>
      <c r="O2452">
        <v>17</v>
      </c>
      <c r="P2452">
        <v>17</v>
      </c>
      <c r="Q2452">
        <v>47</v>
      </c>
      <c r="R2452">
        <v>0</v>
      </c>
    </row>
    <row r="2453" spans="8:18" x14ac:dyDescent="0.5">
      <c r="H2453" s="37">
        <v>1</v>
      </c>
      <c r="I2453" s="37">
        <v>39</v>
      </c>
      <c r="J2453" s="37">
        <v>39</v>
      </c>
      <c r="K2453" s="37">
        <v>33</v>
      </c>
      <c r="L2453" s="42">
        <v>992</v>
      </c>
      <c r="N2453">
        <v>1</v>
      </c>
      <c r="O2453">
        <v>17</v>
      </c>
      <c r="P2453">
        <v>17</v>
      </c>
      <c r="Q2453">
        <v>48</v>
      </c>
      <c r="R2453">
        <v>0</v>
      </c>
    </row>
    <row r="2454" spans="8:18" x14ac:dyDescent="0.5">
      <c r="H2454" s="37">
        <v>1</v>
      </c>
      <c r="I2454" s="37">
        <v>39</v>
      </c>
      <c r="J2454" s="37">
        <v>39</v>
      </c>
      <c r="K2454" s="37">
        <v>34</v>
      </c>
      <c r="L2454" s="42">
        <v>994</v>
      </c>
      <c r="N2454">
        <v>1</v>
      </c>
      <c r="O2454">
        <v>17</v>
      </c>
      <c r="P2454">
        <v>17</v>
      </c>
      <c r="Q2454">
        <v>49</v>
      </c>
      <c r="R2454">
        <v>0</v>
      </c>
    </row>
    <row r="2455" spans="8:18" x14ac:dyDescent="0.5">
      <c r="H2455" s="37">
        <v>1</v>
      </c>
      <c r="I2455" s="37">
        <v>39</v>
      </c>
      <c r="J2455" s="37">
        <v>39</v>
      </c>
      <c r="K2455" s="37">
        <v>35</v>
      </c>
      <c r="L2455" s="42">
        <v>996</v>
      </c>
      <c r="N2455">
        <v>1</v>
      </c>
      <c r="O2455">
        <v>17</v>
      </c>
      <c r="P2455">
        <v>17</v>
      </c>
      <c r="Q2455">
        <v>50</v>
      </c>
      <c r="R2455">
        <v>0</v>
      </c>
    </row>
    <row r="2456" spans="8:18" x14ac:dyDescent="0.5">
      <c r="H2456" s="37">
        <v>1</v>
      </c>
      <c r="I2456" s="37">
        <v>39</v>
      </c>
      <c r="J2456" s="37">
        <v>39</v>
      </c>
      <c r="K2456" s="37">
        <v>36</v>
      </c>
      <c r="L2456" s="42">
        <v>998</v>
      </c>
      <c r="N2456">
        <v>1</v>
      </c>
      <c r="O2456">
        <v>17</v>
      </c>
      <c r="P2456">
        <v>17</v>
      </c>
      <c r="Q2456">
        <v>51</v>
      </c>
      <c r="R2456">
        <v>0</v>
      </c>
    </row>
    <row r="2457" spans="8:18" x14ac:dyDescent="0.5">
      <c r="H2457" s="37">
        <v>1</v>
      </c>
      <c r="I2457" s="37">
        <v>39</v>
      </c>
      <c r="J2457" s="37">
        <v>39</v>
      </c>
      <c r="K2457" s="37">
        <v>37</v>
      </c>
      <c r="L2457" s="42">
        <v>999</v>
      </c>
      <c r="N2457">
        <v>1</v>
      </c>
      <c r="O2457">
        <v>17</v>
      </c>
      <c r="P2457">
        <v>17</v>
      </c>
      <c r="Q2457">
        <v>52</v>
      </c>
      <c r="R2457">
        <v>0</v>
      </c>
    </row>
    <row r="2458" spans="8:18" x14ac:dyDescent="0.5">
      <c r="H2458" s="37">
        <v>1</v>
      </c>
      <c r="I2458" s="37">
        <v>39</v>
      </c>
      <c r="J2458" s="37">
        <v>39</v>
      </c>
      <c r="K2458" s="37">
        <v>38</v>
      </c>
      <c r="L2458" s="42">
        <v>1000</v>
      </c>
      <c r="N2458">
        <v>1</v>
      </c>
      <c r="O2458">
        <v>17</v>
      </c>
      <c r="P2458">
        <v>17</v>
      </c>
      <c r="Q2458">
        <v>53</v>
      </c>
      <c r="R2458">
        <v>0</v>
      </c>
    </row>
    <row r="2459" spans="8:18" x14ac:dyDescent="0.5">
      <c r="H2459" s="37">
        <v>1</v>
      </c>
      <c r="I2459" s="37">
        <v>39</v>
      </c>
      <c r="J2459" s="37">
        <v>39</v>
      </c>
      <c r="K2459" s="37">
        <v>39</v>
      </c>
      <c r="L2459" s="42">
        <v>1000</v>
      </c>
      <c r="N2459">
        <v>1</v>
      </c>
      <c r="O2459">
        <v>17</v>
      </c>
      <c r="P2459">
        <v>17</v>
      </c>
      <c r="Q2459">
        <v>54</v>
      </c>
      <c r="R2459">
        <v>0</v>
      </c>
    </row>
    <row r="2460" spans="8:18" x14ac:dyDescent="0.5">
      <c r="H2460" s="37">
        <v>1</v>
      </c>
      <c r="I2460" s="37">
        <v>39</v>
      </c>
      <c r="J2460" s="37">
        <v>39</v>
      </c>
      <c r="K2460" s="37">
        <v>40</v>
      </c>
      <c r="L2460" s="42">
        <v>1001</v>
      </c>
      <c r="N2460">
        <v>1</v>
      </c>
      <c r="O2460">
        <v>17</v>
      </c>
      <c r="P2460">
        <v>17</v>
      </c>
      <c r="Q2460">
        <v>55</v>
      </c>
      <c r="R2460">
        <v>0</v>
      </c>
    </row>
    <row r="2461" spans="8:18" x14ac:dyDescent="0.5">
      <c r="H2461" s="37">
        <v>1</v>
      </c>
      <c r="I2461" s="37">
        <v>39</v>
      </c>
      <c r="J2461" s="37">
        <v>39</v>
      </c>
      <c r="K2461" s="37">
        <v>41</v>
      </c>
      <c r="L2461" s="42">
        <v>1030</v>
      </c>
      <c r="N2461">
        <v>1</v>
      </c>
      <c r="O2461">
        <v>17</v>
      </c>
      <c r="P2461">
        <v>17</v>
      </c>
      <c r="Q2461">
        <v>56</v>
      </c>
      <c r="R2461">
        <v>0</v>
      </c>
    </row>
    <row r="2462" spans="8:18" x14ac:dyDescent="0.5">
      <c r="H2462" s="37">
        <v>1</v>
      </c>
      <c r="I2462" s="37">
        <v>40</v>
      </c>
      <c r="J2462" s="37">
        <v>40</v>
      </c>
      <c r="K2462" s="37">
        <v>0</v>
      </c>
      <c r="L2462" s="42">
        <v>912</v>
      </c>
      <c r="N2462">
        <v>1</v>
      </c>
      <c r="O2462">
        <v>17</v>
      </c>
      <c r="P2462">
        <v>17</v>
      </c>
      <c r="Q2462">
        <v>57</v>
      </c>
      <c r="R2462">
        <v>0</v>
      </c>
    </row>
    <row r="2463" spans="8:18" x14ac:dyDescent="0.5">
      <c r="H2463" s="37">
        <v>1</v>
      </c>
      <c r="I2463" s="37">
        <v>40</v>
      </c>
      <c r="J2463" s="37">
        <v>40</v>
      </c>
      <c r="K2463" s="37">
        <v>1</v>
      </c>
      <c r="L2463" s="42">
        <v>914</v>
      </c>
      <c r="N2463">
        <v>1</v>
      </c>
      <c r="O2463">
        <v>17</v>
      </c>
      <c r="P2463">
        <v>17</v>
      </c>
      <c r="Q2463">
        <v>58</v>
      </c>
      <c r="R2463">
        <v>0</v>
      </c>
    </row>
    <row r="2464" spans="8:18" x14ac:dyDescent="0.5">
      <c r="H2464" s="37">
        <v>1</v>
      </c>
      <c r="I2464" s="37">
        <v>40</v>
      </c>
      <c r="J2464" s="37">
        <v>40</v>
      </c>
      <c r="K2464" s="37">
        <v>2</v>
      </c>
      <c r="L2464" s="42">
        <v>916</v>
      </c>
      <c r="N2464">
        <v>1</v>
      </c>
      <c r="O2464">
        <v>17</v>
      </c>
      <c r="P2464">
        <v>17</v>
      </c>
      <c r="Q2464">
        <v>59</v>
      </c>
      <c r="R2464">
        <v>0</v>
      </c>
    </row>
    <row r="2465" spans="8:18" x14ac:dyDescent="0.5">
      <c r="H2465" s="37">
        <v>1</v>
      </c>
      <c r="I2465" s="37">
        <v>40</v>
      </c>
      <c r="J2465" s="37">
        <v>40</v>
      </c>
      <c r="K2465" s="37">
        <v>3</v>
      </c>
      <c r="L2465" s="42">
        <v>918</v>
      </c>
      <c r="N2465">
        <v>1</v>
      </c>
      <c r="O2465">
        <v>17</v>
      </c>
      <c r="P2465">
        <v>17</v>
      </c>
      <c r="Q2465">
        <v>60</v>
      </c>
      <c r="R2465">
        <v>0</v>
      </c>
    </row>
    <row r="2466" spans="8:18" x14ac:dyDescent="0.5">
      <c r="H2466" s="37">
        <v>1</v>
      </c>
      <c r="I2466" s="37">
        <v>40</v>
      </c>
      <c r="J2466" s="37">
        <v>40</v>
      </c>
      <c r="K2466" s="37">
        <v>4</v>
      </c>
      <c r="L2466" s="42">
        <v>920</v>
      </c>
      <c r="N2466">
        <v>1</v>
      </c>
      <c r="O2466">
        <v>17</v>
      </c>
      <c r="P2466">
        <v>17</v>
      </c>
      <c r="Q2466">
        <v>61</v>
      </c>
      <c r="R2466">
        <v>0</v>
      </c>
    </row>
    <row r="2467" spans="8:18" x14ac:dyDescent="0.5">
      <c r="H2467" s="37">
        <v>1</v>
      </c>
      <c r="I2467" s="37">
        <v>40</v>
      </c>
      <c r="J2467" s="37">
        <v>40</v>
      </c>
      <c r="K2467" s="37">
        <v>5</v>
      </c>
      <c r="L2467" s="42">
        <v>922</v>
      </c>
      <c r="N2467">
        <v>1</v>
      </c>
      <c r="O2467">
        <v>17</v>
      </c>
      <c r="P2467">
        <v>17</v>
      </c>
      <c r="Q2467">
        <v>62</v>
      </c>
      <c r="R2467">
        <v>0</v>
      </c>
    </row>
    <row r="2468" spans="8:18" x14ac:dyDescent="0.5">
      <c r="H2468" s="37">
        <v>1</v>
      </c>
      <c r="I2468" s="37">
        <v>40</v>
      </c>
      <c r="J2468" s="37">
        <v>40</v>
      </c>
      <c r="K2468" s="37">
        <v>6</v>
      </c>
      <c r="L2468" s="42">
        <v>924</v>
      </c>
      <c r="N2468">
        <v>1</v>
      </c>
      <c r="O2468">
        <v>17</v>
      </c>
      <c r="P2468">
        <v>17</v>
      </c>
      <c r="Q2468">
        <v>63</v>
      </c>
      <c r="R2468">
        <v>0</v>
      </c>
    </row>
    <row r="2469" spans="8:18" x14ac:dyDescent="0.5">
      <c r="H2469" s="37">
        <v>1</v>
      </c>
      <c r="I2469" s="37">
        <v>40</v>
      </c>
      <c r="J2469" s="37">
        <v>40</v>
      </c>
      <c r="K2469" s="37">
        <v>7</v>
      </c>
      <c r="L2469" s="42">
        <v>927</v>
      </c>
      <c r="N2469">
        <v>1</v>
      </c>
      <c r="O2469">
        <v>17</v>
      </c>
      <c r="P2469">
        <v>17</v>
      </c>
      <c r="Q2469">
        <v>64</v>
      </c>
      <c r="R2469">
        <v>0</v>
      </c>
    </row>
    <row r="2470" spans="8:18" x14ac:dyDescent="0.5">
      <c r="H2470" s="37">
        <v>1</v>
      </c>
      <c r="I2470" s="37">
        <v>40</v>
      </c>
      <c r="J2470" s="37">
        <v>40</v>
      </c>
      <c r="K2470" s="37">
        <v>8</v>
      </c>
      <c r="L2470" s="42">
        <v>929</v>
      </c>
      <c r="N2470">
        <v>1</v>
      </c>
      <c r="O2470">
        <v>17</v>
      </c>
      <c r="P2470">
        <v>17</v>
      </c>
      <c r="Q2470">
        <v>65</v>
      </c>
      <c r="R2470">
        <v>0</v>
      </c>
    </row>
    <row r="2471" spans="8:18" x14ac:dyDescent="0.5">
      <c r="H2471" s="37">
        <v>1</v>
      </c>
      <c r="I2471" s="37">
        <v>40</v>
      </c>
      <c r="J2471" s="37">
        <v>40</v>
      </c>
      <c r="K2471" s="37">
        <v>9</v>
      </c>
      <c r="L2471" s="42">
        <v>931</v>
      </c>
      <c r="N2471">
        <v>1</v>
      </c>
      <c r="O2471">
        <v>17</v>
      </c>
      <c r="P2471">
        <v>17</v>
      </c>
      <c r="Q2471">
        <v>66</v>
      </c>
      <c r="R2471">
        <v>0</v>
      </c>
    </row>
    <row r="2472" spans="8:18" x14ac:dyDescent="0.5">
      <c r="H2472" s="37">
        <v>1</v>
      </c>
      <c r="I2472" s="37">
        <v>40</v>
      </c>
      <c r="J2472" s="37">
        <v>40</v>
      </c>
      <c r="K2472" s="37">
        <v>10</v>
      </c>
      <c r="L2472" s="42">
        <v>934</v>
      </c>
      <c r="N2472">
        <v>1</v>
      </c>
      <c r="O2472">
        <v>17</v>
      </c>
      <c r="P2472">
        <v>17</v>
      </c>
      <c r="Q2472">
        <v>67</v>
      </c>
      <c r="R2472">
        <v>0</v>
      </c>
    </row>
    <row r="2473" spans="8:18" x14ac:dyDescent="0.5">
      <c r="H2473" s="37">
        <v>1</v>
      </c>
      <c r="I2473" s="37">
        <v>40</v>
      </c>
      <c r="J2473" s="37">
        <v>40</v>
      </c>
      <c r="K2473" s="37">
        <v>11</v>
      </c>
      <c r="L2473" s="42">
        <v>936</v>
      </c>
      <c r="N2473">
        <v>1</v>
      </c>
      <c r="O2473">
        <v>17</v>
      </c>
      <c r="P2473">
        <v>17</v>
      </c>
      <c r="Q2473">
        <v>68</v>
      </c>
      <c r="R2473">
        <v>0</v>
      </c>
    </row>
    <row r="2474" spans="8:18" x14ac:dyDescent="0.5">
      <c r="H2474" s="37">
        <v>1</v>
      </c>
      <c r="I2474" s="37">
        <v>40</v>
      </c>
      <c r="J2474" s="37">
        <v>40</v>
      </c>
      <c r="K2474" s="37">
        <v>12</v>
      </c>
      <c r="L2474" s="42">
        <v>939</v>
      </c>
      <c r="N2474">
        <v>1</v>
      </c>
      <c r="O2474">
        <v>17</v>
      </c>
      <c r="P2474">
        <v>17</v>
      </c>
      <c r="Q2474">
        <v>69</v>
      </c>
      <c r="R2474">
        <v>0</v>
      </c>
    </row>
    <row r="2475" spans="8:18" x14ac:dyDescent="0.5">
      <c r="H2475" s="37">
        <v>1</v>
      </c>
      <c r="I2475" s="37">
        <v>40</v>
      </c>
      <c r="J2475" s="37">
        <v>40</v>
      </c>
      <c r="K2475" s="37">
        <v>13</v>
      </c>
      <c r="L2475" s="42">
        <v>941</v>
      </c>
      <c r="N2475">
        <v>1</v>
      </c>
      <c r="O2475">
        <v>17</v>
      </c>
      <c r="P2475">
        <v>17</v>
      </c>
      <c r="Q2475">
        <v>70</v>
      </c>
      <c r="R2475">
        <v>0</v>
      </c>
    </row>
    <row r="2476" spans="8:18" x14ac:dyDescent="0.5">
      <c r="H2476" s="37">
        <v>1</v>
      </c>
      <c r="I2476" s="37">
        <v>40</v>
      </c>
      <c r="J2476" s="37">
        <v>40</v>
      </c>
      <c r="K2476" s="37">
        <v>14</v>
      </c>
      <c r="L2476" s="42">
        <v>944</v>
      </c>
      <c r="N2476">
        <v>1</v>
      </c>
      <c r="O2476">
        <v>17</v>
      </c>
      <c r="P2476">
        <v>17</v>
      </c>
      <c r="Q2476">
        <v>71</v>
      </c>
      <c r="R2476">
        <v>0</v>
      </c>
    </row>
    <row r="2477" spans="8:18" x14ac:dyDescent="0.5">
      <c r="H2477" s="37">
        <v>1</v>
      </c>
      <c r="I2477" s="37">
        <v>40</v>
      </c>
      <c r="J2477" s="37">
        <v>40</v>
      </c>
      <c r="K2477" s="37">
        <v>15</v>
      </c>
      <c r="L2477" s="42">
        <v>946</v>
      </c>
      <c r="N2477">
        <v>1</v>
      </c>
      <c r="O2477">
        <v>17</v>
      </c>
      <c r="P2477">
        <v>17</v>
      </c>
      <c r="Q2477">
        <v>72</v>
      </c>
      <c r="R2477">
        <v>0</v>
      </c>
    </row>
    <row r="2478" spans="8:18" x14ac:dyDescent="0.5">
      <c r="H2478" s="37">
        <v>1</v>
      </c>
      <c r="I2478" s="37">
        <v>40</v>
      </c>
      <c r="J2478" s="37">
        <v>40</v>
      </c>
      <c r="K2478" s="37">
        <v>16</v>
      </c>
      <c r="L2478" s="42">
        <v>949</v>
      </c>
      <c r="N2478">
        <v>1</v>
      </c>
      <c r="O2478">
        <v>17</v>
      </c>
      <c r="P2478">
        <v>17</v>
      </c>
      <c r="Q2478">
        <v>73</v>
      </c>
      <c r="R2478">
        <v>0</v>
      </c>
    </row>
    <row r="2479" spans="8:18" x14ac:dyDescent="0.5">
      <c r="H2479" s="37">
        <v>1</v>
      </c>
      <c r="I2479" s="37">
        <v>40</v>
      </c>
      <c r="J2479" s="37">
        <v>40</v>
      </c>
      <c r="K2479" s="37">
        <v>17</v>
      </c>
      <c r="L2479" s="42">
        <v>952</v>
      </c>
      <c r="N2479">
        <v>1</v>
      </c>
      <c r="O2479">
        <v>18</v>
      </c>
      <c r="P2479">
        <v>18</v>
      </c>
      <c r="Q2479">
        <v>1</v>
      </c>
      <c r="R2479">
        <v>55</v>
      </c>
    </row>
    <row r="2480" spans="8:18" x14ac:dyDescent="0.5">
      <c r="H2480" s="37">
        <v>1</v>
      </c>
      <c r="I2480" s="37">
        <v>40</v>
      </c>
      <c r="J2480" s="37">
        <v>40</v>
      </c>
      <c r="K2480" s="37">
        <v>18</v>
      </c>
      <c r="L2480" s="42">
        <v>954</v>
      </c>
      <c r="N2480">
        <v>1</v>
      </c>
      <c r="O2480">
        <v>18</v>
      </c>
      <c r="P2480">
        <v>18</v>
      </c>
      <c r="Q2480">
        <v>2</v>
      </c>
      <c r="R2480">
        <v>215</v>
      </c>
    </row>
    <row r="2481" spans="8:18" x14ac:dyDescent="0.5">
      <c r="H2481" s="37">
        <v>1</v>
      </c>
      <c r="I2481" s="37">
        <v>40</v>
      </c>
      <c r="J2481" s="37">
        <v>40</v>
      </c>
      <c r="K2481" s="37">
        <v>19</v>
      </c>
      <c r="L2481" s="42">
        <v>957</v>
      </c>
      <c r="N2481">
        <v>1</v>
      </c>
      <c r="O2481">
        <v>18</v>
      </c>
      <c r="P2481">
        <v>18</v>
      </c>
      <c r="Q2481">
        <v>3</v>
      </c>
      <c r="R2481">
        <v>547</v>
      </c>
    </row>
    <row r="2482" spans="8:18" x14ac:dyDescent="0.5">
      <c r="H2482" s="37">
        <v>1</v>
      </c>
      <c r="I2482" s="37">
        <v>40</v>
      </c>
      <c r="J2482" s="37">
        <v>40</v>
      </c>
      <c r="K2482" s="37">
        <v>20</v>
      </c>
      <c r="L2482" s="42">
        <v>960</v>
      </c>
      <c r="N2482">
        <v>1</v>
      </c>
      <c r="O2482">
        <v>18</v>
      </c>
      <c r="P2482">
        <v>18</v>
      </c>
      <c r="Q2482">
        <v>4</v>
      </c>
      <c r="R2482">
        <v>850</v>
      </c>
    </row>
    <row r="2483" spans="8:18" x14ac:dyDescent="0.5">
      <c r="H2483" s="37">
        <v>1</v>
      </c>
      <c r="I2483" s="37">
        <v>40</v>
      </c>
      <c r="J2483" s="37">
        <v>40</v>
      </c>
      <c r="K2483" s="37">
        <v>21</v>
      </c>
      <c r="L2483" s="42">
        <v>963</v>
      </c>
      <c r="N2483">
        <v>1</v>
      </c>
      <c r="O2483">
        <v>18</v>
      </c>
      <c r="P2483">
        <v>18</v>
      </c>
      <c r="Q2483">
        <v>5</v>
      </c>
      <c r="R2483">
        <v>1213</v>
      </c>
    </row>
    <row r="2484" spans="8:18" x14ac:dyDescent="0.5">
      <c r="H2484" s="37">
        <v>1</v>
      </c>
      <c r="I2484" s="37">
        <v>40</v>
      </c>
      <c r="J2484" s="37">
        <v>40</v>
      </c>
      <c r="K2484" s="37">
        <v>22</v>
      </c>
      <c r="L2484" s="42">
        <v>966</v>
      </c>
      <c r="N2484">
        <v>1</v>
      </c>
      <c r="O2484">
        <v>18</v>
      </c>
      <c r="P2484">
        <v>18</v>
      </c>
      <c r="Q2484">
        <v>6</v>
      </c>
      <c r="R2484">
        <v>1250</v>
      </c>
    </row>
    <row r="2485" spans="8:18" x14ac:dyDescent="0.5">
      <c r="H2485" s="37">
        <v>1</v>
      </c>
      <c r="I2485" s="37">
        <v>40</v>
      </c>
      <c r="J2485" s="37">
        <v>40</v>
      </c>
      <c r="K2485" s="37">
        <v>23</v>
      </c>
      <c r="L2485" s="42">
        <v>968</v>
      </c>
      <c r="N2485">
        <v>1</v>
      </c>
      <c r="O2485">
        <v>18</v>
      </c>
      <c r="P2485">
        <v>18</v>
      </c>
      <c r="Q2485">
        <v>7</v>
      </c>
      <c r="R2485">
        <v>1287</v>
      </c>
    </row>
    <row r="2486" spans="8:18" x14ac:dyDescent="0.5">
      <c r="H2486" s="37">
        <v>1</v>
      </c>
      <c r="I2486" s="37">
        <v>40</v>
      </c>
      <c r="J2486" s="37">
        <v>40</v>
      </c>
      <c r="K2486" s="37">
        <v>24</v>
      </c>
      <c r="L2486" s="42">
        <v>971</v>
      </c>
      <c r="N2486">
        <v>1</v>
      </c>
      <c r="O2486">
        <v>18</v>
      </c>
      <c r="P2486">
        <v>18</v>
      </c>
      <c r="Q2486">
        <v>8</v>
      </c>
      <c r="R2486">
        <v>1325</v>
      </c>
    </row>
    <row r="2487" spans="8:18" x14ac:dyDescent="0.5">
      <c r="H2487" s="37">
        <v>1</v>
      </c>
      <c r="I2487" s="37">
        <v>40</v>
      </c>
      <c r="J2487" s="37">
        <v>40</v>
      </c>
      <c r="K2487" s="37">
        <v>25</v>
      </c>
      <c r="L2487" s="42">
        <v>974</v>
      </c>
      <c r="N2487">
        <v>1</v>
      </c>
      <c r="O2487">
        <v>18</v>
      </c>
      <c r="P2487">
        <v>18</v>
      </c>
      <c r="Q2487">
        <v>9</v>
      </c>
      <c r="R2487">
        <v>1365</v>
      </c>
    </row>
    <row r="2488" spans="8:18" x14ac:dyDescent="0.5">
      <c r="H2488" s="37">
        <v>1</v>
      </c>
      <c r="I2488" s="37">
        <v>40</v>
      </c>
      <c r="J2488" s="37">
        <v>40</v>
      </c>
      <c r="K2488" s="37">
        <v>26</v>
      </c>
      <c r="L2488" s="42">
        <v>977</v>
      </c>
      <c r="N2488">
        <v>1</v>
      </c>
      <c r="O2488">
        <v>18</v>
      </c>
      <c r="P2488">
        <v>18</v>
      </c>
      <c r="Q2488">
        <v>10</v>
      </c>
      <c r="R2488">
        <v>1406</v>
      </c>
    </row>
    <row r="2489" spans="8:18" x14ac:dyDescent="0.5">
      <c r="H2489" s="37">
        <v>1</v>
      </c>
      <c r="I2489" s="37">
        <v>40</v>
      </c>
      <c r="J2489" s="37">
        <v>40</v>
      </c>
      <c r="K2489" s="37">
        <v>27</v>
      </c>
      <c r="L2489" s="42">
        <v>980</v>
      </c>
      <c r="N2489">
        <v>1</v>
      </c>
      <c r="O2489">
        <v>18</v>
      </c>
      <c r="P2489">
        <v>18</v>
      </c>
      <c r="Q2489">
        <v>11</v>
      </c>
      <c r="R2489">
        <v>1448</v>
      </c>
    </row>
    <row r="2490" spans="8:18" x14ac:dyDescent="0.5">
      <c r="H2490" s="37">
        <v>1</v>
      </c>
      <c r="I2490" s="37">
        <v>40</v>
      </c>
      <c r="J2490" s="37">
        <v>40</v>
      </c>
      <c r="K2490" s="37">
        <v>28</v>
      </c>
      <c r="L2490" s="42">
        <v>982</v>
      </c>
      <c r="N2490">
        <v>1</v>
      </c>
      <c r="O2490">
        <v>18</v>
      </c>
      <c r="P2490">
        <v>18</v>
      </c>
      <c r="Q2490">
        <v>12</v>
      </c>
      <c r="R2490">
        <v>1491</v>
      </c>
    </row>
    <row r="2491" spans="8:18" x14ac:dyDescent="0.5">
      <c r="H2491" s="37">
        <v>1</v>
      </c>
      <c r="I2491" s="37">
        <v>40</v>
      </c>
      <c r="J2491" s="37">
        <v>40</v>
      </c>
      <c r="K2491" s="37">
        <v>29</v>
      </c>
      <c r="L2491" s="42">
        <v>985</v>
      </c>
      <c r="N2491">
        <v>1</v>
      </c>
      <c r="O2491">
        <v>18</v>
      </c>
      <c r="P2491">
        <v>18</v>
      </c>
      <c r="Q2491">
        <v>13</v>
      </c>
      <c r="R2491">
        <v>1536</v>
      </c>
    </row>
    <row r="2492" spans="8:18" x14ac:dyDescent="0.5">
      <c r="H2492" s="37">
        <v>1</v>
      </c>
      <c r="I2492" s="37">
        <v>40</v>
      </c>
      <c r="J2492" s="37">
        <v>40</v>
      </c>
      <c r="K2492" s="37">
        <v>30</v>
      </c>
      <c r="L2492" s="42">
        <v>987</v>
      </c>
      <c r="N2492">
        <v>1</v>
      </c>
      <c r="O2492">
        <v>18</v>
      </c>
      <c r="P2492">
        <v>18</v>
      </c>
      <c r="Q2492">
        <v>14</v>
      </c>
      <c r="R2492">
        <v>1583</v>
      </c>
    </row>
    <row r="2493" spans="8:18" x14ac:dyDescent="0.5">
      <c r="H2493" s="37">
        <v>1</v>
      </c>
      <c r="I2493" s="37">
        <v>40</v>
      </c>
      <c r="J2493" s="37">
        <v>40</v>
      </c>
      <c r="K2493" s="37">
        <v>31</v>
      </c>
      <c r="L2493" s="42">
        <v>990</v>
      </c>
      <c r="N2493">
        <v>1</v>
      </c>
      <c r="O2493">
        <v>18</v>
      </c>
      <c r="P2493">
        <v>18</v>
      </c>
      <c r="Q2493">
        <v>15</v>
      </c>
      <c r="R2493">
        <v>1630</v>
      </c>
    </row>
    <row r="2494" spans="8:18" x14ac:dyDescent="0.5">
      <c r="H2494" s="37">
        <v>1</v>
      </c>
      <c r="I2494" s="37">
        <v>40</v>
      </c>
      <c r="J2494" s="37">
        <v>40</v>
      </c>
      <c r="K2494" s="37">
        <v>32</v>
      </c>
      <c r="L2494" s="42">
        <v>992</v>
      </c>
      <c r="N2494">
        <v>1</v>
      </c>
      <c r="O2494">
        <v>18</v>
      </c>
      <c r="P2494">
        <v>18</v>
      </c>
      <c r="Q2494">
        <v>16</v>
      </c>
      <c r="R2494">
        <v>1679</v>
      </c>
    </row>
    <row r="2495" spans="8:18" x14ac:dyDescent="0.5">
      <c r="H2495" s="37">
        <v>1</v>
      </c>
      <c r="I2495" s="37">
        <v>40</v>
      </c>
      <c r="J2495" s="37">
        <v>40</v>
      </c>
      <c r="K2495" s="37">
        <v>33</v>
      </c>
      <c r="L2495" s="42">
        <v>994</v>
      </c>
      <c r="N2495">
        <v>1</v>
      </c>
      <c r="O2495">
        <v>18</v>
      </c>
      <c r="P2495">
        <v>18</v>
      </c>
      <c r="Q2495">
        <v>17</v>
      </c>
      <c r="R2495">
        <v>1730</v>
      </c>
    </row>
    <row r="2496" spans="8:18" x14ac:dyDescent="0.5">
      <c r="H2496" s="37">
        <v>1</v>
      </c>
      <c r="I2496" s="37">
        <v>40</v>
      </c>
      <c r="J2496" s="37">
        <v>40</v>
      </c>
      <c r="K2496" s="37">
        <v>34</v>
      </c>
      <c r="L2496" s="42">
        <v>996</v>
      </c>
      <c r="N2496">
        <v>1</v>
      </c>
      <c r="O2496">
        <v>18</v>
      </c>
      <c r="P2496">
        <v>18</v>
      </c>
      <c r="Q2496">
        <v>18</v>
      </c>
      <c r="R2496">
        <v>1782</v>
      </c>
    </row>
    <row r="2497" spans="8:18" x14ac:dyDescent="0.5">
      <c r="H2497" s="37">
        <v>1</v>
      </c>
      <c r="I2497" s="37">
        <v>40</v>
      </c>
      <c r="J2497" s="37">
        <v>40</v>
      </c>
      <c r="K2497" s="37">
        <v>35</v>
      </c>
      <c r="L2497" s="42">
        <v>998</v>
      </c>
      <c r="N2497">
        <v>1</v>
      </c>
      <c r="O2497">
        <v>18</v>
      </c>
      <c r="P2497">
        <v>18</v>
      </c>
      <c r="Q2497">
        <v>19</v>
      </c>
      <c r="R2497">
        <v>1836</v>
      </c>
    </row>
    <row r="2498" spans="8:18" x14ac:dyDescent="0.5">
      <c r="H2498" s="37">
        <v>1</v>
      </c>
      <c r="I2498" s="37">
        <v>40</v>
      </c>
      <c r="J2498" s="37">
        <v>40</v>
      </c>
      <c r="K2498" s="37">
        <v>36</v>
      </c>
      <c r="L2498" s="42">
        <v>999</v>
      </c>
      <c r="N2498">
        <v>1</v>
      </c>
      <c r="O2498">
        <v>18</v>
      </c>
      <c r="P2498">
        <v>18</v>
      </c>
      <c r="Q2498">
        <v>20</v>
      </c>
      <c r="R2498">
        <v>1892</v>
      </c>
    </row>
    <row r="2499" spans="8:18" x14ac:dyDescent="0.5">
      <c r="H2499" s="37">
        <v>1</v>
      </c>
      <c r="I2499" s="37">
        <v>40</v>
      </c>
      <c r="J2499" s="37">
        <v>40</v>
      </c>
      <c r="K2499" s="37">
        <v>37</v>
      </c>
      <c r="L2499" s="42">
        <v>1000</v>
      </c>
      <c r="N2499">
        <v>1</v>
      </c>
      <c r="O2499">
        <v>18</v>
      </c>
      <c r="P2499">
        <v>18</v>
      </c>
      <c r="Q2499">
        <v>21</v>
      </c>
      <c r="R2499">
        <v>1950</v>
      </c>
    </row>
    <row r="2500" spans="8:18" x14ac:dyDescent="0.5">
      <c r="H2500" s="37">
        <v>1</v>
      </c>
      <c r="I2500" s="37">
        <v>40</v>
      </c>
      <c r="J2500" s="37">
        <v>40</v>
      </c>
      <c r="K2500" s="37">
        <v>38</v>
      </c>
      <c r="L2500" s="42">
        <v>1000</v>
      </c>
      <c r="N2500">
        <v>1</v>
      </c>
      <c r="O2500">
        <v>18</v>
      </c>
      <c r="P2500">
        <v>18</v>
      </c>
      <c r="Q2500">
        <v>22</v>
      </c>
      <c r="R2500">
        <v>2009</v>
      </c>
    </row>
    <row r="2501" spans="8:18" x14ac:dyDescent="0.5">
      <c r="H2501" s="37">
        <v>1</v>
      </c>
      <c r="I2501" s="37">
        <v>40</v>
      </c>
      <c r="J2501" s="37">
        <v>40</v>
      </c>
      <c r="K2501" s="37">
        <v>39</v>
      </c>
      <c r="L2501" s="42">
        <v>1001</v>
      </c>
      <c r="N2501">
        <v>1</v>
      </c>
      <c r="O2501">
        <v>18</v>
      </c>
      <c r="P2501">
        <v>18</v>
      </c>
      <c r="Q2501">
        <v>23</v>
      </c>
      <c r="R2501">
        <v>2070</v>
      </c>
    </row>
    <row r="2502" spans="8:18" x14ac:dyDescent="0.5">
      <c r="H2502" s="37">
        <v>1</v>
      </c>
      <c r="I2502" s="37">
        <v>40</v>
      </c>
      <c r="J2502" s="37">
        <v>40</v>
      </c>
      <c r="K2502" s="37">
        <v>40</v>
      </c>
      <c r="L2502" s="42">
        <v>1030</v>
      </c>
      <c r="N2502">
        <v>1</v>
      </c>
      <c r="O2502">
        <v>18</v>
      </c>
      <c r="P2502">
        <v>18</v>
      </c>
      <c r="Q2502">
        <v>24</v>
      </c>
      <c r="R2502">
        <v>2134</v>
      </c>
    </row>
    <row r="2503" spans="8:18" x14ac:dyDescent="0.5">
      <c r="H2503" s="37">
        <v>1</v>
      </c>
      <c r="I2503" s="37">
        <v>41</v>
      </c>
      <c r="J2503" s="37">
        <v>41</v>
      </c>
      <c r="K2503" s="37">
        <v>0</v>
      </c>
      <c r="L2503" s="42">
        <v>914</v>
      </c>
      <c r="N2503">
        <v>1</v>
      </c>
      <c r="O2503">
        <v>18</v>
      </c>
      <c r="P2503">
        <v>18</v>
      </c>
      <c r="Q2503">
        <v>25</v>
      </c>
      <c r="R2503">
        <v>2199</v>
      </c>
    </row>
    <row r="2504" spans="8:18" x14ac:dyDescent="0.5">
      <c r="H2504" s="37">
        <v>1</v>
      </c>
      <c r="I2504" s="37">
        <v>41</v>
      </c>
      <c r="J2504" s="37">
        <v>41</v>
      </c>
      <c r="K2504" s="37">
        <v>1</v>
      </c>
      <c r="L2504" s="42">
        <v>916</v>
      </c>
      <c r="N2504">
        <v>1</v>
      </c>
      <c r="O2504">
        <v>18</v>
      </c>
      <c r="P2504">
        <v>18</v>
      </c>
      <c r="Q2504">
        <v>26</v>
      </c>
      <c r="R2504">
        <v>2267</v>
      </c>
    </row>
    <row r="2505" spans="8:18" x14ac:dyDescent="0.5">
      <c r="H2505" s="37">
        <v>1</v>
      </c>
      <c r="I2505" s="37">
        <v>41</v>
      </c>
      <c r="J2505" s="37">
        <v>41</v>
      </c>
      <c r="K2505" s="37">
        <v>2</v>
      </c>
      <c r="L2505" s="42">
        <v>918</v>
      </c>
      <c r="N2505">
        <v>1</v>
      </c>
      <c r="O2505">
        <v>18</v>
      </c>
      <c r="P2505">
        <v>18</v>
      </c>
      <c r="Q2505">
        <v>27</v>
      </c>
      <c r="R2505">
        <v>2337</v>
      </c>
    </row>
    <row r="2506" spans="8:18" x14ac:dyDescent="0.5">
      <c r="H2506" s="37">
        <v>1</v>
      </c>
      <c r="I2506" s="37">
        <v>41</v>
      </c>
      <c r="J2506" s="37">
        <v>41</v>
      </c>
      <c r="K2506" s="37">
        <v>3</v>
      </c>
      <c r="L2506" s="42">
        <v>920</v>
      </c>
      <c r="N2506">
        <v>1</v>
      </c>
      <c r="O2506">
        <v>18</v>
      </c>
      <c r="P2506">
        <v>18</v>
      </c>
      <c r="Q2506">
        <v>28</v>
      </c>
      <c r="R2506">
        <v>2410</v>
      </c>
    </row>
    <row r="2507" spans="8:18" x14ac:dyDescent="0.5">
      <c r="H2507" s="37">
        <v>1</v>
      </c>
      <c r="I2507" s="37">
        <v>41</v>
      </c>
      <c r="J2507" s="37">
        <v>41</v>
      </c>
      <c r="K2507" s="37">
        <v>4</v>
      </c>
      <c r="L2507" s="42">
        <v>922</v>
      </c>
      <c r="N2507">
        <v>1</v>
      </c>
      <c r="O2507">
        <v>18</v>
      </c>
      <c r="P2507">
        <v>18</v>
      </c>
      <c r="Q2507">
        <v>29</v>
      </c>
      <c r="R2507">
        <v>2485</v>
      </c>
    </row>
    <row r="2508" spans="8:18" x14ac:dyDescent="0.5">
      <c r="H2508" s="37">
        <v>1</v>
      </c>
      <c r="I2508" s="37">
        <v>41</v>
      </c>
      <c r="J2508" s="37">
        <v>41</v>
      </c>
      <c r="K2508" s="37">
        <v>5</v>
      </c>
      <c r="L2508" s="42">
        <v>924</v>
      </c>
      <c r="N2508">
        <v>1</v>
      </c>
      <c r="O2508">
        <v>18</v>
      </c>
      <c r="P2508">
        <v>18</v>
      </c>
      <c r="Q2508">
        <v>30</v>
      </c>
      <c r="R2508">
        <v>2563</v>
      </c>
    </row>
    <row r="2509" spans="8:18" x14ac:dyDescent="0.5">
      <c r="H2509" s="37">
        <v>1</v>
      </c>
      <c r="I2509" s="37">
        <v>41</v>
      </c>
      <c r="J2509" s="37">
        <v>41</v>
      </c>
      <c r="K2509" s="37">
        <v>6</v>
      </c>
      <c r="L2509" s="42">
        <v>927</v>
      </c>
      <c r="N2509">
        <v>1</v>
      </c>
      <c r="O2509">
        <v>18</v>
      </c>
      <c r="P2509">
        <v>18</v>
      </c>
      <c r="Q2509">
        <v>31</v>
      </c>
      <c r="R2509">
        <v>2644</v>
      </c>
    </row>
    <row r="2510" spans="8:18" x14ac:dyDescent="0.5">
      <c r="H2510" s="37">
        <v>1</v>
      </c>
      <c r="I2510" s="37">
        <v>41</v>
      </c>
      <c r="J2510" s="37">
        <v>41</v>
      </c>
      <c r="K2510" s="37">
        <v>7</v>
      </c>
      <c r="L2510" s="42">
        <v>929</v>
      </c>
      <c r="N2510">
        <v>1</v>
      </c>
      <c r="O2510">
        <v>18</v>
      </c>
      <c r="P2510">
        <v>18</v>
      </c>
      <c r="Q2510">
        <v>32</v>
      </c>
      <c r="R2510">
        <v>2728</v>
      </c>
    </row>
    <row r="2511" spans="8:18" x14ac:dyDescent="0.5">
      <c r="H2511" s="37">
        <v>1</v>
      </c>
      <c r="I2511" s="37">
        <v>41</v>
      </c>
      <c r="J2511" s="37">
        <v>41</v>
      </c>
      <c r="K2511" s="37">
        <v>8</v>
      </c>
      <c r="L2511" s="42">
        <v>931</v>
      </c>
      <c r="N2511">
        <v>1</v>
      </c>
      <c r="O2511">
        <v>18</v>
      </c>
      <c r="P2511">
        <v>18</v>
      </c>
      <c r="Q2511">
        <v>33</v>
      </c>
      <c r="R2511">
        <v>2815</v>
      </c>
    </row>
    <row r="2512" spans="8:18" x14ac:dyDescent="0.5">
      <c r="H2512" s="37">
        <v>1</v>
      </c>
      <c r="I2512" s="37">
        <v>41</v>
      </c>
      <c r="J2512" s="37">
        <v>41</v>
      </c>
      <c r="K2512" s="37">
        <v>9</v>
      </c>
      <c r="L2512" s="42">
        <v>934</v>
      </c>
      <c r="N2512">
        <v>1</v>
      </c>
      <c r="O2512">
        <v>18</v>
      </c>
      <c r="P2512">
        <v>18</v>
      </c>
      <c r="Q2512">
        <v>34</v>
      </c>
      <c r="R2512">
        <v>2906</v>
      </c>
    </row>
    <row r="2513" spans="8:18" x14ac:dyDescent="0.5">
      <c r="H2513" s="37">
        <v>1</v>
      </c>
      <c r="I2513" s="37">
        <v>41</v>
      </c>
      <c r="J2513" s="37">
        <v>41</v>
      </c>
      <c r="K2513" s="37">
        <v>10</v>
      </c>
      <c r="L2513" s="42">
        <v>936</v>
      </c>
      <c r="N2513">
        <v>1</v>
      </c>
      <c r="O2513">
        <v>18</v>
      </c>
      <c r="P2513">
        <v>18</v>
      </c>
      <c r="Q2513">
        <v>35</v>
      </c>
      <c r="R2513">
        <v>3000</v>
      </c>
    </row>
    <row r="2514" spans="8:18" x14ac:dyDescent="0.5">
      <c r="H2514" s="37">
        <v>1</v>
      </c>
      <c r="I2514" s="37">
        <v>41</v>
      </c>
      <c r="J2514" s="37">
        <v>41</v>
      </c>
      <c r="K2514" s="37">
        <v>11</v>
      </c>
      <c r="L2514" s="42">
        <v>939</v>
      </c>
      <c r="N2514">
        <v>1</v>
      </c>
      <c r="O2514">
        <v>18</v>
      </c>
      <c r="P2514">
        <v>18</v>
      </c>
      <c r="Q2514">
        <v>36</v>
      </c>
      <c r="R2514">
        <v>3099</v>
      </c>
    </row>
    <row r="2515" spans="8:18" x14ac:dyDescent="0.5">
      <c r="H2515" s="37">
        <v>1</v>
      </c>
      <c r="I2515" s="37">
        <v>41</v>
      </c>
      <c r="J2515" s="37">
        <v>41</v>
      </c>
      <c r="K2515" s="37">
        <v>12</v>
      </c>
      <c r="L2515" s="42">
        <v>941</v>
      </c>
      <c r="N2515">
        <v>1</v>
      </c>
      <c r="O2515">
        <v>18</v>
      </c>
      <c r="P2515">
        <v>18</v>
      </c>
      <c r="Q2515">
        <v>37</v>
      </c>
      <c r="R2515">
        <v>3201</v>
      </c>
    </row>
    <row r="2516" spans="8:18" x14ac:dyDescent="0.5">
      <c r="H2516" s="37">
        <v>1</v>
      </c>
      <c r="I2516" s="37">
        <v>41</v>
      </c>
      <c r="J2516" s="37">
        <v>41</v>
      </c>
      <c r="K2516" s="37">
        <v>13</v>
      </c>
      <c r="L2516" s="42">
        <v>944</v>
      </c>
      <c r="N2516">
        <v>1</v>
      </c>
      <c r="O2516">
        <v>18</v>
      </c>
      <c r="P2516">
        <v>18</v>
      </c>
      <c r="Q2516">
        <v>38</v>
      </c>
      <c r="R2516">
        <v>3309</v>
      </c>
    </row>
    <row r="2517" spans="8:18" x14ac:dyDescent="0.5">
      <c r="H2517" s="37">
        <v>1</v>
      </c>
      <c r="I2517" s="37">
        <v>41</v>
      </c>
      <c r="J2517" s="37">
        <v>41</v>
      </c>
      <c r="K2517" s="37">
        <v>14</v>
      </c>
      <c r="L2517" s="42">
        <v>946</v>
      </c>
      <c r="N2517">
        <v>1</v>
      </c>
      <c r="O2517">
        <v>18</v>
      </c>
      <c r="P2517">
        <v>18</v>
      </c>
      <c r="Q2517">
        <v>39</v>
      </c>
      <c r="R2517">
        <v>3421</v>
      </c>
    </row>
    <row r="2518" spans="8:18" x14ac:dyDescent="0.5">
      <c r="H2518" s="37">
        <v>1</v>
      </c>
      <c r="I2518" s="37">
        <v>41</v>
      </c>
      <c r="J2518" s="37">
        <v>41</v>
      </c>
      <c r="K2518" s="37">
        <v>15</v>
      </c>
      <c r="L2518" s="42">
        <v>949</v>
      </c>
      <c r="N2518">
        <v>1</v>
      </c>
      <c r="O2518">
        <v>18</v>
      </c>
      <c r="P2518">
        <v>18</v>
      </c>
      <c r="Q2518">
        <v>40</v>
      </c>
      <c r="R2518">
        <v>3540</v>
      </c>
    </row>
    <row r="2519" spans="8:18" x14ac:dyDescent="0.5">
      <c r="H2519" s="37">
        <v>1</v>
      </c>
      <c r="I2519" s="37">
        <v>41</v>
      </c>
      <c r="J2519" s="37">
        <v>41</v>
      </c>
      <c r="K2519" s="37">
        <v>16</v>
      </c>
      <c r="L2519" s="42">
        <v>952</v>
      </c>
      <c r="N2519">
        <v>1</v>
      </c>
      <c r="O2519">
        <v>18</v>
      </c>
      <c r="P2519">
        <v>18</v>
      </c>
      <c r="Q2519">
        <v>41</v>
      </c>
      <c r="R2519">
        <v>3665</v>
      </c>
    </row>
    <row r="2520" spans="8:18" x14ac:dyDescent="0.5">
      <c r="H2520" s="37">
        <v>1</v>
      </c>
      <c r="I2520" s="37">
        <v>41</v>
      </c>
      <c r="J2520" s="37">
        <v>41</v>
      </c>
      <c r="K2520" s="37">
        <v>17</v>
      </c>
      <c r="L2520" s="42">
        <v>954</v>
      </c>
      <c r="N2520">
        <v>1</v>
      </c>
      <c r="O2520">
        <v>18</v>
      </c>
      <c r="P2520">
        <v>18</v>
      </c>
      <c r="Q2520">
        <v>42</v>
      </c>
      <c r="R2520">
        <v>3557</v>
      </c>
    </row>
    <row r="2521" spans="8:18" x14ac:dyDescent="0.5">
      <c r="H2521" s="37">
        <v>1</v>
      </c>
      <c r="I2521" s="37">
        <v>41</v>
      </c>
      <c r="J2521" s="37">
        <v>41</v>
      </c>
      <c r="K2521" s="37">
        <v>18</v>
      </c>
      <c r="L2521" s="42">
        <v>957</v>
      </c>
      <c r="N2521">
        <v>1</v>
      </c>
      <c r="O2521">
        <v>18</v>
      </c>
      <c r="P2521">
        <v>18</v>
      </c>
      <c r="Q2521">
        <v>43</v>
      </c>
      <c r="R2521">
        <v>0</v>
      </c>
    </row>
    <row r="2522" spans="8:18" x14ac:dyDescent="0.5">
      <c r="H2522" s="37">
        <v>1</v>
      </c>
      <c r="I2522" s="37">
        <v>41</v>
      </c>
      <c r="J2522" s="37">
        <v>41</v>
      </c>
      <c r="K2522" s="37">
        <v>19</v>
      </c>
      <c r="L2522" s="42">
        <v>960</v>
      </c>
      <c r="N2522">
        <v>1</v>
      </c>
      <c r="O2522">
        <v>18</v>
      </c>
      <c r="P2522">
        <v>18</v>
      </c>
      <c r="Q2522">
        <v>44</v>
      </c>
      <c r="R2522">
        <v>0</v>
      </c>
    </row>
    <row r="2523" spans="8:18" x14ac:dyDescent="0.5">
      <c r="H2523" s="37">
        <v>1</v>
      </c>
      <c r="I2523" s="37">
        <v>41</v>
      </c>
      <c r="J2523" s="37">
        <v>41</v>
      </c>
      <c r="K2523" s="37">
        <v>20</v>
      </c>
      <c r="L2523" s="42">
        <v>963</v>
      </c>
      <c r="N2523">
        <v>1</v>
      </c>
      <c r="O2523">
        <v>18</v>
      </c>
      <c r="P2523">
        <v>18</v>
      </c>
      <c r="Q2523">
        <v>45</v>
      </c>
      <c r="R2523">
        <v>0</v>
      </c>
    </row>
    <row r="2524" spans="8:18" x14ac:dyDescent="0.5">
      <c r="H2524" s="37">
        <v>1</v>
      </c>
      <c r="I2524" s="37">
        <v>41</v>
      </c>
      <c r="J2524" s="37">
        <v>41</v>
      </c>
      <c r="K2524" s="37">
        <v>21</v>
      </c>
      <c r="L2524" s="42">
        <v>966</v>
      </c>
      <c r="N2524">
        <v>1</v>
      </c>
      <c r="O2524">
        <v>18</v>
      </c>
      <c r="P2524">
        <v>18</v>
      </c>
      <c r="Q2524">
        <v>46</v>
      </c>
      <c r="R2524">
        <v>0</v>
      </c>
    </row>
    <row r="2525" spans="8:18" x14ac:dyDescent="0.5">
      <c r="H2525" s="37">
        <v>1</v>
      </c>
      <c r="I2525" s="37">
        <v>41</v>
      </c>
      <c r="J2525" s="37">
        <v>41</v>
      </c>
      <c r="K2525" s="37">
        <v>22</v>
      </c>
      <c r="L2525" s="42">
        <v>968</v>
      </c>
      <c r="N2525">
        <v>1</v>
      </c>
      <c r="O2525">
        <v>18</v>
      </c>
      <c r="P2525">
        <v>18</v>
      </c>
      <c r="Q2525">
        <v>47</v>
      </c>
      <c r="R2525">
        <v>0</v>
      </c>
    </row>
    <row r="2526" spans="8:18" x14ac:dyDescent="0.5">
      <c r="H2526" s="37">
        <v>1</v>
      </c>
      <c r="I2526" s="37">
        <v>41</v>
      </c>
      <c r="J2526" s="37">
        <v>41</v>
      </c>
      <c r="K2526" s="37">
        <v>23</v>
      </c>
      <c r="L2526" s="42">
        <v>971</v>
      </c>
      <c r="N2526">
        <v>1</v>
      </c>
      <c r="O2526">
        <v>18</v>
      </c>
      <c r="P2526">
        <v>18</v>
      </c>
      <c r="Q2526">
        <v>48</v>
      </c>
      <c r="R2526">
        <v>0</v>
      </c>
    </row>
    <row r="2527" spans="8:18" x14ac:dyDescent="0.5">
      <c r="H2527" s="37">
        <v>1</v>
      </c>
      <c r="I2527" s="37">
        <v>41</v>
      </c>
      <c r="J2527" s="37">
        <v>41</v>
      </c>
      <c r="K2527" s="37">
        <v>24</v>
      </c>
      <c r="L2527" s="42">
        <v>974</v>
      </c>
      <c r="N2527">
        <v>1</v>
      </c>
      <c r="O2527">
        <v>18</v>
      </c>
      <c r="P2527">
        <v>18</v>
      </c>
      <c r="Q2527">
        <v>49</v>
      </c>
      <c r="R2527">
        <v>0</v>
      </c>
    </row>
    <row r="2528" spans="8:18" x14ac:dyDescent="0.5">
      <c r="H2528" s="37">
        <v>1</v>
      </c>
      <c r="I2528" s="37">
        <v>41</v>
      </c>
      <c r="J2528" s="37">
        <v>41</v>
      </c>
      <c r="K2528" s="37">
        <v>25</v>
      </c>
      <c r="L2528" s="42">
        <v>977</v>
      </c>
      <c r="N2528">
        <v>1</v>
      </c>
      <c r="O2528">
        <v>18</v>
      </c>
      <c r="P2528">
        <v>18</v>
      </c>
      <c r="Q2528">
        <v>50</v>
      </c>
      <c r="R2528">
        <v>0</v>
      </c>
    </row>
    <row r="2529" spans="8:18" x14ac:dyDescent="0.5">
      <c r="H2529" s="37">
        <v>1</v>
      </c>
      <c r="I2529" s="37">
        <v>41</v>
      </c>
      <c r="J2529" s="37">
        <v>41</v>
      </c>
      <c r="K2529" s="37">
        <v>26</v>
      </c>
      <c r="L2529" s="42">
        <v>980</v>
      </c>
      <c r="N2529">
        <v>1</v>
      </c>
      <c r="O2529">
        <v>18</v>
      </c>
      <c r="P2529">
        <v>18</v>
      </c>
      <c r="Q2529">
        <v>51</v>
      </c>
      <c r="R2529">
        <v>0</v>
      </c>
    </row>
    <row r="2530" spans="8:18" x14ac:dyDescent="0.5">
      <c r="H2530" s="37">
        <v>1</v>
      </c>
      <c r="I2530" s="37">
        <v>41</v>
      </c>
      <c r="J2530" s="37">
        <v>41</v>
      </c>
      <c r="K2530" s="37">
        <v>27</v>
      </c>
      <c r="L2530" s="42">
        <v>982</v>
      </c>
      <c r="N2530">
        <v>1</v>
      </c>
      <c r="O2530">
        <v>18</v>
      </c>
      <c r="P2530">
        <v>18</v>
      </c>
      <c r="Q2530">
        <v>52</v>
      </c>
      <c r="R2530">
        <v>0</v>
      </c>
    </row>
    <row r="2531" spans="8:18" x14ac:dyDescent="0.5">
      <c r="H2531" s="37">
        <v>1</v>
      </c>
      <c r="I2531" s="37">
        <v>41</v>
      </c>
      <c r="J2531" s="37">
        <v>41</v>
      </c>
      <c r="K2531" s="37">
        <v>28</v>
      </c>
      <c r="L2531" s="42">
        <v>985</v>
      </c>
      <c r="N2531">
        <v>1</v>
      </c>
      <c r="O2531">
        <v>18</v>
      </c>
      <c r="P2531">
        <v>18</v>
      </c>
      <c r="Q2531">
        <v>53</v>
      </c>
      <c r="R2531">
        <v>0</v>
      </c>
    </row>
    <row r="2532" spans="8:18" x14ac:dyDescent="0.5">
      <c r="H2532" s="37">
        <v>1</v>
      </c>
      <c r="I2532" s="37">
        <v>41</v>
      </c>
      <c r="J2532" s="37">
        <v>41</v>
      </c>
      <c r="K2532" s="37">
        <v>29</v>
      </c>
      <c r="L2532" s="42">
        <v>987</v>
      </c>
      <c r="N2532">
        <v>1</v>
      </c>
      <c r="O2532">
        <v>18</v>
      </c>
      <c r="P2532">
        <v>18</v>
      </c>
      <c r="Q2532">
        <v>54</v>
      </c>
      <c r="R2532">
        <v>0</v>
      </c>
    </row>
    <row r="2533" spans="8:18" x14ac:dyDescent="0.5">
      <c r="H2533" s="37">
        <v>1</v>
      </c>
      <c r="I2533" s="37">
        <v>41</v>
      </c>
      <c r="J2533" s="37">
        <v>41</v>
      </c>
      <c r="K2533" s="37">
        <v>30</v>
      </c>
      <c r="L2533" s="42">
        <v>990</v>
      </c>
      <c r="N2533">
        <v>1</v>
      </c>
      <c r="O2533">
        <v>18</v>
      </c>
      <c r="P2533">
        <v>18</v>
      </c>
      <c r="Q2533">
        <v>55</v>
      </c>
      <c r="R2533">
        <v>0</v>
      </c>
    </row>
    <row r="2534" spans="8:18" x14ac:dyDescent="0.5">
      <c r="H2534" s="37">
        <v>1</v>
      </c>
      <c r="I2534" s="37">
        <v>41</v>
      </c>
      <c r="J2534" s="37">
        <v>41</v>
      </c>
      <c r="K2534" s="37">
        <v>31</v>
      </c>
      <c r="L2534" s="42">
        <v>992</v>
      </c>
      <c r="N2534">
        <v>1</v>
      </c>
      <c r="O2534">
        <v>18</v>
      </c>
      <c r="P2534">
        <v>18</v>
      </c>
      <c r="Q2534">
        <v>56</v>
      </c>
      <c r="R2534">
        <v>0</v>
      </c>
    </row>
    <row r="2535" spans="8:18" x14ac:dyDescent="0.5">
      <c r="H2535" s="37">
        <v>1</v>
      </c>
      <c r="I2535" s="37">
        <v>41</v>
      </c>
      <c r="J2535" s="37">
        <v>41</v>
      </c>
      <c r="K2535" s="37">
        <v>32</v>
      </c>
      <c r="L2535" s="42">
        <v>994</v>
      </c>
      <c r="N2535">
        <v>1</v>
      </c>
      <c r="O2535">
        <v>18</v>
      </c>
      <c r="P2535">
        <v>18</v>
      </c>
      <c r="Q2535">
        <v>57</v>
      </c>
      <c r="R2535">
        <v>0</v>
      </c>
    </row>
    <row r="2536" spans="8:18" x14ac:dyDescent="0.5">
      <c r="H2536" s="37">
        <v>1</v>
      </c>
      <c r="I2536" s="37">
        <v>41</v>
      </c>
      <c r="J2536" s="37">
        <v>41</v>
      </c>
      <c r="K2536" s="37">
        <v>33</v>
      </c>
      <c r="L2536" s="42">
        <v>996</v>
      </c>
      <c r="N2536">
        <v>1</v>
      </c>
      <c r="O2536">
        <v>18</v>
      </c>
      <c r="P2536">
        <v>18</v>
      </c>
      <c r="Q2536">
        <v>58</v>
      </c>
      <c r="R2536">
        <v>0</v>
      </c>
    </row>
    <row r="2537" spans="8:18" x14ac:dyDescent="0.5">
      <c r="H2537" s="37">
        <v>1</v>
      </c>
      <c r="I2537" s="37">
        <v>41</v>
      </c>
      <c r="J2537" s="37">
        <v>41</v>
      </c>
      <c r="K2537" s="37">
        <v>34</v>
      </c>
      <c r="L2537" s="42">
        <v>998</v>
      </c>
      <c r="N2537">
        <v>1</v>
      </c>
      <c r="O2537">
        <v>18</v>
      </c>
      <c r="P2537">
        <v>18</v>
      </c>
      <c r="Q2537">
        <v>59</v>
      </c>
      <c r="R2537">
        <v>0</v>
      </c>
    </row>
    <row r="2538" spans="8:18" x14ac:dyDescent="0.5">
      <c r="H2538" s="37">
        <v>1</v>
      </c>
      <c r="I2538" s="37">
        <v>41</v>
      </c>
      <c r="J2538" s="37">
        <v>41</v>
      </c>
      <c r="K2538" s="37">
        <v>35</v>
      </c>
      <c r="L2538" s="42">
        <v>999</v>
      </c>
      <c r="N2538">
        <v>1</v>
      </c>
      <c r="O2538">
        <v>18</v>
      </c>
      <c r="P2538">
        <v>18</v>
      </c>
      <c r="Q2538">
        <v>60</v>
      </c>
      <c r="R2538">
        <v>0</v>
      </c>
    </row>
    <row r="2539" spans="8:18" x14ac:dyDescent="0.5">
      <c r="H2539" s="37">
        <v>1</v>
      </c>
      <c r="I2539" s="37">
        <v>41</v>
      </c>
      <c r="J2539" s="37">
        <v>41</v>
      </c>
      <c r="K2539" s="37">
        <v>36</v>
      </c>
      <c r="L2539" s="42">
        <v>1000</v>
      </c>
      <c r="N2539">
        <v>1</v>
      </c>
      <c r="O2539">
        <v>18</v>
      </c>
      <c r="P2539">
        <v>18</v>
      </c>
      <c r="Q2539">
        <v>61</v>
      </c>
      <c r="R2539">
        <v>0</v>
      </c>
    </row>
    <row r="2540" spans="8:18" x14ac:dyDescent="0.5">
      <c r="H2540" s="37">
        <v>1</v>
      </c>
      <c r="I2540" s="37">
        <v>41</v>
      </c>
      <c r="J2540" s="37">
        <v>41</v>
      </c>
      <c r="K2540" s="37">
        <v>37</v>
      </c>
      <c r="L2540" s="42">
        <v>1000</v>
      </c>
      <c r="N2540">
        <v>1</v>
      </c>
      <c r="O2540">
        <v>18</v>
      </c>
      <c r="P2540">
        <v>18</v>
      </c>
      <c r="Q2540">
        <v>62</v>
      </c>
      <c r="R2540">
        <v>0</v>
      </c>
    </row>
    <row r="2541" spans="8:18" x14ac:dyDescent="0.5">
      <c r="H2541" s="37">
        <v>1</v>
      </c>
      <c r="I2541" s="37">
        <v>41</v>
      </c>
      <c r="J2541" s="37">
        <v>41</v>
      </c>
      <c r="K2541" s="37">
        <v>38</v>
      </c>
      <c r="L2541" s="42">
        <v>1001</v>
      </c>
      <c r="N2541">
        <v>1</v>
      </c>
      <c r="O2541">
        <v>18</v>
      </c>
      <c r="P2541">
        <v>18</v>
      </c>
      <c r="Q2541">
        <v>63</v>
      </c>
      <c r="R2541">
        <v>0</v>
      </c>
    </row>
    <row r="2542" spans="8:18" x14ac:dyDescent="0.5">
      <c r="H2542" s="37">
        <v>1</v>
      </c>
      <c r="I2542" s="37">
        <v>41</v>
      </c>
      <c r="J2542" s="37">
        <v>41</v>
      </c>
      <c r="K2542" s="37">
        <v>39</v>
      </c>
      <c r="L2542" s="42">
        <v>1030</v>
      </c>
      <c r="N2542">
        <v>1</v>
      </c>
      <c r="O2542">
        <v>18</v>
      </c>
      <c r="P2542">
        <v>18</v>
      </c>
      <c r="Q2542">
        <v>64</v>
      </c>
      <c r="R2542">
        <v>0</v>
      </c>
    </row>
    <row r="2543" spans="8:18" x14ac:dyDescent="0.5">
      <c r="H2543" s="37">
        <v>1</v>
      </c>
      <c r="I2543" s="37">
        <v>42</v>
      </c>
      <c r="J2543" s="37">
        <v>42</v>
      </c>
      <c r="K2543" s="37">
        <v>0</v>
      </c>
      <c r="L2543" s="42">
        <v>916</v>
      </c>
      <c r="N2543">
        <v>1</v>
      </c>
      <c r="O2543">
        <v>18</v>
      </c>
      <c r="P2543">
        <v>18</v>
      </c>
      <c r="Q2543">
        <v>65</v>
      </c>
      <c r="R2543">
        <v>0</v>
      </c>
    </row>
    <row r="2544" spans="8:18" x14ac:dyDescent="0.5">
      <c r="H2544" s="37">
        <v>1</v>
      </c>
      <c r="I2544" s="37">
        <v>42</v>
      </c>
      <c r="J2544" s="37">
        <v>42</v>
      </c>
      <c r="K2544" s="37">
        <v>1</v>
      </c>
      <c r="L2544" s="42">
        <v>918</v>
      </c>
      <c r="N2544">
        <v>1</v>
      </c>
      <c r="O2544">
        <v>18</v>
      </c>
      <c r="P2544">
        <v>18</v>
      </c>
      <c r="Q2544">
        <v>66</v>
      </c>
      <c r="R2544">
        <v>0</v>
      </c>
    </row>
    <row r="2545" spans="8:18" x14ac:dyDescent="0.5">
      <c r="H2545" s="37">
        <v>1</v>
      </c>
      <c r="I2545" s="37">
        <v>42</v>
      </c>
      <c r="J2545" s="37">
        <v>42</v>
      </c>
      <c r="K2545" s="37">
        <v>2</v>
      </c>
      <c r="L2545" s="42">
        <v>920</v>
      </c>
      <c r="N2545">
        <v>1</v>
      </c>
      <c r="O2545">
        <v>18</v>
      </c>
      <c r="P2545">
        <v>18</v>
      </c>
      <c r="Q2545">
        <v>67</v>
      </c>
      <c r="R2545">
        <v>0</v>
      </c>
    </row>
    <row r="2546" spans="8:18" x14ac:dyDescent="0.5">
      <c r="H2546" s="37">
        <v>1</v>
      </c>
      <c r="I2546" s="37">
        <v>42</v>
      </c>
      <c r="J2546" s="37">
        <v>42</v>
      </c>
      <c r="K2546" s="37">
        <v>3</v>
      </c>
      <c r="L2546" s="42">
        <v>922</v>
      </c>
      <c r="N2546">
        <v>1</v>
      </c>
      <c r="O2546">
        <v>18</v>
      </c>
      <c r="P2546">
        <v>18</v>
      </c>
      <c r="Q2546">
        <v>68</v>
      </c>
      <c r="R2546">
        <v>0</v>
      </c>
    </row>
    <row r="2547" spans="8:18" x14ac:dyDescent="0.5">
      <c r="H2547" s="37">
        <v>1</v>
      </c>
      <c r="I2547" s="37">
        <v>42</v>
      </c>
      <c r="J2547" s="37">
        <v>42</v>
      </c>
      <c r="K2547" s="37">
        <v>4</v>
      </c>
      <c r="L2547" s="42">
        <v>924</v>
      </c>
      <c r="N2547">
        <v>1</v>
      </c>
      <c r="O2547">
        <v>18</v>
      </c>
      <c r="P2547">
        <v>18</v>
      </c>
      <c r="Q2547">
        <v>69</v>
      </c>
      <c r="R2547">
        <v>0</v>
      </c>
    </row>
    <row r="2548" spans="8:18" x14ac:dyDescent="0.5">
      <c r="H2548" s="37">
        <v>1</v>
      </c>
      <c r="I2548" s="37">
        <v>42</v>
      </c>
      <c r="J2548" s="37">
        <v>42</v>
      </c>
      <c r="K2548" s="37">
        <v>5</v>
      </c>
      <c r="L2548" s="42">
        <v>927</v>
      </c>
      <c r="N2548">
        <v>1</v>
      </c>
      <c r="O2548">
        <v>18</v>
      </c>
      <c r="P2548">
        <v>18</v>
      </c>
      <c r="Q2548">
        <v>70</v>
      </c>
      <c r="R2548">
        <v>0</v>
      </c>
    </row>
    <row r="2549" spans="8:18" x14ac:dyDescent="0.5">
      <c r="H2549" s="37">
        <v>1</v>
      </c>
      <c r="I2549" s="37">
        <v>42</v>
      </c>
      <c r="J2549" s="37">
        <v>42</v>
      </c>
      <c r="K2549" s="37">
        <v>6</v>
      </c>
      <c r="L2549" s="42">
        <v>929</v>
      </c>
      <c r="N2549">
        <v>1</v>
      </c>
      <c r="O2549">
        <v>18</v>
      </c>
      <c r="P2549">
        <v>18</v>
      </c>
      <c r="Q2549">
        <v>71</v>
      </c>
      <c r="R2549">
        <v>0</v>
      </c>
    </row>
    <row r="2550" spans="8:18" x14ac:dyDescent="0.5">
      <c r="H2550" s="37">
        <v>1</v>
      </c>
      <c r="I2550" s="37">
        <v>42</v>
      </c>
      <c r="J2550" s="37">
        <v>42</v>
      </c>
      <c r="K2550" s="37">
        <v>7</v>
      </c>
      <c r="L2550" s="42">
        <v>931</v>
      </c>
      <c r="N2550">
        <v>1</v>
      </c>
      <c r="O2550">
        <v>18</v>
      </c>
      <c r="P2550">
        <v>18</v>
      </c>
      <c r="Q2550">
        <v>72</v>
      </c>
      <c r="R2550">
        <v>0</v>
      </c>
    </row>
    <row r="2551" spans="8:18" x14ac:dyDescent="0.5">
      <c r="H2551" s="37">
        <v>1</v>
      </c>
      <c r="I2551" s="37">
        <v>42</v>
      </c>
      <c r="J2551" s="37">
        <v>42</v>
      </c>
      <c r="K2551" s="37">
        <v>8</v>
      </c>
      <c r="L2551" s="42">
        <v>934</v>
      </c>
      <c r="N2551">
        <v>1</v>
      </c>
      <c r="O2551">
        <v>19</v>
      </c>
      <c r="P2551">
        <v>19</v>
      </c>
      <c r="Q2551">
        <v>1</v>
      </c>
      <c r="R2551">
        <v>57</v>
      </c>
    </row>
    <row r="2552" spans="8:18" x14ac:dyDescent="0.5">
      <c r="H2552" s="37">
        <v>1</v>
      </c>
      <c r="I2552" s="37">
        <v>42</v>
      </c>
      <c r="J2552" s="37">
        <v>42</v>
      </c>
      <c r="K2552" s="37">
        <v>9</v>
      </c>
      <c r="L2552" s="42">
        <v>936</v>
      </c>
      <c r="N2552">
        <v>1</v>
      </c>
      <c r="O2552">
        <v>19</v>
      </c>
      <c r="P2552">
        <v>19</v>
      </c>
      <c r="Q2552">
        <v>2</v>
      </c>
      <c r="R2552">
        <v>222</v>
      </c>
    </row>
    <row r="2553" spans="8:18" x14ac:dyDescent="0.5">
      <c r="H2553" s="37">
        <v>1</v>
      </c>
      <c r="I2553" s="37">
        <v>42</v>
      </c>
      <c r="J2553" s="37">
        <v>42</v>
      </c>
      <c r="K2553" s="37">
        <v>10</v>
      </c>
      <c r="L2553" s="42">
        <v>939</v>
      </c>
      <c r="N2553">
        <v>1</v>
      </c>
      <c r="O2553">
        <v>19</v>
      </c>
      <c r="P2553">
        <v>19</v>
      </c>
      <c r="Q2553">
        <v>3</v>
      </c>
      <c r="R2553">
        <v>565</v>
      </c>
    </row>
    <row r="2554" spans="8:18" x14ac:dyDescent="0.5">
      <c r="H2554" s="37">
        <v>1</v>
      </c>
      <c r="I2554" s="37">
        <v>42</v>
      </c>
      <c r="J2554" s="37">
        <v>42</v>
      </c>
      <c r="K2554" s="37">
        <v>11</v>
      </c>
      <c r="L2554" s="42">
        <v>941</v>
      </c>
      <c r="N2554">
        <v>1</v>
      </c>
      <c r="O2554">
        <v>19</v>
      </c>
      <c r="P2554">
        <v>19</v>
      </c>
      <c r="Q2554">
        <v>4</v>
      </c>
      <c r="R2554">
        <v>877</v>
      </c>
    </row>
    <row r="2555" spans="8:18" x14ac:dyDescent="0.5">
      <c r="H2555" s="37">
        <v>1</v>
      </c>
      <c r="I2555" s="37">
        <v>42</v>
      </c>
      <c r="J2555" s="37">
        <v>42</v>
      </c>
      <c r="K2555" s="37">
        <v>12</v>
      </c>
      <c r="L2555" s="42">
        <v>944</v>
      </c>
      <c r="N2555">
        <v>1</v>
      </c>
      <c r="O2555">
        <v>19</v>
      </c>
      <c r="P2555">
        <v>19</v>
      </c>
      <c r="Q2555">
        <v>5</v>
      </c>
      <c r="R2555">
        <v>1252</v>
      </c>
    </row>
    <row r="2556" spans="8:18" x14ac:dyDescent="0.5">
      <c r="H2556" s="37">
        <v>1</v>
      </c>
      <c r="I2556" s="37">
        <v>42</v>
      </c>
      <c r="J2556" s="37">
        <v>42</v>
      </c>
      <c r="K2556" s="37">
        <v>13</v>
      </c>
      <c r="L2556" s="42">
        <v>946</v>
      </c>
      <c r="N2556">
        <v>1</v>
      </c>
      <c r="O2556">
        <v>19</v>
      </c>
      <c r="P2556">
        <v>19</v>
      </c>
      <c r="Q2556">
        <v>6</v>
      </c>
      <c r="R2556">
        <v>1289</v>
      </c>
    </row>
    <row r="2557" spans="8:18" x14ac:dyDescent="0.5">
      <c r="H2557" s="37">
        <v>1</v>
      </c>
      <c r="I2557" s="37">
        <v>42</v>
      </c>
      <c r="J2557" s="37">
        <v>42</v>
      </c>
      <c r="K2557" s="37">
        <v>14</v>
      </c>
      <c r="L2557" s="42">
        <v>949</v>
      </c>
      <c r="N2557">
        <v>1</v>
      </c>
      <c r="O2557">
        <v>19</v>
      </c>
      <c r="P2557">
        <v>19</v>
      </c>
      <c r="Q2557">
        <v>7</v>
      </c>
      <c r="R2557">
        <v>1328</v>
      </c>
    </row>
    <row r="2558" spans="8:18" x14ac:dyDescent="0.5">
      <c r="H2558" s="37">
        <v>1</v>
      </c>
      <c r="I2558" s="37">
        <v>42</v>
      </c>
      <c r="J2558" s="37">
        <v>42</v>
      </c>
      <c r="K2558" s="37">
        <v>15</v>
      </c>
      <c r="L2558" s="42">
        <v>952</v>
      </c>
      <c r="N2558">
        <v>1</v>
      </c>
      <c r="O2558">
        <v>19</v>
      </c>
      <c r="P2558">
        <v>19</v>
      </c>
      <c r="Q2558">
        <v>8</v>
      </c>
      <c r="R2558">
        <v>1367</v>
      </c>
    </row>
    <row r="2559" spans="8:18" x14ac:dyDescent="0.5">
      <c r="H2559" s="37">
        <v>1</v>
      </c>
      <c r="I2559" s="37">
        <v>42</v>
      </c>
      <c r="J2559" s="37">
        <v>42</v>
      </c>
      <c r="K2559" s="37">
        <v>16</v>
      </c>
      <c r="L2559" s="42">
        <v>954</v>
      </c>
      <c r="N2559">
        <v>1</v>
      </c>
      <c r="O2559">
        <v>19</v>
      </c>
      <c r="P2559">
        <v>19</v>
      </c>
      <c r="Q2559">
        <v>9</v>
      </c>
      <c r="R2559">
        <v>1408</v>
      </c>
    </row>
    <row r="2560" spans="8:18" x14ac:dyDescent="0.5">
      <c r="H2560" s="37">
        <v>1</v>
      </c>
      <c r="I2560" s="37">
        <v>42</v>
      </c>
      <c r="J2560" s="37">
        <v>42</v>
      </c>
      <c r="K2560" s="37">
        <v>17</v>
      </c>
      <c r="L2560" s="42">
        <v>957</v>
      </c>
      <c r="N2560">
        <v>1</v>
      </c>
      <c r="O2560">
        <v>19</v>
      </c>
      <c r="P2560">
        <v>19</v>
      </c>
      <c r="Q2560">
        <v>10</v>
      </c>
      <c r="R2560">
        <v>1450</v>
      </c>
    </row>
    <row r="2561" spans="8:18" x14ac:dyDescent="0.5">
      <c r="H2561" s="37">
        <v>1</v>
      </c>
      <c r="I2561" s="37">
        <v>42</v>
      </c>
      <c r="J2561" s="37">
        <v>42</v>
      </c>
      <c r="K2561" s="37">
        <v>18</v>
      </c>
      <c r="L2561" s="42">
        <v>960</v>
      </c>
      <c r="N2561">
        <v>1</v>
      </c>
      <c r="O2561">
        <v>19</v>
      </c>
      <c r="P2561">
        <v>19</v>
      </c>
      <c r="Q2561">
        <v>11</v>
      </c>
      <c r="R2561">
        <v>1494</v>
      </c>
    </row>
    <row r="2562" spans="8:18" x14ac:dyDescent="0.5">
      <c r="H2562" s="37">
        <v>1</v>
      </c>
      <c r="I2562" s="37">
        <v>42</v>
      </c>
      <c r="J2562" s="37">
        <v>42</v>
      </c>
      <c r="K2562" s="37">
        <v>19</v>
      </c>
      <c r="L2562" s="42">
        <v>963</v>
      </c>
      <c r="N2562">
        <v>1</v>
      </c>
      <c r="O2562">
        <v>19</v>
      </c>
      <c r="P2562">
        <v>19</v>
      </c>
      <c r="Q2562">
        <v>12</v>
      </c>
      <c r="R2562">
        <v>1539</v>
      </c>
    </row>
    <row r="2563" spans="8:18" x14ac:dyDescent="0.5">
      <c r="H2563" s="37">
        <v>1</v>
      </c>
      <c r="I2563" s="37">
        <v>42</v>
      </c>
      <c r="J2563" s="37">
        <v>42</v>
      </c>
      <c r="K2563" s="37">
        <v>20</v>
      </c>
      <c r="L2563" s="42">
        <v>966</v>
      </c>
      <c r="N2563">
        <v>1</v>
      </c>
      <c r="O2563">
        <v>19</v>
      </c>
      <c r="P2563">
        <v>19</v>
      </c>
      <c r="Q2563">
        <v>13</v>
      </c>
      <c r="R2563">
        <v>1585</v>
      </c>
    </row>
    <row r="2564" spans="8:18" x14ac:dyDescent="0.5">
      <c r="H2564" s="37">
        <v>1</v>
      </c>
      <c r="I2564" s="37">
        <v>42</v>
      </c>
      <c r="J2564" s="37">
        <v>42</v>
      </c>
      <c r="K2564" s="37">
        <v>21</v>
      </c>
      <c r="L2564" s="42">
        <v>968</v>
      </c>
      <c r="N2564">
        <v>1</v>
      </c>
      <c r="O2564">
        <v>19</v>
      </c>
      <c r="P2564">
        <v>19</v>
      </c>
      <c r="Q2564">
        <v>14</v>
      </c>
      <c r="R2564">
        <v>1633</v>
      </c>
    </row>
    <row r="2565" spans="8:18" x14ac:dyDescent="0.5">
      <c r="H2565" s="37">
        <v>1</v>
      </c>
      <c r="I2565" s="37">
        <v>42</v>
      </c>
      <c r="J2565" s="37">
        <v>42</v>
      </c>
      <c r="K2565" s="37">
        <v>22</v>
      </c>
      <c r="L2565" s="42">
        <v>971</v>
      </c>
      <c r="N2565">
        <v>1</v>
      </c>
      <c r="O2565">
        <v>19</v>
      </c>
      <c r="P2565">
        <v>19</v>
      </c>
      <c r="Q2565">
        <v>15</v>
      </c>
      <c r="R2565">
        <v>1682</v>
      </c>
    </row>
    <row r="2566" spans="8:18" x14ac:dyDescent="0.5">
      <c r="H2566" s="37">
        <v>1</v>
      </c>
      <c r="I2566" s="37">
        <v>42</v>
      </c>
      <c r="J2566" s="37">
        <v>42</v>
      </c>
      <c r="K2566" s="37">
        <v>23</v>
      </c>
      <c r="L2566" s="42">
        <v>974</v>
      </c>
      <c r="N2566">
        <v>1</v>
      </c>
      <c r="O2566">
        <v>19</v>
      </c>
      <c r="P2566">
        <v>19</v>
      </c>
      <c r="Q2566">
        <v>16</v>
      </c>
      <c r="R2566">
        <v>1733</v>
      </c>
    </row>
    <row r="2567" spans="8:18" x14ac:dyDescent="0.5">
      <c r="H2567" s="37">
        <v>1</v>
      </c>
      <c r="I2567" s="37">
        <v>42</v>
      </c>
      <c r="J2567" s="37">
        <v>42</v>
      </c>
      <c r="K2567" s="37">
        <v>24</v>
      </c>
      <c r="L2567" s="42">
        <v>977</v>
      </c>
      <c r="N2567">
        <v>1</v>
      </c>
      <c r="O2567">
        <v>19</v>
      </c>
      <c r="P2567">
        <v>19</v>
      </c>
      <c r="Q2567">
        <v>17</v>
      </c>
      <c r="R2567">
        <v>1785</v>
      </c>
    </row>
    <row r="2568" spans="8:18" x14ac:dyDescent="0.5">
      <c r="H2568" s="37">
        <v>1</v>
      </c>
      <c r="I2568" s="37">
        <v>42</v>
      </c>
      <c r="J2568" s="37">
        <v>42</v>
      </c>
      <c r="K2568" s="37">
        <v>25</v>
      </c>
      <c r="L2568" s="42">
        <v>980</v>
      </c>
      <c r="N2568">
        <v>1</v>
      </c>
      <c r="O2568">
        <v>19</v>
      </c>
      <c r="P2568">
        <v>19</v>
      </c>
      <c r="Q2568">
        <v>18</v>
      </c>
      <c r="R2568">
        <v>1839</v>
      </c>
    </row>
    <row r="2569" spans="8:18" x14ac:dyDescent="0.5">
      <c r="H2569" s="37">
        <v>1</v>
      </c>
      <c r="I2569" s="37">
        <v>42</v>
      </c>
      <c r="J2569" s="37">
        <v>42</v>
      </c>
      <c r="K2569" s="37">
        <v>26</v>
      </c>
      <c r="L2569" s="42">
        <v>982</v>
      </c>
      <c r="N2569">
        <v>1</v>
      </c>
      <c r="O2569">
        <v>19</v>
      </c>
      <c r="P2569">
        <v>19</v>
      </c>
      <c r="Q2569">
        <v>19</v>
      </c>
      <c r="R2569">
        <v>1895</v>
      </c>
    </row>
    <row r="2570" spans="8:18" x14ac:dyDescent="0.5">
      <c r="H2570" s="37">
        <v>1</v>
      </c>
      <c r="I2570" s="37">
        <v>42</v>
      </c>
      <c r="J2570" s="37">
        <v>42</v>
      </c>
      <c r="K2570" s="37">
        <v>27</v>
      </c>
      <c r="L2570" s="42">
        <v>985</v>
      </c>
      <c r="N2570">
        <v>1</v>
      </c>
      <c r="O2570">
        <v>19</v>
      </c>
      <c r="P2570">
        <v>19</v>
      </c>
      <c r="Q2570">
        <v>20</v>
      </c>
      <c r="R2570">
        <v>1952</v>
      </c>
    </row>
    <row r="2571" spans="8:18" x14ac:dyDescent="0.5">
      <c r="H2571" s="37">
        <v>1</v>
      </c>
      <c r="I2571" s="37">
        <v>42</v>
      </c>
      <c r="J2571" s="37">
        <v>42</v>
      </c>
      <c r="K2571" s="37">
        <v>28</v>
      </c>
      <c r="L2571" s="42">
        <v>987</v>
      </c>
      <c r="N2571">
        <v>1</v>
      </c>
      <c r="O2571">
        <v>19</v>
      </c>
      <c r="P2571">
        <v>19</v>
      </c>
      <c r="Q2571">
        <v>21</v>
      </c>
      <c r="R2571">
        <v>2012</v>
      </c>
    </row>
    <row r="2572" spans="8:18" x14ac:dyDescent="0.5">
      <c r="H2572" s="37">
        <v>1</v>
      </c>
      <c r="I2572" s="37">
        <v>42</v>
      </c>
      <c r="J2572" s="37">
        <v>42</v>
      </c>
      <c r="K2572" s="37">
        <v>29</v>
      </c>
      <c r="L2572" s="42">
        <v>990</v>
      </c>
      <c r="N2572">
        <v>1</v>
      </c>
      <c r="O2572">
        <v>19</v>
      </c>
      <c r="P2572">
        <v>19</v>
      </c>
      <c r="Q2572">
        <v>22</v>
      </c>
      <c r="R2572">
        <v>2073</v>
      </c>
    </row>
    <row r="2573" spans="8:18" x14ac:dyDescent="0.5">
      <c r="H2573" s="37">
        <v>1</v>
      </c>
      <c r="I2573" s="37">
        <v>42</v>
      </c>
      <c r="J2573" s="37">
        <v>42</v>
      </c>
      <c r="K2573" s="37">
        <v>30</v>
      </c>
      <c r="L2573" s="42">
        <v>992</v>
      </c>
      <c r="N2573">
        <v>1</v>
      </c>
      <c r="O2573">
        <v>19</v>
      </c>
      <c r="P2573">
        <v>19</v>
      </c>
      <c r="Q2573">
        <v>23</v>
      </c>
      <c r="R2573">
        <v>2137</v>
      </c>
    </row>
    <row r="2574" spans="8:18" x14ac:dyDescent="0.5">
      <c r="H2574" s="37">
        <v>1</v>
      </c>
      <c r="I2574" s="37">
        <v>42</v>
      </c>
      <c r="J2574" s="37">
        <v>42</v>
      </c>
      <c r="K2574" s="37">
        <v>31</v>
      </c>
      <c r="L2574" s="42">
        <v>994</v>
      </c>
      <c r="N2574">
        <v>1</v>
      </c>
      <c r="O2574">
        <v>19</v>
      </c>
      <c r="P2574">
        <v>19</v>
      </c>
      <c r="Q2574">
        <v>24</v>
      </c>
      <c r="R2574">
        <v>2202</v>
      </c>
    </row>
    <row r="2575" spans="8:18" x14ac:dyDescent="0.5">
      <c r="H2575" s="37">
        <v>1</v>
      </c>
      <c r="I2575" s="37">
        <v>42</v>
      </c>
      <c r="J2575" s="37">
        <v>42</v>
      </c>
      <c r="K2575" s="37">
        <v>32</v>
      </c>
      <c r="L2575" s="42">
        <v>996</v>
      </c>
      <c r="N2575">
        <v>1</v>
      </c>
      <c r="O2575">
        <v>19</v>
      </c>
      <c r="P2575">
        <v>19</v>
      </c>
      <c r="Q2575">
        <v>25</v>
      </c>
      <c r="R2575">
        <v>2270</v>
      </c>
    </row>
    <row r="2576" spans="8:18" x14ac:dyDescent="0.5">
      <c r="H2576" s="37">
        <v>1</v>
      </c>
      <c r="I2576" s="37">
        <v>42</v>
      </c>
      <c r="J2576" s="37">
        <v>42</v>
      </c>
      <c r="K2576" s="37">
        <v>33</v>
      </c>
      <c r="L2576" s="42">
        <v>998</v>
      </c>
      <c r="N2576">
        <v>1</v>
      </c>
      <c r="O2576">
        <v>19</v>
      </c>
      <c r="P2576">
        <v>19</v>
      </c>
      <c r="Q2576">
        <v>26</v>
      </c>
      <c r="R2576">
        <v>2340</v>
      </c>
    </row>
    <row r="2577" spans="8:18" x14ac:dyDescent="0.5">
      <c r="H2577" s="37">
        <v>1</v>
      </c>
      <c r="I2577" s="37">
        <v>42</v>
      </c>
      <c r="J2577" s="37">
        <v>42</v>
      </c>
      <c r="K2577" s="37">
        <v>34</v>
      </c>
      <c r="L2577" s="42">
        <v>999</v>
      </c>
      <c r="N2577">
        <v>1</v>
      </c>
      <c r="O2577">
        <v>19</v>
      </c>
      <c r="P2577">
        <v>19</v>
      </c>
      <c r="Q2577">
        <v>27</v>
      </c>
      <c r="R2577">
        <v>2413</v>
      </c>
    </row>
    <row r="2578" spans="8:18" x14ac:dyDescent="0.5">
      <c r="H2578" s="37">
        <v>1</v>
      </c>
      <c r="I2578" s="37">
        <v>42</v>
      </c>
      <c r="J2578" s="37">
        <v>42</v>
      </c>
      <c r="K2578" s="37">
        <v>35</v>
      </c>
      <c r="L2578" s="42">
        <v>1000</v>
      </c>
      <c r="N2578">
        <v>1</v>
      </c>
      <c r="O2578">
        <v>19</v>
      </c>
      <c r="P2578">
        <v>19</v>
      </c>
      <c r="Q2578">
        <v>28</v>
      </c>
      <c r="R2578">
        <v>2488</v>
      </c>
    </row>
    <row r="2579" spans="8:18" x14ac:dyDescent="0.5">
      <c r="H2579" s="37">
        <v>1</v>
      </c>
      <c r="I2579" s="37">
        <v>42</v>
      </c>
      <c r="J2579" s="37">
        <v>42</v>
      </c>
      <c r="K2579" s="37">
        <v>36</v>
      </c>
      <c r="L2579" s="42">
        <v>1000</v>
      </c>
      <c r="N2579">
        <v>1</v>
      </c>
      <c r="O2579">
        <v>19</v>
      </c>
      <c r="P2579">
        <v>19</v>
      </c>
      <c r="Q2579">
        <v>29</v>
      </c>
      <c r="R2579">
        <v>2566</v>
      </c>
    </row>
    <row r="2580" spans="8:18" x14ac:dyDescent="0.5">
      <c r="H2580" s="37">
        <v>1</v>
      </c>
      <c r="I2580" s="37">
        <v>42</v>
      </c>
      <c r="J2580" s="37">
        <v>42</v>
      </c>
      <c r="K2580" s="37">
        <v>37</v>
      </c>
      <c r="L2580" s="42">
        <v>1001</v>
      </c>
      <c r="N2580">
        <v>1</v>
      </c>
      <c r="O2580">
        <v>19</v>
      </c>
      <c r="P2580">
        <v>19</v>
      </c>
      <c r="Q2580">
        <v>30</v>
      </c>
      <c r="R2580">
        <v>2646</v>
      </c>
    </row>
    <row r="2581" spans="8:18" x14ac:dyDescent="0.5">
      <c r="H2581" s="37">
        <v>1</v>
      </c>
      <c r="I2581" s="37">
        <v>42</v>
      </c>
      <c r="J2581" s="37">
        <v>42</v>
      </c>
      <c r="K2581" s="37">
        <v>38</v>
      </c>
      <c r="L2581" s="42">
        <v>1030</v>
      </c>
      <c r="N2581">
        <v>1</v>
      </c>
      <c r="O2581">
        <v>19</v>
      </c>
      <c r="P2581">
        <v>19</v>
      </c>
      <c r="Q2581">
        <v>31</v>
      </c>
      <c r="R2581">
        <v>2730</v>
      </c>
    </row>
    <row r="2582" spans="8:18" x14ac:dyDescent="0.5">
      <c r="H2582" s="37">
        <v>1</v>
      </c>
      <c r="I2582" s="37">
        <v>43</v>
      </c>
      <c r="J2582" s="37">
        <v>43</v>
      </c>
      <c r="K2582" s="37">
        <v>0</v>
      </c>
      <c r="L2582" s="42">
        <v>918</v>
      </c>
      <c r="N2582">
        <v>1</v>
      </c>
      <c r="O2582">
        <v>19</v>
      </c>
      <c r="P2582">
        <v>19</v>
      </c>
      <c r="Q2582">
        <v>32</v>
      </c>
      <c r="R2582">
        <v>2817</v>
      </c>
    </row>
    <row r="2583" spans="8:18" x14ac:dyDescent="0.5">
      <c r="H2583" s="37">
        <v>1</v>
      </c>
      <c r="I2583" s="37">
        <v>43</v>
      </c>
      <c r="J2583" s="37">
        <v>43</v>
      </c>
      <c r="K2583" s="37">
        <v>1</v>
      </c>
      <c r="L2583" s="42">
        <v>920</v>
      </c>
      <c r="N2583">
        <v>1</v>
      </c>
      <c r="O2583">
        <v>19</v>
      </c>
      <c r="P2583">
        <v>19</v>
      </c>
      <c r="Q2583">
        <v>33</v>
      </c>
      <c r="R2583">
        <v>2908</v>
      </c>
    </row>
    <row r="2584" spans="8:18" x14ac:dyDescent="0.5">
      <c r="H2584" s="37">
        <v>1</v>
      </c>
      <c r="I2584" s="37">
        <v>43</v>
      </c>
      <c r="J2584" s="37">
        <v>43</v>
      </c>
      <c r="K2584" s="37">
        <v>2</v>
      </c>
      <c r="L2584" s="42">
        <v>922</v>
      </c>
      <c r="N2584">
        <v>1</v>
      </c>
      <c r="O2584">
        <v>19</v>
      </c>
      <c r="P2584">
        <v>19</v>
      </c>
      <c r="Q2584">
        <v>34</v>
      </c>
      <c r="R2584">
        <v>3002</v>
      </c>
    </row>
    <row r="2585" spans="8:18" x14ac:dyDescent="0.5">
      <c r="H2585" s="37">
        <v>1</v>
      </c>
      <c r="I2585" s="37">
        <v>43</v>
      </c>
      <c r="J2585" s="37">
        <v>43</v>
      </c>
      <c r="K2585" s="37">
        <v>3</v>
      </c>
      <c r="L2585" s="42">
        <v>924</v>
      </c>
      <c r="N2585">
        <v>1</v>
      </c>
      <c r="O2585">
        <v>19</v>
      </c>
      <c r="P2585">
        <v>19</v>
      </c>
      <c r="Q2585">
        <v>35</v>
      </c>
      <c r="R2585">
        <v>3100</v>
      </c>
    </row>
    <row r="2586" spans="8:18" x14ac:dyDescent="0.5">
      <c r="H2586" s="37">
        <v>1</v>
      </c>
      <c r="I2586" s="37">
        <v>43</v>
      </c>
      <c r="J2586" s="37">
        <v>43</v>
      </c>
      <c r="K2586" s="37">
        <v>4</v>
      </c>
      <c r="L2586" s="42">
        <v>927</v>
      </c>
      <c r="N2586">
        <v>1</v>
      </c>
      <c r="O2586">
        <v>19</v>
      </c>
      <c r="P2586">
        <v>19</v>
      </c>
      <c r="Q2586">
        <v>36</v>
      </c>
      <c r="R2586">
        <v>3203</v>
      </c>
    </row>
    <row r="2587" spans="8:18" x14ac:dyDescent="0.5">
      <c r="H2587" s="37">
        <v>1</v>
      </c>
      <c r="I2587" s="37">
        <v>43</v>
      </c>
      <c r="J2587" s="37">
        <v>43</v>
      </c>
      <c r="K2587" s="37">
        <v>5</v>
      </c>
      <c r="L2587" s="42">
        <v>929</v>
      </c>
      <c r="N2587">
        <v>1</v>
      </c>
      <c r="O2587">
        <v>19</v>
      </c>
      <c r="P2587">
        <v>19</v>
      </c>
      <c r="Q2587">
        <v>37</v>
      </c>
      <c r="R2587">
        <v>3310</v>
      </c>
    </row>
    <row r="2588" spans="8:18" x14ac:dyDescent="0.5">
      <c r="H2588" s="37">
        <v>1</v>
      </c>
      <c r="I2588" s="37">
        <v>43</v>
      </c>
      <c r="J2588" s="37">
        <v>43</v>
      </c>
      <c r="K2588" s="37">
        <v>6</v>
      </c>
      <c r="L2588" s="42">
        <v>931</v>
      </c>
      <c r="N2588">
        <v>1</v>
      </c>
      <c r="O2588">
        <v>19</v>
      </c>
      <c r="P2588">
        <v>19</v>
      </c>
      <c r="Q2588">
        <v>38</v>
      </c>
      <c r="R2588">
        <v>3423</v>
      </c>
    </row>
    <row r="2589" spans="8:18" x14ac:dyDescent="0.5">
      <c r="H2589" s="37">
        <v>1</v>
      </c>
      <c r="I2589" s="37">
        <v>43</v>
      </c>
      <c r="J2589" s="37">
        <v>43</v>
      </c>
      <c r="K2589" s="37">
        <v>7</v>
      </c>
      <c r="L2589" s="42">
        <v>934</v>
      </c>
      <c r="N2589">
        <v>1</v>
      </c>
      <c r="O2589">
        <v>19</v>
      </c>
      <c r="P2589">
        <v>19</v>
      </c>
      <c r="Q2589">
        <v>39</v>
      </c>
      <c r="R2589">
        <v>3541</v>
      </c>
    </row>
    <row r="2590" spans="8:18" x14ac:dyDescent="0.5">
      <c r="H2590" s="37">
        <v>1</v>
      </c>
      <c r="I2590" s="37">
        <v>43</v>
      </c>
      <c r="J2590" s="37">
        <v>43</v>
      </c>
      <c r="K2590" s="37">
        <v>8</v>
      </c>
      <c r="L2590" s="42">
        <v>936</v>
      </c>
      <c r="N2590">
        <v>1</v>
      </c>
      <c r="O2590">
        <v>19</v>
      </c>
      <c r="P2590">
        <v>19</v>
      </c>
      <c r="Q2590">
        <v>40</v>
      </c>
      <c r="R2590">
        <v>3665</v>
      </c>
    </row>
    <row r="2591" spans="8:18" x14ac:dyDescent="0.5">
      <c r="H2591" s="37">
        <v>1</v>
      </c>
      <c r="I2591" s="37">
        <v>43</v>
      </c>
      <c r="J2591" s="37">
        <v>43</v>
      </c>
      <c r="K2591" s="37">
        <v>9</v>
      </c>
      <c r="L2591" s="42">
        <v>939</v>
      </c>
      <c r="N2591">
        <v>1</v>
      </c>
      <c r="O2591">
        <v>19</v>
      </c>
      <c r="P2591">
        <v>19</v>
      </c>
      <c r="Q2591">
        <v>41</v>
      </c>
      <c r="R2591">
        <v>3557</v>
      </c>
    </row>
    <row r="2592" spans="8:18" x14ac:dyDescent="0.5">
      <c r="H2592" s="37">
        <v>1</v>
      </c>
      <c r="I2592" s="37">
        <v>43</v>
      </c>
      <c r="J2592" s="37">
        <v>43</v>
      </c>
      <c r="K2592" s="37">
        <v>10</v>
      </c>
      <c r="L2592" s="42">
        <v>941</v>
      </c>
      <c r="N2592">
        <v>1</v>
      </c>
      <c r="O2592">
        <v>19</v>
      </c>
      <c r="P2592">
        <v>19</v>
      </c>
      <c r="Q2592">
        <v>42</v>
      </c>
      <c r="R2592">
        <v>0</v>
      </c>
    </row>
    <row r="2593" spans="8:18" x14ac:dyDescent="0.5">
      <c r="H2593" s="37">
        <v>1</v>
      </c>
      <c r="I2593" s="37">
        <v>43</v>
      </c>
      <c r="J2593" s="37">
        <v>43</v>
      </c>
      <c r="K2593" s="37">
        <v>11</v>
      </c>
      <c r="L2593" s="42">
        <v>944</v>
      </c>
      <c r="N2593">
        <v>1</v>
      </c>
      <c r="O2593">
        <v>19</v>
      </c>
      <c r="P2593">
        <v>19</v>
      </c>
      <c r="Q2593">
        <v>43</v>
      </c>
      <c r="R2593">
        <v>0</v>
      </c>
    </row>
    <row r="2594" spans="8:18" x14ac:dyDescent="0.5">
      <c r="H2594" s="37">
        <v>1</v>
      </c>
      <c r="I2594" s="37">
        <v>43</v>
      </c>
      <c r="J2594" s="37">
        <v>43</v>
      </c>
      <c r="K2594" s="37">
        <v>12</v>
      </c>
      <c r="L2594" s="42">
        <v>946</v>
      </c>
      <c r="N2594">
        <v>1</v>
      </c>
      <c r="O2594">
        <v>19</v>
      </c>
      <c r="P2594">
        <v>19</v>
      </c>
      <c r="Q2594">
        <v>44</v>
      </c>
      <c r="R2594">
        <v>0</v>
      </c>
    </row>
    <row r="2595" spans="8:18" x14ac:dyDescent="0.5">
      <c r="H2595" s="37">
        <v>1</v>
      </c>
      <c r="I2595" s="37">
        <v>43</v>
      </c>
      <c r="J2595" s="37">
        <v>43</v>
      </c>
      <c r="K2595" s="37">
        <v>13</v>
      </c>
      <c r="L2595" s="42">
        <v>949</v>
      </c>
      <c r="N2595">
        <v>1</v>
      </c>
      <c r="O2595">
        <v>19</v>
      </c>
      <c r="P2595">
        <v>19</v>
      </c>
      <c r="Q2595">
        <v>45</v>
      </c>
      <c r="R2595">
        <v>0</v>
      </c>
    </row>
    <row r="2596" spans="8:18" x14ac:dyDescent="0.5">
      <c r="H2596" s="37">
        <v>1</v>
      </c>
      <c r="I2596" s="37">
        <v>43</v>
      </c>
      <c r="J2596" s="37">
        <v>43</v>
      </c>
      <c r="K2596" s="37">
        <v>14</v>
      </c>
      <c r="L2596" s="42">
        <v>952</v>
      </c>
      <c r="N2596">
        <v>1</v>
      </c>
      <c r="O2596">
        <v>19</v>
      </c>
      <c r="P2596">
        <v>19</v>
      </c>
      <c r="Q2596">
        <v>46</v>
      </c>
      <c r="R2596">
        <v>0</v>
      </c>
    </row>
    <row r="2597" spans="8:18" x14ac:dyDescent="0.5">
      <c r="H2597" s="37">
        <v>1</v>
      </c>
      <c r="I2597" s="37">
        <v>43</v>
      </c>
      <c r="J2597" s="37">
        <v>43</v>
      </c>
      <c r="K2597" s="37">
        <v>15</v>
      </c>
      <c r="L2597" s="42">
        <v>954</v>
      </c>
      <c r="N2597">
        <v>1</v>
      </c>
      <c r="O2597">
        <v>19</v>
      </c>
      <c r="P2597">
        <v>19</v>
      </c>
      <c r="Q2597">
        <v>47</v>
      </c>
      <c r="R2597">
        <v>0</v>
      </c>
    </row>
    <row r="2598" spans="8:18" x14ac:dyDescent="0.5">
      <c r="H2598" s="37">
        <v>1</v>
      </c>
      <c r="I2598" s="37">
        <v>43</v>
      </c>
      <c r="J2598" s="37">
        <v>43</v>
      </c>
      <c r="K2598" s="37">
        <v>16</v>
      </c>
      <c r="L2598" s="42">
        <v>957</v>
      </c>
      <c r="N2598">
        <v>1</v>
      </c>
      <c r="O2598">
        <v>19</v>
      </c>
      <c r="P2598">
        <v>19</v>
      </c>
      <c r="Q2598">
        <v>48</v>
      </c>
      <c r="R2598">
        <v>0</v>
      </c>
    </row>
    <row r="2599" spans="8:18" x14ac:dyDescent="0.5">
      <c r="H2599" s="37">
        <v>1</v>
      </c>
      <c r="I2599" s="37">
        <v>43</v>
      </c>
      <c r="J2599" s="37">
        <v>43</v>
      </c>
      <c r="K2599" s="37">
        <v>17</v>
      </c>
      <c r="L2599" s="42">
        <v>960</v>
      </c>
      <c r="N2599">
        <v>1</v>
      </c>
      <c r="O2599">
        <v>19</v>
      </c>
      <c r="P2599">
        <v>19</v>
      </c>
      <c r="Q2599">
        <v>49</v>
      </c>
      <c r="R2599">
        <v>0</v>
      </c>
    </row>
    <row r="2600" spans="8:18" x14ac:dyDescent="0.5">
      <c r="H2600" s="37">
        <v>1</v>
      </c>
      <c r="I2600" s="37">
        <v>43</v>
      </c>
      <c r="J2600" s="37">
        <v>43</v>
      </c>
      <c r="K2600" s="37">
        <v>18</v>
      </c>
      <c r="L2600" s="42">
        <v>963</v>
      </c>
      <c r="N2600">
        <v>1</v>
      </c>
      <c r="O2600">
        <v>19</v>
      </c>
      <c r="P2600">
        <v>19</v>
      </c>
      <c r="Q2600">
        <v>50</v>
      </c>
      <c r="R2600">
        <v>0</v>
      </c>
    </row>
    <row r="2601" spans="8:18" x14ac:dyDescent="0.5">
      <c r="H2601" s="37">
        <v>1</v>
      </c>
      <c r="I2601" s="37">
        <v>43</v>
      </c>
      <c r="J2601" s="37">
        <v>43</v>
      </c>
      <c r="K2601" s="37">
        <v>19</v>
      </c>
      <c r="L2601" s="42">
        <v>966</v>
      </c>
      <c r="N2601">
        <v>1</v>
      </c>
      <c r="O2601">
        <v>19</v>
      </c>
      <c r="P2601">
        <v>19</v>
      </c>
      <c r="Q2601">
        <v>51</v>
      </c>
      <c r="R2601">
        <v>0</v>
      </c>
    </row>
    <row r="2602" spans="8:18" x14ac:dyDescent="0.5">
      <c r="H2602" s="37">
        <v>1</v>
      </c>
      <c r="I2602" s="37">
        <v>43</v>
      </c>
      <c r="J2602" s="37">
        <v>43</v>
      </c>
      <c r="K2602" s="37">
        <v>20</v>
      </c>
      <c r="L2602" s="42">
        <v>968</v>
      </c>
      <c r="N2602">
        <v>1</v>
      </c>
      <c r="O2602">
        <v>19</v>
      </c>
      <c r="P2602">
        <v>19</v>
      </c>
      <c r="Q2602">
        <v>52</v>
      </c>
      <c r="R2602">
        <v>0</v>
      </c>
    </row>
    <row r="2603" spans="8:18" x14ac:dyDescent="0.5">
      <c r="H2603" s="37">
        <v>1</v>
      </c>
      <c r="I2603" s="37">
        <v>43</v>
      </c>
      <c r="J2603" s="37">
        <v>43</v>
      </c>
      <c r="K2603" s="37">
        <v>21</v>
      </c>
      <c r="L2603" s="42">
        <v>971</v>
      </c>
      <c r="N2603">
        <v>1</v>
      </c>
      <c r="O2603">
        <v>19</v>
      </c>
      <c r="P2603">
        <v>19</v>
      </c>
      <c r="Q2603">
        <v>53</v>
      </c>
      <c r="R2603">
        <v>0</v>
      </c>
    </row>
    <row r="2604" spans="8:18" x14ac:dyDescent="0.5">
      <c r="H2604" s="37">
        <v>1</v>
      </c>
      <c r="I2604" s="37">
        <v>43</v>
      </c>
      <c r="J2604" s="37">
        <v>43</v>
      </c>
      <c r="K2604" s="37">
        <v>22</v>
      </c>
      <c r="L2604" s="42">
        <v>974</v>
      </c>
      <c r="N2604">
        <v>1</v>
      </c>
      <c r="O2604">
        <v>19</v>
      </c>
      <c r="P2604">
        <v>19</v>
      </c>
      <c r="Q2604">
        <v>54</v>
      </c>
      <c r="R2604">
        <v>0</v>
      </c>
    </row>
    <row r="2605" spans="8:18" x14ac:dyDescent="0.5">
      <c r="H2605" s="37">
        <v>1</v>
      </c>
      <c r="I2605" s="37">
        <v>43</v>
      </c>
      <c r="J2605" s="37">
        <v>43</v>
      </c>
      <c r="K2605" s="37">
        <v>23</v>
      </c>
      <c r="L2605" s="42">
        <v>977</v>
      </c>
      <c r="N2605">
        <v>1</v>
      </c>
      <c r="O2605">
        <v>19</v>
      </c>
      <c r="P2605">
        <v>19</v>
      </c>
      <c r="Q2605">
        <v>55</v>
      </c>
      <c r="R2605">
        <v>0</v>
      </c>
    </row>
    <row r="2606" spans="8:18" x14ac:dyDescent="0.5">
      <c r="H2606" s="37">
        <v>1</v>
      </c>
      <c r="I2606" s="37">
        <v>43</v>
      </c>
      <c r="J2606" s="37">
        <v>43</v>
      </c>
      <c r="K2606" s="37">
        <v>24</v>
      </c>
      <c r="L2606" s="42">
        <v>980</v>
      </c>
      <c r="N2606">
        <v>1</v>
      </c>
      <c r="O2606">
        <v>19</v>
      </c>
      <c r="P2606">
        <v>19</v>
      </c>
      <c r="Q2606">
        <v>56</v>
      </c>
      <c r="R2606">
        <v>0</v>
      </c>
    </row>
    <row r="2607" spans="8:18" x14ac:dyDescent="0.5">
      <c r="H2607" s="37">
        <v>1</v>
      </c>
      <c r="I2607" s="37">
        <v>43</v>
      </c>
      <c r="J2607" s="37">
        <v>43</v>
      </c>
      <c r="K2607" s="37">
        <v>25</v>
      </c>
      <c r="L2607" s="42">
        <v>982</v>
      </c>
      <c r="N2607">
        <v>1</v>
      </c>
      <c r="O2607">
        <v>19</v>
      </c>
      <c r="P2607">
        <v>19</v>
      </c>
      <c r="Q2607">
        <v>57</v>
      </c>
      <c r="R2607">
        <v>0</v>
      </c>
    </row>
    <row r="2608" spans="8:18" x14ac:dyDescent="0.5">
      <c r="H2608" s="37">
        <v>1</v>
      </c>
      <c r="I2608" s="37">
        <v>43</v>
      </c>
      <c r="J2608" s="37">
        <v>43</v>
      </c>
      <c r="K2608" s="37">
        <v>26</v>
      </c>
      <c r="L2608" s="42">
        <v>985</v>
      </c>
      <c r="N2608">
        <v>1</v>
      </c>
      <c r="O2608">
        <v>19</v>
      </c>
      <c r="P2608">
        <v>19</v>
      </c>
      <c r="Q2608">
        <v>58</v>
      </c>
      <c r="R2608">
        <v>0</v>
      </c>
    </row>
    <row r="2609" spans="8:18" x14ac:dyDescent="0.5">
      <c r="H2609" s="37">
        <v>1</v>
      </c>
      <c r="I2609" s="37">
        <v>43</v>
      </c>
      <c r="J2609" s="37">
        <v>43</v>
      </c>
      <c r="K2609" s="37">
        <v>27</v>
      </c>
      <c r="L2609" s="42">
        <v>987</v>
      </c>
      <c r="N2609">
        <v>1</v>
      </c>
      <c r="O2609">
        <v>19</v>
      </c>
      <c r="P2609">
        <v>19</v>
      </c>
      <c r="Q2609">
        <v>59</v>
      </c>
      <c r="R2609">
        <v>0</v>
      </c>
    </row>
    <row r="2610" spans="8:18" x14ac:dyDescent="0.5">
      <c r="H2610" s="37">
        <v>1</v>
      </c>
      <c r="I2610" s="37">
        <v>43</v>
      </c>
      <c r="J2610" s="37">
        <v>43</v>
      </c>
      <c r="K2610" s="37">
        <v>28</v>
      </c>
      <c r="L2610" s="42">
        <v>990</v>
      </c>
      <c r="N2610">
        <v>1</v>
      </c>
      <c r="O2610">
        <v>19</v>
      </c>
      <c r="P2610">
        <v>19</v>
      </c>
      <c r="Q2610">
        <v>60</v>
      </c>
      <c r="R2610">
        <v>0</v>
      </c>
    </row>
    <row r="2611" spans="8:18" x14ac:dyDescent="0.5">
      <c r="H2611" s="37">
        <v>1</v>
      </c>
      <c r="I2611" s="37">
        <v>43</v>
      </c>
      <c r="J2611" s="37">
        <v>43</v>
      </c>
      <c r="K2611" s="37">
        <v>29</v>
      </c>
      <c r="L2611" s="42">
        <v>992</v>
      </c>
      <c r="N2611">
        <v>1</v>
      </c>
      <c r="O2611">
        <v>19</v>
      </c>
      <c r="P2611">
        <v>19</v>
      </c>
      <c r="Q2611">
        <v>61</v>
      </c>
      <c r="R2611">
        <v>0</v>
      </c>
    </row>
    <row r="2612" spans="8:18" x14ac:dyDescent="0.5">
      <c r="H2612" s="37">
        <v>1</v>
      </c>
      <c r="I2612" s="37">
        <v>43</v>
      </c>
      <c r="J2612" s="37">
        <v>43</v>
      </c>
      <c r="K2612" s="37">
        <v>30</v>
      </c>
      <c r="L2612" s="42">
        <v>994</v>
      </c>
      <c r="N2612">
        <v>1</v>
      </c>
      <c r="O2612">
        <v>19</v>
      </c>
      <c r="P2612">
        <v>19</v>
      </c>
      <c r="Q2612">
        <v>62</v>
      </c>
      <c r="R2612">
        <v>0</v>
      </c>
    </row>
    <row r="2613" spans="8:18" x14ac:dyDescent="0.5">
      <c r="H2613" s="37">
        <v>1</v>
      </c>
      <c r="I2613" s="37">
        <v>43</v>
      </c>
      <c r="J2613" s="37">
        <v>43</v>
      </c>
      <c r="K2613" s="37">
        <v>31</v>
      </c>
      <c r="L2613" s="42">
        <v>996</v>
      </c>
      <c r="N2613">
        <v>1</v>
      </c>
      <c r="O2613">
        <v>19</v>
      </c>
      <c r="P2613">
        <v>19</v>
      </c>
      <c r="Q2613">
        <v>63</v>
      </c>
      <c r="R2613">
        <v>0</v>
      </c>
    </row>
    <row r="2614" spans="8:18" x14ac:dyDescent="0.5">
      <c r="H2614" s="37">
        <v>1</v>
      </c>
      <c r="I2614" s="37">
        <v>43</v>
      </c>
      <c r="J2614" s="37">
        <v>43</v>
      </c>
      <c r="K2614" s="37">
        <v>32</v>
      </c>
      <c r="L2614" s="42">
        <v>998</v>
      </c>
      <c r="N2614">
        <v>1</v>
      </c>
      <c r="O2614">
        <v>19</v>
      </c>
      <c r="P2614">
        <v>19</v>
      </c>
      <c r="Q2614">
        <v>64</v>
      </c>
      <c r="R2614">
        <v>0</v>
      </c>
    </row>
    <row r="2615" spans="8:18" x14ac:dyDescent="0.5">
      <c r="H2615" s="37">
        <v>1</v>
      </c>
      <c r="I2615" s="37">
        <v>43</v>
      </c>
      <c r="J2615" s="37">
        <v>43</v>
      </c>
      <c r="K2615" s="37">
        <v>33</v>
      </c>
      <c r="L2615" s="42">
        <v>999</v>
      </c>
      <c r="N2615">
        <v>1</v>
      </c>
      <c r="O2615">
        <v>19</v>
      </c>
      <c r="P2615">
        <v>19</v>
      </c>
      <c r="Q2615">
        <v>65</v>
      </c>
      <c r="R2615">
        <v>0</v>
      </c>
    </row>
    <row r="2616" spans="8:18" x14ac:dyDescent="0.5">
      <c r="H2616" s="37">
        <v>1</v>
      </c>
      <c r="I2616" s="37">
        <v>43</v>
      </c>
      <c r="J2616" s="37">
        <v>43</v>
      </c>
      <c r="K2616" s="37">
        <v>34</v>
      </c>
      <c r="L2616" s="42">
        <v>1000</v>
      </c>
      <c r="N2616">
        <v>1</v>
      </c>
      <c r="O2616">
        <v>19</v>
      </c>
      <c r="P2616">
        <v>19</v>
      </c>
      <c r="Q2616">
        <v>66</v>
      </c>
      <c r="R2616">
        <v>0</v>
      </c>
    </row>
    <row r="2617" spans="8:18" x14ac:dyDescent="0.5">
      <c r="H2617" s="37">
        <v>1</v>
      </c>
      <c r="I2617" s="37">
        <v>43</v>
      </c>
      <c r="J2617" s="37">
        <v>43</v>
      </c>
      <c r="K2617" s="37">
        <v>35</v>
      </c>
      <c r="L2617" s="42">
        <v>1000</v>
      </c>
      <c r="N2617">
        <v>1</v>
      </c>
      <c r="O2617">
        <v>19</v>
      </c>
      <c r="P2617">
        <v>19</v>
      </c>
      <c r="Q2617">
        <v>67</v>
      </c>
      <c r="R2617">
        <v>0</v>
      </c>
    </row>
    <row r="2618" spans="8:18" x14ac:dyDescent="0.5">
      <c r="H2618" s="37">
        <v>1</v>
      </c>
      <c r="I2618" s="37">
        <v>43</v>
      </c>
      <c r="J2618" s="37">
        <v>43</v>
      </c>
      <c r="K2618" s="37">
        <v>36</v>
      </c>
      <c r="L2618" s="42">
        <v>1001</v>
      </c>
      <c r="N2618">
        <v>1</v>
      </c>
      <c r="O2618">
        <v>19</v>
      </c>
      <c r="P2618">
        <v>19</v>
      </c>
      <c r="Q2618">
        <v>68</v>
      </c>
      <c r="R2618">
        <v>0</v>
      </c>
    </row>
    <row r="2619" spans="8:18" x14ac:dyDescent="0.5">
      <c r="H2619" s="37">
        <v>1</v>
      </c>
      <c r="I2619" s="37">
        <v>43</v>
      </c>
      <c r="J2619" s="37">
        <v>43</v>
      </c>
      <c r="K2619" s="37">
        <v>37</v>
      </c>
      <c r="L2619" s="42">
        <v>1030</v>
      </c>
      <c r="N2619">
        <v>1</v>
      </c>
      <c r="O2619">
        <v>19</v>
      </c>
      <c r="P2619">
        <v>19</v>
      </c>
      <c r="Q2619">
        <v>69</v>
      </c>
      <c r="R2619">
        <v>0</v>
      </c>
    </row>
    <row r="2620" spans="8:18" x14ac:dyDescent="0.5">
      <c r="H2620" s="37">
        <v>1</v>
      </c>
      <c r="I2620" s="37">
        <v>44</v>
      </c>
      <c r="J2620" s="37">
        <v>44</v>
      </c>
      <c r="K2620" s="37">
        <v>0</v>
      </c>
      <c r="L2620" s="42">
        <v>920</v>
      </c>
      <c r="N2620">
        <v>1</v>
      </c>
      <c r="O2620">
        <v>19</v>
      </c>
      <c r="P2620">
        <v>19</v>
      </c>
      <c r="Q2620">
        <v>70</v>
      </c>
      <c r="R2620">
        <v>0</v>
      </c>
    </row>
    <row r="2621" spans="8:18" x14ac:dyDescent="0.5">
      <c r="H2621" s="37">
        <v>1</v>
      </c>
      <c r="I2621" s="37">
        <v>44</v>
      </c>
      <c r="J2621" s="37">
        <v>44</v>
      </c>
      <c r="K2621" s="37">
        <v>1</v>
      </c>
      <c r="L2621" s="42">
        <v>922</v>
      </c>
      <c r="N2621">
        <v>1</v>
      </c>
      <c r="O2621">
        <v>19</v>
      </c>
      <c r="P2621">
        <v>19</v>
      </c>
      <c r="Q2621">
        <v>71</v>
      </c>
      <c r="R2621">
        <v>0</v>
      </c>
    </row>
    <row r="2622" spans="8:18" x14ac:dyDescent="0.5">
      <c r="H2622" s="37">
        <v>1</v>
      </c>
      <c r="I2622" s="37">
        <v>44</v>
      </c>
      <c r="J2622" s="37">
        <v>44</v>
      </c>
      <c r="K2622" s="37">
        <v>2</v>
      </c>
      <c r="L2622" s="42">
        <v>924</v>
      </c>
      <c r="N2622">
        <v>1</v>
      </c>
      <c r="O2622">
        <v>20</v>
      </c>
      <c r="P2622">
        <v>20</v>
      </c>
      <c r="Q2622">
        <v>1</v>
      </c>
      <c r="R2622">
        <v>60</v>
      </c>
    </row>
    <row r="2623" spans="8:18" x14ac:dyDescent="0.5">
      <c r="H2623" s="37">
        <v>1</v>
      </c>
      <c r="I2623" s="37">
        <v>44</v>
      </c>
      <c r="J2623" s="37">
        <v>44</v>
      </c>
      <c r="K2623" s="37">
        <v>3</v>
      </c>
      <c r="L2623" s="42">
        <v>927</v>
      </c>
      <c r="N2623">
        <v>1</v>
      </c>
      <c r="O2623">
        <v>20</v>
      </c>
      <c r="P2623">
        <v>20</v>
      </c>
      <c r="Q2623">
        <v>2</v>
      </c>
      <c r="R2623">
        <v>230</v>
      </c>
    </row>
    <row r="2624" spans="8:18" x14ac:dyDescent="0.5">
      <c r="H2624" s="37">
        <v>1</v>
      </c>
      <c r="I2624" s="37">
        <v>44</v>
      </c>
      <c r="J2624" s="37">
        <v>44</v>
      </c>
      <c r="K2624" s="37">
        <v>4</v>
      </c>
      <c r="L2624" s="42">
        <v>929</v>
      </c>
      <c r="N2624">
        <v>1</v>
      </c>
      <c r="O2624">
        <v>20</v>
      </c>
      <c r="P2624">
        <v>20</v>
      </c>
      <c r="Q2624">
        <v>3</v>
      </c>
      <c r="R2624">
        <v>583</v>
      </c>
    </row>
    <row r="2625" spans="8:18" x14ac:dyDescent="0.5">
      <c r="H2625" s="37">
        <v>1</v>
      </c>
      <c r="I2625" s="37">
        <v>44</v>
      </c>
      <c r="J2625" s="37">
        <v>44</v>
      </c>
      <c r="K2625" s="37">
        <v>5</v>
      </c>
      <c r="L2625" s="42">
        <v>931</v>
      </c>
      <c r="N2625">
        <v>1</v>
      </c>
      <c r="O2625">
        <v>20</v>
      </c>
      <c r="P2625">
        <v>20</v>
      </c>
      <c r="Q2625">
        <v>4</v>
      </c>
      <c r="R2625">
        <v>906</v>
      </c>
    </row>
    <row r="2626" spans="8:18" x14ac:dyDescent="0.5">
      <c r="H2626" s="37">
        <v>1</v>
      </c>
      <c r="I2626" s="37">
        <v>44</v>
      </c>
      <c r="J2626" s="37">
        <v>44</v>
      </c>
      <c r="K2626" s="37">
        <v>6</v>
      </c>
      <c r="L2626" s="42">
        <v>934</v>
      </c>
      <c r="N2626">
        <v>1</v>
      </c>
      <c r="O2626">
        <v>20</v>
      </c>
      <c r="P2626">
        <v>20</v>
      </c>
      <c r="Q2626">
        <v>5</v>
      </c>
      <c r="R2626">
        <v>1292</v>
      </c>
    </row>
    <row r="2627" spans="8:18" x14ac:dyDescent="0.5">
      <c r="H2627" s="37">
        <v>1</v>
      </c>
      <c r="I2627" s="37">
        <v>44</v>
      </c>
      <c r="J2627" s="37">
        <v>44</v>
      </c>
      <c r="K2627" s="37">
        <v>7</v>
      </c>
      <c r="L2627" s="42">
        <v>936</v>
      </c>
      <c r="N2627">
        <v>1</v>
      </c>
      <c r="O2627">
        <v>20</v>
      </c>
      <c r="P2627">
        <v>20</v>
      </c>
      <c r="Q2627">
        <v>6</v>
      </c>
      <c r="R2627">
        <v>1330</v>
      </c>
    </row>
    <row r="2628" spans="8:18" x14ac:dyDescent="0.5">
      <c r="H2628" s="37">
        <v>1</v>
      </c>
      <c r="I2628" s="37">
        <v>44</v>
      </c>
      <c r="J2628" s="37">
        <v>44</v>
      </c>
      <c r="K2628" s="37">
        <v>8</v>
      </c>
      <c r="L2628" s="42">
        <v>939</v>
      </c>
      <c r="N2628">
        <v>1</v>
      </c>
      <c r="O2628">
        <v>20</v>
      </c>
      <c r="P2628">
        <v>20</v>
      </c>
      <c r="Q2628">
        <v>7</v>
      </c>
      <c r="R2628">
        <v>1370</v>
      </c>
    </row>
    <row r="2629" spans="8:18" x14ac:dyDescent="0.5">
      <c r="H2629" s="37">
        <v>1</v>
      </c>
      <c r="I2629" s="37">
        <v>44</v>
      </c>
      <c r="J2629" s="37">
        <v>44</v>
      </c>
      <c r="K2629" s="37">
        <v>9</v>
      </c>
      <c r="L2629" s="42">
        <v>941</v>
      </c>
      <c r="N2629">
        <v>1</v>
      </c>
      <c r="O2629">
        <v>20</v>
      </c>
      <c r="P2629">
        <v>20</v>
      </c>
      <c r="Q2629">
        <v>8</v>
      </c>
      <c r="R2629">
        <v>1411</v>
      </c>
    </row>
    <row r="2630" spans="8:18" x14ac:dyDescent="0.5">
      <c r="H2630" s="37">
        <v>1</v>
      </c>
      <c r="I2630" s="37">
        <v>44</v>
      </c>
      <c r="J2630" s="37">
        <v>44</v>
      </c>
      <c r="K2630" s="37">
        <v>10</v>
      </c>
      <c r="L2630" s="42">
        <v>944</v>
      </c>
      <c r="N2630">
        <v>1</v>
      </c>
      <c r="O2630">
        <v>20</v>
      </c>
      <c r="P2630">
        <v>20</v>
      </c>
      <c r="Q2630">
        <v>9</v>
      </c>
      <c r="R2630">
        <v>1453</v>
      </c>
    </row>
    <row r="2631" spans="8:18" x14ac:dyDescent="0.5">
      <c r="H2631" s="37">
        <v>1</v>
      </c>
      <c r="I2631" s="37">
        <v>44</v>
      </c>
      <c r="J2631" s="37">
        <v>44</v>
      </c>
      <c r="K2631" s="37">
        <v>11</v>
      </c>
      <c r="L2631" s="42">
        <v>946</v>
      </c>
      <c r="N2631">
        <v>1</v>
      </c>
      <c r="O2631">
        <v>20</v>
      </c>
      <c r="P2631">
        <v>20</v>
      </c>
      <c r="Q2631">
        <v>10</v>
      </c>
      <c r="R2631">
        <v>1497</v>
      </c>
    </row>
    <row r="2632" spans="8:18" x14ac:dyDescent="0.5">
      <c r="H2632" s="37">
        <v>1</v>
      </c>
      <c r="I2632" s="37">
        <v>44</v>
      </c>
      <c r="J2632" s="37">
        <v>44</v>
      </c>
      <c r="K2632" s="37">
        <v>12</v>
      </c>
      <c r="L2632" s="42">
        <v>949</v>
      </c>
      <c r="N2632">
        <v>1</v>
      </c>
      <c r="O2632">
        <v>20</v>
      </c>
      <c r="P2632">
        <v>20</v>
      </c>
      <c r="Q2632">
        <v>11</v>
      </c>
      <c r="R2632">
        <v>1541</v>
      </c>
    </row>
    <row r="2633" spans="8:18" x14ac:dyDescent="0.5">
      <c r="H2633" s="37">
        <v>1</v>
      </c>
      <c r="I2633" s="37">
        <v>44</v>
      </c>
      <c r="J2633" s="37">
        <v>44</v>
      </c>
      <c r="K2633" s="37">
        <v>13</v>
      </c>
      <c r="L2633" s="42">
        <v>952</v>
      </c>
      <c r="N2633">
        <v>1</v>
      </c>
      <c r="O2633">
        <v>20</v>
      </c>
      <c r="P2633">
        <v>20</v>
      </c>
      <c r="Q2633">
        <v>12</v>
      </c>
      <c r="R2633">
        <v>1588</v>
      </c>
    </row>
    <row r="2634" spans="8:18" x14ac:dyDescent="0.5">
      <c r="H2634" s="37">
        <v>1</v>
      </c>
      <c r="I2634" s="37">
        <v>44</v>
      </c>
      <c r="J2634" s="37">
        <v>44</v>
      </c>
      <c r="K2634" s="37">
        <v>14</v>
      </c>
      <c r="L2634" s="42">
        <v>954</v>
      </c>
      <c r="N2634">
        <v>1</v>
      </c>
      <c r="O2634">
        <v>20</v>
      </c>
      <c r="P2634">
        <v>20</v>
      </c>
      <c r="Q2634">
        <v>13</v>
      </c>
      <c r="R2634">
        <v>1635</v>
      </c>
    </row>
    <row r="2635" spans="8:18" x14ac:dyDescent="0.5">
      <c r="H2635" s="37">
        <v>1</v>
      </c>
      <c r="I2635" s="37">
        <v>44</v>
      </c>
      <c r="J2635" s="37">
        <v>44</v>
      </c>
      <c r="K2635" s="37">
        <v>15</v>
      </c>
      <c r="L2635" s="42">
        <v>957</v>
      </c>
      <c r="N2635">
        <v>1</v>
      </c>
      <c r="O2635">
        <v>20</v>
      </c>
      <c r="P2635">
        <v>20</v>
      </c>
      <c r="Q2635">
        <v>14</v>
      </c>
      <c r="R2635">
        <v>1685</v>
      </c>
    </row>
    <row r="2636" spans="8:18" x14ac:dyDescent="0.5">
      <c r="H2636" s="37">
        <v>1</v>
      </c>
      <c r="I2636" s="37">
        <v>44</v>
      </c>
      <c r="J2636" s="37">
        <v>44</v>
      </c>
      <c r="K2636" s="37">
        <v>16</v>
      </c>
      <c r="L2636" s="42">
        <v>960</v>
      </c>
      <c r="N2636">
        <v>1</v>
      </c>
      <c r="O2636">
        <v>20</v>
      </c>
      <c r="P2636">
        <v>20</v>
      </c>
      <c r="Q2636">
        <v>15</v>
      </c>
      <c r="R2636">
        <v>1735</v>
      </c>
    </row>
    <row r="2637" spans="8:18" x14ac:dyDescent="0.5">
      <c r="H2637" s="37">
        <v>1</v>
      </c>
      <c r="I2637" s="37">
        <v>44</v>
      </c>
      <c r="J2637" s="37">
        <v>44</v>
      </c>
      <c r="K2637" s="37">
        <v>17</v>
      </c>
      <c r="L2637" s="42">
        <v>963</v>
      </c>
      <c r="N2637">
        <v>1</v>
      </c>
      <c r="O2637">
        <v>20</v>
      </c>
      <c r="P2637">
        <v>20</v>
      </c>
      <c r="Q2637">
        <v>16</v>
      </c>
      <c r="R2637">
        <v>1788</v>
      </c>
    </row>
    <row r="2638" spans="8:18" x14ac:dyDescent="0.5">
      <c r="H2638" s="37">
        <v>1</v>
      </c>
      <c r="I2638" s="37">
        <v>44</v>
      </c>
      <c r="J2638" s="37">
        <v>44</v>
      </c>
      <c r="K2638" s="37">
        <v>18</v>
      </c>
      <c r="L2638" s="42">
        <v>966</v>
      </c>
      <c r="N2638">
        <v>1</v>
      </c>
      <c r="O2638">
        <v>20</v>
      </c>
      <c r="P2638">
        <v>20</v>
      </c>
      <c r="Q2638">
        <v>17</v>
      </c>
      <c r="R2638">
        <v>1842</v>
      </c>
    </row>
    <row r="2639" spans="8:18" x14ac:dyDescent="0.5">
      <c r="H2639" s="37">
        <v>1</v>
      </c>
      <c r="I2639" s="37">
        <v>44</v>
      </c>
      <c r="J2639" s="37">
        <v>44</v>
      </c>
      <c r="K2639" s="37">
        <v>19</v>
      </c>
      <c r="L2639" s="42">
        <v>968</v>
      </c>
      <c r="N2639">
        <v>1</v>
      </c>
      <c r="O2639">
        <v>20</v>
      </c>
      <c r="P2639">
        <v>20</v>
      </c>
      <c r="Q2639">
        <v>18</v>
      </c>
      <c r="R2639">
        <v>1898</v>
      </c>
    </row>
    <row r="2640" spans="8:18" x14ac:dyDescent="0.5">
      <c r="H2640" s="37">
        <v>1</v>
      </c>
      <c r="I2640" s="37">
        <v>44</v>
      </c>
      <c r="J2640" s="37">
        <v>44</v>
      </c>
      <c r="K2640" s="37">
        <v>20</v>
      </c>
      <c r="L2640" s="42">
        <v>971</v>
      </c>
      <c r="N2640">
        <v>1</v>
      </c>
      <c r="O2640">
        <v>20</v>
      </c>
      <c r="P2640">
        <v>20</v>
      </c>
      <c r="Q2640">
        <v>19</v>
      </c>
      <c r="R2640">
        <v>1955</v>
      </c>
    </row>
    <row r="2641" spans="8:18" x14ac:dyDescent="0.5">
      <c r="H2641" s="37">
        <v>1</v>
      </c>
      <c r="I2641" s="37">
        <v>44</v>
      </c>
      <c r="J2641" s="37">
        <v>44</v>
      </c>
      <c r="K2641" s="37">
        <v>21</v>
      </c>
      <c r="L2641" s="42">
        <v>974</v>
      </c>
      <c r="N2641">
        <v>1</v>
      </c>
      <c r="O2641">
        <v>20</v>
      </c>
      <c r="P2641">
        <v>20</v>
      </c>
      <c r="Q2641">
        <v>20</v>
      </c>
      <c r="R2641">
        <v>2015</v>
      </c>
    </row>
    <row r="2642" spans="8:18" x14ac:dyDescent="0.5">
      <c r="H2642" s="37">
        <v>1</v>
      </c>
      <c r="I2642" s="37">
        <v>44</v>
      </c>
      <c r="J2642" s="37">
        <v>44</v>
      </c>
      <c r="K2642" s="37">
        <v>22</v>
      </c>
      <c r="L2642" s="42">
        <v>977</v>
      </c>
      <c r="N2642">
        <v>1</v>
      </c>
      <c r="O2642">
        <v>20</v>
      </c>
      <c r="P2642">
        <v>20</v>
      </c>
      <c r="Q2642">
        <v>21</v>
      </c>
      <c r="R2642">
        <v>2076</v>
      </c>
    </row>
    <row r="2643" spans="8:18" x14ac:dyDescent="0.5">
      <c r="H2643" s="37">
        <v>1</v>
      </c>
      <c r="I2643" s="37">
        <v>44</v>
      </c>
      <c r="J2643" s="37">
        <v>44</v>
      </c>
      <c r="K2643" s="37">
        <v>23</v>
      </c>
      <c r="L2643" s="42">
        <v>980</v>
      </c>
      <c r="N2643">
        <v>1</v>
      </c>
      <c r="O2643">
        <v>20</v>
      </c>
      <c r="P2643">
        <v>20</v>
      </c>
      <c r="Q2643">
        <v>22</v>
      </c>
      <c r="R2643">
        <v>2139</v>
      </c>
    </row>
    <row r="2644" spans="8:18" x14ac:dyDescent="0.5">
      <c r="H2644" s="37">
        <v>1</v>
      </c>
      <c r="I2644" s="37">
        <v>44</v>
      </c>
      <c r="J2644" s="37">
        <v>44</v>
      </c>
      <c r="K2644" s="37">
        <v>24</v>
      </c>
      <c r="L2644" s="42">
        <v>982</v>
      </c>
      <c r="N2644">
        <v>1</v>
      </c>
      <c r="O2644">
        <v>20</v>
      </c>
      <c r="P2644">
        <v>20</v>
      </c>
      <c r="Q2644">
        <v>23</v>
      </c>
      <c r="R2644">
        <v>2205</v>
      </c>
    </row>
    <row r="2645" spans="8:18" x14ac:dyDescent="0.5">
      <c r="H2645" s="37">
        <v>1</v>
      </c>
      <c r="I2645" s="37">
        <v>44</v>
      </c>
      <c r="J2645" s="37">
        <v>44</v>
      </c>
      <c r="K2645" s="37">
        <v>25</v>
      </c>
      <c r="L2645" s="42">
        <v>985</v>
      </c>
      <c r="N2645">
        <v>1</v>
      </c>
      <c r="O2645">
        <v>20</v>
      </c>
      <c r="P2645">
        <v>20</v>
      </c>
      <c r="Q2645">
        <v>24</v>
      </c>
      <c r="R2645">
        <v>2273</v>
      </c>
    </row>
    <row r="2646" spans="8:18" x14ac:dyDescent="0.5">
      <c r="H2646" s="37">
        <v>1</v>
      </c>
      <c r="I2646" s="37">
        <v>44</v>
      </c>
      <c r="J2646" s="37">
        <v>44</v>
      </c>
      <c r="K2646" s="37">
        <v>26</v>
      </c>
      <c r="L2646" s="42">
        <v>987</v>
      </c>
      <c r="N2646">
        <v>1</v>
      </c>
      <c r="O2646">
        <v>20</v>
      </c>
      <c r="P2646">
        <v>20</v>
      </c>
      <c r="Q2646">
        <v>25</v>
      </c>
      <c r="R2646">
        <v>2343</v>
      </c>
    </row>
    <row r="2647" spans="8:18" x14ac:dyDescent="0.5">
      <c r="H2647" s="37">
        <v>1</v>
      </c>
      <c r="I2647" s="37">
        <v>44</v>
      </c>
      <c r="J2647" s="37">
        <v>44</v>
      </c>
      <c r="K2647" s="37">
        <v>27</v>
      </c>
      <c r="L2647" s="42">
        <v>990</v>
      </c>
      <c r="N2647">
        <v>1</v>
      </c>
      <c r="O2647">
        <v>20</v>
      </c>
      <c r="P2647">
        <v>20</v>
      </c>
      <c r="Q2647">
        <v>26</v>
      </c>
      <c r="R2647">
        <v>2415</v>
      </c>
    </row>
    <row r="2648" spans="8:18" x14ac:dyDescent="0.5">
      <c r="H2648" s="37">
        <v>1</v>
      </c>
      <c r="I2648" s="37">
        <v>44</v>
      </c>
      <c r="J2648" s="37">
        <v>44</v>
      </c>
      <c r="K2648" s="37">
        <v>28</v>
      </c>
      <c r="L2648" s="42">
        <v>992</v>
      </c>
      <c r="N2648">
        <v>1</v>
      </c>
      <c r="O2648">
        <v>20</v>
      </c>
      <c r="P2648">
        <v>20</v>
      </c>
      <c r="Q2648">
        <v>27</v>
      </c>
      <c r="R2648">
        <v>2490</v>
      </c>
    </row>
    <row r="2649" spans="8:18" x14ac:dyDescent="0.5">
      <c r="H2649" s="37">
        <v>1</v>
      </c>
      <c r="I2649" s="37">
        <v>44</v>
      </c>
      <c r="J2649" s="37">
        <v>44</v>
      </c>
      <c r="K2649" s="37">
        <v>29</v>
      </c>
      <c r="L2649" s="42">
        <v>994</v>
      </c>
      <c r="N2649">
        <v>1</v>
      </c>
      <c r="O2649">
        <v>20</v>
      </c>
      <c r="P2649">
        <v>20</v>
      </c>
      <c r="Q2649">
        <v>28</v>
      </c>
      <c r="R2649">
        <v>2568</v>
      </c>
    </row>
    <row r="2650" spans="8:18" x14ac:dyDescent="0.5">
      <c r="H2650" s="37">
        <v>1</v>
      </c>
      <c r="I2650" s="37">
        <v>44</v>
      </c>
      <c r="J2650" s="37">
        <v>44</v>
      </c>
      <c r="K2650" s="37">
        <v>30</v>
      </c>
      <c r="L2650" s="42">
        <v>996</v>
      </c>
      <c r="N2650">
        <v>1</v>
      </c>
      <c r="O2650">
        <v>20</v>
      </c>
      <c r="P2650">
        <v>20</v>
      </c>
      <c r="Q2650">
        <v>29</v>
      </c>
      <c r="R2650">
        <v>2649</v>
      </c>
    </row>
    <row r="2651" spans="8:18" x14ac:dyDescent="0.5">
      <c r="H2651" s="37">
        <v>1</v>
      </c>
      <c r="I2651" s="37">
        <v>44</v>
      </c>
      <c r="J2651" s="37">
        <v>44</v>
      </c>
      <c r="K2651" s="37">
        <v>31</v>
      </c>
      <c r="L2651" s="42">
        <v>998</v>
      </c>
      <c r="N2651">
        <v>1</v>
      </c>
      <c r="O2651">
        <v>20</v>
      </c>
      <c r="P2651">
        <v>20</v>
      </c>
      <c r="Q2651">
        <v>30</v>
      </c>
      <c r="R2651">
        <v>2733</v>
      </c>
    </row>
    <row r="2652" spans="8:18" x14ac:dyDescent="0.5">
      <c r="H2652" s="37">
        <v>1</v>
      </c>
      <c r="I2652" s="37">
        <v>44</v>
      </c>
      <c r="J2652" s="37">
        <v>44</v>
      </c>
      <c r="K2652" s="37">
        <v>32</v>
      </c>
      <c r="L2652" s="42">
        <v>999</v>
      </c>
      <c r="N2652">
        <v>1</v>
      </c>
      <c r="O2652">
        <v>20</v>
      </c>
      <c r="P2652">
        <v>20</v>
      </c>
      <c r="Q2652">
        <v>31</v>
      </c>
      <c r="R2652">
        <v>2820</v>
      </c>
    </row>
    <row r="2653" spans="8:18" x14ac:dyDescent="0.5">
      <c r="H2653" s="37">
        <v>1</v>
      </c>
      <c r="I2653" s="37">
        <v>44</v>
      </c>
      <c r="J2653" s="37">
        <v>44</v>
      </c>
      <c r="K2653" s="37">
        <v>33</v>
      </c>
      <c r="L2653" s="42">
        <v>1000</v>
      </c>
      <c r="N2653">
        <v>1</v>
      </c>
      <c r="O2653">
        <v>20</v>
      </c>
      <c r="P2653">
        <v>20</v>
      </c>
      <c r="Q2653">
        <v>32</v>
      </c>
      <c r="R2653">
        <v>2910</v>
      </c>
    </row>
    <row r="2654" spans="8:18" x14ac:dyDescent="0.5">
      <c r="H2654" s="37">
        <v>1</v>
      </c>
      <c r="I2654" s="37">
        <v>44</v>
      </c>
      <c r="J2654" s="37">
        <v>44</v>
      </c>
      <c r="K2654" s="37">
        <v>34</v>
      </c>
      <c r="L2654" s="42">
        <v>1000</v>
      </c>
      <c r="N2654">
        <v>1</v>
      </c>
      <c r="O2654">
        <v>20</v>
      </c>
      <c r="P2654">
        <v>20</v>
      </c>
      <c r="Q2654">
        <v>33</v>
      </c>
      <c r="R2654">
        <v>3004</v>
      </c>
    </row>
    <row r="2655" spans="8:18" x14ac:dyDescent="0.5">
      <c r="H2655" s="37">
        <v>1</v>
      </c>
      <c r="I2655" s="37">
        <v>44</v>
      </c>
      <c r="J2655" s="37">
        <v>44</v>
      </c>
      <c r="K2655" s="37">
        <v>35</v>
      </c>
      <c r="L2655" s="42">
        <v>1001</v>
      </c>
      <c r="N2655">
        <v>1</v>
      </c>
      <c r="O2655">
        <v>20</v>
      </c>
      <c r="P2655">
        <v>20</v>
      </c>
      <c r="Q2655">
        <v>34</v>
      </c>
      <c r="R2655">
        <v>3102</v>
      </c>
    </row>
    <row r="2656" spans="8:18" x14ac:dyDescent="0.5">
      <c r="H2656" s="37">
        <v>1</v>
      </c>
      <c r="I2656" s="37">
        <v>44</v>
      </c>
      <c r="J2656" s="37">
        <v>44</v>
      </c>
      <c r="K2656" s="37">
        <v>36</v>
      </c>
      <c r="L2656" s="42">
        <v>1030</v>
      </c>
      <c r="N2656">
        <v>1</v>
      </c>
      <c r="O2656">
        <v>20</v>
      </c>
      <c r="P2656">
        <v>20</v>
      </c>
      <c r="Q2656">
        <v>35</v>
      </c>
      <c r="R2656">
        <v>3205</v>
      </c>
    </row>
    <row r="2657" spans="8:18" x14ac:dyDescent="0.5">
      <c r="H2657" s="37">
        <v>1</v>
      </c>
      <c r="I2657" s="37">
        <v>45</v>
      </c>
      <c r="J2657" s="37">
        <v>45</v>
      </c>
      <c r="K2657" s="37">
        <v>0</v>
      </c>
      <c r="L2657" s="42">
        <v>922</v>
      </c>
      <c r="N2657">
        <v>1</v>
      </c>
      <c r="O2657">
        <v>20</v>
      </c>
      <c r="P2657">
        <v>20</v>
      </c>
      <c r="Q2657">
        <v>36</v>
      </c>
      <c r="R2657">
        <v>3312</v>
      </c>
    </row>
    <row r="2658" spans="8:18" x14ac:dyDescent="0.5">
      <c r="H2658" s="37">
        <v>1</v>
      </c>
      <c r="I2658" s="37">
        <v>45</v>
      </c>
      <c r="J2658" s="37">
        <v>45</v>
      </c>
      <c r="K2658" s="37">
        <v>1</v>
      </c>
      <c r="L2658" s="42">
        <v>924</v>
      </c>
      <c r="N2658">
        <v>1</v>
      </c>
      <c r="O2658">
        <v>20</v>
      </c>
      <c r="P2658">
        <v>20</v>
      </c>
      <c r="Q2658">
        <v>37</v>
      </c>
      <c r="R2658">
        <v>3424</v>
      </c>
    </row>
    <row r="2659" spans="8:18" x14ac:dyDescent="0.5">
      <c r="H2659" s="37">
        <v>1</v>
      </c>
      <c r="I2659" s="37">
        <v>45</v>
      </c>
      <c r="J2659" s="37">
        <v>45</v>
      </c>
      <c r="K2659" s="37">
        <v>2</v>
      </c>
      <c r="L2659" s="42">
        <v>927</v>
      </c>
      <c r="N2659">
        <v>1</v>
      </c>
      <c r="O2659">
        <v>20</v>
      </c>
      <c r="P2659">
        <v>20</v>
      </c>
      <c r="Q2659">
        <v>38</v>
      </c>
      <c r="R2659">
        <v>3542</v>
      </c>
    </row>
    <row r="2660" spans="8:18" x14ac:dyDescent="0.5">
      <c r="H2660" s="37">
        <v>1</v>
      </c>
      <c r="I2660" s="37">
        <v>45</v>
      </c>
      <c r="J2660" s="37">
        <v>45</v>
      </c>
      <c r="K2660" s="37">
        <v>3</v>
      </c>
      <c r="L2660" s="42">
        <v>929</v>
      </c>
      <c r="N2660">
        <v>1</v>
      </c>
      <c r="O2660">
        <v>20</v>
      </c>
      <c r="P2660">
        <v>20</v>
      </c>
      <c r="Q2660">
        <v>39</v>
      </c>
      <c r="R2660">
        <v>3666</v>
      </c>
    </row>
    <row r="2661" spans="8:18" x14ac:dyDescent="0.5">
      <c r="H2661" s="37">
        <v>1</v>
      </c>
      <c r="I2661" s="37">
        <v>45</v>
      </c>
      <c r="J2661" s="37">
        <v>45</v>
      </c>
      <c r="K2661" s="37">
        <v>4</v>
      </c>
      <c r="L2661" s="42">
        <v>931</v>
      </c>
      <c r="N2661">
        <v>1</v>
      </c>
      <c r="O2661">
        <v>20</v>
      </c>
      <c r="P2661">
        <v>20</v>
      </c>
      <c r="Q2661">
        <v>40</v>
      </c>
      <c r="R2661">
        <v>3557</v>
      </c>
    </row>
    <row r="2662" spans="8:18" x14ac:dyDescent="0.5">
      <c r="H2662" s="37">
        <v>1</v>
      </c>
      <c r="I2662" s="37">
        <v>45</v>
      </c>
      <c r="J2662" s="37">
        <v>45</v>
      </c>
      <c r="K2662" s="37">
        <v>5</v>
      </c>
      <c r="L2662" s="42">
        <v>934</v>
      </c>
      <c r="N2662">
        <v>1</v>
      </c>
      <c r="O2662">
        <v>20</v>
      </c>
      <c r="P2662">
        <v>20</v>
      </c>
      <c r="Q2662">
        <v>41</v>
      </c>
      <c r="R2662">
        <v>0</v>
      </c>
    </row>
    <row r="2663" spans="8:18" x14ac:dyDescent="0.5">
      <c r="H2663" s="37">
        <v>1</v>
      </c>
      <c r="I2663" s="37">
        <v>45</v>
      </c>
      <c r="J2663" s="37">
        <v>45</v>
      </c>
      <c r="K2663" s="37">
        <v>6</v>
      </c>
      <c r="L2663" s="42">
        <v>936</v>
      </c>
      <c r="N2663">
        <v>1</v>
      </c>
      <c r="O2663">
        <v>20</v>
      </c>
      <c r="P2663">
        <v>20</v>
      </c>
      <c r="Q2663">
        <v>42</v>
      </c>
      <c r="R2663">
        <v>0</v>
      </c>
    </row>
    <row r="2664" spans="8:18" x14ac:dyDescent="0.5">
      <c r="H2664" s="37">
        <v>1</v>
      </c>
      <c r="I2664" s="37">
        <v>45</v>
      </c>
      <c r="J2664" s="37">
        <v>45</v>
      </c>
      <c r="K2664" s="37">
        <v>7</v>
      </c>
      <c r="L2664" s="42">
        <v>939</v>
      </c>
      <c r="N2664">
        <v>1</v>
      </c>
      <c r="O2664">
        <v>20</v>
      </c>
      <c r="P2664">
        <v>20</v>
      </c>
      <c r="Q2664">
        <v>43</v>
      </c>
      <c r="R2664">
        <v>0</v>
      </c>
    </row>
    <row r="2665" spans="8:18" x14ac:dyDescent="0.5">
      <c r="H2665" s="37">
        <v>1</v>
      </c>
      <c r="I2665" s="37">
        <v>45</v>
      </c>
      <c r="J2665" s="37">
        <v>45</v>
      </c>
      <c r="K2665" s="37">
        <v>8</v>
      </c>
      <c r="L2665" s="42">
        <v>941</v>
      </c>
      <c r="N2665">
        <v>1</v>
      </c>
      <c r="O2665">
        <v>20</v>
      </c>
      <c r="P2665">
        <v>20</v>
      </c>
      <c r="Q2665">
        <v>44</v>
      </c>
      <c r="R2665">
        <v>0</v>
      </c>
    </row>
    <row r="2666" spans="8:18" x14ac:dyDescent="0.5">
      <c r="H2666" s="37">
        <v>1</v>
      </c>
      <c r="I2666" s="37">
        <v>45</v>
      </c>
      <c r="J2666" s="37">
        <v>45</v>
      </c>
      <c r="K2666" s="37">
        <v>9</v>
      </c>
      <c r="L2666" s="42">
        <v>944</v>
      </c>
      <c r="N2666">
        <v>1</v>
      </c>
      <c r="O2666">
        <v>20</v>
      </c>
      <c r="P2666">
        <v>20</v>
      </c>
      <c r="Q2666">
        <v>45</v>
      </c>
      <c r="R2666">
        <v>0</v>
      </c>
    </row>
    <row r="2667" spans="8:18" x14ac:dyDescent="0.5">
      <c r="H2667" s="37">
        <v>1</v>
      </c>
      <c r="I2667" s="37">
        <v>45</v>
      </c>
      <c r="J2667" s="37">
        <v>45</v>
      </c>
      <c r="K2667" s="37">
        <v>10</v>
      </c>
      <c r="L2667" s="42">
        <v>946</v>
      </c>
      <c r="N2667">
        <v>1</v>
      </c>
      <c r="O2667">
        <v>20</v>
      </c>
      <c r="P2667">
        <v>20</v>
      </c>
      <c r="Q2667">
        <v>46</v>
      </c>
      <c r="R2667">
        <v>0</v>
      </c>
    </row>
    <row r="2668" spans="8:18" x14ac:dyDescent="0.5">
      <c r="H2668" s="37">
        <v>1</v>
      </c>
      <c r="I2668" s="37">
        <v>45</v>
      </c>
      <c r="J2668" s="37">
        <v>45</v>
      </c>
      <c r="K2668" s="37">
        <v>11</v>
      </c>
      <c r="L2668" s="42">
        <v>949</v>
      </c>
      <c r="N2668">
        <v>1</v>
      </c>
      <c r="O2668">
        <v>20</v>
      </c>
      <c r="P2668">
        <v>20</v>
      </c>
      <c r="Q2668">
        <v>47</v>
      </c>
      <c r="R2668">
        <v>0</v>
      </c>
    </row>
    <row r="2669" spans="8:18" x14ac:dyDescent="0.5">
      <c r="H2669" s="37">
        <v>1</v>
      </c>
      <c r="I2669" s="37">
        <v>45</v>
      </c>
      <c r="J2669" s="37">
        <v>45</v>
      </c>
      <c r="K2669" s="37">
        <v>12</v>
      </c>
      <c r="L2669" s="42">
        <v>952</v>
      </c>
      <c r="N2669">
        <v>1</v>
      </c>
      <c r="O2669">
        <v>20</v>
      </c>
      <c r="P2669">
        <v>20</v>
      </c>
      <c r="Q2669">
        <v>48</v>
      </c>
      <c r="R2669">
        <v>0</v>
      </c>
    </row>
    <row r="2670" spans="8:18" x14ac:dyDescent="0.5">
      <c r="H2670" s="37">
        <v>1</v>
      </c>
      <c r="I2670" s="37">
        <v>45</v>
      </c>
      <c r="J2670" s="37">
        <v>45</v>
      </c>
      <c r="K2670" s="37">
        <v>13</v>
      </c>
      <c r="L2670" s="42">
        <v>954</v>
      </c>
      <c r="N2670">
        <v>1</v>
      </c>
      <c r="O2670">
        <v>20</v>
      </c>
      <c r="P2670">
        <v>20</v>
      </c>
      <c r="Q2670">
        <v>49</v>
      </c>
      <c r="R2670">
        <v>0</v>
      </c>
    </row>
    <row r="2671" spans="8:18" x14ac:dyDescent="0.5">
      <c r="H2671" s="37">
        <v>1</v>
      </c>
      <c r="I2671" s="37">
        <v>45</v>
      </c>
      <c r="J2671" s="37">
        <v>45</v>
      </c>
      <c r="K2671" s="37">
        <v>14</v>
      </c>
      <c r="L2671" s="42">
        <v>957</v>
      </c>
      <c r="N2671">
        <v>1</v>
      </c>
      <c r="O2671">
        <v>20</v>
      </c>
      <c r="P2671">
        <v>20</v>
      </c>
      <c r="Q2671">
        <v>50</v>
      </c>
      <c r="R2671">
        <v>0</v>
      </c>
    </row>
    <row r="2672" spans="8:18" x14ac:dyDescent="0.5">
      <c r="H2672" s="37">
        <v>1</v>
      </c>
      <c r="I2672" s="37">
        <v>45</v>
      </c>
      <c r="J2672" s="37">
        <v>45</v>
      </c>
      <c r="K2672" s="37">
        <v>15</v>
      </c>
      <c r="L2672" s="42">
        <v>960</v>
      </c>
      <c r="N2672">
        <v>1</v>
      </c>
      <c r="O2672">
        <v>20</v>
      </c>
      <c r="P2672">
        <v>20</v>
      </c>
      <c r="Q2672">
        <v>51</v>
      </c>
      <c r="R2672">
        <v>0</v>
      </c>
    </row>
    <row r="2673" spans="8:18" x14ac:dyDescent="0.5">
      <c r="H2673" s="37">
        <v>1</v>
      </c>
      <c r="I2673" s="37">
        <v>45</v>
      </c>
      <c r="J2673" s="37">
        <v>45</v>
      </c>
      <c r="K2673" s="37">
        <v>16</v>
      </c>
      <c r="L2673" s="42">
        <v>963</v>
      </c>
      <c r="N2673">
        <v>1</v>
      </c>
      <c r="O2673">
        <v>20</v>
      </c>
      <c r="P2673">
        <v>20</v>
      </c>
      <c r="Q2673">
        <v>52</v>
      </c>
      <c r="R2673">
        <v>0</v>
      </c>
    </row>
    <row r="2674" spans="8:18" x14ac:dyDescent="0.5">
      <c r="H2674" s="37">
        <v>1</v>
      </c>
      <c r="I2674" s="37">
        <v>45</v>
      </c>
      <c r="J2674" s="37">
        <v>45</v>
      </c>
      <c r="K2674" s="37">
        <v>17</v>
      </c>
      <c r="L2674" s="42">
        <v>966</v>
      </c>
      <c r="N2674">
        <v>1</v>
      </c>
      <c r="O2674">
        <v>20</v>
      </c>
      <c r="P2674">
        <v>20</v>
      </c>
      <c r="Q2674">
        <v>53</v>
      </c>
      <c r="R2674">
        <v>0</v>
      </c>
    </row>
    <row r="2675" spans="8:18" x14ac:dyDescent="0.5">
      <c r="H2675" s="37">
        <v>1</v>
      </c>
      <c r="I2675" s="37">
        <v>45</v>
      </c>
      <c r="J2675" s="37">
        <v>45</v>
      </c>
      <c r="K2675" s="37">
        <v>18</v>
      </c>
      <c r="L2675" s="42">
        <v>968</v>
      </c>
      <c r="N2675">
        <v>1</v>
      </c>
      <c r="O2675">
        <v>20</v>
      </c>
      <c r="P2675">
        <v>20</v>
      </c>
      <c r="Q2675">
        <v>54</v>
      </c>
      <c r="R2675">
        <v>0</v>
      </c>
    </row>
    <row r="2676" spans="8:18" x14ac:dyDescent="0.5">
      <c r="H2676" s="37">
        <v>1</v>
      </c>
      <c r="I2676" s="37">
        <v>45</v>
      </c>
      <c r="J2676" s="37">
        <v>45</v>
      </c>
      <c r="K2676" s="37">
        <v>19</v>
      </c>
      <c r="L2676" s="42">
        <v>971</v>
      </c>
      <c r="N2676">
        <v>1</v>
      </c>
      <c r="O2676">
        <v>20</v>
      </c>
      <c r="P2676">
        <v>20</v>
      </c>
      <c r="Q2676">
        <v>55</v>
      </c>
      <c r="R2676">
        <v>0</v>
      </c>
    </row>
    <row r="2677" spans="8:18" x14ac:dyDescent="0.5">
      <c r="H2677" s="37">
        <v>1</v>
      </c>
      <c r="I2677" s="37">
        <v>45</v>
      </c>
      <c r="J2677" s="37">
        <v>45</v>
      </c>
      <c r="K2677" s="37">
        <v>20</v>
      </c>
      <c r="L2677" s="42">
        <v>974</v>
      </c>
      <c r="N2677">
        <v>1</v>
      </c>
      <c r="O2677">
        <v>20</v>
      </c>
      <c r="P2677">
        <v>20</v>
      </c>
      <c r="Q2677">
        <v>56</v>
      </c>
      <c r="R2677">
        <v>0</v>
      </c>
    </row>
    <row r="2678" spans="8:18" x14ac:dyDescent="0.5">
      <c r="H2678" s="37">
        <v>1</v>
      </c>
      <c r="I2678" s="37">
        <v>45</v>
      </c>
      <c r="J2678" s="37">
        <v>45</v>
      </c>
      <c r="K2678" s="37">
        <v>21</v>
      </c>
      <c r="L2678" s="42">
        <v>977</v>
      </c>
      <c r="N2678">
        <v>1</v>
      </c>
      <c r="O2678">
        <v>20</v>
      </c>
      <c r="P2678">
        <v>20</v>
      </c>
      <c r="Q2678">
        <v>57</v>
      </c>
      <c r="R2678">
        <v>0</v>
      </c>
    </row>
    <row r="2679" spans="8:18" x14ac:dyDescent="0.5">
      <c r="H2679" s="37">
        <v>1</v>
      </c>
      <c r="I2679" s="37">
        <v>45</v>
      </c>
      <c r="J2679" s="37">
        <v>45</v>
      </c>
      <c r="K2679" s="37">
        <v>22</v>
      </c>
      <c r="L2679" s="42">
        <v>980</v>
      </c>
      <c r="N2679">
        <v>1</v>
      </c>
      <c r="O2679">
        <v>20</v>
      </c>
      <c r="P2679">
        <v>20</v>
      </c>
      <c r="Q2679">
        <v>58</v>
      </c>
      <c r="R2679">
        <v>0</v>
      </c>
    </row>
    <row r="2680" spans="8:18" x14ac:dyDescent="0.5">
      <c r="H2680" s="37">
        <v>1</v>
      </c>
      <c r="I2680" s="37">
        <v>45</v>
      </c>
      <c r="J2680" s="37">
        <v>45</v>
      </c>
      <c r="K2680" s="37">
        <v>23</v>
      </c>
      <c r="L2680" s="42">
        <v>982</v>
      </c>
      <c r="N2680">
        <v>1</v>
      </c>
      <c r="O2680">
        <v>20</v>
      </c>
      <c r="P2680">
        <v>20</v>
      </c>
      <c r="Q2680">
        <v>59</v>
      </c>
      <c r="R2680">
        <v>0</v>
      </c>
    </row>
    <row r="2681" spans="8:18" x14ac:dyDescent="0.5">
      <c r="H2681" s="37">
        <v>1</v>
      </c>
      <c r="I2681" s="37">
        <v>45</v>
      </c>
      <c r="J2681" s="37">
        <v>45</v>
      </c>
      <c r="K2681" s="37">
        <v>24</v>
      </c>
      <c r="L2681" s="42">
        <v>985</v>
      </c>
      <c r="N2681">
        <v>1</v>
      </c>
      <c r="O2681">
        <v>20</v>
      </c>
      <c r="P2681">
        <v>20</v>
      </c>
      <c r="Q2681">
        <v>60</v>
      </c>
      <c r="R2681">
        <v>0</v>
      </c>
    </row>
    <row r="2682" spans="8:18" x14ac:dyDescent="0.5">
      <c r="H2682" s="37">
        <v>1</v>
      </c>
      <c r="I2682" s="37">
        <v>45</v>
      </c>
      <c r="J2682" s="37">
        <v>45</v>
      </c>
      <c r="K2682" s="37">
        <v>25</v>
      </c>
      <c r="L2682" s="42">
        <v>987</v>
      </c>
      <c r="N2682">
        <v>1</v>
      </c>
      <c r="O2682">
        <v>20</v>
      </c>
      <c r="P2682">
        <v>20</v>
      </c>
      <c r="Q2682">
        <v>61</v>
      </c>
      <c r="R2682">
        <v>0</v>
      </c>
    </row>
    <row r="2683" spans="8:18" x14ac:dyDescent="0.5">
      <c r="H2683" s="37">
        <v>1</v>
      </c>
      <c r="I2683" s="37">
        <v>45</v>
      </c>
      <c r="J2683" s="37">
        <v>45</v>
      </c>
      <c r="K2683" s="37">
        <v>26</v>
      </c>
      <c r="L2683" s="42">
        <v>990</v>
      </c>
      <c r="N2683">
        <v>1</v>
      </c>
      <c r="O2683">
        <v>20</v>
      </c>
      <c r="P2683">
        <v>20</v>
      </c>
      <c r="Q2683">
        <v>62</v>
      </c>
      <c r="R2683">
        <v>0</v>
      </c>
    </row>
    <row r="2684" spans="8:18" x14ac:dyDescent="0.5">
      <c r="H2684" s="37">
        <v>1</v>
      </c>
      <c r="I2684" s="37">
        <v>45</v>
      </c>
      <c r="J2684" s="37">
        <v>45</v>
      </c>
      <c r="K2684" s="37">
        <v>27</v>
      </c>
      <c r="L2684" s="42">
        <v>992</v>
      </c>
      <c r="N2684">
        <v>1</v>
      </c>
      <c r="O2684">
        <v>20</v>
      </c>
      <c r="P2684">
        <v>20</v>
      </c>
      <c r="Q2684">
        <v>63</v>
      </c>
      <c r="R2684">
        <v>0</v>
      </c>
    </row>
    <row r="2685" spans="8:18" x14ac:dyDescent="0.5">
      <c r="H2685" s="37">
        <v>1</v>
      </c>
      <c r="I2685" s="37">
        <v>45</v>
      </c>
      <c r="J2685" s="37">
        <v>45</v>
      </c>
      <c r="K2685" s="37">
        <v>28</v>
      </c>
      <c r="L2685" s="42">
        <v>994</v>
      </c>
      <c r="N2685">
        <v>1</v>
      </c>
      <c r="O2685">
        <v>20</v>
      </c>
      <c r="P2685">
        <v>20</v>
      </c>
      <c r="Q2685">
        <v>64</v>
      </c>
      <c r="R2685">
        <v>0</v>
      </c>
    </row>
    <row r="2686" spans="8:18" x14ac:dyDescent="0.5">
      <c r="H2686" s="37">
        <v>1</v>
      </c>
      <c r="I2686" s="37">
        <v>45</v>
      </c>
      <c r="J2686" s="37">
        <v>45</v>
      </c>
      <c r="K2686" s="37">
        <v>29</v>
      </c>
      <c r="L2686" s="42">
        <v>996</v>
      </c>
      <c r="N2686">
        <v>1</v>
      </c>
      <c r="O2686">
        <v>20</v>
      </c>
      <c r="P2686">
        <v>20</v>
      </c>
      <c r="Q2686">
        <v>65</v>
      </c>
      <c r="R2686">
        <v>0</v>
      </c>
    </row>
    <row r="2687" spans="8:18" x14ac:dyDescent="0.5">
      <c r="H2687" s="37">
        <v>1</v>
      </c>
      <c r="I2687" s="37">
        <v>45</v>
      </c>
      <c r="J2687" s="37">
        <v>45</v>
      </c>
      <c r="K2687" s="37">
        <v>30</v>
      </c>
      <c r="L2687" s="42">
        <v>998</v>
      </c>
      <c r="N2687">
        <v>1</v>
      </c>
      <c r="O2687">
        <v>20</v>
      </c>
      <c r="P2687">
        <v>20</v>
      </c>
      <c r="Q2687">
        <v>66</v>
      </c>
      <c r="R2687">
        <v>0</v>
      </c>
    </row>
    <row r="2688" spans="8:18" x14ac:dyDescent="0.5">
      <c r="H2688" s="37">
        <v>1</v>
      </c>
      <c r="I2688" s="37">
        <v>45</v>
      </c>
      <c r="J2688" s="37">
        <v>45</v>
      </c>
      <c r="K2688" s="37">
        <v>31</v>
      </c>
      <c r="L2688" s="42">
        <v>999</v>
      </c>
      <c r="N2688">
        <v>1</v>
      </c>
      <c r="O2688">
        <v>20</v>
      </c>
      <c r="P2688">
        <v>20</v>
      </c>
      <c r="Q2688">
        <v>67</v>
      </c>
      <c r="R2688">
        <v>0</v>
      </c>
    </row>
    <row r="2689" spans="8:18" x14ac:dyDescent="0.5">
      <c r="H2689" s="37">
        <v>1</v>
      </c>
      <c r="I2689" s="37">
        <v>45</v>
      </c>
      <c r="J2689" s="37">
        <v>45</v>
      </c>
      <c r="K2689" s="37">
        <v>32</v>
      </c>
      <c r="L2689" s="42">
        <v>1000</v>
      </c>
      <c r="N2689">
        <v>1</v>
      </c>
      <c r="O2689">
        <v>20</v>
      </c>
      <c r="P2689">
        <v>20</v>
      </c>
      <c r="Q2689">
        <v>68</v>
      </c>
      <c r="R2689">
        <v>0</v>
      </c>
    </row>
    <row r="2690" spans="8:18" x14ac:dyDescent="0.5">
      <c r="H2690" s="37">
        <v>1</v>
      </c>
      <c r="I2690" s="37">
        <v>45</v>
      </c>
      <c r="J2690" s="37">
        <v>45</v>
      </c>
      <c r="K2690" s="37">
        <v>33</v>
      </c>
      <c r="L2690" s="42">
        <v>1000</v>
      </c>
      <c r="N2690">
        <v>1</v>
      </c>
      <c r="O2690">
        <v>20</v>
      </c>
      <c r="P2690">
        <v>20</v>
      </c>
      <c r="Q2690">
        <v>69</v>
      </c>
      <c r="R2690">
        <v>0</v>
      </c>
    </row>
    <row r="2691" spans="8:18" x14ac:dyDescent="0.5">
      <c r="H2691" s="37">
        <v>1</v>
      </c>
      <c r="I2691" s="37">
        <v>45</v>
      </c>
      <c r="J2691" s="37">
        <v>45</v>
      </c>
      <c r="K2691" s="37">
        <v>34</v>
      </c>
      <c r="L2691" s="42">
        <v>1001</v>
      </c>
      <c r="N2691">
        <v>1</v>
      </c>
      <c r="O2691">
        <v>20</v>
      </c>
      <c r="P2691">
        <v>20</v>
      </c>
      <c r="Q2691">
        <v>70</v>
      </c>
      <c r="R2691">
        <v>0</v>
      </c>
    </row>
    <row r="2692" spans="8:18" x14ac:dyDescent="0.5">
      <c r="H2692" s="37">
        <v>1</v>
      </c>
      <c r="I2692" s="37">
        <v>45</v>
      </c>
      <c r="J2692" s="37">
        <v>45</v>
      </c>
      <c r="K2692" s="37">
        <v>35</v>
      </c>
      <c r="L2692" s="42">
        <v>1030</v>
      </c>
      <c r="N2692">
        <v>1</v>
      </c>
      <c r="O2692">
        <v>21</v>
      </c>
      <c r="P2692">
        <v>21</v>
      </c>
      <c r="Q2692">
        <v>1</v>
      </c>
      <c r="R2692">
        <v>62</v>
      </c>
    </row>
    <row r="2693" spans="8:18" x14ac:dyDescent="0.5">
      <c r="H2693" s="37">
        <v>1</v>
      </c>
      <c r="I2693" s="37">
        <v>46</v>
      </c>
      <c r="J2693" s="37">
        <v>46</v>
      </c>
      <c r="K2693" s="37">
        <v>0</v>
      </c>
      <c r="L2693" s="42">
        <v>924</v>
      </c>
      <c r="N2693">
        <v>1</v>
      </c>
      <c r="O2693">
        <v>21</v>
      </c>
      <c r="P2693">
        <v>21</v>
      </c>
      <c r="Q2693">
        <v>2</v>
      </c>
      <c r="R2693">
        <v>238</v>
      </c>
    </row>
    <row r="2694" spans="8:18" x14ac:dyDescent="0.5">
      <c r="H2694" s="37">
        <v>1</v>
      </c>
      <c r="I2694" s="37">
        <v>46</v>
      </c>
      <c r="J2694" s="37">
        <v>46</v>
      </c>
      <c r="K2694" s="37">
        <v>1</v>
      </c>
      <c r="L2694" s="42">
        <v>927</v>
      </c>
      <c r="N2694">
        <v>1</v>
      </c>
      <c r="O2694">
        <v>21</v>
      </c>
      <c r="P2694">
        <v>21</v>
      </c>
      <c r="Q2694">
        <v>3</v>
      </c>
      <c r="R2694">
        <v>602</v>
      </c>
    </row>
    <row r="2695" spans="8:18" x14ac:dyDescent="0.5">
      <c r="H2695" s="37">
        <v>1</v>
      </c>
      <c r="I2695" s="37">
        <v>46</v>
      </c>
      <c r="J2695" s="37">
        <v>46</v>
      </c>
      <c r="K2695" s="37">
        <v>2</v>
      </c>
      <c r="L2695" s="42">
        <v>929</v>
      </c>
      <c r="N2695">
        <v>1</v>
      </c>
      <c r="O2695">
        <v>21</v>
      </c>
      <c r="P2695">
        <v>21</v>
      </c>
      <c r="Q2695">
        <v>4</v>
      </c>
      <c r="R2695">
        <v>935</v>
      </c>
    </row>
    <row r="2696" spans="8:18" x14ac:dyDescent="0.5">
      <c r="H2696" s="37">
        <v>1</v>
      </c>
      <c r="I2696" s="37">
        <v>46</v>
      </c>
      <c r="J2696" s="37">
        <v>46</v>
      </c>
      <c r="K2696" s="37">
        <v>3</v>
      </c>
      <c r="L2696" s="42">
        <v>931</v>
      </c>
      <c r="N2696">
        <v>1</v>
      </c>
      <c r="O2696">
        <v>21</v>
      </c>
      <c r="P2696">
        <v>21</v>
      </c>
      <c r="Q2696">
        <v>5</v>
      </c>
      <c r="R2696">
        <v>1333</v>
      </c>
    </row>
    <row r="2697" spans="8:18" x14ac:dyDescent="0.5">
      <c r="H2697" s="37">
        <v>1</v>
      </c>
      <c r="I2697" s="37">
        <v>46</v>
      </c>
      <c r="J2697" s="37">
        <v>46</v>
      </c>
      <c r="K2697" s="37">
        <v>4</v>
      </c>
      <c r="L2697" s="42">
        <v>934</v>
      </c>
      <c r="N2697">
        <v>1</v>
      </c>
      <c r="O2697">
        <v>21</v>
      </c>
      <c r="P2697">
        <v>21</v>
      </c>
      <c r="Q2697">
        <v>6</v>
      </c>
      <c r="R2697">
        <v>1373</v>
      </c>
    </row>
    <row r="2698" spans="8:18" x14ac:dyDescent="0.5">
      <c r="H2698" s="37">
        <v>1</v>
      </c>
      <c r="I2698" s="37">
        <v>46</v>
      </c>
      <c r="J2698" s="37">
        <v>46</v>
      </c>
      <c r="K2698" s="37">
        <v>5</v>
      </c>
      <c r="L2698" s="42">
        <v>936</v>
      </c>
      <c r="N2698">
        <v>1</v>
      </c>
      <c r="O2698">
        <v>21</v>
      </c>
      <c r="P2698">
        <v>21</v>
      </c>
      <c r="Q2698">
        <v>7</v>
      </c>
      <c r="R2698">
        <v>1413</v>
      </c>
    </row>
    <row r="2699" spans="8:18" x14ac:dyDescent="0.5">
      <c r="H2699" s="37">
        <v>1</v>
      </c>
      <c r="I2699" s="37">
        <v>46</v>
      </c>
      <c r="J2699" s="37">
        <v>46</v>
      </c>
      <c r="K2699" s="37">
        <v>6</v>
      </c>
      <c r="L2699" s="42">
        <v>939</v>
      </c>
      <c r="N2699">
        <v>1</v>
      </c>
      <c r="O2699">
        <v>21</v>
      </c>
      <c r="P2699">
        <v>21</v>
      </c>
      <c r="Q2699">
        <v>8</v>
      </c>
      <c r="R2699">
        <v>1456</v>
      </c>
    </row>
    <row r="2700" spans="8:18" x14ac:dyDescent="0.5">
      <c r="H2700" s="37">
        <v>1</v>
      </c>
      <c r="I2700" s="37">
        <v>46</v>
      </c>
      <c r="J2700" s="37">
        <v>46</v>
      </c>
      <c r="K2700" s="37">
        <v>7</v>
      </c>
      <c r="L2700" s="42">
        <v>941</v>
      </c>
      <c r="N2700">
        <v>1</v>
      </c>
      <c r="O2700">
        <v>21</v>
      </c>
      <c r="P2700">
        <v>21</v>
      </c>
      <c r="Q2700">
        <v>9</v>
      </c>
      <c r="R2700">
        <v>1499</v>
      </c>
    </row>
    <row r="2701" spans="8:18" x14ac:dyDescent="0.5">
      <c r="H2701" s="37">
        <v>1</v>
      </c>
      <c r="I2701" s="37">
        <v>46</v>
      </c>
      <c r="J2701" s="37">
        <v>46</v>
      </c>
      <c r="K2701" s="37">
        <v>8</v>
      </c>
      <c r="L2701" s="42">
        <v>944</v>
      </c>
      <c r="N2701">
        <v>1</v>
      </c>
      <c r="O2701">
        <v>21</v>
      </c>
      <c r="P2701">
        <v>21</v>
      </c>
      <c r="Q2701">
        <v>10</v>
      </c>
      <c r="R2701">
        <v>1544</v>
      </c>
    </row>
    <row r="2702" spans="8:18" x14ac:dyDescent="0.5">
      <c r="H2702" s="37">
        <v>1</v>
      </c>
      <c r="I2702" s="37">
        <v>46</v>
      </c>
      <c r="J2702" s="37">
        <v>46</v>
      </c>
      <c r="K2702" s="37">
        <v>9</v>
      </c>
      <c r="L2702" s="42">
        <v>946</v>
      </c>
      <c r="N2702">
        <v>1</v>
      </c>
      <c r="O2702">
        <v>21</v>
      </c>
      <c r="P2702">
        <v>21</v>
      </c>
      <c r="Q2702">
        <v>11</v>
      </c>
      <c r="R2702">
        <v>1590</v>
      </c>
    </row>
    <row r="2703" spans="8:18" x14ac:dyDescent="0.5">
      <c r="H2703" s="37">
        <v>1</v>
      </c>
      <c r="I2703" s="37">
        <v>46</v>
      </c>
      <c r="J2703" s="37">
        <v>46</v>
      </c>
      <c r="K2703" s="37">
        <v>10</v>
      </c>
      <c r="L2703" s="42">
        <v>949</v>
      </c>
      <c r="N2703">
        <v>1</v>
      </c>
      <c r="O2703">
        <v>21</v>
      </c>
      <c r="P2703">
        <v>21</v>
      </c>
      <c r="Q2703">
        <v>12</v>
      </c>
      <c r="R2703">
        <v>1638</v>
      </c>
    </row>
    <row r="2704" spans="8:18" x14ac:dyDescent="0.5">
      <c r="H2704" s="37">
        <v>1</v>
      </c>
      <c r="I2704" s="37">
        <v>46</v>
      </c>
      <c r="J2704" s="37">
        <v>46</v>
      </c>
      <c r="K2704" s="37">
        <v>11</v>
      </c>
      <c r="L2704" s="42">
        <v>952</v>
      </c>
      <c r="N2704">
        <v>1</v>
      </c>
      <c r="O2704">
        <v>21</v>
      </c>
      <c r="P2704">
        <v>21</v>
      </c>
      <c r="Q2704">
        <v>13</v>
      </c>
      <c r="R2704">
        <v>1687</v>
      </c>
    </row>
    <row r="2705" spans="8:18" x14ac:dyDescent="0.5">
      <c r="H2705" s="37">
        <v>1</v>
      </c>
      <c r="I2705" s="37">
        <v>46</v>
      </c>
      <c r="J2705" s="37">
        <v>46</v>
      </c>
      <c r="K2705" s="37">
        <v>12</v>
      </c>
      <c r="L2705" s="42">
        <v>954</v>
      </c>
      <c r="N2705">
        <v>1</v>
      </c>
      <c r="O2705">
        <v>21</v>
      </c>
      <c r="P2705">
        <v>21</v>
      </c>
      <c r="Q2705">
        <v>14</v>
      </c>
      <c r="R2705">
        <v>1738</v>
      </c>
    </row>
    <row r="2706" spans="8:18" x14ac:dyDescent="0.5">
      <c r="H2706" s="37">
        <v>1</v>
      </c>
      <c r="I2706" s="37">
        <v>46</v>
      </c>
      <c r="J2706" s="37">
        <v>46</v>
      </c>
      <c r="K2706" s="37">
        <v>13</v>
      </c>
      <c r="L2706" s="42">
        <v>957</v>
      </c>
      <c r="N2706">
        <v>1</v>
      </c>
      <c r="O2706">
        <v>21</v>
      </c>
      <c r="P2706">
        <v>21</v>
      </c>
      <c r="Q2706">
        <v>15</v>
      </c>
      <c r="R2706">
        <v>1791</v>
      </c>
    </row>
    <row r="2707" spans="8:18" x14ac:dyDescent="0.5">
      <c r="H2707" s="37">
        <v>1</v>
      </c>
      <c r="I2707" s="37">
        <v>46</v>
      </c>
      <c r="J2707" s="37">
        <v>46</v>
      </c>
      <c r="K2707" s="37">
        <v>14</v>
      </c>
      <c r="L2707" s="42">
        <v>960</v>
      </c>
      <c r="N2707">
        <v>1</v>
      </c>
      <c r="O2707">
        <v>21</v>
      </c>
      <c r="P2707">
        <v>21</v>
      </c>
      <c r="Q2707">
        <v>16</v>
      </c>
      <c r="R2707">
        <v>1845</v>
      </c>
    </row>
    <row r="2708" spans="8:18" x14ac:dyDescent="0.5">
      <c r="H2708" s="37">
        <v>1</v>
      </c>
      <c r="I2708" s="37">
        <v>46</v>
      </c>
      <c r="J2708" s="37">
        <v>46</v>
      </c>
      <c r="K2708" s="37">
        <v>15</v>
      </c>
      <c r="L2708" s="42">
        <v>963</v>
      </c>
      <c r="N2708">
        <v>1</v>
      </c>
      <c r="O2708">
        <v>21</v>
      </c>
      <c r="P2708">
        <v>21</v>
      </c>
      <c r="Q2708">
        <v>17</v>
      </c>
      <c r="R2708">
        <v>1900</v>
      </c>
    </row>
    <row r="2709" spans="8:18" x14ac:dyDescent="0.5">
      <c r="H2709" s="37">
        <v>1</v>
      </c>
      <c r="I2709" s="37">
        <v>46</v>
      </c>
      <c r="J2709" s="37">
        <v>46</v>
      </c>
      <c r="K2709" s="37">
        <v>16</v>
      </c>
      <c r="L2709" s="42">
        <v>966</v>
      </c>
      <c r="N2709">
        <v>1</v>
      </c>
      <c r="O2709">
        <v>21</v>
      </c>
      <c r="P2709">
        <v>21</v>
      </c>
      <c r="Q2709">
        <v>18</v>
      </c>
      <c r="R2709">
        <v>1958</v>
      </c>
    </row>
    <row r="2710" spans="8:18" x14ac:dyDescent="0.5">
      <c r="H2710" s="37">
        <v>1</v>
      </c>
      <c r="I2710" s="37">
        <v>46</v>
      </c>
      <c r="J2710" s="37">
        <v>46</v>
      </c>
      <c r="K2710" s="37">
        <v>17</v>
      </c>
      <c r="L2710" s="42">
        <v>968</v>
      </c>
      <c r="N2710">
        <v>1</v>
      </c>
      <c r="O2710">
        <v>21</v>
      </c>
      <c r="P2710">
        <v>21</v>
      </c>
      <c r="Q2710">
        <v>19</v>
      </c>
      <c r="R2710">
        <v>2017</v>
      </c>
    </row>
    <row r="2711" spans="8:18" x14ac:dyDescent="0.5">
      <c r="H2711" s="37">
        <v>1</v>
      </c>
      <c r="I2711" s="37">
        <v>46</v>
      </c>
      <c r="J2711" s="37">
        <v>46</v>
      </c>
      <c r="K2711" s="37">
        <v>18</v>
      </c>
      <c r="L2711" s="42">
        <v>971</v>
      </c>
      <c r="N2711">
        <v>1</v>
      </c>
      <c r="O2711">
        <v>21</v>
      </c>
      <c r="P2711">
        <v>21</v>
      </c>
      <c r="Q2711">
        <v>20</v>
      </c>
      <c r="R2711">
        <v>2079</v>
      </c>
    </row>
    <row r="2712" spans="8:18" x14ac:dyDescent="0.5">
      <c r="H2712" s="37">
        <v>1</v>
      </c>
      <c r="I2712" s="37">
        <v>46</v>
      </c>
      <c r="J2712" s="37">
        <v>46</v>
      </c>
      <c r="K2712" s="37">
        <v>19</v>
      </c>
      <c r="L2712" s="42">
        <v>974</v>
      </c>
      <c r="N2712">
        <v>1</v>
      </c>
      <c r="O2712">
        <v>21</v>
      </c>
      <c r="P2712">
        <v>21</v>
      </c>
      <c r="Q2712">
        <v>21</v>
      </c>
      <c r="R2712">
        <v>2142</v>
      </c>
    </row>
    <row r="2713" spans="8:18" x14ac:dyDescent="0.5">
      <c r="H2713" s="37">
        <v>1</v>
      </c>
      <c r="I2713" s="37">
        <v>46</v>
      </c>
      <c r="J2713" s="37">
        <v>46</v>
      </c>
      <c r="K2713" s="37">
        <v>20</v>
      </c>
      <c r="L2713" s="42">
        <v>977</v>
      </c>
      <c r="N2713">
        <v>1</v>
      </c>
      <c r="O2713">
        <v>21</v>
      </c>
      <c r="P2713">
        <v>21</v>
      </c>
      <c r="Q2713">
        <v>22</v>
      </c>
      <c r="R2713">
        <v>2208</v>
      </c>
    </row>
    <row r="2714" spans="8:18" x14ac:dyDescent="0.5">
      <c r="H2714" s="37">
        <v>1</v>
      </c>
      <c r="I2714" s="37">
        <v>46</v>
      </c>
      <c r="J2714" s="37">
        <v>46</v>
      </c>
      <c r="K2714" s="37">
        <v>21</v>
      </c>
      <c r="L2714" s="42">
        <v>980</v>
      </c>
      <c r="N2714">
        <v>1</v>
      </c>
      <c r="O2714">
        <v>21</v>
      </c>
      <c r="P2714">
        <v>21</v>
      </c>
      <c r="Q2714">
        <v>23</v>
      </c>
      <c r="R2714">
        <v>2276</v>
      </c>
    </row>
    <row r="2715" spans="8:18" x14ac:dyDescent="0.5">
      <c r="H2715" s="37">
        <v>1</v>
      </c>
      <c r="I2715" s="37">
        <v>46</v>
      </c>
      <c r="J2715" s="37">
        <v>46</v>
      </c>
      <c r="K2715" s="37">
        <v>22</v>
      </c>
      <c r="L2715" s="42">
        <v>982</v>
      </c>
      <c r="N2715">
        <v>1</v>
      </c>
      <c r="O2715">
        <v>21</v>
      </c>
      <c r="P2715">
        <v>21</v>
      </c>
      <c r="Q2715">
        <v>24</v>
      </c>
      <c r="R2715">
        <v>2346</v>
      </c>
    </row>
    <row r="2716" spans="8:18" x14ac:dyDescent="0.5">
      <c r="H2716" s="37">
        <v>1</v>
      </c>
      <c r="I2716" s="37">
        <v>46</v>
      </c>
      <c r="J2716" s="37">
        <v>46</v>
      </c>
      <c r="K2716" s="37">
        <v>23</v>
      </c>
      <c r="L2716" s="42">
        <v>985</v>
      </c>
      <c r="N2716">
        <v>1</v>
      </c>
      <c r="O2716">
        <v>21</v>
      </c>
      <c r="P2716">
        <v>21</v>
      </c>
      <c r="Q2716">
        <v>25</v>
      </c>
      <c r="R2716">
        <v>2418</v>
      </c>
    </row>
    <row r="2717" spans="8:18" x14ac:dyDescent="0.5">
      <c r="H2717" s="37">
        <v>1</v>
      </c>
      <c r="I2717" s="37">
        <v>46</v>
      </c>
      <c r="J2717" s="37">
        <v>46</v>
      </c>
      <c r="K2717" s="37">
        <v>24</v>
      </c>
      <c r="L2717" s="42">
        <v>987</v>
      </c>
      <c r="N2717">
        <v>1</v>
      </c>
      <c r="O2717">
        <v>21</v>
      </c>
      <c r="P2717">
        <v>21</v>
      </c>
      <c r="Q2717">
        <v>26</v>
      </c>
      <c r="R2717">
        <v>2493</v>
      </c>
    </row>
    <row r="2718" spans="8:18" x14ac:dyDescent="0.5">
      <c r="H2718" s="37">
        <v>1</v>
      </c>
      <c r="I2718" s="37">
        <v>46</v>
      </c>
      <c r="J2718" s="37">
        <v>46</v>
      </c>
      <c r="K2718" s="37">
        <v>25</v>
      </c>
      <c r="L2718" s="42">
        <v>990</v>
      </c>
      <c r="N2718">
        <v>1</v>
      </c>
      <c r="O2718">
        <v>21</v>
      </c>
      <c r="P2718">
        <v>21</v>
      </c>
      <c r="Q2718">
        <v>27</v>
      </c>
      <c r="R2718">
        <v>2571</v>
      </c>
    </row>
    <row r="2719" spans="8:18" x14ac:dyDescent="0.5">
      <c r="H2719" s="37">
        <v>1</v>
      </c>
      <c r="I2719" s="37">
        <v>46</v>
      </c>
      <c r="J2719" s="37">
        <v>46</v>
      </c>
      <c r="K2719" s="37">
        <v>26</v>
      </c>
      <c r="L2719" s="42">
        <v>992</v>
      </c>
      <c r="N2719">
        <v>1</v>
      </c>
      <c r="O2719">
        <v>21</v>
      </c>
      <c r="P2719">
        <v>21</v>
      </c>
      <c r="Q2719">
        <v>28</v>
      </c>
      <c r="R2719">
        <v>2652</v>
      </c>
    </row>
    <row r="2720" spans="8:18" x14ac:dyDescent="0.5">
      <c r="H2720" s="37">
        <v>1</v>
      </c>
      <c r="I2720" s="37">
        <v>46</v>
      </c>
      <c r="J2720" s="37">
        <v>46</v>
      </c>
      <c r="K2720" s="37">
        <v>27</v>
      </c>
      <c r="L2720" s="42">
        <v>994</v>
      </c>
      <c r="N2720">
        <v>1</v>
      </c>
      <c r="O2720">
        <v>21</v>
      </c>
      <c r="P2720">
        <v>21</v>
      </c>
      <c r="Q2720">
        <v>29</v>
      </c>
      <c r="R2720">
        <v>2735</v>
      </c>
    </row>
    <row r="2721" spans="8:18" x14ac:dyDescent="0.5">
      <c r="H2721" s="37">
        <v>1</v>
      </c>
      <c r="I2721" s="37">
        <v>46</v>
      </c>
      <c r="J2721" s="37">
        <v>46</v>
      </c>
      <c r="K2721" s="37">
        <v>28</v>
      </c>
      <c r="L2721" s="42">
        <v>996</v>
      </c>
      <c r="N2721">
        <v>1</v>
      </c>
      <c r="O2721">
        <v>21</v>
      </c>
      <c r="P2721">
        <v>21</v>
      </c>
      <c r="Q2721">
        <v>30</v>
      </c>
      <c r="R2721">
        <v>2822</v>
      </c>
    </row>
    <row r="2722" spans="8:18" x14ac:dyDescent="0.5">
      <c r="H2722" s="37">
        <v>1</v>
      </c>
      <c r="I2722" s="37">
        <v>46</v>
      </c>
      <c r="J2722" s="37">
        <v>46</v>
      </c>
      <c r="K2722" s="37">
        <v>29</v>
      </c>
      <c r="L2722" s="42">
        <v>998</v>
      </c>
      <c r="N2722">
        <v>1</v>
      </c>
      <c r="O2722">
        <v>21</v>
      </c>
      <c r="P2722">
        <v>21</v>
      </c>
      <c r="Q2722">
        <v>31</v>
      </c>
      <c r="R2722">
        <v>2912</v>
      </c>
    </row>
    <row r="2723" spans="8:18" x14ac:dyDescent="0.5">
      <c r="H2723" s="37">
        <v>1</v>
      </c>
      <c r="I2723" s="37">
        <v>46</v>
      </c>
      <c r="J2723" s="37">
        <v>46</v>
      </c>
      <c r="K2723" s="37">
        <v>30</v>
      </c>
      <c r="L2723" s="42">
        <v>999</v>
      </c>
      <c r="N2723">
        <v>1</v>
      </c>
      <c r="O2723">
        <v>21</v>
      </c>
      <c r="P2723">
        <v>21</v>
      </c>
      <c r="Q2723">
        <v>32</v>
      </c>
      <c r="R2723">
        <v>3006</v>
      </c>
    </row>
    <row r="2724" spans="8:18" x14ac:dyDescent="0.5">
      <c r="H2724" s="37">
        <v>1</v>
      </c>
      <c r="I2724" s="37">
        <v>46</v>
      </c>
      <c r="J2724" s="37">
        <v>46</v>
      </c>
      <c r="K2724" s="37">
        <v>31</v>
      </c>
      <c r="L2724" s="42">
        <v>1000</v>
      </c>
      <c r="N2724">
        <v>1</v>
      </c>
      <c r="O2724">
        <v>21</v>
      </c>
      <c r="P2724">
        <v>21</v>
      </c>
      <c r="Q2724">
        <v>33</v>
      </c>
      <c r="R2724">
        <v>3104</v>
      </c>
    </row>
    <row r="2725" spans="8:18" x14ac:dyDescent="0.5">
      <c r="H2725" s="37">
        <v>1</v>
      </c>
      <c r="I2725" s="37">
        <v>46</v>
      </c>
      <c r="J2725" s="37">
        <v>46</v>
      </c>
      <c r="K2725" s="37">
        <v>32</v>
      </c>
      <c r="L2725" s="42">
        <v>1000</v>
      </c>
      <c r="N2725">
        <v>1</v>
      </c>
      <c r="O2725">
        <v>21</v>
      </c>
      <c r="P2725">
        <v>21</v>
      </c>
      <c r="Q2725">
        <v>34</v>
      </c>
      <c r="R2725">
        <v>3206</v>
      </c>
    </row>
    <row r="2726" spans="8:18" x14ac:dyDescent="0.5">
      <c r="H2726" s="37">
        <v>1</v>
      </c>
      <c r="I2726" s="37">
        <v>46</v>
      </c>
      <c r="J2726" s="37">
        <v>46</v>
      </c>
      <c r="K2726" s="37">
        <v>33</v>
      </c>
      <c r="L2726" s="42">
        <v>1001</v>
      </c>
      <c r="N2726">
        <v>1</v>
      </c>
      <c r="O2726">
        <v>21</v>
      </c>
      <c r="P2726">
        <v>21</v>
      </c>
      <c r="Q2726">
        <v>35</v>
      </c>
      <c r="R2726">
        <v>3313</v>
      </c>
    </row>
    <row r="2727" spans="8:18" x14ac:dyDescent="0.5">
      <c r="H2727" s="37">
        <v>1</v>
      </c>
      <c r="I2727" s="37">
        <v>46</v>
      </c>
      <c r="J2727" s="37">
        <v>46</v>
      </c>
      <c r="K2727" s="37">
        <v>34</v>
      </c>
      <c r="L2727" s="42">
        <v>1030</v>
      </c>
      <c r="N2727">
        <v>1</v>
      </c>
      <c r="O2727">
        <v>21</v>
      </c>
      <c r="P2727">
        <v>21</v>
      </c>
      <c r="Q2727">
        <v>36</v>
      </c>
      <c r="R2727">
        <v>3425</v>
      </c>
    </row>
    <row r="2728" spans="8:18" x14ac:dyDescent="0.5">
      <c r="H2728" s="37">
        <v>1</v>
      </c>
      <c r="I2728" s="37">
        <v>47</v>
      </c>
      <c r="J2728" s="37">
        <v>47</v>
      </c>
      <c r="K2728" s="37">
        <v>0</v>
      </c>
      <c r="L2728" s="42">
        <v>927</v>
      </c>
      <c r="N2728">
        <v>1</v>
      </c>
      <c r="O2728">
        <v>21</v>
      </c>
      <c r="P2728">
        <v>21</v>
      </c>
      <c r="Q2728">
        <v>37</v>
      </c>
      <c r="R2728">
        <v>3542</v>
      </c>
    </row>
    <row r="2729" spans="8:18" x14ac:dyDescent="0.5">
      <c r="H2729" s="37">
        <v>1</v>
      </c>
      <c r="I2729" s="37">
        <v>47</v>
      </c>
      <c r="J2729" s="37">
        <v>47</v>
      </c>
      <c r="K2729" s="37">
        <v>1</v>
      </c>
      <c r="L2729" s="42">
        <v>929</v>
      </c>
      <c r="N2729">
        <v>1</v>
      </c>
      <c r="O2729">
        <v>21</v>
      </c>
      <c r="P2729">
        <v>21</v>
      </c>
      <c r="Q2729">
        <v>38</v>
      </c>
      <c r="R2729">
        <v>3666</v>
      </c>
    </row>
    <row r="2730" spans="8:18" x14ac:dyDescent="0.5">
      <c r="H2730" s="37">
        <v>1</v>
      </c>
      <c r="I2730" s="37">
        <v>47</v>
      </c>
      <c r="J2730" s="37">
        <v>47</v>
      </c>
      <c r="K2730" s="37">
        <v>2</v>
      </c>
      <c r="L2730" s="42">
        <v>931</v>
      </c>
      <c r="N2730">
        <v>1</v>
      </c>
      <c r="O2730">
        <v>21</v>
      </c>
      <c r="P2730">
        <v>21</v>
      </c>
      <c r="Q2730">
        <v>39</v>
      </c>
      <c r="R2730">
        <v>3557</v>
      </c>
    </row>
    <row r="2731" spans="8:18" x14ac:dyDescent="0.5">
      <c r="H2731" s="37">
        <v>1</v>
      </c>
      <c r="I2731" s="37">
        <v>47</v>
      </c>
      <c r="J2731" s="37">
        <v>47</v>
      </c>
      <c r="K2731" s="37">
        <v>3</v>
      </c>
      <c r="L2731" s="42">
        <v>934</v>
      </c>
      <c r="N2731">
        <v>1</v>
      </c>
      <c r="O2731">
        <v>21</v>
      </c>
      <c r="P2731">
        <v>21</v>
      </c>
      <c r="Q2731">
        <v>40</v>
      </c>
      <c r="R2731">
        <v>0</v>
      </c>
    </row>
    <row r="2732" spans="8:18" x14ac:dyDescent="0.5">
      <c r="H2732" s="37">
        <v>1</v>
      </c>
      <c r="I2732" s="37">
        <v>47</v>
      </c>
      <c r="J2732" s="37">
        <v>47</v>
      </c>
      <c r="K2732" s="37">
        <v>4</v>
      </c>
      <c r="L2732" s="42">
        <v>936</v>
      </c>
      <c r="N2732">
        <v>1</v>
      </c>
      <c r="O2732">
        <v>21</v>
      </c>
      <c r="P2732">
        <v>21</v>
      </c>
      <c r="Q2732">
        <v>41</v>
      </c>
      <c r="R2732">
        <v>0</v>
      </c>
    </row>
    <row r="2733" spans="8:18" x14ac:dyDescent="0.5">
      <c r="H2733" s="37">
        <v>1</v>
      </c>
      <c r="I2733" s="37">
        <v>47</v>
      </c>
      <c r="J2733" s="37">
        <v>47</v>
      </c>
      <c r="K2733" s="37">
        <v>5</v>
      </c>
      <c r="L2733" s="42">
        <v>939</v>
      </c>
      <c r="N2733">
        <v>1</v>
      </c>
      <c r="O2733">
        <v>21</v>
      </c>
      <c r="P2733">
        <v>21</v>
      </c>
      <c r="Q2733">
        <v>42</v>
      </c>
      <c r="R2733">
        <v>0</v>
      </c>
    </row>
    <row r="2734" spans="8:18" x14ac:dyDescent="0.5">
      <c r="H2734" s="37">
        <v>1</v>
      </c>
      <c r="I2734" s="37">
        <v>47</v>
      </c>
      <c r="J2734" s="37">
        <v>47</v>
      </c>
      <c r="K2734" s="37">
        <v>6</v>
      </c>
      <c r="L2734" s="42">
        <v>941</v>
      </c>
      <c r="N2734">
        <v>1</v>
      </c>
      <c r="O2734">
        <v>21</v>
      </c>
      <c r="P2734">
        <v>21</v>
      </c>
      <c r="Q2734">
        <v>43</v>
      </c>
      <c r="R2734">
        <v>0</v>
      </c>
    </row>
    <row r="2735" spans="8:18" x14ac:dyDescent="0.5">
      <c r="H2735" s="37">
        <v>1</v>
      </c>
      <c r="I2735" s="37">
        <v>47</v>
      </c>
      <c r="J2735" s="37">
        <v>47</v>
      </c>
      <c r="K2735" s="37">
        <v>7</v>
      </c>
      <c r="L2735" s="42">
        <v>944</v>
      </c>
      <c r="N2735">
        <v>1</v>
      </c>
      <c r="O2735">
        <v>21</v>
      </c>
      <c r="P2735">
        <v>21</v>
      </c>
      <c r="Q2735">
        <v>44</v>
      </c>
      <c r="R2735">
        <v>0</v>
      </c>
    </row>
    <row r="2736" spans="8:18" x14ac:dyDescent="0.5">
      <c r="H2736" s="37">
        <v>1</v>
      </c>
      <c r="I2736" s="37">
        <v>47</v>
      </c>
      <c r="J2736" s="37">
        <v>47</v>
      </c>
      <c r="K2736" s="37">
        <v>8</v>
      </c>
      <c r="L2736" s="42">
        <v>946</v>
      </c>
      <c r="N2736">
        <v>1</v>
      </c>
      <c r="O2736">
        <v>21</v>
      </c>
      <c r="P2736">
        <v>21</v>
      </c>
      <c r="Q2736">
        <v>45</v>
      </c>
      <c r="R2736">
        <v>0</v>
      </c>
    </row>
    <row r="2737" spans="8:18" x14ac:dyDescent="0.5">
      <c r="H2737" s="37">
        <v>1</v>
      </c>
      <c r="I2737" s="37">
        <v>47</v>
      </c>
      <c r="J2737" s="37">
        <v>47</v>
      </c>
      <c r="K2737" s="37">
        <v>9</v>
      </c>
      <c r="L2737" s="42">
        <v>949</v>
      </c>
      <c r="N2737">
        <v>1</v>
      </c>
      <c r="O2737">
        <v>21</v>
      </c>
      <c r="P2737">
        <v>21</v>
      </c>
      <c r="Q2737">
        <v>46</v>
      </c>
      <c r="R2737">
        <v>0</v>
      </c>
    </row>
    <row r="2738" spans="8:18" x14ac:dyDescent="0.5">
      <c r="H2738" s="37">
        <v>1</v>
      </c>
      <c r="I2738" s="37">
        <v>47</v>
      </c>
      <c r="J2738" s="37">
        <v>47</v>
      </c>
      <c r="K2738" s="37">
        <v>10</v>
      </c>
      <c r="L2738" s="42">
        <v>952</v>
      </c>
      <c r="N2738">
        <v>1</v>
      </c>
      <c r="O2738">
        <v>21</v>
      </c>
      <c r="P2738">
        <v>21</v>
      </c>
      <c r="Q2738">
        <v>47</v>
      </c>
      <c r="R2738">
        <v>0</v>
      </c>
    </row>
    <row r="2739" spans="8:18" x14ac:dyDescent="0.5">
      <c r="H2739" s="37">
        <v>1</v>
      </c>
      <c r="I2739" s="37">
        <v>47</v>
      </c>
      <c r="J2739" s="37">
        <v>47</v>
      </c>
      <c r="K2739" s="37">
        <v>11</v>
      </c>
      <c r="L2739" s="42">
        <v>954</v>
      </c>
      <c r="N2739">
        <v>1</v>
      </c>
      <c r="O2739">
        <v>21</v>
      </c>
      <c r="P2739">
        <v>21</v>
      </c>
      <c r="Q2739">
        <v>48</v>
      </c>
      <c r="R2739">
        <v>0</v>
      </c>
    </row>
    <row r="2740" spans="8:18" x14ac:dyDescent="0.5">
      <c r="H2740" s="37">
        <v>1</v>
      </c>
      <c r="I2740" s="37">
        <v>47</v>
      </c>
      <c r="J2740" s="37">
        <v>47</v>
      </c>
      <c r="K2740" s="37">
        <v>12</v>
      </c>
      <c r="L2740" s="42">
        <v>957</v>
      </c>
      <c r="N2740">
        <v>1</v>
      </c>
      <c r="O2740">
        <v>21</v>
      </c>
      <c r="P2740">
        <v>21</v>
      </c>
      <c r="Q2740">
        <v>49</v>
      </c>
      <c r="R2740">
        <v>0</v>
      </c>
    </row>
    <row r="2741" spans="8:18" x14ac:dyDescent="0.5">
      <c r="H2741" s="37">
        <v>1</v>
      </c>
      <c r="I2741" s="37">
        <v>47</v>
      </c>
      <c r="J2741" s="37">
        <v>47</v>
      </c>
      <c r="K2741" s="37">
        <v>13</v>
      </c>
      <c r="L2741" s="42">
        <v>960</v>
      </c>
      <c r="N2741">
        <v>1</v>
      </c>
      <c r="O2741">
        <v>21</v>
      </c>
      <c r="P2741">
        <v>21</v>
      </c>
      <c r="Q2741">
        <v>50</v>
      </c>
      <c r="R2741">
        <v>0</v>
      </c>
    </row>
    <row r="2742" spans="8:18" x14ac:dyDescent="0.5">
      <c r="H2742" s="37">
        <v>1</v>
      </c>
      <c r="I2742" s="37">
        <v>47</v>
      </c>
      <c r="J2742" s="37">
        <v>47</v>
      </c>
      <c r="K2742" s="37">
        <v>14</v>
      </c>
      <c r="L2742" s="42">
        <v>963</v>
      </c>
      <c r="N2742">
        <v>1</v>
      </c>
      <c r="O2742">
        <v>21</v>
      </c>
      <c r="P2742">
        <v>21</v>
      </c>
      <c r="Q2742">
        <v>51</v>
      </c>
      <c r="R2742">
        <v>0</v>
      </c>
    </row>
    <row r="2743" spans="8:18" x14ac:dyDescent="0.5">
      <c r="H2743" s="37">
        <v>1</v>
      </c>
      <c r="I2743" s="37">
        <v>47</v>
      </c>
      <c r="J2743" s="37">
        <v>47</v>
      </c>
      <c r="K2743" s="37">
        <v>15</v>
      </c>
      <c r="L2743" s="42">
        <v>966</v>
      </c>
      <c r="N2743">
        <v>1</v>
      </c>
      <c r="O2743">
        <v>21</v>
      </c>
      <c r="P2743">
        <v>21</v>
      </c>
      <c r="Q2743">
        <v>52</v>
      </c>
      <c r="R2743">
        <v>0</v>
      </c>
    </row>
    <row r="2744" spans="8:18" x14ac:dyDescent="0.5">
      <c r="H2744" s="37">
        <v>1</v>
      </c>
      <c r="I2744" s="37">
        <v>47</v>
      </c>
      <c r="J2744" s="37">
        <v>47</v>
      </c>
      <c r="K2744" s="37">
        <v>16</v>
      </c>
      <c r="L2744" s="42">
        <v>968</v>
      </c>
      <c r="N2744">
        <v>1</v>
      </c>
      <c r="O2744">
        <v>21</v>
      </c>
      <c r="P2744">
        <v>21</v>
      </c>
      <c r="Q2744">
        <v>53</v>
      </c>
      <c r="R2744">
        <v>0</v>
      </c>
    </row>
    <row r="2745" spans="8:18" x14ac:dyDescent="0.5">
      <c r="H2745" s="37">
        <v>1</v>
      </c>
      <c r="I2745" s="37">
        <v>47</v>
      </c>
      <c r="J2745" s="37">
        <v>47</v>
      </c>
      <c r="K2745" s="37">
        <v>17</v>
      </c>
      <c r="L2745" s="42">
        <v>971</v>
      </c>
      <c r="N2745">
        <v>1</v>
      </c>
      <c r="O2745">
        <v>21</v>
      </c>
      <c r="P2745">
        <v>21</v>
      </c>
      <c r="Q2745">
        <v>54</v>
      </c>
      <c r="R2745">
        <v>0</v>
      </c>
    </row>
    <row r="2746" spans="8:18" x14ac:dyDescent="0.5">
      <c r="H2746" s="37">
        <v>1</v>
      </c>
      <c r="I2746" s="37">
        <v>47</v>
      </c>
      <c r="J2746" s="37">
        <v>47</v>
      </c>
      <c r="K2746" s="37">
        <v>18</v>
      </c>
      <c r="L2746" s="42">
        <v>974</v>
      </c>
      <c r="N2746">
        <v>1</v>
      </c>
      <c r="O2746">
        <v>21</v>
      </c>
      <c r="P2746">
        <v>21</v>
      </c>
      <c r="Q2746">
        <v>55</v>
      </c>
      <c r="R2746">
        <v>0</v>
      </c>
    </row>
    <row r="2747" spans="8:18" x14ac:dyDescent="0.5">
      <c r="H2747" s="37">
        <v>1</v>
      </c>
      <c r="I2747" s="37">
        <v>47</v>
      </c>
      <c r="J2747" s="37">
        <v>47</v>
      </c>
      <c r="K2747" s="37">
        <v>19</v>
      </c>
      <c r="L2747" s="42">
        <v>977</v>
      </c>
      <c r="N2747">
        <v>1</v>
      </c>
      <c r="O2747">
        <v>21</v>
      </c>
      <c r="P2747">
        <v>21</v>
      </c>
      <c r="Q2747">
        <v>56</v>
      </c>
      <c r="R2747">
        <v>0</v>
      </c>
    </row>
    <row r="2748" spans="8:18" x14ac:dyDescent="0.5">
      <c r="H2748" s="37">
        <v>1</v>
      </c>
      <c r="I2748" s="37">
        <v>47</v>
      </c>
      <c r="J2748" s="37">
        <v>47</v>
      </c>
      <c r="K2748" s="37">
        <v>20</v>
      </c>
      <c r="L2748" s="42">
        <v>980</v>
      </c>
      <c r="N2748">
        <v>1</v>
      </c>
      <c r="O2748">
        <v>21</v>
      </c>
      <c r="P2748">
        <v>21</v>
      </c>
      <c r="Q2748">
        <v>57</v>
      </c>
      <c r="R2748">
        <v>0</v>
      </c>
    </row>
    <row r="2749" spans="8:18" x14ac:dyDescent="0.5">
      <c r="H2749" s="37">
        <v>1</v>
      </c>
      <c r="I2749" s="37">
        <v>47</v>
      </c>
      <c r="J2749" s="37">
        <v>47</v>
      </c>
      <c r="K2749" s="37">
        <v>21</v>
      </c>
      <c r="L2749" s="42">
        <v>982</v>
      </c>
      <c r="N2749">
        <v>1</v>
      </c>
      <c r="O2749">
        <v>21</v>
      </c>
      <c r="P2749">
        <v>21</v>
      </c>
      <c r="Q2749">
        <v>58</v>
      </c>
      <c r="R2749">
        <v>0</v>
      </c>
    </row>
    <row r="2750" spans="8:18" x14ac:dyDescent="0.5">
      <c r="H2750" s="37">
        <v>1</v>
      </c>
      <c r="I2750" s="37">
        <v>47</v>
      </c>
      <c r="J2750" s="37">
        <v>47</v>
      </c>
      <c r="K2750" s="37">
        <v>22</v>
      </c>
      <c r="L2750" s="42">
        <v>985</v>
      </c>
      <c r="N2750">
        <v>1</v>
      </c>
      <c r="O2750">
        <v>21</v>
      </c>
      <c r="P2750">
        <v>21</v>
      </c>
      <c r="Q2750">
        <v>59</v>
      </c>
      <c r="R2750">
        <v>0</v>
      </c>
    </row>
    <row r="2751" spans="8:18" x14ac:dyDescent="0.5">
      <c r="H2751" s="37">
        <v>1</v>
      </c>
      <c r="I2751" s="37">
        <v>47</v>
      </c>
      <c r="J2751" s="37">
        <v>47</v>
      </c>
      <c r="K2751" s="37">
        <v>23</v>
      </c>
      <c r="L2751" s="42">
        <v>987</v>
      </c>
      <c r="N2751">
        <v>1</v>
      </c>
      <c r="O2751">
        <v>21</v>
      </c>
      <c r="P2751">
        <v>21</v>
      </c>
      <c r="Q2751">
        <v>60</v>
      </c>
      <c r="R2751">
        <v>0</v>
      </c>
    </row>
    <row r="2752" spans="8:18" x14ac:dyDescent="0.5">
      <c r="H2752" s="37">
        <v>1</v>
      </c>
      <c r="I2752" s="37">
        <v>47</v>
      </c>
      <c r="J2752" s="37">
        <v>47</v>
      </c>
      <c r="K2752" s="37">
        <v>24</v>
      </c>
      <c r="L2752" s="42">
        <v>990</v>
      </c>
      <c r="N2752">
        <v>1</v>
      </c>
      <c r="O2752">
        <v>21</v>
      </c>
      <c r="P2752">
        <v>21</v>
      </c>
      <c r="Q2752">
        <v>61</v>
      </c>
      <c r="R2752">
        <v>0</v>
      </c>
    </row>
    <row r="2753" spans="8:18" x14ac:dyDescent="0.5">
      <c r="H2753" s="37">
        <v>1</v>
      </c>
      <c r="I2753" s="37">
        <v>47</v>
      </c>
      <c r="J2753" s="37">
        <v>47</v>
      </c>
      <c r="K2753" s="37">
        <v>25</v>
      </c>
      <c r="L2753" s="42">
        <v>992</v>
      </c>
      <c r="N2753">
        <v>1</v>
      </c>
      <c r="O2753">
        <v>21</v>
      </c>
      <c r="P2753">
        <v>21</v>
      </c>
      <c r="Q2753">
        <v>62</v>
      </c>
      <c r="R2753">
        <v>0</v>
      </c>
    </row>
    <row r="2754" spans="8:18" x14ac:dyDescent="0.5">
      <c r="H2754" s="37">
        <v>1</v>
      </c>
      <c r="I2754" s="37">
        <v>47</v>
      </c>
      <c r="J2754" s="37">
        <v>47</v>
      </c>
      <c r="K2754" s="37">
        <v>26</v>
      </c>
      <c r="L2754" s="42">
        <v>994</v>
      </c>
      <c r="N2754">
        <v>1</v>
      </c>
      <c r="O2754">
        <v>21</v>
      </c>
      <c r="P2754">
        <v>21</v>
      </c>
      <c r="Q2754">
        <v>63</v>
      </c>
      <c r="R2754">
        <v>0</v>
      </c>
    </row>
    <row r="2755" spans="8:18" x14ac:dyDescent="0.5">
      <c r="H2755" s="37">
        <v>1</v>
      </c>
      <c r="I2755" s="37">
        <v>47</v>
      </c>
      <c r="J2755" s="37">
        <v>47</v>
      </c>
      <c r="K2755" s="37">
        <v>27</v>
      </c>
      <c r="L2755" s="42">
        <v>996</v>
      </c>
      <c r="N2755">
        <v>1</v>
      </c>
      <c r="O2755">
        <v>21</v>
      </c>
      <c r="P2755">
        <v>21</v>
      </c>
      <c r="Q2755">
        <v>64</v>
      </c>
      <c r="R2755">
        <v>0</v>
      </c>
    </row>
    <row r="2756" spans="8:18" x14ac:dyDescent="0.5">
      <c r="H2756" s="37">
        <v>1</v>
      </c>
      <c r="I2756" s="37">
        <v>47</v>
      </c>
      <c r="J2756" s="37">
        <v>47</v>
      </c>
      <c r="K2756" s="37">
        <v>28</v>
      </c>
      <c r="L2756" s="42">
        <v>998</v>
      </c>
      <c r="N2756">
        <v>1</v>
      </c>
      <c r="O2756">
        <v>21</v>
      </c>
      <c r="P2756">
        <v>21</v>
      </c>
      <c r="Q2756">
        <v>65</v>
      </c>
      <c r="R2756">
        <v>0</v>
      </c>
    </row>
    <row r="2757" spans="8:18" x14ac:dyDescent="0.5">
      <c r="H2757" s="37">
        <v>1</v>
      </c>
      <c r="I2757" s="37">
        <v>47</v>
      </c>
      <c r="J2757" s="37">
        <v>47</v>
      </c>
      <c r="K2757" s="37">
        <v>29</v>
      </c>
      <c r="L2757" s="42">
        <v>999</v>
      </c>
      <c r="N2757">
        <v>1</v>
      </c>
      <c r="O2757">
        <v>21</v>
      </c>
      <c r="P2757">
        <v>21</v>
      </c>
      <c r="Q2757">
        <v>66</v>
      </c>
      <c r="R2757">
        <v>0</v>
      </c>
    </row>
    <row r="2758" spans="8:18" x14ac:dyDescent="0.5">
      <c r="H2758" s="37">
        <v>1</v>
      </c>
      <c r="I2758" s="37">
        <v>47</v>
      </c>
      <c r="J2758" s="37">
        <v>47</v>
      </c>
      <c r="K2758" s="37">
        <v>30</v>
      </c>
      <c r="L2758" s="42">
        <v>1000</v>
      </c>
      <c r="N2758">
        <v>1</v>
      </c>
      <c r="O2758">
        <v>21</v>
      </c>
      <c r="P2758">
        <v>21</v>
      </c>
      <c r="Q2758">
        <v>67</v>
      </c>
      <c r="R2758">
        <v>0</v>
      </c>
    </row>
    <row r="2759" spans="8:18" x14ac:dyDescent="0.5">
      <c r="H2759" s="37">
        <v>1</v>
      </c>
      <c r="I2759" s="37">
        <v>47</v>
      </c>
      <c r="J2759" s="37">
        <v>47</v>
      </c>
      <c r="K2759" s="37">
        <v>31</v>
      </c>
      <c r="L2759" s="42">
        <v>1000</v>
      </c>
      <c r="N2759">
        <v>1</v>
      </c>
      <c r="O2759">
        <v>21</v>
      </c>
      <c r="P2759">
        <v>21</v>
      </c>
      <c r="Q2759">
        <v>68</v>
      </c>
      <c r="R2759">
        <v>0</v>
      </c>
    </row>
    <row r="2760" spans="8:18" x14ac:dyDescent="0.5">
      <c r="H2760" s="37">
        <v>1</v>
      </c>
      <c r="I2760" s="37">
        <v>47</v>
      </c>
      <c r="J2760" s="37">
        <v>47</v>
      </c>
      <c r="K2760" s="37">
        <v>32</v>
      </c>
      <c r="L2760" s="42">
        <v>1001</v>
      </c>
      <c r="N2760">
        <v>1</v>
      </c>
      <c r="O2760">
        <v>21</v>
      </c>
      <c r="P2760">
        <v>21</v>
      </c>
      <c r="Q2760">
        <v>69</v>
      </c>
      <c r="R2760">
        <v>0</v>
      </c>
    </row>
    <row r="2761" spans="8:18" x14ac:dyDescent="0.5">
      <c r="H2761" s="37">
        <v>1</v>
      </c>
      <c r="I2761" s="37">
        <v>47</v>
      </c>
      <c r="J2761" s="37">
        <v>47</v>
      </c>
      <c r="K2761" s="37">
        <v>33</v>
      </c>
      <c r="L2761" s="42">
        <v>1030</v>
      </c>
      <c r="N2761">
        <v>1</v>
      </c>
      <c r="O2761">
        <v>22</v>
      </c>
      <c r="P2761">
        <v>22</v>
      </c>
      <c r="Q2761">
        <v>1</v>
      </c>
      <c r="R2761">
        <v>64</v>
      </c>
    </row>
    <row r="2762" spans="8:18" x14ac:dyDescent="0.5">
      <c r="H2762" s="37">
        <v>1</v>
      </c>
      <c r="I2762" s="37">
        <v>48</v>
      </c>
      <c r="J2762" s="37">
        <v>48</v>
      </c>
      <c r="K2762" s="37">
        <v>0</v>
      </c>
      <c r="L2762" s="42">
        <v>929</v>
      </c>
      <c r="N2762">
        <v>1</v>
      </c>
      <c r="O2762">
        <v>22</v>
      </c>
      <c r="P2762">
        <v>22</v>
      </c>
      <c r="Q2762">
        <v>2</v>
      </c>
      <c r="R2762">
        <v>246</v>
      </c>
    </row>
    <row r="2763" spans="8:18" x14ac:dyDescent="0.5">
      <c r="H2763" s="37">
        <v>1</v>
      </c>
      <c r="I2763" s="37">
        <v>48</v>
      </c>
      <c r="J2763" s="37">
        <v>48</v>
      </c>
      <c r="K2763" s="37">
        <v>1</v>
      </c>
      <c r="L2763" s="42">
        <v>931</v>
      </c>
      <c r="N2763">
        <v>1</v>
      </c>
      <c r="O2763">
        <v>22</v>
      </c>
      <c r="P2763">
        <v>22</v>
      </c>
      <c r="Q2763">
        <v>3</v>
      </c>
      <c r="R2763">
        <v>622</v>
      </c>
    </row>
    <row r="2764" spans="8:18" x14ac:dyDescent="0.5">
      <c r="H2764" s="37">
        <v>1</v>
      </c>
      <c r="I2764" s="37">
        <v>48</v>
      </c>
      <c r="J2764" s="37">
        <v>48</v>
      </c>
      <c r="K2764" s="37">
        <v>2</v>
      </c>
      <c r="L2764" s="42">
        <v>934</v>
      </c>
      <c r="N2764">
        <v>1</v>
      </c>
      <c r="O2764">
        <v>22</v>
      </c>
      <c r="P2764">
        <v>22</v>
      </c>
      <c r="Q2764">
        <v>4</v>
      </c>
      <c r="R2764">
        <v>965</v>
      </c>
    </row>
    <row r="2765" spans="8:18" x14ac:dyDescent="0.5">
      <c r="H2765" s="37">
        <v>1</v>
      </c>
      <c r="I2765" s="37">
        <v>48</v>
      </c>
      <c r="J2765" s="37">
        <v>48</v>
      </c>
      <c r="K2765" s="37">
        <v>3</v>
      </c>
      <c r="L2765" s="42">
        <v>936</v>
      </c>
      <c r="N2765">
        <v>1</v>
      </c>
      <c r="O2765">
        <v>22</v>
      </c>
      <c r="P2765">
        <v>22</v>
      </c>
      <c r="Q2765">
        <v>5</v>
      </c>
      <c r="R2765">
        <v>1375</v>
      </c>
    </row>
    <row r="2766" spans="8:18" x14ac:dyDescent="0.5">
      <c r="H2766" s="37">
        <v>1</v>
      </c>
      <c r="I2766" s="37">
        <v>48</v>
      </c>
      <c r="J2766" s="37">
        <v>48</v>
      </c>
      <c r="K2766" s="37">
        <v>4</v>
      </c>
      <c r="L2766" s="42">
        <v>939</v>
      </c>
      <c r="N2766">
        <v>1</v>
      </c>
      <c r="O2766">
        <v>22</v>
      </c>
      <c r="P2766">
        <v>22</v>
      </c>
      <c r="Q2766">
        <v>6</v>
      </c>
      <c r="R2766">
        <v>1416</v>
      </c>
    </row>
    <row r="2767" spans="8:18" x14ac:dyDescent="0.5">
      <c r="H2767" s="37">
        <v>1</v>
      </c>
      <c r="I2767" s="37">
        <v>48</v>
      </c>
      <c r="J2767" s="37">
        <v>48</v>
      </c>
      <c r="K2767" s="37">
        <v>5</v>
      </c>
      <c r="L2767" s="42">
        <v>941</v>
      </c>
      <c r="N2767">
        <v>1</v>
      </c>
      <c r="O2767">
        <v>22</v>
      </c>
      <c r="P2767">
        <v>22</v>
      </c>
      <c r="Q2767">
        <v>7</v>
      </c>
      <c r="R2767">
        <v>1458</v>
      </c>
    </row>
    <row r="2768" spans="8:18" x14ac:dyDescent="0.5">
      <c r="H2768" s="37">
        <v>1</v>
      </c>
      <c r="I2768" s="37">
        <v>48</v>
      </c>
      <c r="J2768" s="37">
        <v>48</v>
      </c>
      <c r="K2768" s="37">
        <v>6</v>
      </c>
      <c r="L2768" s="42">
        <v>944</v>
      </c>
      <c r="N2768">
        <v>1</v>
      </c>
      <c r="O2768">
        <v>22</v>
      </c>
      <c r="P2768">
        <v>22</v>
      </c>
      <c r="Q2768">
        <v>8</v>
      </c>
      <c r="R2768">
        <v>1502</v>
      </c>
    </row>
    <row r="2769" spans="8:18" x14ac:dyDescent="0.5">
      <c r="H2769" s="37">
        <v>1</v>
      </c>
      <c r="I2769" s="37">
        <v>48</v>
      </c>
      <c r="J2769" s="37">
        <v>48</v>
      </c>
      <c r="K2769" s="37">
        <v>7</v>
      </c>
      <c r="L2769" s="42">
        <v>946</v>
      </c>
      <c r="N2769">
        <v>1</v>
      </c>
      <c r="O2769">
        <v>22</v>
      </c>
      <c r="P2769">
        <v>22</v>
      </c>
      <c r="Q2769">
        <v>9</v>
      </c>
      <c r="R2769">
        <v>1547</v>
      </c>
    </row>
    <row r="2770" spans="8:18" x14ac:dyDescent="0.5">
      <c r="H2770" s="37">
        <v>1</v>
      </c>
      <c r="I2770" s="37">
        <v>48</v>
      </c>
      <c r="J2770" s="37">
        <v>48</v>
      </c>
      <c r="K2770" s="37">
        <v>8</v>
      </c>
      <c r="L2770" s="42">
        <v>949</v>
      </c>
      <c r="N2770">
        <v>1</v>
      </c>
      <c r="O2770">
        <v>22</v>
      </c>
      <c r="P2770">
        <v>22</v>
      </c>
      <c r="Q2770">
        <v>10</v>
      </c>
      <c r="R2770">
        <v>1593</v>
      </c>
    </row>
    <row r="2771" spans="8:18" x14ac:dyDescent="0.5">
      <c r="H2771" s="37">
        <v>1</v>
      </c>
      <c r="I2771" s="37">
        <v>48</v>
      </c>
      <c r="J2771" s="37">
        <v>48</v>
      </c>
      <c r="K2771" s="37">
        <v>9</v>
      </c>
      <c r="L2771" s="42">
        <v>952</v>
      </c>
      <c r="N2771">
        <v>1</v>
      </c>
      <c r="O2771">
        <v>22</v>
      </c>
      <c r="P2771">
        <v>22</v>
      </c>
      <c r="Q2771">
        <v>11</v>
      </c>
      <c r="R2771">
        <v>1641</v>
      </c>
    </row>
    <row r="2772" spans="8:18" x14ac:dyDescent="0.5">
      <c r="H2772" s="37">
        <v>1</v>
      </c>
      <c r="I2772" s="37">
        <v>48</v>
      </c>
      <c r="J2772" s="37">
        <v>48</v>
      </c>
      <c r="K2772" s="37">
        <v>10</v>
      </c>
      <c r="L2772" s="42">
        <v>954</v>
      </c>
      <c r="N2772">
        <v>1</v>
      </c>
      <c r="O2772">
        <v>22</v>
      </c>
      <c r="P2772">
        <v>22</v>
      </c>
      <c r="Q2772">
        <v>12</v>
      </c>
      <c r="R2772">
        <v>1690</v>
      </c>
    </row>
    <row r="2773" spans="8:18" x14ac:dyDescent="0.5">
      <c r="H2773" s="37">
        <v>1</v>
      </c>
      <c r="I2773" s="37">
        <v>48</v>
      </c>
      <c r="J2773" s="37">
        <v>48</v>
      </c>
      <c r="K2773" s="37">
        <v>11</v>
      </c>
      <c r="L2773" s="42">
        <v>957</v>
      </c>
      <c r="N2773">
        <v>1</v>
      </c>
      <c r="O2773">
        <v>22</v>
      </c>
      <c r="P2773">
        <v>22</v>
      </c>
      <c r="Q2773">
        <v>13</v>
      </c>
      <c r="R2773">
        <v>1741</v>
      </c>
    </row>
    <row r="2774" spans="8:18" x14ac:dyDescent="0.5">
      <c r="H2774" s="37">
        <v>1</v>
      </c>
      <c r="I2774" s="37">
        <v>48</v>
      </c>
      <c r="J2774" s="37">
        <v>48</v>
      </c>
      <c r="K2774" s="37">
        <v>12</v>
      </c>
      <c r="L2774" s="42">
        <v>960</v>
      </c>
      <c r="N2774">
        <v>1</v>
      </c>
      <c r="O2774">
        <v>22</v>
      </c>
      <c r="P2774">
        <v>22</v>
      </c>
      <c r="Q2774">
        <v>14</v>
      </c>
      <c r="R2774">
        <v>1794</v>
      </c>
    </row>
    <row r="2775" spans="8:18" x14ac:dyDescent="0.5">
      <c r="H2775" s="37">
        <v>1</v>
      </c>
      <c r="I2775" s="37">
        <v>48</v>
      </c>
      <c r="J2775" s="37">
        <v>48</v>
      </c>
      <c r="K2775" s="37">
        <v>13</v>
      </c>
      <c r="L2775" s="42">
        <v>963</v>
      </c>
      <c r="N2775">
        <v>1</v>
      </c>
      <c r="O2775">
        <v>22</v>
      </c>
      <c r="P2775">
        <v>22</v>
      </c>
      <c r="Q2775">
        <v>15</v>
      </c>
      <c r="R2775">
        <v>1848</v>
      </c>
    </row>
    <row r="2776" spans="8:18" x14ac:dyDescent="0.5">
      <c r="H2776" s="37">
        <v>1</v>
      </c>
      <c r="I2776" s="37">
        <v>48</v>
      </c>
      <c r="J2776" s="37">
        <v>48</v>
      </c>
      <c r="K2776" s="37">
        <v>14</v>
      </c>
      <c r="L2776" s="42">
        <v>966</v>
      </c>
      <c r="N2776">
        <v>1</v>
      </c>
      <c r="O2776">
        <v>22</v>
      </c>
      <c r="P2776">
        <v>22</v>
      </c>
      <c r="Q2776">
        <v>16</v>
      </c>
      <c r="R2776">
        <v>1903</v>
      </c>
    </row>
    <row r="2777" spans="8:18" x14ac:dyDescent="0.5">
      <c r="H2777" s="37">
        <v>1</v>
      </c>
      <c r="I2777" s="37">
        <v>48</v>
      </c>
      <c r="J2777" s="37">
        <v>48</v>
      </c>
      <c r="K2777" s="37">
        <v>15</v>
      </c>
      <c r="L2777" s="42">
        <v>968</v>
      </c>
      <c r="N2777">
        <v>1</v>
      </c>
      <c r="O2777">
        <v>22</v>
      </c>
      <c r="P2777">
        <v>22</v>
      </c>
      <c r="Q2777">
        <v>17</v>
      </c>
      <c r="R2777">
        <v>1961</v>
      </c>
    </row>
    <row r="2778" spans="8:18" x14ac:dyDescent="0.5">
      <c r="H2778" s="37">
        <v>1</v>
      </c>
      <c r="I2778" s="37">
        <v>48</v>
      </c>
      <c r="J2778" s="37">
        <v>48</v>
      </c>
      <c r="K2778" s="37">
        <v>16</v>
      </c>
      <c r="L2778" s="42">
        <v>971</v>
      </c>
      <c r="N2778">
        <v>1</v>
      </c>
      <c r="O2778">
        <v>22</v>
      </c>
      <c r="P2778">
        <v>22</v>
      </c>
      <c r="Q2778">
        <v>18</v>
      </c>
      <c r="R2778">
        <v>2020</v>
      </c>
    </row>
    <row r="2779" spans="8:18" x14ac:dyDescent="0.5">
      <c r="H2779" s="37">
        <v>1</v>
      </c>
      <c r="I2779" s="37">
        <v>48</v>
      </c>
      <c r="J2779" s="37">
        <v>48</v>
      </c>
      <c r="K2779" s="37">
        <v>17</v>
      </c>
      <c r="L2779" s="42">
        <v>974</v>
      </c>
      <c r="N2779">
        <v>1</v>
      </c>
      <c r="O2779">
        <v>22</v>
      </c>
      <c r="P2779">
        <v>22</v>
      </c>
      <c r="Q2779">
        <v>19</v>
      </c>
      <c r="R2779">
        <v>2082</v>
      </c>
    </row>
    <row r="2780" spans="8:18" x14ac:dyDescent="0.5">
      <c r="H2780" s="37">
        <v>1</v>
      </c>
      <c r="I2780" s="37">
        <v>48</v>
      </c>
      <c r="J2780" s="37">
        <v>48</v>
      </c>
      <c r="K2780" s="37">
        <v>18</v>
      </c>
      <c r="L2780" s="42">
        <v>977</v>
      </c>
      <c r="N2780">
        <v>1</v>
      </c>
      <c r="O2780">
        <v>22</v>
      </c>
      <c r="P2780">
        <v>22</v>
      </c>
      <c r="Q2780">
        <v>20</v>
      </c>
      <c r="R2780">
        <v>2145</v>
      </c>
    </row>
    <row r="2781" spans="8:18" x14ac:dyDescent="0.5">
      <c r="H2781" s="37">
        <v>1</v>
      </c>
      <c r="I2781" s="37">
        <v>48</v>
      </c>
      <c r="J2781" s="37">
        <v>48</v>
      </c>
      <c r="K2781" s="37">
        <v>19</v>
      </c>
      <c r="L2781" s="42">
        <v>980</v>
      </c>
      <c r="N2781">
        <v>1</v>
      </c>
      <c r="O2781">
        <v>22</v>
      </c>
      <c r="P2781">
        <v>22</v>
      </c>
      <c r="Q2781">
        <v>21</v>
      </c>
      <c r="R2781">
        <v>2211</v>
      </c>
    </row>
    <row r="2782" spans="8:18" x14ac:dyDescent="0.5">
      <c r="H2782" s="37">
        <v>1</v>
      </c>
      <c r="I2782" s="37">
        <v>48</v>
      </c>
      <c r="J2782" s="37">
        <v>48</v>
      </c>
      <c r="K2782" s="37">
        <v>20</v>
      </c>
      <c r="L2782" s="42">
        <v>982</v>
      </c>
      <c r="N2782">
        <v>1</v>
      </c>
      <c r="O2782">
        <v>22</v>
      </c>
      <c r="P2782">
        <v>22</v>
      </c>
      <c r="Q2782">
        <v>22</v>
      </c>
      <c r="R2782">
        <v>2279</v>
      </c>
    </row>
    <row r="2783" spans="8:18" x14ac:dyDescent="0.5">
      <c r="H2783" s="37">
        <v>1</v>
      </c>
      <c r="I2783" s="37">
        <v>48</v>
      </c>
      <c r="J2783" s="37">
        <v>48</v>
      </c>
      <c r="K2783" s="37">
        <v>21</v>
      </c>
      <c r="L2783" s="42">
        <v>985</v>
      </c>
      <c r="N2783">
        <v>1</v>
      </c>
      <c r="O2783">
        <v>22</v>
      </c>
      <c r="P2783">
        <v>22</v>
      </c>
      <c r="Q2783">
        <v>23</v>
      </c>
      <c r="R2783">
        <v>2349</v>
      </c>
    </row>
    <row r="2784" spans="8:18" x14ac:dyDescent="0.5">
      <c r="H2784" s="37">
        <v>1</v>
      </c>
      <c r="I2784" s="37">
        <v>48</v>
      </c>
      <c r="J2784" s="37">
        <v>48</v>
      </c>
      <c r="K2784" s="37">
        <v>22</v>
      </c>
      <c r="L2784" s="42">
        <v>987</v>
      </c>
      <c r="N2784">
        <v>1</v>
      </c>
      <c r="O2784">
        <v>22</v>
      </c>
      <c r="P2784">
        <v>22</v>
      </c>
      <c r="Q2784">
        <v>24</v>
      </c>
      <c r="R2784">
        <v>2421</v>
      </c>
    </row>
    <row r="2785" spans="8:18" x14ac:dyDescent="0.5">
      <c r="H2785" s="37">
        <v>1</v>
      </c>
      <c r="I2785" s="37">
        <v>48</v>
      </c>
      <c r="J2785" s="37">
        <v>48</v>
      </c>
      <c r="K2785" s="37">
        <v>23</v>
      </c>
      <c r="L2785" s="42">
        <v>990</v>
      </c>
      <c r="N2785">
        <v>1</v>
      </c>
      <c r="O2785">
        <v>22</v>
      </c>
      <c r="P2785">
        <v>22</v>
      </c>
      <c r="Q2785">
        <v>25</v>
      </c>
      <c r="R2785">
        <v>2496</v>
      </c>
    </row>
    <row r="2786" spans="8:18" x14ac:dyDescent="0.5">
      <c r="H2786" s="37">
        <v>1</v>
      </c>
      <c r="I2786" s="37">
        <v>48</v>
      </c>
      <c r="J2786" s="37">
        <v>48</v>
      </c>
      <c r="K2786" s="37">
        <v>24</v>
      </c>
      <c r="L2786" s="42">
        <v>992</v>
      </c>
      <c r="N2786">
        <v>1</v>
      </c>
      <c r="O2786">
        <v>22</v>
      </c>
      <c r="P2786">
        <v>22</v>
      </c>
      <c r="Q2786">
        <v>26</v>
      </c>
      <c r="R2786">
        <v>2574</v>
      </c>
    </row>
    <row r="2787" spans="8:18" x14ac:dyDescent="0.5">
      <c r="H2787" s="37">
        <v>1</v>
      </c>
      <c r="I2787" s="37">
        <v>48</v>
      </c>
      <c r="J2787" s="37">
        <v>48</v>
      </c>
      <c r="K2787" s="37">
        <v>25</v>
      </c>
      <c r="L2787" s="42">
        <v>994</v>
      </c>
      <c r="N2787">
        <v>1</v>
      </c>
      <c r="O2787">
        <v>22</v>
      </c>
      <c r="P2787">
        <v>22</v>
      </c>
      <c r="Q2787">
        <v>27</v>
      </c>
      <c r="R2787">
        <v>2654</v>
      </c>
    </row>
    <row r="2788" spans="8:18" x14ac:dyDescent="0.5">
      <c r="H2788" s="37">
        <v>1</v>
      </c>
      <c r="I2788" s="37">
        <v>48</v>
      </c>
      <c r="J2788" s="37">
        <v>48</v>
      </c>
      <c r="K2788" s="37">
        <v>26</v>
      </c>
      <c r="L2788" s="42">
        <v>996</v>
      </c>
      <c r="N2788">
        <v>1</v>
      </c>
      <c r="O2788">
        <v>22</v>
      </c>
      <c r="P2788">
        <v>22</v>
      </c>
      <c r="Q2788">
        <v>28</v>
      </c>
      <c r="R2788">
        <v>2738</v>
      </c>
    </row>
    <row r="2789" spans="8:18" x14ac:dyDescent="0.5">
      <c r="H2789" s="37">
        <v>1</v>
      </c>
      <c r="I2789" s="37">
        <v>48</v>
      </c>
      <c r="J2789" s="37">
        <v>48</v>
      </c>
      <c r="K2789" s="37">
        <v>27</v>
      </c>
      <c r="L2789" s="42">
        <v>998</v>
      </c>
      <c r="N2789">
        <v>1</v>
      </c>
      <c r="O2789">
        <v>22</v>
      </c>
      <c r="P2789">
        <v>22</v>
      </c>
      <c r="Q2789">
        <v>29</v>
      </c>
      <c r="R2789">
        <v>2825</v>
      </c>
    </row>
    <row r="2790" spans="8:18" x14ac:dyDescent="0.5">
      <c r="H2790" s="37">
        <v>1</v>
      </c>
      <c r="I2790" s="37">
        <v>48</v>
      </c>
      <c r="J2790" s="37">
        <v>48</v>
      </c>
      <c r="K2790" s="37">
        <v>28</v>
      </c>
      <c r="L2790" s="42">
        <v>999</v>
      </c>
      <c r="N2790">
        <v>1</v>
      </c>
      <c r="O2790">
        <v>22</v>
      </c>
      <c r="P2790">
        <v>22</v>
      </c>
      <c r="Q2790">
        <v>30</v>
      </c>
      <c r="R2790">
        <v>2915</v>
      </c>
    </row>
    <row r="2791" spans="8:18" x14ac:dyDescent="0.5">
      <c r="H2791" s="37">
        <v>1</v>
      </c>
      <c r="I2791" s="37">
        <v>48</v>
      </c>
      <c r="J2791" s="37">
        <v>48</v>
      </c>
      <c r="K2791" s="37">
        <v>29</v>
      </c>
      <c r="L2791" s="42">
        <v>1000</v>
      </c>
      <c r="N2791">
        <v>1</v>
      </c>
      <c r="O2791">
        <v>22</v>
      </c>
      <c r="P2791">
        <v>22</v>
      </c>
      <c r="Q2791">
        <v>31</v>
      </c>
      <c r="R2791">
        <v>3009</v>
      </c>
    </row>
    <row r="2792" spans="8:18" x14ac:dyDescent="0.5">
      <c r="H2792" s="37">
        <v>1</v>
      </c>
      <c r="I2792" s="37">
        <v>48</v>
      </c>
      <c r="J2792" s="37">
        <v>48</v>
      </c>
      <c r="K2792" s="37">
        <v>30</v>
      </c>
      <c r="L2792" s="42">
        <v>1000</v>
      </c>
      <c r="N2792">
        <v>1</v>
      </c>
      <c r="O2792">
        <v>22</v>
      </c>
      <c r="P2792">
        <v>22</v>
      </c>
      <c r="Q2792">
        <v>32</v>
      </c>
      <c r="R2792">
        <v>3106</v>
      </c>
    </row>
    <row r="2793" spans="8:18" x14ac:dyDescent="0.5">
      <c r="H2793" s="37">
        <v>1</v>
      </c>
      <c r="I2793" s="37">
        <v>48</v>
      </c>
      <c r="J2793" s="37">
        <v>48</v>
      </c>
      <c r="K2793" s="37">
        <v>31</v>
      </c>
      <c r="L2793" s="42">
        <v>1001</v>
      </c>
      <c r="N2793">
        <v>1</v>
      </c>
      <c r="O2793">
        <v>22</v>
      </c>
      <c r="P2793">
        <v>22</v>
      </c>
      <c r="Q2793">
        <v>33</v>
      </c>
      <c r="R2793">
        <v>3208</v>
      </c>
    </row>
    <row r="2794" spans="8:18" x14ac:dyDescent="0.5">
      <c r="H2794" s="37">
        <v>1</v>
      </c>
      <c r="I2794" s="37">
        <v>48</v>
      </c>
      <c r="J2794" s="37">
        <v>48</v>
      </c>
      <c r="K2794" s="37">
        <v>32</v>
      </c>
      <c r="L2794" s="42">
        <v>1030</v>
      </c>
      <c r="N2794">
        <v>1</v>
      </c>
      <c r="O2794">
        <v>22</v>
      </c>
      <c r="P2794">
        <v>22</v>
      </c>
      <c r="Q2794">
        <v>34</v>
      </c>
      <c r="R2794">
        <v>3315</v>
      </c>
    </row>
    <row r="2795" spans="8:18" x14ac:dyDescent="0.5">
      <c r="H2795" s="37">
        <v>1</v>
      </c>
      <c r="I2795" s="37">
        <v>49</v>
      </c>
      <c r="J2795" s="37">
        <v>49</v>
      </c>
      <c r="K2795" s="37">
        <v>0</v>
      </c>
      <c r="L2795" s="42">
        <v>931</v>
      </c>
      <c r="N2795">
        <v>1</v>
      </c>
      <c r="O2795">
        <v>22</v>
      </c>
      <c r="P2795">
        <v>22</v>
      </c>
      <c r="Q2795">
        <v>35</v>
      </c>
      <c r="R2795">
        <v>3426</v>
      </c>
    </row>
    <row r="2796" spans="8:18" x14ac:dyDescent="0.5">
      <c r="H2796" s="37">
        <v>1</v>
      </c>
      <c r="I2796" s="37">
        <v>49</v>
      </c>
      <c r="J2796" s="37">
        <v>49</v>
      </c>
      <c r="K2796" s="37">
        <v>1</v>
      </c>
      <c r="L2796" s="42">
        <v>934</v>
      </c>
      <c r="N2796">
        <v>1</v>
      </c>
      <c r="O2796">
        <v>22</v>
      </c>
      <c r="P2796">
        <v>22</v>
      </c>
      <c r="Q2796">
        <v>36</v>
      </c>
      <c r="R2796">
        <v>3543</v>
      </c>
    </row>
    <row r="2797" spans="8:18" x14ac:dyDescent="0.5">
      <c r="H2797" s="37">
        <v>1</v>
      </c>
      <c r="I2797" s="37">
        <v>49</v>
      </c>
      <c r="J2797" s="37">
        <v>49</v>
      </c>
      <c r="K2797" s="37">
        <v>2</v>
      </c>
      <c r="L2797" s="42">
        <v>936</v>
      </c>
      <c r="N2797">
        <v>1</v>
      </c>
      <c r="O2797">
        <v>22</v>
      </c>
      <c r="P2797">
        <v>22</v>
      </c>
      <c r="Q2797">
        <v>37</v>
      </c>
      <c r="R2797">
        <v>3667</v>
      </c>
    </row>
    <row r="2798" spans="8:18" x14ac:dyDescent="0.5">
      <c r="H2798" s="37">
        <v>1</v>
      </c>
      <c r="I2798" s="37">
        <v>49</v>
      </c>
      <c r="J2798" s="37">
        <v>49</v>
      </c>
      <c r="K2798" s="37">
        <v>3</v>
      </c>
      <c r="L2798" s="42">
        <v>939</v>
      </c>
      <c r="N2798">
        <v>1</v>
      </c>
      <c r="O2798">
        <v>22</v>
      </c>
      <c r="P2798">
        <v>22</v>
      </c>
      <c r="Q2798">
        <v>38</v>
      </c>
      <c r="R2798">
        <v>3557</v>
      </c>
    </row>
    <row r="2799" spans="8:18" x14ac:dyDescent="0.5">
      <c r="H2799" s="37">
        <v>1</v>
      </c>
      <c r="I2799" s="37">
        <v>49</v>
      </c>
      <c r="J2799" s="37">
        <v>49</v>
      </c>
      <c r="K2799" s="37">
        <v>4</v>
      </c>
      <c r="L2799" s="42">
        <v>941</v>
      </c>
      <c r="N2799">
        <v>1</v>
      </c>
      <c r="O2799">
        <v>22</v>
      </c>
      <c r="P2799">
        <v>22</v>
      </c>
      <c r="Q2799">
        <v>39</v>
      </c>
      <c r="R2799">
        <v>0</v>
      </c>
    </row>
    <row r="2800" spans="8:18" x14ac:dyDescent="0.5">
      <c r="H2800" s="37">
        <v>1</v>
      </c>
      <c r="I2800" s="37">
        <v>49</v>
      </c>
      <c r="J2800" s="37">
        <v>49</v>
      </c>
      <c r="K2800" s="37">
        <v>5</v>
      </c>
      <c r="L2800" s="42">
        <v>944</v>
      </c>
      <c r="N2800">
        <v>1</v>
      </c>
      <c r="O2800">
        <v>22</v>
      </c>
      <c r="P2800">
        <v>22</v>
      </c>
      <c r="Q2800">
        <v>40</v>
      </c>
      <c r="R2800">
        <v>0</v>
      </c>
    </row>
    <row r="2801" spans="8:18" x14ac:dyDescent="0.5">
      <c r="H2801" s="37">
        <v>1</v>
      </c>
      <c r="I2801" s="37">
        <v>49</v>
      </c>
      <c r="J2801" s="37">
        <v>49</v>
      </c>
      <c r="K2801" s="37">
        <v>6</v>
      </c>
      <c r="L2801" s="42">
        <v>946</v>
      </c>
      <c r="N2801">
        <v>1</v>
      </c>
      <c r="O2801">
        <v>22</v>
      </c>
      <c r="P2801">
        <v>22</v>
      </c>
      <c r="Q2801">
        <v>41</v>
      </c>
      <c r="R2801">
        <v>0</v>
      </c>
    </row>
    <row r="2802" spans="8:18" x14ac:dyDescent="0.5">
      <c r="H2802" s="37">
        <v>1</v>
      </c>
      <c r="I2802" s="37">
        <v>49</v>
      </c>
      <c r="J2802" s="37">
        <v>49</v>
      </c>
      <c r="K2802" s="37">
        <v>7</v>
      </c>
      <c r="L2802" s="42">
        <v>949</v>
      </c>
      <c r="N2802">
        <v>1</v>
      </c>
      <c r="O2802">
        <v>22</v>
      </c>
      <c r="P2802">
        <v>22</v>
      </c>
      <c r="Q2802">
        <v>42</v>
      </c>
      <c r="R2802">
        <v>0</v>
      </c>
    </row>
    <row r="2803" spans="8:18" x14ac:dyDescent="0.5">
      <c r="H2803" s="37">
        <v>1</v>
      </c>
      <c r="I2803" s="37">
        <v>49</v>
      </c>
      <c r="J2803" s="37">
        <v>49</v>
      </c>
      <c r="K2803" s="37">
        <v>8</v>
      </c>
      <c r="L2803" s="42">
        <v>952</v>
      </c>
      <c r="N2803">
        <v>1</v>
      </c>
      <c r="O2803">
        <v>22</v>
      </c>
      <c r="P2803">
        <v>22</v>
      </c>
      <c r="Q2803">
        <v>43</v>
      </c>
      <c r="R2803">
        <v>0</v>
      </c>
    </row>
    <row r="2804" spans="8:18" x14ac:dyDescent="0.5">
      <c r="H2804" s="37">
        <v>1</v>
      </c>
      <c r="I2804" s="37">
        <v>49</v>
      </c>
      <c r="J2804" s="37">
        <v>49</v>
      </c>
      <c r="K2804" s="37">
        <v>9</v>
      </c>
      <c r="L2804" s="42">
        <v>954</v>
      </c>
      <c r="N2804">
        <v>1</v>
      </c>
      <c r="O2804">
        <v>22</v>
      </c>
      <c r="P2804">
        <v>22</v>
      </c>
      <c r="Q2804">
        <v>44</v>
      </c>
      <c r="R2804">
        <v>0</v>
      </c>
    </row>
    <row r="2805" spans="8:18" x14ac:dyDescent="0.5">
      <c r="H2805" s="37">
        <v>1</v>
      </c>
      <c r="I2805" s="37">
        <v>49</v>
      </c>
      <c r="J2805" s="37">
        <v>49</v>
      </c>
      <c r="K2805" s="37">
        <v>10</v>
      </c>
      <c r="L2805" s="42">
        <v>957</v>
      </c>
      <c r="N2805">
        <v>1</v>
      </c>
      <c r="O2805">
        <v>22</v>
      </c>
      <c r="P2805">
        <v>22</v>
      </c>
      <c r="Q2805">
        <v>45</v>
      </c>
      <c r="R2805">
        <v>0</v>
      </c>
    </row>
    <row r="2806" spans="8:18" x14ac:dyDescent="0.5">
      <c r="H2806" s="37">
        <v>1</v>
      </c>
      <c r="I2806" s="37">
        <v>49</v>
      </c>
      <c r="J2806" s="37">
        <v>49</v>
      </c>
      <c r="K2806" s="37">
        <v>11</v>
      </c>
      <c r="L2806" s="42">
        <v>960</v>
      </c>
      <c r="N2806">
        <v>1</v>
      </c>
      <c r="O2806">
        <v>22</v>
      </c>
      <c r="P2806">
        <v>22</v>
      </c>
      <c r="Q2806">
        <v>46</v>
      </c>
      <c r="R2806">
        <v>0</v>
      </c>
    </row>
    <row r="2807" spans="8:18" x14ac:dyDescent="0.5">
      <c r="H2807" s="37">
        <v>1</v>
      </c>
      <c r="I2807" s="37">
        <v>49</v>
      </c>
      <c r="J2807" s="37">
        <v>49</v>
      </c>
      <c r="K2807" s="37">
        <v>12</v>
      </c>
      <c r="L2807" s="42">
        <v>963</v>
      </c>
      <c r="N2807">
        <v>1</v>
      </c>
      <c r="O2807">
        <v>22</v>
      </c>
      <c r="P2807">
        <v>22</v>
      </c>
      <c r="Q2807">
        <v>47</v>
      </c>
      <c r="R2807">
        <v>0</v>
      </c>
    </row>
    <row r="2808" spans="8:18" x14ac:dyDescent="0.5">
      <c r="H2808" s="37">
        <v>1</v>
      </c>
      <c r="I2808" s="37">
        <v>49</v>
      </c>
      <c r="J2808" s="37">
        <v>49</v>
      </c>
      <c r="K2808" s="37">
        <v>13</v>
      </c>
      <c r="L2808" s="42">
        <v>966</v>
      </c>
      <c r="N2808">
        <v>1</v>
      </c>
      <c r="O2808">
        <v>22</v>
      </c>
      <c r="P2808">
        <v>22</v>
      </c>
      <c r="Q2808">
        <v>48</v>
      </c>
      <c r="R2808">
        <v>0</v>
      </c>
    </row>
    <row r="2809" spans="8:18" x14ac:dyDescent="0.5">
      <c r="H2809" s="37">
        <v>1</v>
      </c>
      <c r="I2809" s="37">
        <v>49</v>
      </c>
      <c r="J2809" s="37">
        <v>49</v>
      </c>
      <c r="K2809" s="37">
        <v>14</v>
      </c>
      <c r="L2809" s="42">
        <v>968</v>
      </c>
      <c r="N2809">
        <v>1</v>
      </c>
      <c r="O2809">
        <v>22</v>
      </c>
      <c r="P2809">
        <v>22</v>
      </c>
      <c r="Q2809">
        <v>49</v>
      </c>
      <c r="R2809">
        <v>0</v>
      </c>
    </row>
    <row r="2810" spans="8:18" x14ac:dyDescent="0.5">
      <c r="H2810" s="37">
        <v>1</v>
      </c>
      <c r="I2810" s="37">
        <v>49</v>
      </c>
      <c r="J2810" s="37">
        <v>49</v>
      </c>
      <c r="K2810" s="37">
        <v>15</v>
      </c>
      <c r="L2810" s="42">
        <v>971</v>
      </c>
      <c r="N2810">
        <v>1</v>
      </c>
      <c r="O2810">
        <v>22</v>
      </c>
      <c r="P2810">
        <v>22</v>
      </c>
      <c r="Q2810">
        <v>50</v>
      </c>
      <c r="R2810">
        <v>0</v>
      </c>
    </row>
    <row r="2811" spans="8:18" x14ac:dyDescent="0.5">
      <c r="H2811" s="37">
        <v>1</v>
      </c>
      <c r="I2811" s="37">
        <v>49</v>
      </c>
      <c r="J2811" s="37">
        <v>49</v>
      </c>
      <c r="K2811" s="37">
        <v>16</v>
      </c>
      <c r="L2811" s="42">
        <v>974</v>
      </c>
      <c r="N2811">
        <v>1</v>
      </c>
      <c r="O2811">
        <v>22</v>
      </c>
      <c r="P2811">
        <v>22</v>
      </c>
      <c r="Q2811">
        <v>51</v>
      </c>
      <c r="R2811">
        <v>0</v>
      </c>
    </row>
    <row r="2812" spans="8:18" x14ac:dyDescent="0.5">
      <c r="H2812" s="37">
        <v>1</v>
      </c>
      <c r="I2812" s="37">
        <v>49</v>
      </c>
      <c r="J2812" s="37">
        <v>49</v>
      </c>
      <c r="K2812" s="37">
        <v>17</v>
      </c>
      <c r="L2812" s="42">
        <v>977</v>
      </c>
      <c r="N2812">
        <v>1</v>
      </c>
      <c r="O2812">
        <v>22</v>
      </c>
      <c r="P2812">
        <v>22</v>
      </c>
      <c r="Q2812">
        <v>52</v>
      </c>
      <c r="R2812">
        <v>0</v>
      </c>
    </row>
    <row r="2813" spans="8:18" x14ac:dyDescent="0.5">
      <c r="H2813" s="37">
        <v>1</v>
      </c>
      <c r="I2813" s="37">
        <v>49</v>
      </c>
      <c r="J2813" s="37">
        <v>49</v>
      </c>
      <c r="K2813" s="37">
        <v>18</v>
      </c>
      <c r="L2813" s="42">
        <v>980</v>
      </c>
      <c r="N2813">
        <v>1</v>
      </c>
      <c r="O2813">
        <v>22</v>
      </c>
      <c r="P2813">
        <v>22</v>
      </c>
      <c r="Q2813">
        <v>53</v>
      </c>
      <c r="R2813">
        <v>0</v>
      </c>
    </row>
    <row r="2814" spans="8:18" x14ac:dyDescent="0.5">
      <c r="H2814" s="37">
        <v>1</v>
      </c>
      <c r="I2814" s="37">
        <v>49</v>
      </c>
      <c r="J2814" s="37">
        <v>49</v>
      </c>
      <c r="K2814" s="37">
        <v>19</v>
      </c>
      <c r="L2814" s="42">
        <v>982</v>
      </c>
      <c r="N2814">
        <v>1</v>
      </c>
      <c r="O2814">
        <v>22</v>
      </c>
      <c r="P2814">
        <v>22</v>
      </c>
      <c r="Q2814">
        <v>54</v>
      </c>
      <c r="R2814">
        <v>0</v>
      </c>
    </row>
    <row r="2815" spans="8:18" x14ac:dyDescent="0.5">
      <c r="H2815" s="37">
        <v>1</v>
      </c>
      <c r="I2815" s="37">
        <v>49</v>
      </c>
      <c r="J2815" s="37">
        <v>49</v>
      </c>
      <c r="K2815" s="37">
        <v>20</v>
      </c>
      <c r="L2815" s="42">
        <v>985</v>
      </c>
      <c r="N2815">
        <v>1</v>
      </c>
      <c r="O2815">
        <v>22</v>
      </c>
      <c r="P2815">
        <v>22</v>
      </c>
      <c r="Q2815">
        <v>55</v>
      </c>
      <c r="R2815">
        <v>0</v>
      </c>
    </row>
    <row r="2816" spans="8:18" x14ac:dyDescent="0.5">
      <c r="H2816" s="37">
        <v>1</v>
      </c>
      <c r="I2816" s="37">
        <v>49</v>
      </c>
      <c r="J2816" s="37">
        <v>49</v>
      </c>
      <c r="K2816" s="37">
        <v>21</v>
      </c>
      <c r="L2816" s="42">
        <v>987</v>
      </c>
      <c r="N2816">
        <v>1</v>
      </c>
      <c r="O2816">
        <v>22</v>
      </c>
      <c r="P2816">
        <v>22</v>
      </c>
      <c r="Q2816">
        <v>56</v>
      </c>
      <c r="R2816">
        <v>0</v>
      </c>
    </row>
    <row r="2817" spans="8:18" x14ac:dyDescent="0.5">
      <c r="H2817" s="37">
        <v>1</v>
      </c>
      <c r="I2817" s="37">
        <v>49</v>
      </c>
      <c r="J2817" s="37">
        <v>49</v>
      </c>
      <c r="K2817" s="37">
        <v>22</v>
      </c>
      <c r="L2817" s="42">
        <v>990</v>
      </c>
      <c r="N2817">
        <v>1</v>
      </c>
      <c r="O2817">
        <v>22</v>
      </c>
      <c r="P2817">
        <v>22</v>
      </c>
      <c r="Q2817">
        <v>57</v>
      </c>
      <c r="R2817">
        <v>0</v>
      </c>
    </row>
    <row r="2818" spans="8:18" x14ac:dyDescent="0.5">
      <c r="H2818" s="37">
        <v>1</v>
      </c>
      <c r="I2818" s="37">
        <v>49</v>
      </c>
      <c r="J2818" s="37">
        <v>49</v>
      </c>
      <c r="K2818" s="37">
        <v>23</v>
      </c>
      <c r="L2818" s="42">
        <v>992</v>
      </c>
      <c r="N2818">
        <v>1</v>
      </c>
      <c r="O2818">
        <v>22</v>
      </c>
      <c r="P2818">
        <v>22</v>
      </c>
      <c r="Q2818">
        <v>58</v>
      </c>
      <c r="R2818">
        <v>0</v>
      </c>
    </row>
    <row r="2819" spans="8:18" x14ac:dyDescent="0.5">
      <c r="H2819" s="37">
        <v>1</v>
      </c>
      <c r="I2819" s="37">
        <v>49</v>
      </c>
      <c r="J2819" s="37">
        <v>49</v>
      </c>
      <c r="K2819" s="37">
        <v>24</v>
      </c>
      <c r="L2819" s="42">
        <v>994</v>
      </c>
      <c r="N2819">
        <v>1</v>
      </c>
      <c r="O2819">
        <v>22</v>
      </c>
      <c r="P2819">
        <v>22</v>
      </c>
      <c r="Q2819">
        <v>59</v>
      </c>
      <c r="R2819">
        <v>0</v>
      </c>
    </row>
    <row r="2820" spans="8:18" x14ac:dyDescent="0.5">
      <c r="H2820" s="37">
        <v>1</v>
      </c>
      <c r="I2820" s="37">
        <v>49</v>
      </c>
      <c r="J2820" s="37">
        <v>49</v>
      </c>
      <c r="K2820" s="37">
        <v>25</v>
      </c>
      <c r="L2820" s="42">
        <v>996</v>
      </c>
      <c r="N2820">
        <v>1</v>
      </c>
      <c r="O2820">
        <v>22</v>
      </c>
      <c r="P2820">
        <v>22</v>
      </c>
      <c r="Q2820">
        <v>60</v>
      </c>
      <c r="R2820">
        <v>0</v>
      </c>
    </row>
    <row r="2821" spans="8:18" x14ac:dyDescent="0.5">
      <c r="H2821" s="37">
        <v>1</v>
      </c>
      <c r="I2821" s="37">
        <v>49</v>
      </c>
      <c r="J2821" s="37">
        <v>49</v>
      </c>
      <c r="K2821" s="37">
        <v>26</v>
      </c>
      <c r="L2821" s="42">
        <v>998</v>
      </c>
      <c r="N2821">
        <v>1</v>
      </c>
      <c r="O2821">
        <v>22</v>
      </c>
      <c r="P2821">
        <v>22</v>
      </c>
      <c r="Q2821">
        <v>61</v>
      </c>
      <c r="R2821">
        <v>0</v>
      </c>
    </row>
    <row r="2822" spans="8:18" x14ac:dyDescent="0.5">
      <c r="H2822" s="37">
        <v>1</v>
      </c>
      <c r="I2822" s="37">
        <v>49</v>
      </c>
      <c r="J2822" s="37">
        <v>49</v>
      </c>
      <c r="K2822" s="37">
        <v>27</v>
      </c>
      <c r="L2822" s="42">
        <v>999</v>
      </c>
      <c r="N2822">
        <v>1</v>
      </c>
      <c r="O2822">
        <v>22</v>
      </c>
      <c r="P2822">
        <v>22</v>
      </c>
      <c r="Q2822">
        <v>62</v>
      </c>
      <c r="R2822">
        <v>0</v>
      </c>
    </row>
    <row r="2823" spans="8:18" x14ac:dyDescent="0.5">
      <c r="H2823" s="37">
        <v>1</v>
      </c>
      <c r="I2823" s="37">
        <v>49</v>
      </c>
      <c r="J2823" s="37">
        <v>49</v>
      </c>
      <c r="K2823" s="37">
        <v>28</v>
      </c>
      <c r="L2823" s="42">
        <v>1000</v>
      </c>
      <c r="N2823">
        <v>1</v>
      </c>
      <c r="O2823">
        <v>22</v>
      </c>
      <c r="P2823">
        <v>22</v>
      </c>
      <c r="Q2823">
        <v>63</v>
      </c>
      <c r="R2823">
        <v>0</v>
      </c>
    </row>
    <row r="2824" spans="8:18" x14ac:dyDescent="0.5">
      <c r="H2824" s="37">
        <v>1</v>
      </c>
      <c r="I2824" s="37">
        <v>49</v>
      </c>
      <c r="J2824" s="37">
        <v>49</v>
      </c>
      <c r="K2824" s="37">
        <v>29</v>
      </c>
      <c r="L2824" s="42">
        <v>1000</v>
      </c>
      <c r="N2824">
        <v>1</v>
      </c>
      <c r="O2824">
        <v>22</v>
      </c>
      <c r="P2824">
        <v>22</v>
      </c>
      <c r="Q2824">
        <v>64</v>
      </c>
      <c r="R2824">
        <v>0</v>
      </c>
    </row>
    <row r="2825" spans="8:18" x14ac:dyDescent="0.5">
      <c r="H2825" s="37">
        <v>1</v>
      </c>
      <c r="I2825" s="37">
        <v>49</v>
      </c>
      <c r="J2825" s="37">
        <v>49</v>
      </c>
      <c r="K2825" s="37">
        <v>30</v>
      </c>
      <c r="L2825" s="42">
        <v>1001</v>
      </c>
      <c r="N2825">
        <v>1</v>
      </c>
      <c r="O2825">
        <v>22</v>
      </c>
      <c r="P2825">
        <v>22</v>
      </c>
      <c r="Q2825">
        <v>65</v>
      </c>
      <c r="R2825">
        <v>0</v>
      </c>
    </row>
    <row r="2826" spans="8:18" x14ac:dyDescent="0.5">
      <c r="H2826" s="37">
        <v>1</v>
      </c>
      <c r="I2826" s="37">
        <v>49</v>
      </c>
      <c r="J2826" s="37">
        <v>49</v>
      </c>
      <c r="K2826" s="37">
        <v>31</v>
      </c>
      <c r="L2826" s="42">
        <v>1030</v>
      </c>
      <c r="N2826">
        <v>1</v>
      </c>
      <c r="O2826">
        <v>22</v>
      </c>
      <c r="P2826">
        <v>22</v>
      </c>
      <c r="Q2826">
        <v>66</v>
      </c>
      <c r="R2826">
        <v>0</v>
      </c>
    </row>
    <row r="2827" spans="8:18" x14ac:dyDescent="0.5">
      <c r="H2827" s="37">
        <v>1</v>
      </c>
      <c r="I2827" s="37">
        <v>50</v>
      </c>
      <c r="J2827" s="37">
        <v>50</v>
      </c>
      <c r="K2827" s="37">
        <v>0</v>
      </c>
      <c r="L2827" s="42">
        <v>934</v>
      </c>
      <c r="N2827">
        <v>1</v>
      </c>
      <c r="O2827">
        <v>22</v>
      </c>
      <c r="P2827">
        <v>22</v>
      </c>
      <c r="Q2827">
        <v>67</v>
      </c>
      <c r="R2827">
        <v>0</v>
      </c>
    </row>
    <row r="2828" spans="8:18" x14ac:dyDescent="0.5">
      <c r="H2828" s="37">
        <v>1</v>
      </c>
      <c r="I2828" s="37">
        <v>50</v>
      </c>
      <c r="J2828" s="37">
        <v>50</v>
      </c>
      <c r="K2828" s="37">
        <v>1</v>
      </c>
      <c r="L2828" s="42">
        <v>936</v>
      </c>
      <c r="N2828">
        <v>1</v>
      </c>
      <c r="O2828">
        <v>22</v>
      </c>
      <c r="P2828">
        <v>22</v>
      </c>
      <c r="Q2828">
        <v>68</v>
      </c>
      <c r="R2828">
        <v>0</v>
      </c>
    </row>
    <row r="2829" spans="8:18" x14ac:dyDescent="0.5">
      <c r="H2829" s="37">
        <v>1</v>
      </c>
      <c r="I2829" s="37">
        <v>50</v>
      </c>
      <c r="J2829" s="37">
        <v>50</v>
      </c>
      <c r="K2829" s="37">
        <v>2</v>
      </c>
      <c r="L2829" s="42">
        <v>939</v>
      </c>
      <c r="N2829">
        <v>1</v>
      </c>
      <c r="O2829">
        <v>23</v>
      </c>
      <c r="P2829">
        <v>23</v>
      </c>
      <c r="Q2829">
        <v>1</v>
      </c>
      <c r="R2829">
        <v>67</v>
      </c>
    </row>
    <row r="2830" spans="8:18" x14ac:dyDescent="0.5">
      <c r="H2830" s="37">
        <v>1</v>
      </c>
      <c r="I2830" s="37">
        <v>50</v>
      </c>
      <c r="J2830" s="37">
        <v>50</v>
      </c>
      <c r="K2830" s="37">
        <v>3</v>
      </c>
      <c r="L2830" s="42">
        <v>941</v>
      </c>
      <c r="N2830">
        <v>1</v>
      </c>
      <c r="O2830">
        <v>23</v>
      </c>
      <c r="P2830">
        <v>23</v>
      </c>
      <c r="Q2830">
        <v>2</v>
      </c>
      <c r="R2830">
        <v>254</v>
      </c>
    </row>
    <row r="2831" spans="8:18" x14ac:dyDescent="0.5">
      <c r="H2831" s="37">
        <v>1</v>
      </c>
      <c r="I2831" s="37">
        <v>50</v>
      </c>
      <c r="J2831" s="37">
        <v>50</v>
      </c>
      <c r="K2831" s="37">
        <v>4</v>
      </c>
      <c r="L2831" s="42">
        <v>944</v>
      </c>
      <c r="N2831">
        <v>1</v>
      </c>
      <c r="O2831">
        <v>23</v>
      </c>
      <c r="P2831">
        <v>23</v>
      </c>
      <c r="Q2831">
        <v>3</v>
      </c>
      <c r="R2831">
        <v>643</v>
      </c>
    </row>
    <row r="2832" spans="8:18" x14ac:dyDescent="0.5">
      <c r="H2832" s="37">
        <v>1</v>
      </c>
      <c r="I2832" s="37">
        <v>50</v>
      </c>
      <c r="J2832" s="37">
        <v>50</v>
      </c>
      <c r="K2832" s="37">
        <v>5</v>
      </c>
      <c r="L2832" s="42">
        <v>946</v>
      </c>
      <c r="N2832">
        <v>1</v>
      </c>
      <c r="O2832">
        <v>23</v>
      </c>
      <c r="P2832">
        <v>23</v>
      </c>
      <c r="Q2832">
        <v>4</v>
      </c>
      <c r="R2832">
        <v>996</v>
      </c>
    </row>
    <row r="2833" spans="8:18" x14ac:dyDescent="0.5">
      <c r="H2833" s="37">
        <v>1</v>
      </c>
      <c r="I2833" s="37">
        <v>50</v>
      </c>
      <c r="J2833" s="37">
        <v>50</v>
      </c>
      <c r="K2833" s="37">
        <v>6</v>
      </c>
      <c r="L2833" s="42">
        <v>949</v>
      </c>
      <c r="N2833">
        <v>1</v>
      </c>
      <c r="O2833">
        <v>23</v>
      </c>
      <c r="P2833">
        <v>23</v>
      </c>
      <c r="Q2833">
        <v>5</v>
      </c>
      <c r="R2833">
        <v>1419</v>
      </c>
    </row>
    <row r="2834" spans="8:18" x14ac:dyDescent="0.5">
      <c r="H2834" s="37">
        <v>1</v>
      </c>
      <c r="I2834" s="37">
        <v>50</v>
      </c>
      <c r="J2834" s="37">
        <v>50</v>
      </c>
      <c r="K2834" s="37">
        <v>7</v>
      </c>
      <c r="L2834" s="42">
        <v>952</v>
      </c>
      <c r="N2834">
        <v>1</v>
      </c>
      <c r="O2834">
        <v>23</v>
      </c>
      <c r="P2834">
        <v>23</v>
      </c>
      <c r="Q2834">
        <v>6</v>
      </c>
      <c r="R2834">
        <v>1461</v>
      </c>
    </row>
    <row r="2835" spans="8:18" x14ac:dyDescent="0.5">
      <c r="H2835" s="37">
        <v>1</v>
      </c>
      <c r="I2835" s="37">
        <v>50</v>
      </c>
      <c r="J2835" s="37">
        <v>50</v>
      </c>
      <c r="K2835" s="37">
        <v>8</v>
      </c>
      <c r="L2835" s="42">
        <v>954</v>
      </c>
      <c r="N2835">
        <v>1</v>
      </c>
      <c r="O2835">
        <v>23</v>
      </c>
      <c r="P2835">
        <v>23</v>
      </c>
      <c r="Q2835">
        <v>7</v>
      </c>
      <c r="R2835">
        <v>1505</v>
      </c>
    </row>
    <row r="2836" spans="8:18" x14ac:dyDescent="0.5">
      <c r="H2836" s="37">
        <v>1</v>
      </c>
      <c r="I2836" s="37">
        <v>50</v>
      </c>
      <c r="J2836" s="37">
        <v>50</v>
      </c>
      <c r="K2836" s="37">
        <v>9</v>
      </c>
      <c r="L2836" s="42">
        <v>957</v>
      </c>
      <c r="N2836">
        <v>1</v>
      </c>
      <c r="O2836">
        <v>23</v>
      </c>
      <c r="P2836">
        <v>23</v>
      </c>
      <c r="Q2836">
        <v>8</v>
      </c>
      <c r="R2836">
        <v>1550</v>
      </c>
    </row>
    <row r="2837" spans="8:18" x14ac:dyDescent="0.5">
      <c r="H2837" s="37">
        <v>1</v>
      </c>
      <c r="I2837" s="37">
        <v>50</v>
      </c>
      <c r="J2837" s="37">
        <v>50</v>
      </c>
      <c r="K2837" s="37">
        <v>10</v>
      </c>
      <c r="L2837" s="42">
        <v>960</v>
      </c>
      <c r="N2837">
        <v>1</v>
      </c>
      <c r="O2837">
        <v>23</v>
      </c>
      <c r="P2837">
        <v>23</v>
      </c>
      <c r="Q2837">
        <v>9</v>
      </c>
      <c r="R2837">
        <v>1596</v>
      </c>
    </row>
    <row r="2838" spans="8:18" x14ac:dyDescent="0.5">
      <c r="H2838" s="37">
        <v>1</v>
      </c>
      <c r="I2838" s="37">
        <v>50</v>
      </c>
      <c r="J2838" s="37">
        <v>50</v>
      </c>
      <c r="K2838" s="37">
        <v>11</v>
      </c>
      <c r="L2838" s="42">
        <v>963</v>
      </c>
      <c r="N2838">
        <v>1</v>
      </c>
      <c r="O2838">
        <v>23</v>
      </c>
      <c r="P2838">
        <v>23</v>
      </c>
      <c r="Q2838">
        <v>10</v>
      </c>
      <c r="R2838">
        <v>1644</v>
      </c>
    </row>
    <row r="2839" spans="8:18" x14ac:dyDescent="0.5">
      <c r="H2839" s="37">
        <v>1</v>
      </c>
      <c r="I2839" s="37">
        <v>50</v>
      </c>
      <c r="J2839" s="37">
        <v>50</v>
      </c>
      <c r="K2839" s="37">
        <v>12</v>
      </c>
      <c r="L2839" s="42">
        <v>966</v>
      </c>
      <c r="N2839">
        <v>1</v>
      </c>
      <c r="O2839">
        <v>23</v>
      </c>
      <c r="P2839">
        <v>23</v>
      </c>
      <c r="Q2839">
        <v>11</v>
      </c>
      <c r="R2839">
        <v>1693</v>
      </c>
    </row>
    <row r="2840" spans="8:18" x14ac:dyDescent="0.5">
      <c r="H2840" s="37">
        <v>1</v>
      </c>
      <c r="I2840" s="37">
        <v>50</v>
      </c>
      <c r="J2840" s="37">
        <v>50</v>
      </c>
      <c r="K2840" s="37">
        <v>13</v>
      </c>
      <c r="L2840" s="42">
        <v>968</v>
      </c>
      <c r="N2840">
        <v>1</v>
      </c>
      <c r="O2840">
        <v>23</v>
      </c>
      <c r="P2840">
        <v>23</v>
      </c>
      <c r="Q2840">
        <v>12</v>
      </c>
      <c r="R2840">
        <v>1744</v>
      </c>
    </row>
    <row r="2841" spans="8:18" x14ac:dyDescent="0.5">
      <c r="H2841" s="37">
        <v>1</v>
      </c>
      <c r="I2841" s="37">
        <v>50</v>
      </c>
      <c r="J2841" s="37">
        <v>50</v>
      </c>
      <c r="K2841" s="37">
        <v>14</v>
      </c>
      <c r="L2841" s="42">
        <v>971</v>
      </c>
      <c r="N2841">
        <v>1</v>
      </c>
      <c r="O2841">
        <v>23</v>
      </c>
      <c r="P2841">
        <v>23</v>
      </c>
      <c r="Q2841">
        <v>13</v>
      </c>
      <c r="R2841">
        <v>1797</v>
      </c>
    </row>
    <row r="2842" spans="8:18" x14ac:dyDescent="0.5">
      <c r="H2842" s="37">
        <v>1</v>
      </c>
      <c r="I2842" s="37">
        <v>50</v>
      </c>
      <c r="J2842" s="37">
        <v>50</v>
      </c>
      <c r="K2842" s="37">
        <v>15</v>
      </c>
      <c r="L2842" s="42">
        <v>974</v>
      </c>
      <c r="N2842">
        <v>1</v>
      </c>
      <c r="O2842">
        <v>23</v>
      </c>
      <c r="P2842">
        <v>23</v>
      </c>
      <c r="Q2842">
        <v>14</v>
      </c>
      <c r="R2842">
        <v>1851</v>
      </c>
    </row>
    <row r="2843" spans="8:18" x14ac:dyDescent="0.5">
      <c r="H2843" s="37">
        <v>1</v>
      </c>
      <c r="I2843" s="37">
        <v>50</v>
      </c>
      <c r="J2843" s="37">
        <v>50</v>
      </c>
      <c r="K2843" s="37">
        <v>16</v>
      </c>
      <c r="L2843" s="42">
        <v>977</v>
      </c>
      <c r="N2843">
        <v>1</v>
      </c>
      <c r="O2843">
        <v>23</v>
      </c>
      <c r="P2843">
        <v>23</v>
      </c>
      <c r="Q2843">
        <v>15</v>
      </c>
      <c r="R2843">
        <v>1907</v>
      </c>
    </row>
    <row r="2844" spans="8:18" x14ac:dyDescent="0.5">
      <c r="H2844" s="37">
        <v>1</v>
      </c>
      <c r="I2844" s="37">
        <v>50</v>
      </c>
      <c r="J2844" s="37">
        <v>50</v>
      </c>
      <c r="K2844" s="37">
        <v>17</v>
      </c>
      <c r="L2844" s="42">
        <v>980</v>
      </c>
      <c r="N2844">
        <v>1</v>
      </c>
      <c r="O2844">
        <v>23</v>
      </c>
      <c r="P2844">
        <v>23</v>
      </c>
      <c r="Q2844">
        <v>16</v>
      </c>
      <c r="R2844">
        <v>1964</v>
      </c>
    </row>
    <row r="2845" spans="8:18" x14ac:dyDescent="0.5">
      <c r="H2845" s="37">
        <v>1</v>
      </c>
      <c r="I2845" s="37">
        <v>50</v>
      </c>
      <c r="J2845" s="37">
        <v>50</v>
      </c>
      <c r="K2845" s="37">
        <v>18</v>
      </c>
      <c r="L2845" s="42">
        <v>982</v>
      </c>
      <c r="N2845">
        <v>1</v>
      </c>
      <c r="O2845">
        <v>23</v>
      </c>
      <c r="P2845">
        <v>23</v>
      </c>
      <c r="Q2845">
        <v>17</v>
      </c>
      <c r="R2845">
        <v>2024</v>
      </c>
    </row>
    <row r="2846" spans="8:18" x14ac:dyDescent="0.5">
      <c r="H2846" s="37">
        <v>1</v>
      </c>
      <c r="I2846" s="37">
        <v>50</v>
      </c>
      <c r="J2846" s="37">
        <v>50</v>
      </c>
      <c r="K2846" s="37">
        <v>19</v>
      </c>
      <c r="L2846" s="42">
        <v>985</v>
      </c>
      <c r="N2846">
        <v>1</v>
      </c>
      <c r="O2846">
        <v>23</v>
      </c>
      <c r="P2846">
        <v>23</v>
      </c>
      <c r="Q2846">
        <v>18</v>
      </c>
      <c r="R2846">
        <v>2085</v>
      </c>
    </row>
    <row r="2847" spans="8:18" x14ac:dyDescent="0.5">
      <c r="H2847" s="37">
        <v>1</v>
      </c>
      <c r="I2847" s="37">
        <v>50</v>
      </c>
      <c r="J2847" s="37">
        <v>50</v>
      </c>
      <c r="K2847" s="37">
        <v>20</v>
      </c>
      <c r="L2847" s="42">
        <v>987</v>
      </c>
      <c r="N2847">
        <v>1</v>
      </c>
      <c r="O2847">
        <v>23</v>
      </c>
      <c r="P2847">
        <v>23</v>
      </c>
      <c r="Q2847">
        <v>19</v>
      </c>
      <c r="R2847">
        <v>2148</v>
      </c>
    </row>
    <row r="2848" spans="8:18" x14ac:dyDescent="0.5">
      <c r="H2848" s="37">
        <v>1</v>
      </c>
      <c r="I2848" s="37">
        <v>50</v>
      </c>
      <c r="J2848" s="37">
        <v>50</v>
      </c>
      <c r="K2848" s="37">
        <v>21</v>
      </c>
      <c r="L2848" s="42">
        <v>990</v>
      </c>
      <c r="N2848">
        <v>1</v>
      </c>
      <c r="O2848">
        <v>23</v>
      </c>
      <c r="P2848">
        <v>23</v>
      </c>
      <c r="Q2848">
        <v>20</v>
      </c>
      <c r="R2848">
        <v>2214</v>
      </c>
    </row>
    <row r="2849" spans="8:18" x14ac:dyDescent="0.5">
      <c r="H2849" s="37">
        <v>1</v>
      </c>
      <c r="I2849" s="37">
        <v>50</v>
      </c>
      <c r="J2849" s="37">
        <v>50</v>
      </c>
      <c r="K2849" s="37">
        <v>22</v>
      </c>
      <c r="L2849" s="42">
        <v>992</v>
      </c>
      <c r="N2849">
        <v>1</v>
      </c>
      <c r="O2849">
        <v>23</v>
      </c>
      <c r="P2849">
        <v>23</v>
      </c>
      <c r="Q2849">
        <v>21</v>
      </c>
      <c r="R2849">
        <v>2282</v>
      </c>
    </row>
    <row r="2850" spans="8:18" x14ac:dyDescent="0.5">
      <c r="H2850" s="37">
        <v>1</v>
      </c>
      <c r="I2850" s="37">
        <v>50</v>
      </c>
      <c r="J2850" s="37">
        <v>50</v>
      </c>
      <c r="K2850" s="37">
        <v>23</v>
      </c>
      <c r="L2850" s="42">
        <v>994</v>
      </c>
      <c r="N2850">
        <v>1</v>
      </c>
      <c r="O2850">
        <v>23</v>
      </c>
      <c r="P2850">
        <v>23</v>
      </c>
      <c r="Q2850">
        <v>22</v>
      </c>
      <c r="R2850">
        <v>2352</v>
      </c>
    </row>
    <row r="2851" spans="8:18" x14ac:dyDescent="0.5">
      <c r="H2851" s="37">
        <v>1</v>
      </c>
      <c r="I2851" s="37">
        <v>50</v>
      </c>
      <c r="J2851" s="37">
        <v>50</v>
      </c>
      <c r="K2851" s="37">
        <v>24</v>
      </c>
      <c r="L2851" s="42">
        <v>996</v>
      </c>
      <c r="N2851">
        <v>1</v>
      </c>
      <c r="O2851">
        <v>23</v>
      </c>
      <c r="P2851">
        <v>23</v>
      </c>
      <c r="Q2851">
        <v>23</v>
      </c>
      <c r="R2851">
        <v>2424</v>
      </c>
    </row>
    <row r="2852" spans="8:18" x14ac:dyDescent="0.5">
      <c r="H2852" s="37">
        <v>1</v>
      </c>
      <c r="I2852" s="37">
        <v>50</v>
      </c>
      <c r="J2852" s="37">
        <v>50</v>
      </c>
      <c r="K2852" s="37">
        <v>25</v>
      </c>
      <c r="L2852" s="42">
        <v>998</v>
      </c>
      <c r="N2852">
        <v>1</v>
      </c>
      <c r="O2852">
        <v>23</v>
      </c>
      <c r="P2852">
        <v>23</v>
      </c>
      <c r="Q2852">
        <v>24</v>
      </c>
      <c r="R2852">
        <v>2499</v>
      </c>
    </row>
    <row r="2853" spans="8:18" x14ac:dyDescent="0.5">
      <c r="H2853" s="37">
        <v>1</v>
      </c>
      <c r="I2853" s="37">
        <v>50</v>
      </c>
      <c r="J2853" s="37">
        <v>50</v>
      </c>
      <c r="K2853" s="37">
        <v>26</v>
      </c>
      <c r="L2853" s="42">
        <v>999</v>
      </c>
      <c r="N2853">
        <v>1</v>
      </c>
      <c r="O2853">
        <v>23</v>
      </c>
      <c r="P2853">
        <v>23</v>
      </c>
      <c r="Q2853">
        <v>25</v>
      </c>
      <c r="R2853">
        <v>2577</v>
      </c>
    </row>
    <row r="2854" spans="8:18" x14ac:dyDescent="0.5">
      <c r="H2854" s="37">
        <v>1</v>
      </c>
      <c r="I2854" s="37">
        <v>50</v>
      </c>
      <c r="J2854" s="37">
        <v>50</v>
      </c>
      <c r="K2854" s="37">
        <v>27</v>
      </c>
      <c r="L2854" s="42">
        <v>1000</v>
      </c>
      <c r="N2854">
        <v>1</v>
      </c>
      <c r="O2854">
        <v>23</v>
      </c>
      <c r="P2854">
        <v>23</v>
      </c>
      <c r="Q2854">
        <v>26</v>
      </c>
      <c r="R2854">
        <v>2657</v>
      </c>
    </row>
    <row r="2855" spans="8:18" x14ac:dyDescent="0.5">
      <c r="H2855" s="37">
        <v>1</v>
      </c>
      <c r="I2855" s="37">
        <v>50</v>
      </c>
      <c r="J2855" s="37">
        <v>50</v>
      </c>
      <c r="K2855" s="37">
        <v>28</v>
      </c>
      <c r="L2855" s="42">
        <v>1000</v>
      </c>
      <c r="N2855">
        <v>1</v>
      </c>
      <c r="O2855">
        <v>23</v>
      </c>
      <c r="P2855">
        <v>23</v>
      </c>
      <c r="Q2855">
        <v>27</v>
      </c>
      <c r="R2855">
        <v>2740</v>
      </c>
    </row>
    <row r="2856" spans="8:18" x14ac:dyDescent="0.5">
      <c r="H2856" s="37">
        <v>1</v>
      </c>
      <c r="I2856" s="37">
        <v>50</v>
      </c>
      <c r="J2856" s="37">
        <v>50</v>
      </c>
      <c r="K2856" s="37">
        <v>29</v>
      </c>
      <c r="L2856" s="42">
        <v>1001</v>
      </c>
      <c r="N2856">
        <v>1</v>
      </c>
      <c r="O2856">
        <v>23</v>
      </c>
      <c r="P2856">
        <v>23</v>
      </c>
      <c r="Q2856">
        <v>28</v>
      </c>
      <c r="R2856">
        <v>2827</v>
      </c>
    </row>
    <row r="2857" spans="8:18" x14ac:dyDescent="0.5">
      <c r="H2857" s="37">
        <v>1</v>
      </c>
      <c r="I2857" s="37">
        <v>50</v>
      </c>
      <c r="J2857" s="37">
        <v>50</v>
      </c>
      <c r="K2857" s="37">
        <v>30</v>
      </c>
      <c r="L2857" s="42">
        <v>1030</v>
      </c>
      <c r="N2857">
        <v>1</v>
      </c>
      <c r="O2857">
        <v>23</v>
      </c>
      <c r="P2857">
        <v>23</v>
      </c>
      <c r="Q2857">
        <v>29</v>
      </c>
      <c r="R2857">
        <v>2917</v>
      </c>
    </row>
    <row r="2858" spans="8:18" x14ac:dyDescent="0.5">
      <c r="H2858" s="37">
        <v>1</v>
      </c>
      <c r="I2858" s="37">
        <v>51</v>
      </c>
      <c r="J2858" s="37">
        <v>51</v>
      </c>
      <c r="K2858" s="37">
        <v>0</v>
      </c>
      <c r="L2858" s="42">
        <v>936</v>
      </c>
      <c r="N2858">
        <v>1</v>
      </c>
      <c r="O2858">
        <v>23</v>
      </c>
      <c r="P2858">
        <v>23</v>
      </c>
      <c r="Q2858">
        <v>30</v>
      </c>
      <c r="R2858">
        <v>3011</v>
      </c>
    </row>
    <row r="2859" spans="8:18" x14ac:dyDescent="0.5">
      <c r="H2859" s="37">
        <v>1</v>
      </c>
      <c r="I2859" s="37">
        <v>51</v>
      </c>
      <c r="J2859" s="37">
        <v>51</v>
      </c>
      <c r="K2859" s="37">
        <v>1</v>
      </c>
      <c r="L2859" s="42">
        <v>939</v>
      </c>
      <c r="N2859">
        <v>1</v>
      </c>
      <c r="O2859">
        <v>23</v>
      </c>
      <c r="P2859">
        <v>23</v>
      </c>
      <c r="Q2859">
        <v>31</v>
      </c>
      <c r="R2859">
        <v>3108</v>
      </c>
    </row>
    <row r="2860" spans="8:18" x14ac:dyDescent="0.5">
      <c r="H2860" s="37">
        <v>1</v>
      </c>
      <c r="I2860" s="37">
        <v>51</v>
      </c>
      <c r="J2860" s="37">
        <v>51</v>
      </c>
      <c r="K2860" s="37">
        <v>2</v>
      </c>
      <c r="L2860" s="42">
        <v>941</v>
      </c>
      <c r="N2860">
        <v>1</v>
      </c>
      <c r="O2860">
        <v>23</v>
      </c>
      <c r="P2860">
        <v>23</v>
      </c>
      <c r="Q2860">
        <v>32</v>
      </c>
      <c r="R2860">
        <v>3210</v>
      </c>
    </row>
    <row r="2861" spans="8:18" x14ac:dyDescent="0.5">
      <c r="H2861" s="37">
        <v>1</v>
      </c>
      <c r="I2861" s="37">
        <v>51</v>
      </c>
      <c r="J2861" s="37">
        <v>51</v>
      </c>
      <c r="K2861" s="37">
        <v>3</v>
      </c>
      <c r="L2861" s="42">
        <v>944</v>
      </c>
      <c r="N2861">
        <v>1</v>
      </c>
      <c r="O2861">
        <v>23</v>
      </c>
      <c r="P2861">
        <v>23</v>
      </c>
      <c r="Q2861">
        <v>33</v>
      </c>
      <c r="R2861">
        <v>3316</v>
      </c>
    </row>
    <row r="2862" spans="8:18" x14ac:dyDescent="0.5">
      <c r="H2862" s="37">
        <v>1</v>
      </c>
      <c r="I2862" s="37">
        <v>51</v>
      </c>
      <c r="J2862" s="37">
        <v>51</v>
      </c>
      <c r="K2862" s="37">
        <v>4</v>
      </c>
      <c r="L2862" s="42">
        <v>946</v>
      </c>
      <c r="N2862">
        <v>1</v>
      </c>
      <c r="O2862">
        <v>23</v>
      </c>
      <c r="P2862">
        <v>23</v>
      </c>
      <c r="Q2862">
        <v>34</v>
      </c>
      <c r="R2862">
        <v>3427</v>
      </c>
    </row>
    <row r="2863" spans="8:18" x14ac:dyDescent="0.5">
      <c r="H2863" s="37">
        <v>1</v>
      </c>
      <c r="I2863" s="37">
        <v>51</v>
      </c>
      <c r="J2863" s="37">
        <v>51</v>
      </c>
      <c r="K2863" s="37">
        <v>5</v>
      </c>
      <c r="L2863" s="42">
        <v>949</v>
      </c>
      <c r="N2863">
        <v>1</v>
      </c>
      <c r="O2863">
        <v>23</v>
      </c>
      <c r="P2863">
        <v>23</v>
      </c>
      <c r="Q2863">
        <v>35</v>
      </c>
      <c r="R2863">
        <v>3544</v>
      </c>
    </row>
    <row r="2864" spans="8:18" x14ac:dyDescent="0.5">
      <c r="H2864" s="37">
        <v>1</v>
      </c>
      <c r="I2864" s="37">
        <v>51</v>
      </c>
      <c r="J2864" s="37">
        <v>51</v>
      </c>
      <c r="K2864" s="37">
        <v>6</v>
      </c>
      <c r="L2864" s="42">
        <v>952</v>
      </c>
      <c r="N2864">
        <v>1</v>
      </c>
      <c r="O2864">
        <v>23</v>
      </c>
      <c r="P2864">
        <v>23</v>
      </c>
      <c r="Q2864">
        <v>36</v>
      </c>
      <c r="R2864">
        <v>3667</v>
      </c>
    </row>
    <row r="2865" spans="8:18" x14ac:dyDescent="0.5">
      <c r="H2865" s="37">
        <v>1</v>
      </c>
      <c r="I2865" s="37">
        <v>51</v>
      </c>
      <c r="J2865" s="37">
        <v>51</v>
      </c>
      <c r="K2865" s="37">
        <v>7</v>
      </c>
      <c r="L2865" s="42">
        <v>954</v>
      </c>
      <c r="N2865">
        <v>1</v>
      </c>
      <c r="O2865">
        <v>23</v>
      </c>
      <c r="P2865">
        <v>23</v>
      </c>
      <c r="Q2865">
        <v>37</v>
      </c>
      <c r="R2865">
        <v>3557</v>
      </c>
    </row>
    <row r="2866" spans="8:18" x14ac:dyDescent="0.5">
      <c r="H2866" s="37">
        <v>1</v>
      </c>
      <c r="I2866" s="37">
        <v>51</v>
      </c>
      <c r="J2866" s="37">
        <v>51</v>
      </c>
      <c r="K2866" s="37">
        <v>8</v>
      </c>
      <c r="L2866" s="42">
        <v>957</v>
      </c>
      <c r="N2866">
        <v>1</v>
      </c>
      <c r="O2866">
        <v>23</v>
      </c>
      <c r="P2866">
        <v>23</v>
      </c>
      <c r="Q2866">
        <v>38</v>
      </c>
      <c r="R2866">
        <v>0</v>
      </c>
    </row>
    <row r="2867" spans="8:18" x14ac:dyDescent="0.5">
      <c r="H2867" s="37">
        <v>1</v>
      </c>
      <c r="I2867" s="37">
        <v>51</v>
      </c>
      <c r="J2867" s="37">
        <v>51</v>
      </c>
      <c r="K2867" s="37">
        <v>9</v>
      </c>
      <c r="L2867" s="42">
        <v>960</v>
      </c>
      <c r="N2867">
        <v>1</v>
      </c>
      <c r="O2867">
        <v>23</v>
      </c>
      <c r="P2867">
        <v>23</v>
      </c>
      <c r="Q2867">
        <v>39</v>
      </c>
      <c r="R2867">
        <v>0</v>
      </c>
    </row>
    <row r="2868" spans="8:18" x14ac:dyDescent="0.5">
      <c r="H2868" s="37">
        <v>1</v>
      </c>
      <c r="I2868" s="37">
        <v>51</v>
      </c>
      <c r="J2868" s="37">
        <v>51</v>
      </c>
      <c r="K2868" s="37">
        <v>10</v>
      </c>
      <c r="L2868" s="42">
        <v>963</v>
      </c>
      <c r="N2868">
        <v>1</v>
      </c>
      <c r="O2868">
        <v>23</v>
      </c>
      <c r="P2868">
        <v>23</v>
      </c>
      <c r="Q2868">
        <v>40</v>
      </c>
      <c r="R2868">
        <v>0</v>
      </c>
    </row>
    <row r="2869" spans="8:18" x14ac:dyDescent="0.5">
      <c r="H2869" s="37">
        <v>1</v>
      </c>
      <c r="I2869" s="37">
        <v>51</v>
      </c>
      <c r="J2869" s="37">
        <v>51</v>
      </c>
      <c r="K2869" s="37">
        <v>11</v>
      </c>
      <c r="L2869" s="42">
        <v>966</v>
      </c>
      <c r="N2869">
        <v>1</v>
      </c>
      <c r="O2869">
        <v>23</v>
      </c>
      <c r="P2869">
        <v>23</v>
      </c>
      <c r="Q2869">
        <v>41</v>
      </c>
      <c r="R2869">
        <v>0</v>
      </c>
    </row>
    <row r="2870" spans="8:18" x14ac:dyDescent="0.5">
      <c r="H2870" s="37">
        <v>1</v>
      </c>
      <c r="I2870" s="37">
        <v>51</v>
      </c>
      <c r="J2870" s="37">
        <v>51</v>
      </c>
      <c r="K2870" s="37">
        <v>12</v>
      </c>
      <c r="L2870" s="42">
        <v>968</v>
      </c>
      <c r="N2870">
        <v>1</v>
      </c>
      <c r="O2870">
        <v>23</v>
      </c>
      <c r="P2870">
        <v>23</v>
      </c>
      <c r="Q2870">
        <v>42</v>
      </c>
      <c r="R2870">
        <v>0</v>
      </c>
    </row>
    <row r="2871" spans="8:18" x14ac:dyDescent="0.5">
      <c r="H2871" s="37">
        <v>1</v>
      </c>
      <c r="I2871" s="37">
        <v>51</v>
      </c>
      <c r="J2871" s="37">
        <v>51</v>
      </c>
      <c r="K2871" s="37">
        <v>13</v>
      </c>
      <c r="L2871" s="42">
        <v>971</v>
      </c>
      <c r="N2871">
        <v>1</v>
      </c>
      <c r="O2871">
        <v>23</v>
      </c>
      <c r="P2871">
        <v>23</v>
      </c>
      <c r="Q2871">
        <v>43</v>
      </c>
      <c r="R2871">
        <v>0</v>
      </c>
    </row>
    <row r="2872" spans="8:18" x14ac:dyDescent="0.5">
      <c r="H2872" s="37">
        <v>1</v>
      </c>
      <c r="I2872" s="37">
        <v>51</v>
      </c>
      <c r="J2872" s="37">
        <v>51</v>
      </c>
      <c r="K2872" s="37">
        <v>14</v>
      </c>
      <c r="L2872" s="42">
        <v>974</v>
      </c>
      <c r="N2872">
        <v>1</v>
      </c>
      <c r="O2872">
        <v>23</v>
      </c>
      <c r="P2872">
        <v>23</v>
      </c>
      <c r="Q2872">
        <v>44</v>
      </c>
      <c r="R2872">
        <v>0</v>
      </c>
    </row>
    <row r="2873" spans="8:18" x14ac:dyDescent="0.5">
      <c r="H2873" s="37">
        <v>1</v>
      </c>
      <c r="I2873" s="37">
        <v>51</v>
      </c>
      <c r="J2873" s="37">
        <v>51</v>
      </c>
      <c r="K2873" s="37">
        <v>15</v>
      </c>
      <c r="L2873" s="42">
        <v>977</v>
      </c>
      <c r="N2873">
        <v>1</v>
      </c>
      <c r="O2873">
        <v>23</v>
      </c>
      <c r="P2873">
        <v>23</v>
      </c>
      <c r="Q2873">
        <v>45</v>
      </c>
      <c r="R2873">
        <v>0</v>
      </c>
    </row>
    <row r="2874" spans="8:18" x14ac:dyDescent="0.5">
      <c r="H2874" s="37">
        <v>1</v>
      </c>
      <c r="I2874" s="37">
        <v>51</v>
      </c>
      <c r="J2874" s="37">
        <v>51</v>
      </c>
      <c r="K2874" s="37">
        <v>16</v>
      </c>
      <c r="L2874" s="42">
        <v>980</v>
      </c>
      <c r="N2874">
        <v>1</v>
      </c>
      <c r="O2874">
        <v>23</v>
      </c>
      <c r="P2874">
        <v>23</v>
      </c>
      <c r="Q2874">
        <v>46</v>
      </c>
      <c r="R2874">
        <v>0</v>
      </c>
    </row>
    <row r="2875" spans="8:18" x14ac:dyDescent="0.5">
      <c r="H2875" s="37">
        <v>1</v>
      </c>
      <c r="I2875" s="37">
        <v>51</v>
      </c>
      <c r="J2875" s="37">
        <v>51</v>
      </c>
      <c r="K2875" s="37">
        <v>17</v>
      </c>
      <c r="L2875" s="42">
        <v>982</v>
      </c>
      <c r="N2875">
        <v>1</v>
      </c>
      <c r="O2875">
        <v>23</v>
      </c>
      <c r="P2875">
        <v>23</v>
      </c>
      <c r="Q2875">
        <v>47</v>
      </c>
      <c r="R2875">
        <v>0</v>
      </c>
    </row>
    <row r="2876" spans="8:18" x14ac:dyDescent="0.5">
      <c r="H2876" s="37">
        <v>1</v>
      </c>
      <c r="I2876" s="37">
        <v>51</v>
      </c>
      <c r="J2876" s="37">
        <v>51</v>
      </c>
      <c r="K2876" s="37">
        <v>18</v>
      </c>
      <c r="L2876" s="42">
        <v>985</v>
      </c>
      <c r="N2876">
        <v>1</v>
      </c>
      <c r="O2876">
        <v>23</v>
      </c>
      <c r="P2876">
        <v>23</v>
      </c>
      <c r="Q2876">
        <v>48</v>
      </c>
      <c r="R2876">
        <v>0</v>
      </c>
    </row>
    <row r="2877" spans="8:18" x14ac:dyDescent="0.5">
      <c r="H2877" s="37">
        <v>1</v>
      </c>
      <c r="I2877" s="37">
        <v>51</v>
      </c>
      <c r="J2877" s="37">
        <v>51</v>
      </c>
      <c r="K2877" s="37">
        <v>19</v>
      </c>
      <c r="L2877" s="42">
        <v>987</v>
      </c>
      <c r="N2877">
        <v>1</v>
      </c>
      <c r="O2877">
        <v>23</v>
      </c>
      <c r="P2877">
        <v>23</v>
      </c>
      <c r="Q2877">
        <v>49</v>
      </c>
      <c r="R2877">
        <v>0</v>
      </c>
    </row>
    <row r="2878" spans="8:18" x14ac:dyDescent="0.5">
      <c r="H2878" s="37">
        <v>1</v>
      </c>
      <c r="I2878" s="37">
        <v>51</v>
      </c>
      <c r="J2878" s="37">
        <v>51</v>
      </c>
      <c r="K2878" s="37">
        <v>20</v>
      </c>
      <c r="L2878" s="42">
        <v>990</v>
      </c>
      <c r="N2878">
        <v>1</v>
      </c>
      <c r="O2878">
        <v>23</v>
      </c>
      <c r="P2878">
        <v>23</v>
      </c>
      <c r="Q2878">
        <v>50</v>
      </c>
      <c r="R2878">
        <v>0</v>
      </c>
    </row>
    <row r="2879" spans="8:18" x14ac:dyDescent="0.5">
      <c r="H2879" s="37">
        <v>1</v>
      </c>
      <c r="I2879" s="37">
        <v>51</v>
      </c>
      <c r="J2879" s="37">
        <v>51</v>
      </c>
      <c r="K2879" s="37">
        <v>21</v>
      </c>
      <c r="L2879" s="42">
        <v>992</v>
      </c>
      <c r="N2879">
        <v>1</v>
      </c>
      <c r="O2879">
        <v>23</v>
      </c>
      <c r="P2879">
        <v>23</v>
      </c>
      <c r="Q2879">
        <v>51</v>
      </c>
      <c r="R2879">
        <v>0</v>
      </c>
    </row>
    <row r="2880" spans="8:18" x14ac:dyDescent="0.5">
      <c r="H2880" s="37">
        <v>1</v>
      </c>
      <c r="I2880" s="37">
        <v>51</v>
      </c>
      <c r="J2880" s="37">
        <v>51</v>
      </c>
      <c r="K2880" s="37">
        <v>22</v>
      </c>
      <c r="L2880" s="42">
        <v>994</v>
      </c>
      <c r="N2880">
        <v>1</v>
      </c>
      <c r="O2880">
        <v>23</v>
      </c>
      <c r="P2880">
        <v>23</v>
      </c>
      <c r="Q2880">
        <v>52</v>
      </c>
      <c r="R2880">
        <v>0</v>
      </c>
    </row>
    <row r="2881" spans="8:18" x14ac:dyDescent="0.5">
      <c r="H2881" s="37">
        <v>1</v>
      </c>
      <c r="I2881" s="37">
        <v>51</v>
      </c>
      <c r="J2881" s="37">
        <v>51</v>
      </c>
      <c r="K2881" s="37">
        <v>23</v>
      </c>
      <c r="L2881" s="42">
        <v>996</v>
      </c>
      <c r="N2881">
        <v>1</v>
      </c>
      <c r="O2881">
        <v>23</v>
      </c>
      <c r="P2881">
        <v>23</v>
      </c>
      <c r="Q2881">
        <v>53</v>
      </c>
      <c r="R2881">
        <v>0</v>
      </c>
    </row>
    <row r="2882" spans="8:18" x14ac:dyDescent="0.5">
      <c r="H2882" s="37">
        <v>1</v>
      </c>
      <c r="I2882" s="37">
        <v>51</v>
      </c>
      <c r="J2882" s="37">
        <v>51</v>
      </c>
      <c r="K2882" s="37">
        <v>24</v>
      </c>
      <c r="L2882" s="42">
        <v>998</v>
      </c>
      <c r="N2882">
        <v>1</v>
      </c>
      <c r="O2882">
        <v>23</v>
      </c>
      <c r="P2882">
        <v>23</v>
      </c>
      <c r="Q2882">
        <v>54</v>
      </c>
      <c r="R2882">
        <v>0</v>
      </c>
    </row>
    <row r="2883" spans="8:18" x14ac:dyDescent="0.5">
      <c r="H2883" s="37">
        <v>1</v>
      </c>
      <c r="I2883" s="37">
        <v>51</v>
      </c>
      <c r="J2883" s="37">
        <v>51</v>
      </c>
      <c r="K2883" s="37">
        <v>25</v>
      </c>
      <c r="L2883" s="42">
        <v>999</v>
      </c>
      <c r="N2883">
        <v>1</v>
      </c>
      <c r="O2883">
        <v>23</v>
      </c>
      <c r="P2883">
        <v>23</v>
      </c>
      <c r="Q2883">
        <v>55</v>
      </c>
      <c r="R2883">
        <v>0</v>
      </c>
    </row>
    <row r="2884" spans="8:18" x14ac:dyDescent="0.5">
      <c r="H2884" s="37">
        <v>1</v>
      </c>
      <c r="I2884" s="37">
        <v>51</v>
      </c>
      <c r="J2884" s="37">
        <v>51</v>
      </c>
      <c r="K2884" s="37">
        <v>26</v>
      </c>
      <c r="L2884" s="42">
        <v>1000</v>
      </c>
      <c r="N2884">
        <v>1</v>
      </c>
      <c r="O2884">
        <v>23</v>
      </c>
      <c r="P2884">
        <v>23</v>
      </c>
      <c r="Q2884">
        <v>56</v>
      </c>
      <c r="R2884">
        <v>0</v>
      </c>
    </row>
    <row r="2885" spans="8:18" x14ac:dyDescent="0.5">
      <c r="H2885" s="37">
        <v>1</v>
      </c>
      <c r="I2885" s="37">
        <v>51</v>
      </c>
      <c r="J2885" s="37">
        <v>51</v>
      </c>
      <c r="K2885" s="37">
        <v>27</v>
      </c>
      <c r="L2885" s="42">
        <v>1000</v>
      </c>
      <c r="N2885">
        <v>1</v>
      </c>
      <c r="O2885">
        <v>23</v>
      </c>
      <c r="P2885">
        <v>23</v>
      </c>
      <c r="Q2885">
        <v>57</v>
      </c>
      <c r="R2885">
        <v>0</v>
      </c>
    </row>
    <row r="2886" spans="8:18" x14ac:dyDescent="0.5">
      <c r="H2886" s="37">
        <v>1</v>
      </c>
      <c r="I2886" s="37">
        <v>51</v>
      </c>
      <c r="J2886" s="37">
        <v>51</v>
      </c>
      <c r="K2886" s="37">
        <v>28</v>
      </c>
      <c r="L2886" s="42">
        <v>1001</v>
      </c>
      <c r="N2886">
        <v>1</v>
      </c>
      <c r="O2886">
        <v>23</v>
      </c>
      <c r="P2886">
        <v>23</v>
      </c>
      <c r="Q2886">
        <v>58</v>
      </c>
      <c r="R2886">
        <v>0</v>
      </c>
    </row>
    <row r="2887" spans="8:18" x14ac:dyDescent="0.5">
      <c r="H2887" s="37">
        <v>1</v>
      </c>
      <c r="I2887" s="37">
        <v>51</v>
      </c>
      <c r="J2887" s="37">
        <v>51</v>
      </c>
      <c r="K2887" s="37">
        <v>29</v>
      </c>
      <c r="L2887" s="42">
        <v>1030</v>
      </c>
      <c r="N2887">
        <v>1</v>
      </c>
      <c r="O2887">
        <v>23</v>
      </c>
      <c r="P2887">
        <v>23</v>
      </c>
      <c r="Q2887">
        <v>59</v>
      </c>
      <c r="R2887">
        <v>0</v>
      </c>
    </row>
    <row r="2888" spans="8:18" x14ac:dyDescent="0.5">
      <c r="H2888" s="37">
        <v>1</v>
      </c>
      <c r="I2888" s="37">
        <v>52</v>
      </c>
      <c r="J2888" s="37">
        <v>52</v>
      </c>
      <c r="K2888" s="37">
        <v>0</v>
      </c>
      <c r="L2888" s="42">
        <v>939</v>
      </c>
      <c r="N2888">
        <v>1</v>
      </c>
      <c r="O2888">
        <v>23</v>
      </c>
      <c r="P2888">
        <v>23</v>
      </c>
      <c r="Q2888">
        <v>60</v>
      </c>
      <c r="R2888">
        <v>0</v>
      </c>
    </row>
    <row r="2889" spans="8:18" x14ac:dyDescent="0.5">
      <c r="H2889" s="37">
        <v>1</v>
      </c>
      <c r="I2889" s="37">
        <v>52</v>
      </c>
      <c r="J2889" s="37">
        <v>52</v>
      </c>
      <c r="K2889" s="37">
        <v>1</v>
      </c>
      <c r="L2889" s="42">
        <v>941</v>
      </c>
      <c r="N2889">
        <v>1</v>
      </c>
      <c r="O2889">
        <v>23</v>
      </c>
      <c r="P2889">
        <v>23</v>
      </c>
      <c r="Q2889">
        <v>61</v>
      </c>
      <c r="R2889">
        <v>0</v>
      </c>
    </row>
    <row r="2890" spans="8:18" x14ac:dyDescent="0.5">
      <c r="H2890" s="37">
        <v>1</v>
      </c>
      <c r="I2890" s="37">
        <v>52</v>
      </c>
      <c r="J2890" s="37">
        <v>52</v>
      </c>
      <c r="K2890" s="37">
        <v>2</v>
      </c>
      <c r="L2890" s="42">
        <v>944</v>
      </c>
      <c r="N2890">
        <v>1</v>
      </c>
      <c r="O2890">
        <v>23</v>
      </c>
      <c r="P2890">
        <v>23</v>
      </c>
      <c r="Q2890">
        <v>62</v>
      </c>
      <c r="R2890">
        <v>0</v>
      </c>
    </row>
    <row r="2891" spans="8:18" x14ac:dyDescent="0.5">
      <c r="H2891" s="37">
        <v>1</v>
      </c>
      <c r="I2891" s="37">
        <v>52</v>
      </c>
      <c r="J2891" s="37">
        <v>52</v>
      </c>
      <c r="K2891" s="37">
        <v>3</v>
      </c>
      <c r="L2891" s="42">
        <v>946</v>
      </c>
      <c r="N2891">
        <v>1</v>
      </c>
      <c r="O2891">
        <v>23</v>
      </c>
      <c r="P2891">
        <v>23</v>
      </c>
      <c r="Q2891">
        <v>63</v>
      </c>
      <c r="R2891">
        <v>0</v>
      </c>
    </row>
    <row r="2892" spans="8:18" x14ac:dyDescent="0.5">
      <c r="H2892" s="37">
        <v>1</v>
      </c>
      <c r="I2892" s="37">
        <v>52</v>
      </c>
      <c r="J2892" s="37">
        <v>52</v>
      </c>
      <c r="K2892" s="37">
        <v>4</v>
      </c>
      <c r="L2892" s="42">
        <v>949</v>
      </c>
      <c r="N2892">
        <v>1</v>
      </c>
      <c r="O2892">
        <v>23</v>
      </c>
      <c r="P2892">
        <v>23</v>
      </c>
      <c r="Q2892">
        <v>64</v>
      </c>
      <c r="R2892">
        <v>0</v>
      </c>
    </row>
    <row r="2893" spans="8:18" x14ac:dyDescent="0.5">
      <c r="H2893" s="37">
        <v>1</v>
      </c>
      <c r="I2893" s="37">
        <v>52</v>
      </c>
      <c r="J2893" s="37">
        <v>52</v>
      </c>
      <c r="K2893" s="37">
        <v>5</v>
      </c>
      <c r="L2893" s="42">
        <v>952</v>
      </c>
      <c r="N2893">
        <v>1</v>
      </c>
      <c r="O2893">
        <v>23</v>
      </c>
      <c r="P2893">
        <v>23</v>
      </c>
      <c r="Q2893">
        <v>65</v>
      </c>
      <c r="R2893">
        <v>0</v>
      </c>
    </row>
    <row r="2894" spans="8:18" x14ac:dyDescent="0.5">
      <c r="H2894" s="37">
        <v>1</v>
      </c>
      <c r="I2894" s="37">
        <v>52</v>
      </c>
      <c r="J2894" s="37">
        <v>52</v>
      </c>
      <c r="K2894" s="37">
        <v>6</v>
      </c>
      <c r="L2894" s="42">
        <v>954</v>
      </c>
      <c r="N2894">
        <v>1</v>
      </c>
      <c r="O2894">
        <v>23</v>
      </c>
      <c r="P2894">
        <v>23</v>
      </c>
      <c r="Q2894">
        <v>66</v>
      </c>
      <c r="R2894">
        <v>0</v>
      </c>
    </row>
    <row r="2895" spans="8:18" x14ac:dyDescent="0.5">
      <c r="H2895" s="37">
        <v>1</v>
      </c>
      <c r="I2895" s="37">
        <v>52</v>
      </c>
      <c r="J2895" s="37">
        <v>52</v>
      </c>
      <c r="K2895" s="37">
        <v>7</v>
      </c>
      <c r="L2895" s="42">
        <v>957</v>
      </c>
      <c r="N2895">
        <v>1</v>
      </c>
      <c r="O2895">
        <v>23</v>
      </c>
      <c r="P2895">
        <v>23</v>
      </c>
      <c r="Q2895">
        <v>67</v>
      </c>
      <c r="R2895">
        <v>0</v>
      </c>
    </row>
    <row r="2896" spans="8:18" x14ac:dyDescent="0.5">
      <c r="H2896" s="37">
        <v>1</v>
      </c>
      <c r="I2896" s="37">
        <v>52</v>
      </c>
      <c r="J2896" s="37">
        <v>52</v>
      </c>
      <c r="K2896" s="37">
        <v>8</v>
      </c>
      <c r="L2896" s="42">
        <v>960</v>
      </c>
      <c r="N2896">
        <v>1</v>
      </c>
      <c r="O2896">
        <v>24</v>
      </c>
      <c r="P2896">
        <v>24</v>
      </c>
      <c r="Q2896">
        <v>1</v>
      </c>
      <c r="R2896">
        <v>69</v>
      </c>
    </row>
    <row r="2897" spans="8:18" x14ac:dyDescent="0.5">
      <c r="H2897" s="37">
        <v>1</v>
      </c>
      <c r="I2897" s="37">
        <v>52</v>
      </c>
      <c r="J2897" s="37">
        <v>52</v>
      </c>
      <c r="K2897" s="37">
        <v>9</v>
      </c>
      <c r="L2897" s="42">
        <v>963</v>
      </c>
      <c r="N2897">
        <v>1</v>
      </c>
      <c r="O2897">
        <v>24</v>
      </c>
      <c r="P2897">
        <v>24</v>
      </c>
      <c r="Q2897">
        <v>2</v>
      </c>
      <c r="R2897">
        <v>263</v>
      </c>
    </row>
    <row r="2898" spans="8:18" x14ac:dyDescent="0.5">
      <c r="H2898" s="37">
        <v>1</v>
      </c>
      <c r="I2898" s="37">
        <v>52</v>
      </c>
      <c r="J2898" s="37">
        <v>52</v>
      </c>
      <c r="K2898" s="37">
        <v>10</v>
      </c>
      <c r="L2898" s="42">
        <v>966</v>
      </c>
      <c r="N2898">
        <v>1</v>
      </c>
      <c r="O2898">
        <v>24</v>
      </c>
      <c r="P2898">
        <v>24</v>
      </c>
      <c r="Q2898">
        <v>3</v>
      </c>
      <c r="R2898">
        <v>664</v>
      </c>
    </row>
    <row r="2899" spans="8:18" x14ac:dyDescent="0.5">
      <c r="H2899" s="37">
        <v>1</v>
      </c>
      <c r="I2899" s="37">
        <v>52</v>
      </c>
      <c r="J2899" s="37">
        <v>52</v>
      </c>
      <c r="K2899" s="37">
        <v>11</v>
      </c>
      <c r="L2899" s="42">
        <v>968</v>
      </c>
      <c r="N2899">
        <v>1</v>
      </c>
      <c r="O2899">
        <v>24</v>
      </c>
      <c r="P2899">
        <v>24</v>
      </c>
      <c r="Q2899">
        <v>4</v>
      </c>
      <c r="R2899">
        <v>1028</v>
      </c>
    </row>
    <row r="2900" spans="8:18" x14ac:dyDescent="0.5">
      <c r="H2900" s="37">
        <v>1</v>
      </c>
      <c r="I2900" s="37">
        <v>52</v>
      </c>
      <c r="J2900" s="37">
        <v>52</v>
      </c>
      <c r="K2900" s="37">
        <v>12</v>
      </c>
      <c r="L2900" s="42">
        <v>971</v>
      </c>
      <c r="N2900">
        <v>1</v>
      </c>
      <c r="O2900">
        <v>24</v>
      </c>
      <c r="P2900">
        <v>24</v>
      </c>
      <c r="Q2900">
        <v>5</v>
      </c>
      <c r="R2900">
        <v>1464</v>
      </c>
    </row>
    <row r="2901" spans="8:18" x14ac:dyDescent="0.5">
      <c r="H2901" s="37">
        <v>1</v>
      </c>
      <c r="I2901" s="37">
        <v>52</v>
      </c>
      <c r="J2901" s="37">
        <v>52</v>
      </c>
      <c r="K2901" s="37">
        <v>13</v>
      </c>
      <c r="L2901" s="42">
        <v>974</v>
      </c>
      <c r="N2901">
        <v>1</v>
      </c>
      <c r="O2901">
        <v>24</v>
      </c>
      <c r="P2901">
        <v>24</v>
      </c>
      <c r="Q2901">
        <v>6</v>
      </c>
      <c r="R2901">
        <v>1508</v>
      </c>
    </row>
    <row r="2902" spans="8:18" x14ac:dyDescent="0.5">
      <c r="H2902" s="37">
        <v>1</v>
      </c>
      <c r="I2902" s="37">
        <v>52</v>
      </c>
      <c r="J2902" s="37">
        <v>52</v>
      </c>
      <c r="K2902" s="37">
        <v>14</v>
      </c>
      <c r="L2902" s="42">
        <v>977</v>
      </c>
      <c r="N2902">
        <v>1</v>
      </c>
      <c r="O2902">
        <v>24</v>
      </c>
      <c r="P2902">
        <v>24</v>
      </c>
      <c r="Q2902">
        <v>7</v>
      </c>
      <c r="R2902">
        <v>1553</v>
      </c>
    </row>
    <row r="2903" spans="8:18" x14ac:dyDescent="0.5">
      <c r="H2903" s="37">
        <v>1</v>
      </c>
      <c r="I2903" s="37">
        <v>52</v>
      </c>
      <c r="J2903" s="37">
        <v>52</v>
      </c>
      <c r="K2903" s="37">
        <v>15</v>
      </c>
      <c r="L2903" s="42">
        <v>980</v>
      </c>
      <c r="N2903">
        <v>1</v>
      </c>
      <c r="O2903">
        <v>24</v>
      </c>
      <c r="P2903">
        <v>24</v>
      </c>
      <c r="Q2903">
        <v>8</v>
      </c>
      <c r="R2903">
        <v>1599</v>
      </c>
    </row>
    <row r="2904" spans="8:18" x14ac:dyDescent="0.5">
      <c r="H2904" s="37">
        <v>1</v>
      </c>
      <c r="I2904" s="37">
        <v>52</v>
      </c>
      <c r="J2904" s="37">
        <v>52</v>
      </c>
      <c r="K2904" s="37">
        <v>16</v>
      </c>
      <c r="L2904" s="42">
        <v>982</v>
      </c>
      <c r="N2904">
        <v>1</v>
      </c>
      <c r="O2904">
        <v>24</v>
      </c>
      <c r="P2904">
        <v>24</v>
      </c>
      <c r="Q2904">
        <v>9</v>
      </c>
      <c r="R2904">
        <v>1647</v>
      </c>
    </row>
    <row r="2905" spans="8:18" x14ac:dyDescent="0.5">
      <c r="H2905" s="37">
        <v>1</v>
      </c>
      <c r="I2905" s="37">
        <v>52</v>
      </c>
      <c r="J2905" s="37">
        <v>52</v>
      </c>
      <c r="K2905" s="37">
        <v>17</v>
      </c>
      <c r="L2905" s="42">
        <v>985</v>
      </c>
      <c r="N2905">
        <v>1</v>
      </c>
      <c r="O2905">
        <v>24</v>
      </c>
      <c r="P2905">
        <v>24</v>
      </c>
      <c r="Q2905">
        <v>10</v>
      </c>
      <c r="R2905">
        <v>1696</v>
      </c>
    </row>
    <row r="2906" spans="8:18" x14ac:dyDescent="0.5">
      <c r="H2906" s="37">
        <v>1</v>
      </c>
      <c r="I2906" s="37">
        <v>52</v>
      </c>
      <c r="J2906" s="37">
        <v>52</v>
      </c>
      <c r="K2906" s="37">
        <v>18</v>
      </c>
      <c r="L2906" s="42">
        <v>987</v>
      </c>
      <c r="N2906">
        <v>1</v>
      </c>
      <c r="O2906">
        <v>24</v>
      </c>
      <c r="P2906">
        <v>24</v>
      </c>
      <c r="Q2906">
        <v>11</v>
      </c>
      <c r="R2906">
        <v>1747</v>
      </c>
    </row>
    <row r="2907" spans="8:18" x14ac:dyDescent="0.5">
      <c r="H2907" s="37">
        <v>1</v>
      </c>
      <c r="I2907" s="37">
        <v>52</v>
      </c>
      <c r="J2907" s="37">
        <v>52</v>
      </c>
      <c r="K2907" s="37">
        <v>19</v>
      </c>
      <c r="L2907" s="42">
        <v>990</v>
      </c>
      <c r="N2907">
        <v>1</v>
      </c>
      <c r="O2907">
        <v>24</v>
      </c>
      <c r="P2907">
        <v>24</v>
      </c>
      <c r="Q2907">
        <v>12</v>
      </c>
      <c r="R2907">
        <v>1800</v>
      </c>
    </row>
    <row r="2908" spans="8:18" x14ac:dyDescent="0.5">
      <c r="H2908" s="37">
        <v>1</v>
      </c>
      <c r="I2908" s="37">
        <v>52</v>
      </c>
      <c r="J2908" s="37">
        <v>52</v>
      </c>
      <c r="K2908" s="37">
        <v>20</v>
      </c>
      <c r="L2908" s="42">
        <v>992</v>
      </c>
      <c r="N2908">
        <v>1</v>
      </c>
      <c r="O2908">
        <v>24</v>
      </c>
      <c r="P2908">
        <v>24</v>
      </c>
      <c r="Q2908">
        <v>13</v>
      </c>
      <c r="R2908">
        <v>1854</v>
      </c>
    </row>
    <row r="2909" spans="8:18" x14ac:dyDescent="0.5">
      <c r="H2909" s="37">
        <v>1</v>
      </c>
      <c r="I2909" s="37">
        <v>52</v>
      </c>
      <c r="J2909" s="37">
        <v>52</v>
      </c>
      <c r="K2909" s="37">
        <v>21</v>
      </c>
      <c r="L2909" s="42">
        <v>994</v>
      </c>
      <c r="N2909">
        <v>1</v>
      </c>
      <c r="O2909">
        <v>24</v>
      </c>
      <c r="P2909">
        <v>24</v>
      </c>
      <c r="Q2909">
        <v>14</v>
      </c>
      <c r="R2909">
        <v>1910</v>
      </c>
    </row>
    <row r="2910" spans="8:18" x14ac:dyDescent="0.5">
      <c r="H2910" s="37">
        <v>1</v>
      </c>
      <c r="I2910" s="37">
        <v>52</v>
      </c>
      <c r="J2910" s="37">
        <v>52</v>
      </c>
      <c r="K2910" s="37">
        <v>22</v>
      </c>
      <c r="L2910" s="42">
        <v>996</v>
      </c>
      <c r="N2910">
        <v>1</v>
      </c>
      <c r="O2910">
        <v>24</v>
      </c>
      <c r="P2910">
        <v>24</v>
      </c>
      <c r="Q2910">
        <v>15</v>
      </c>
      <c r="R2910">
        <v>1967</v>
      </c>
    </row>
    <row r="2911" spans="8:18" x14ac:dyDescent="0.5">
      <c r="H2911" s="37">
        <v>1</v>
      </c>
      <c r="I2911" s="37">
        <v>52</v>
      </c>
      <c r="J2911" s="37">
        <v>52</v>
      </c>
      <c r="K2911" s="37">
        <v>23</v>
      </c>
      <c r="L2911" s="42">
        <v>998</v>
      </c>
      <c r="N2911">
        <v>1</v>
      </c>
      <c r="O2911">
        <v>24</v>
      </c>
      <c r="P2911">
        <v>24</v>
      </c>
      <c r="Q2911">
        <v>16</v>
      </c>
      <c r="R2911">
        <v>2027</v>
      </c>
    </row>
    <row r="2912" spans="8:18" x14ac:dyDescent="0.5">
      <c r="H2912" s="37">
        <v>1</v>
      </c>
      <c r="I2912" s="37">
        <v>52</v>
      </c>
      <c r="J2912" s="37">
        <v>52</v>
      </c>
      <c r="K2912" s="37">
        <v>24</v>
      </c>
      <c r="L2912" s="42">
        <v>999</v>
      </c>
      <c r="N2912">
        <v>1</v>
      </c>
      <c r="O2912">
        <v>24</v>
      </c>
      <c r="P2912">
        <v>24</v>
      </c>
      <c r="Q2912">
        <v>17</v>
      </c>
      <c r="R2912">
        <v>2088</v>
      </c>
    </row>
    <row r="2913" spans="8:18" x14ac:dyDescent="0.5">
      <c r="H2913" s="37">
        <v>1</v>
      </c>
      <c r="I2913" s="37">
        <v>52</v>
      </c>
      <c r="J2913" s="37">
        <v>52</v>
      </c>
      <c r="K2913" s="37">
        <v>25</v>
      </c>
      <c r="L2913" s="42">
        <v>1000</v>
      </c>
      <c r="N2913">
        <v>1</v>
      </c>
      <c r="O2913">
        <v>24</v>
      </c>
      <c r="P2913">
        <v>24</v>
      </c>
      <c r="Q2913">
        <v>18</v>
      </c>
      <c r="R2913">
        <v>2152</v>
      </c>
    </row>
    <row r="2914" spans="8:18" x14ac:dyDescent="0.5">
      <c r="H2914" s="37">
        <v>1</v>
      </c>
      <c r="I2914" s="37">
        <v>52</v>
      </c>
      <c r="J2914" s="37">
        <v>52</v>
      </c>
      <c r="K2914" s="37">
        <v>26</v>
      </c>
      <c r="L2914" s="42">
        <v>1000</v>
      </c>
      <c r="N2914">
        <v>1</v>
      </c>
      <c r="O2914">
        <v>24</v>
      </c>
      <c r="P2914">
        <v>24</v>
      </c>
      <c r="Q2914">
        <v>19</v>
      </c>
      <c r="R2914">
        <v>2217</v>
      </c>
    </row>
    <row r="2915" spans="8:18" x14ac:dyDescent="0.5">
      <c r="H2915" s="37">
        <v>1</v>
      </c>
      <c r="I2915" s="37">
        <v>52</v>
      </c>
      <c r="J2915" s="37">
        <v>52</v>
      </c>
      <c r="K2915" s="37">
        <v>27</v>
      </c>
      <c r="L2915" s="42">
        <v>1001</v>
      </c>
      <c r="N2915">
        <v>1</v>
      </c>
      <c r="O2915">
        <v>24</v>
      </c>
      <c r="P2915">
        <v>24</v>
      </c>
      <c r="Q2915">
        <v>20</v>
      </c>
      <c r="R2915">
        <v>2285</v>
      </c>
    </row>
    <row r="2916" spans="8:18" x14ac:dyDescent="0.5">
      <c r="H2916" s="37">
        <v>1</v>
      </c>
      <c r="I2916" s="37">
        <v>52</v>
      </c>
      <c r="J2916" s="37">
        <v>52</v>
      </c>
      <c r="K2916" s="37">
        <v>28</v>
      </c>
      <c r="L2916" s="42">
        <v>1030</v>
      </c>
      <c r="N2916">
        <v>1</v>
      </c>
      <c r="O2916">
        <v>24</v>
      </c>
      <c r="P2916">
        <v>24</v>
      </c>
      <c r="Q2916">
        <v>21</v>
      </c>
      <c r="R2916">
        <v>2355</v>
      </c>
    </row>
    <row r="2917" spans="8:18" x14ac:dyDescent="0.5">
      <c r="H2917" s="37">
        <v>1</v>
      </c>
      <c r="I2917" s="37">
        <v>53</v>
      </c>
      <c r="J2917" s="37">
        <v>53</v>
      </c>
      <c r="K2917" s="37">
        <v>0</v>
      </c>
      <c r="L2917" s="42">
        <v>941</v>
      </c>
      <c r="N2917">
        <v>1</v>
      </c>
      <c r="O2917">
        <v>24</v>
      </c>
      <c r="P2917">
        <v>24</v>
      </c>
      <c r="Q2917">
        <v>22</v>
      </c>
      <c r="R2917">
        <v>2427</v>
      </c>
    </row>
    <row r="2918" spans="8:18" x14ac:dyDescent="0.5">
      <c r="H2918" s="37">
        <v>1</v>
      </c>
      <c r="I2918" s="37">
        <v>53</v>
      </c>
      <c r="J2918" s="37">
        <v>53</v>
      </c>
      <c r="K2918" s="37">
        <v>1</v>
      </c>
      <c r="L2918" s="42">
        <v>944</v>
      </c>
      <c r="N2918">
        <v>1</v>
      </c>
      <c r="O2918">
        <v>24</v>
      </c>
      <c r="P2918">
        <v>24</v>
      </c>
      <c r="Q2918">
        <v>23</v>
      </c>
      <c r="R2918">
        <v>2502</v>
      </c>
    </row>
    <row r="2919" spans="8:18" x14ac:dyDescent="0.5">
      <c r="H2919" s="37">
        <v>1</v>
      </c>
      <c r="I2919" s="37">
        <v>53</v>
      </c>
      <c r="J2919" s="37">
        <v>53</v>
      </c>
      <c r="K2919" s="37">
        <v>2</v>
      </c>
      <c r="L2919" s="42">
        <v>946</v>
      </c>
      <c r="N2919">
        <v>1</v>
      </c>
      <c r="O2919">
        <v>24</v>
      </c>
      <c r="P2919">
        <v>24</v>
      </c>
      <c r="Q2919">
        <v>24</v>
      </c>
      <c r="R2919">
        <v>2580</v>
      </c>
    </row>
    <row r="2920" spans="8:18" x14ac:dyDescent="0.5">
      <c r="H2920" s="37">
        <v>1</v>
      </c>
      <c r="I2920" s="37">
        <v>53</v>
      </c>
      <c r="J2920" s="37">
        <v>53</v>
      </c>
      <c r="K2920" s="37">
        <v>3</v>
      </c>
      <c r="L2920" s="42">
        <v>949</v>
      </c>
      <c r="N2920">
        <v>1</v>
      </c>
      <c r="O2920">
        <v>24</v>
      </c>
      <c r="P2920">
        <v>24</v>
      </c>
      <c r="Q2920">
        <v>25</v>
      </c>
      <c r="R2920">
        <v>2660</v>
      </c>
    </row>
    <row r="2921" spans="8:18" x14ac:dyDescent="0.5">
      <c r="H2921" s="37">
        <v>1</v>
      </c>
      <c r="I2921" s="37">
        <v>53</v>
      </c>
      <c r="J2921" s="37">
        <v>53</v>
      </c>
      <c r="K2921" s="37">
        <v>4</v>
      </c>
      <c r="L2921" s="42">
        <v>952</v>
      </c>
      <c r="N2921">
        <v>1</v>
      </c>
      <c r="O2921">
        <v>24</v>
      </c>
      <c r="P2921">
        <v>24</v>
      </c>
      <c r="Q2921">
        <v>26</v>
      </c>
      <c r="R2921">
        <v>2743</v>
      </c>
    </row>
    <row r="2922" spans="8:18" x14ac:dyDescent="0.5">
      <c r="H2922" s="37">
        <v>1</v>
      </c>
      <c r="I2922" s="37">
        <v>53</v>
      </c>
      <c r="J2922" s="37">
        <v>53</v>
      </c>
      <c r="K2922" s="37">
        <v>5</v>
      </c>
      <c r="L2922" s="42">
        <v>954</v>
      </c>
      <c r="N2922">
        <v>1</v>
      </c>
      <c r="O2922">
        <v>24</v>
      </c>
      <c r="P2922">
        <v>24</v>
      </c>
      <c r="Q2922">
        <v>27</v>
      </c>
      <c r="R2922">
        <v>2830</v>
      </c>
    </row>
    <row r="2923" spans="8:18" x14ac:dyDescent="0.5">
      <c r="H2923" s="37">
        <v>1</v>
      </c>
      <c r="I2923" s="37">
        <v>53</v>
      </c>
      <c r="J2923" s="37">
        <v>53</v>
      </c>
      <c r="K2923" s="37">
        <v>6</v>
      </c>
      <c r="L2923" s="42">
        <v>957</v>
      </c>
      <c r="N2923">
        <v>1</v>
      </c>
      <c r="O2923">
        <v>24</v>
      </c>
      <c r="P2923">
        <v>24</v>
      </c>
      <c r="Q2923">
        <v>28</v>
      </c>
      <c r="R2923">
        <v>2920</v>
      </c>
    </row>
    <row r="2924" spans="8:18" x14ac:dyDescent="0.5">
      <c r="H2924" s="37">
        <v>1</v>
      </c>
      <c r="I2924" s="37">
        <v>53</v>
      </c>
      <c r="J2924" s="37">
        <v>53</v>
      </c>
      <c r="K2924" s="37">
        <v>7</v>
      </c>
      <c r="L2924" s="42">
        <v>960</v>
      </c>
      <c r="N2924">
        <v>1</v>
      </c>
      <c r="O2924">
        <v>24</v>
      </c>
      <c r="P2924">
        <v>24</v>
      </c>
      <c r="Q2924">
        <v>29</v>
      </c>
      <c r="R2924">
        <v>3013</v>
      </c>
    </row>
    <row r="2925" spans="8:18" x14ac:dyDescent="0.5">
      <c r="H2925" s="37">
        <v>1</v>
      </c>
      <c r="I2925" s="37">
        <v>53</v>
      </c>
      <c r="J2925" s="37">
        <v>53</v>
      </c>
      <c r="K2925" s="37">
        <v>8</v>
      </c>
      <c r="L2925" s="42">
        <v>963</v>
      </c>
      <c r="N2925">
        <v>1</v>
      </c>
      <c r="O2925">
        <v>24</v>
      </c>
      <c r="P2925">
        <v>24</v>
      </c>
      <c r="Q2925">
        <v>30</v>
      </c>
      <c r="R2925">
        <v>3110</v>
      </c>
    </row>
    <row r="2926" spans="8:18" x14ac:dyDescent="0.5">
      <c r="H2926" s="37">
        <v>1</v>
      </c>
      <c r="I2926" s="37">
        <v>53</v>
      </c>
      <c r="J2926" s="37">
        <v>53</v>
      </c>
      <c r="K2926" s="37">
        <v>9</v>
      </c>
      <c r="L2926" s="42">
        <v>966</v>
      </c>
      <c r="N2926">
        <v>1</v>
      </c>
      <c r="O2926">
        <v>24</v>
      </c>
      <c r="P2926">
        <v>24</v>
      </c>
      <c r="Q2926">
        <v>31</v>
      </c>
      <c r="R2926">
        <v>3212</v>
      </c>
    </row>
    <row r="2927" spans="8:18" x14ac:dyDescent="0.5">
      <c r="H2927" s="37">
        <v>1</v>
      </c>
      <c r="I2927" s="37">
        <v>53</v>
      </c>
      <c r="J2927" s="37">
        <v>53</v>
      </c>
      <c r="K2927" s="37">
        <v>10</v>
      </c>
      <c r="L2927" s="42">
        <v>968</v>
      </c>
      <c r="N2927">
        <v>1</v>
      </c>
      <c r="O2927">
        <v>24</v>
      </c>
      <c r="P2927">
        <v>24</v>
      </c>
      <c r="Q2927">
        <v>32</v>
      </c>
      <c r="R2927">
        <v>3318</v>
      </c>
    </row>
    <row r="2928" spans="8:18" x14ac:dyDescent="0.5">
      <c r="H2928" s="37">
        <v>1</v>
      </c>
      <c r="I2928" s="37">
        <v>53</v>
      </c>
      <c r="J2928" s="37">
        <v>53</v>
      </c>
      <c r="K2928" s="37">
        <v>11</v>
      </c>
      <c r="L2928" s="42">
        <v>971</v>
      </c>
      <c r="N2928">
        <v>1</v>
      </c>
      <c r="O2928">
        <v>24</v>
      </c>
      <c r="P2928">
        <v>24</v>
      </c>
      <c r="Q2928">
        <v>33</v>
      </c>
      <c r="R2928">
        <v>3429</v>
      </c>
    </row>
    <row r="2929" spans="8:18" x14ac:dyDescent="0.5">
      <c r="H2929" s="37">
        <v>1</v>
      </c>
      <c r="I2929" s="37">
        <v>53</v>
      </c>
      <c r="J2929" s="37">
        <v>53</v>
      </c>
      <c r="K2929" s="37">
        <v>12</v>
      </c>
      <c r="L2929" s="42">
        <v>974</v>
      </c>
      <c r="N2929">
        <v>1</v>
      </c>
      <c r="O2929">
        <v>24</v>
      </c>
      <c r="P2929">
        <v>24</v>
      </c>
      <c r="Q2929">
        <v>34</v>
      </c>
      <c r="R2929">
        <v>3545</v>
      </c>
    </row>
    <row r="2930" spans="8:18" x14ac:dyDescent="0.5">
      <c r="H2930" s="37">
        <v>1</v>
      </c>
      <c r="I2930" s="37">
        <v>53</v>
      </c>
      <c r="J2930" s="37">
        <v>53</v>
      </c>
      <c r="K2930" s="37">
        <v>13</v>
      </c>
      <c r="L2930" s="42">
        <v>977</v>
      </c>
      <c r="N2930">
        <v>1</v>
      </c>
      <c r="O2930">
        <v>24</v>
      </c>
      <c r="P2930">
        <v>24</v>
      </c>
      <c r="Q2930">
        <v>35</v>
      </c>
      <c r="R2930">
        <v>3668</v>
      </c>
    </row>
    <row r="2931" spans="8:18" x14ac:dyDescent="0.5">
      <c r="H2931" s="37">
        <v>1</v>
      </c>
      <c r="I2931" s="37">
        <v>53</v>
      </c>
      <c r="J2931" s="37">
        <v>53</v>
      </c>
      <c r="K2931" s="37">
        <v>14</v>
      </c>
      <c r="L2931" s="42">
        <v>980</v>
      </c>
      <c r="N2931">
        <v>1</v>
      </c>
      <c r="O2931">
        <v>24</v>
      </c>
      <c r="P2931">
        <v>24</v>
      </c>
      <c r="Q2931">
        <v>36</v>
      </c>
      <c r="R2931">
        <v>3557</v>
      </c>
    </row>
    <row r="2932" spans="8:18" x14ac:dyDescent="0.5">
      <c r="H2932" s="37">
        <v>1</v>
      </c>
      <c r="I2932" s="37">
        <v>53</v>
      </c>
      <c r="J2932" s="37">
        <v>53</v>
      </c>
      <c r="K2932" s="37">
        <v>15</v>
      </c>
      <c r="L2932" s="42">
        <v>982</v>
      </c>
      <c r="N2932">
        <v>1</v>
      </c>
      <c r="O2932">
        <v>24</v>
      </c>
      <c r="P2932">
        <v>24</v>
      </c>
      <c r="Q2932">
        <v>37</v>
      </c>
      <c r="R2932">
        <v>0</v>
      </c>
    </row>
    <row r="2933" spans="8:18" x14ac:dyDescent="0.5">
      <c r="H2933" s="37">
        <v>1</v>
      </c>
      <c r="I2933" s="37">
        <v>53</v>
      </c>
      <c r="J2933" s="37">
        <v>53</v>
      </c>
      <c r="K2933" s="37">
        <v>16</v>
      </c>
      <c r="L2933" s="42">
        <v>985</v>
      </c>
      <c r="N2933">
        <v>1</v>
      </c>
      <c r="O2933">
        <v>24</v>
      </c>
      <c r="P2933">
        <v>24</v>
      </c>
      <c r="Q2933">
        <v>38</v>
      </c>
      <c r="R2933">
        <v>0</v>
      </c>
    </row>
    <row r="2934" spans="8:18" x14ac:dyDescent="0.5">
      <c r="H2934" s="37">
        <v>1</v>
      </c>
      <c r="I2934" s="37">
        <v>53</v>
      </c>
      <c r="J2934" s="37">
        <v>53</v>
      </c>
      <c r="K2934" s="37">
        <v>17</v>
      </c>
      <c r="L2934" s="42">
        <v>987</v>
      </c>
      <c r="N2934">
        <v>1</v>
      </c>
      <c r="O2934">
        <v>24</v>
      </c>
      <c r="P2934">
        <v>24</v>
      </c>
      <c r="Q2934">
        <v>39</v>
      </c>
      <c r="R2934">
        <v>0</v>
      </c>
    </row>
    <row r="2935" spans="8:18" x14ac:dyDescent="0.5">
      <c r="H2935" s="37">
        <v>1</v>
      </c>
      <c r="I2935" s="37">
        <v>53</v>
      </c>
      <c r="J2935" s="37">
        <v>53</v>
      </c>
      <c r="K2935" s="37">
        <v>18</v>
      </c>
      <c r="L2935" s="42">
        <v>990</v>
      </c>
      <c r="N2935">
        <v>1</v>
      </c>
      <c r="O2935">
        <v>24</v>
      </c>
      <c r="P2935">
        <v>24</v>
      </c>
      <c r="Q2935">
        <v>40</v>
      </c>
      <c r="R2935">
        <v>0</v>
      </c>
    </row>
    <row r="2936" spans="8:18" x14ac:dyDescent="0.5">
      <c r="H2936" s="37">
        <v>1</v>
      </c>
      <c r="I2936" s="37">
        <v>53</v>
      </c>
      <c r="J2936" s="37">
        <v>53</v>
      </c>
      <c r="K2936" s="37">
        <v>19</v>
      </c>
      <c r="L2936" s="42">
        <v>992</v>
      </c>
      <c r="N2936">
        <v>1</v>
      </c>
      <c r="O2936">
        <v>24</v>
      </c>
      <c r="P2936">
        <v>24</v>
      </c>
      <c r="Q2936">
        <v>41</v>
      </c>
      <c r="R2936">
        <v>0</v>
      </c>
    </row>
    <row r="2937" spans="8:18" x14ac:dyDescent="0.5">
      <c r="H2937" s="37">
        <v>1</v>
      </c>
      <c r="I2937" s="37">
        <v>53</v>
      </c>
      <c r="J2937" s="37">
        <v>53</v>
      </c>
      <c r="K2937" s="37">
        <v>20</v>
      </c>
      <c r="L2937" s="42">
        <v>994</v>
      </c>
      <c r="N2937">
        <v>1</v>
      </c>
      <c r="O2937">
        <v>24</v>
      </c>
      <c r="P2937">
        <v>24</v>
      </c>
      <c r="Q2937">
        <v>42</v>
      </c>
      <c r="R2937">
        <v>0</v>
      </c>
    </row>
    <row r="2938" spans="8:18" x14ac:dyDescent="0.5">
      <c r="H2938" s="37">
        <v>1</v>
      </c>
      <c r="I2938" s="37">
        <v>53</v>
      </c>
      <c r="J2938" s="37">
        <v>53</v>
      </c>
      <c r="K2938" s="37">
        <v>21</v>
      </c>
      <c r="L2938" s="42">
        <v>996</v>
      </c>
      <c r="N2938">
        <v>1</v>
      </c>
      <c r="O2938">
        <v>24</v>
      </c>
      <c r="P2938">
        <v>24</v>
      </c>
      <c r="Q2938">
        <v>43</v>
      </c>
      <c r="R2938">
        <v>0</v>
      </c>
    </row>
    <row r="2939" spans="8:18" x14ac:dyDescent="0.5">
      <c r="H2939" s="37">
        <v>1</v>
      </c>
      <c r="I2939" s="37">
        <v>53</v>
      </c>
      <c r="J2939" s="37">
        <v>53</v>
      </c>
      <c r="K2939" s="37">
        <v>22</v>
      </c>
      <c r="L2939" s="42">
        <v>998</v>
      </c>
      <c r="N2939">
        <v>1</v>
      </c>
      <c r="O2939">
        <v>24</v>
      </c>
      <c r="P2939">
        <v>24</v>
      </c>
      <c r="Q2939">
        <v>44</v>
      </c>
      <c r="R2939">
        <v>0</v>
      </c>
    </row>
    <row r="2940" spans="8:18" x14ac:dyDescent="0.5">
      <c r="H2940" s="37">
        <v>1</v>
      </c>
      <c r="I2940" s="37">
        <v>53</v>
      </c>
      <c r="J2940" s="37">
        <v>53</v>
      </c>
      <c r="K2940" s="37">
        <v>23</v>
      </c>
      <c r="L2940" s="42">
        <v>999</v>
      </c>
      <c r="N2940">
        <v>1</v>
      </c>
      <c r="O2940">
        <v>24</v>
      </c>
      <c r="P2940">
        <v>24</v>
      </c>
      <c r="Q2940">
        <v>45</v>
      </c>
      <c r="R2940">
        <v>0</v>
      </c>
    </row>
    <row r="2941" spans="8:18" x14ac:dyDescent="0.5">
      <c r="H2941" s="37">
        <v>1</v>
      </c>
      <c r="I2941" s="37">
        <v>53</v>
      </c>
      <c r="J2941" s="37">
        <v>53</v>
      </c>
      <c r="K2941" s="37">
        <v>24</v>
      </c>
      <c r="L2941" s="42">
        <v>1000</v>
      </c>
      <c r="N2941">
        <v>1</v>
      </c>
      <c r="O2941">
        <v>24</v>
      </c>
      <c r="P2941">
        <v>24</v>
      </c>
      <c r="Q2941">
        <v>46</v>
      </c>
      <c r="R2941">
        <v>0</v>
      </c>
    </row>
    <row r="2942" spans="8:18" x14ac:dyDescent="0.5">
      <c r="H2942" s="37">
        <v>1</v>
      </c>
      <c r="I2942" s="37">
        <v>53</v>
      </c>
      <c r="J2942" s="37">
        <v>53</v>
      </c>
      <c r="K2942" s="37">
        <v>25</v>
      </c>
      <c r="L2942" s="42">
        <v>1000</v>
      </c>
      <c r="N2942">
        <v>1</v>
      </c>
      <c r="O2942">
        <v>24</v>
      </c>
      <c r="P2942">
        <v>24</v>
      </c>
      <c r="Q2942">
        <v>47</v>
      </c>
      <c r="R2942">
        <v>0</v>
      </c>
    </row>
    <row r="2943" spans="8:18" x14ac:dyDescent="0.5">
      <c r="H2943" s="37">
        <v>1</v>
      </c>
      <c r="I2943" s="37">
        <v>53</v>
      </c>
      <c r="J2943" s="37">
        <v>53</v>
      </c>
      <c r="K2943" s="37">
        <v>26</v>
      </c>
      <c r="L2943" s="42">
        <v>1001</v>
      </c>
      <c r="N2943">
        <v>1</v>
      </c>
      <c r="O2943">
        <v>24</v>
      </c>
      <c r="P2943">
        <v>24</v>
      </c>
      <c r="Q2943">
        <v>48</v>
      </c>
      <c r="R2943">
        <v>0</v>
      </c>
    </row>
    <row r="2944" spans="8:18" x14ac:dyDescent="0.5">
      <c r="H2944" s="37">
        <v>1</v>
      </c>
      <c r="I2944" s="37">
        <v>53</v>
      </c>
      <c r="J2944" s="37">
        <v>53</v>
      </c>
      <c r="K2944" s="37">
        <v>27</v>
      </c>
      <c r="L2944" s="42">
        <v>1030</v>
      </c>
      <c r="N2944">
        <v>1</v>
      </c>
      <c r="O2944">
        <v>24</v>
      </c>
      <c r="P2944">
        <v>24</v>
      </c>
      <c r="Q2944">
        <v>49</v>
      </c>
      <c r="R2944">
        <v>0</v>
      </c>
    </row>
    <row r="2945" spans="8:18" x14ac:dyDescent="0.5">
      <c r="H2945" s="37">
        <v>1</v>
      </c>
      <c r="I2945" s="37">
        <v>54</v>
      </c>
      <c r="J2945" s="37">
        <v>54</v>
      </c>
      <c r="K2945" s="37">
        <v>0</v>
      </c>
      <c r="L2945" s="42">
        <v>944</v>
      </c>
      <c r="N2945">
        <v>1</v>
      </c>
      <c r="O2945">
        <v>24</v>
      </c>
      <c r="P2945">
        <v>24</v>
      </c>
      <c r="Q2945">
        <v>50</v>
      </c>
      <c r="R2945">
        <v>0</v>
      </c>
    </row>
    <row r="2946" spans="8:18" x14ac:dyDescent="0.5">
      <c r="H2946" s="37">
        <v>1</v>
      </c>
      <c r="I2946" s="37">
        <v>54</v>
      </c>
      <c r="J2946" s="37">
        <v>54</v>
      </c>
      <c r="K2946" s="37">
        <v>1</v>
      </c>
      <c r="L2946" s="42">
        <v>946</v>
      </c>
      <c r="N2946">
        <v>1</v>
      </c>
      <c r="O2946">
        <v>24</v>
      </c>
      <c r="P2946">
        <v>24</v>
      </c>
      <c r="Q2946">
        <v>51</v>
      </c>
      <c r="R2946">
        <v>0</v>
      </c>
    </row>
    <row r="2947" spans="8:18" x14ac:dyDescent="0.5">
      <c r="H2947" s="37">
        <v>1</v>
      </c>
      <c r="I2947" s="37">
        <v>54</v>
      </c>
      <c r="J2947" s="37">
        <v>54</v>
      </c>
      <c r="K2947" s="37">
        <v>2</v>
      </c>
      <c r="L2947" s="42">
        <v>949</v>
      </c>
      <c r="N2947">
        <v>1</v>
      </c>
      <c r="O2947">
        <v>24</v>
      </c>
      <c r="P2947">
        <v>24</v>
      </c>
      <c r="Q2947">
        <v>52</v>
      </c>
      <c r="R2947">
        <v>0</v>
      </c>
    </row>
    <row r="2948" spans="8:18" x14ac:dyDescent="0.5">
      <c r="H2948" s="37">
        <v>1</v>
      </c>
      <c r="I2948" s="37">
        <v>54</v>
      </c>
      <c r="J2948" s="37">
        <v>54</v>
      </c>
      <c r="K2948" s="37">
        <v>3</v>
      </c>
      <c r="L2948" s="42">
        <v>952</v>
      </c>
      <c r="N2948">
        <v>1</v>
      </c>
      <c r="O2948">
        <v>24</v>
      </c>
      <c r="P2948">
        <v>24</v>
      </c>
      <c r="Q2948">
        <v>53</v>
      </c>
      <c r="R2948">
        <v>0</v>
      </c>
    </row>
    <row r="2949" spans="8:18" x14ac:dyDescent="0.5">
      <c r="H2949" s="37">
        <v>1</v>
      </c>
      <c r="I2949" s="37">
        <v>54</v>
      </c>
      <c r="J2949" s="37">
        <v>54</v>
      </c>
      <c r="K2949" s="37">
        <v>4</v>
      </c>
      <c r="L2949" s="42">
        <v>954</v>
      </c>
      <c r="N2949">
        <v>1</v>
      </c>
      <c r="O2949">
        <v>24</v>
      </c>
      <c r="P2949">
        <v>24</v>
      </c>
      <c r="Q2949">
        <v>54</v>
      </c>
      <c r="R2949">
        <v>0</v>
      </c>
    </row>
    <row r="2950" spans="8:18" x14ac:dyDescent="0.5">
      <c r="H2950" s="37">
        <v>1</v>
      </c>
      <c r="I2950" s="37">
        <v>54</v>
      </c>
      <c r="J2950" s="37">
        <v>54</v>
      </c>
      <c r="K2950" s="37">
        <v>5</v>
      </c>
      <c r="L2950" s="42">
        <v>957</v>
      </c>
      <c r="N2950">
        <v>1</v>
      </c>
      <c r="O2950">
        <v>24</v>
      </c>
      <c r="P2950">
        <v>24</v>
      </c>
      <c r="Q2950">
        <v>55</v>
      </c>
      <c r="R2950">
        <v>0</v>
      </c>
    </row>
    <row r="2951" spans="8:18" x14ac:dyDescent="0.5">
      <c r="H2951" s="37">
        <v>1</v>
      </c>
      <c r="I2951" s="37">
        <v>54</v>
      </c>
      <c r="J2951" s="37">
        <v>54</v>
      </c>
      <c r="K2951" s="37">
        <v>6</v>
      </c>
      <c r="L2951" s="42">
        <v>960</v>
      </c>
      <c r="N2951">
        <v>1</v>
      </c>
      <c r="O2951">
        <v>24</v>
      </c>
      <c r="P2951">
        <v>24</v>
      </c>
      <c r="Q2951">
        <v>56</v>
      </c>
      <c r="R2951">
        <v>0</v>
      </c>
    </row>
    <row r="2952" spans="8:18" x14ac:dyDescent="0.5">
      <c r="H2952" s="37">
        <v>1</v>
      </c>
      <c r="I2952" s="37">
        <v>54</v>
      </c>
      <c r="J2952" s="37">
        <v>54</v>
      </c>
      <c r="K2952" s="37">
        <v>7</v>
      </c>
      <c r="L2952" s="42">
        <v>963</v>
      </c>
      <c r="N2952">
        <v>1</v>
      </c>
      <c r="O2952">
        <v>24</v>
      </c>
      <c r="P2952">
        <v>24</v>
      </c>
      <c r="Q2952">
        <v>57</v>
      </c>
      <c r="R2952">
        <v>0</v>
      </c>
    </row>
    <row r="2953" spans="8:18" x14ac:dyDescent="0.5">
      <c r="H2953" s="37">
        <v>1</v>
      </c>
      <c r="I2953" s="37">
        <v>54</v>
      </c>
      <c r="J2953" s="37">
        <v>54</v>
      </c>
      <c r="K2953" s="37">
        <v>8</v>
      </c>
      <c r="L2953" s="42">
        <v>966</v>
      </c>
      <c r="N2953">
        <v>1</v>
      </c>
      <c r="O2953">
        <v>24</v>
      </c>
      <c r="P2953">
        <v>24</v>
      </c>
      <c r="Q2953">
        <v>58</v>
      </c>
      <c r="R2953">
        <v>0</v>
      </c>
    </row>
    <row r="2954" spans="8:18" x14ac:dyDescent="0.5">
      <c r="H2954" s="37">
        <v>1</v>
      </c>
      <c r="I2954" s="37">
        <v>54</v>
      </c>
      <c r="J2954" s="37">
        <v>54</v>
      </c>
      <c r="K2954" s="37">
        <v>9</v>
      </c>
      <c r="L2954" s="42">
        <v>968</v>
      </c>
      <c r="N2954">
        <v>1</v>
      </c>
      <c r="O2954">
        <v>24</v>
      </c>
      <c r="P2954">
        <v>24</v>
      </c>
      <c r="Q2954">
        <v>59</v>
      </c>
      <c r="R2954">
        <v>0</v>
      </c>
    </row>
    <row r="2955" spans="8:18" x14ac:dyDescent="0.5">
      <c r="H2955" s="37">
        <v>1</v>
      </c>
      <c r="I2955" s="37">
        <v>54</v>
      </c>
      <c r="J2955" s="37">
        <v>54</v>
      </c>
      <c r="K2955" s="37">
        <v>10</v>
      </c>
      <c r="L2955" s="42">
        <v>971</v>
      </c>
      <c r="N2955">
        <v>1</v>
      </c>
      <c r="O2955">
        <v>24</v>
      </c>
      <c r="P2955">
        <v>24</v>
      </c>
      <c r="Q2955">
        <v>60</v>
      </c>
      <c r="R2955">
        <v>0</v>
      </c>
    </row>
    <row r="2956" spans="8:18" x14ac:dyDescent="0.5">
      <c r="H2956" s="37">
        <v>1</v>
      </c>
      <c r="I2956" s="37">
        <v>54</v>
      </c>
      <c r="J2956" s="37">
        <v>54</v>
      </c>
      <c r="K2956" s="37">
        <v>11</v>
      </c>
      <c r="L2956" s="42">
        <v>974</v>
      </c>
      <c r="N2956">
        <v>1</v>
      </c>
      <c r="O2956">
        <v>24</v>
      </c>
      <c r="P2956">
        <v>24</v>
      </c>
      <c r="Q2956">
        <v>61</v>
      </c>
      <c r="R2956">
        <v>0</v>
      </c>
    </row>
    <row r="2957" spans="8:18" x14ac:dyDescent="0.5">
      <c r="H2957" s="37">
        <v>1</v>
      </c>
      <c r="I2957" s="37">
        <v>54</v>
      </c>
      <c r="J2957" s="37">
        <v>54</v>
      </c>
      <c r="K2957" s="37">
        <v>12</v>
      </c>
      <c r="L2957" s="42">
        <v>977</v>
      </c>
      <c r="N2957">
        <v>1</v>
      </c>
      <c r="O2957">
        <v>24</v>
      </c>
      <c r="P2957">
        <v>24</v>
      </c>
      <c r="Q2957">
        <v>62</v>
      </c>
      <c r="R2957">
        <v>0</v>
      </c>
    </row>
    <row r="2958" spans="8:18" x14ac:dyDescent="0.5">
      <c r="H2958" s="37">
        <v>1</v>
      </c>
      <c r="I2958" s="37">
        <v>54</v>
      </c>
      <c r="J2958" s="37">
        <v>54</v>
      </c>
      <c r="K2958" s="37">
        <v>13</v>
      </c>
      <c r="L2958" s="42">
        <v>980</v>
      </c>
      <c r="N2958">
        <v>1</v>
      </c>
      <c r="O2958">
        <v>24</v>
      </c>
      <c r="P2958">
        <v>24</v>
      </c>
      <c r="Q2958">
        <v>63</v>
      </c>
      <c r="R2958">
        <v>0</v>
      </c>
    </row>
    <row r="2959" spans="8:18" x14ac:dyDescent="0.5">
      <c r="H2959" s="37">
        <v>1</v>
      </c>
      <c r="I2959" s="37">
        <v>54</v>
      </c>
      <c r="J2959" s="37">
        <v>54</v>
      </c>
      <c r="K2959" s="37">
        <v>14</v>
      </c>
      <c r="L2959" s="42">
        <v>982</v>
      </c>
      <c r="N2959">
        <v>1</v>
      </c>
      <c r="O2959">
        <v>24</v>
      </c>
      <c r="P2959">
        <v>24</v>
      </c>
      <c r="Q2959">
        <v>64</v>
      </c>
      <c r="R2959">
        <v>0</v>
      </c>
    </row>
    <row r="2960" spans="8:18" x14ac:dyDescent="0.5">
      <c r="H2960" s="37">
        <v>1</v>
      </c>
      <c r="I2960" s="37">
        <v>54</v>
      </c>
      <c r="J2960" s="37">
        <v>54</v>
      </c>
      <c r="K2960" s="37">
        <v>15</v>
      </c>
      <c r="L2960" s="42">
        <v>985</v>
      </c>
      <c r="N2960">
        <v>1</v>
      </c>
      <c r="O2960">
        <v>24</v>
      </c>
      <c r="P2960">
        <v>24</v>
      </c>
      <c r="Q2960">
        <v>65</v>
      </c>
      <c r="R2960">
        <v>0</v>
      </c>
    </row>
    <row r="2961" spans="8:18" x14ac:dyDescent="0.5">
      <c r="H2961" s="37">
        <v>1</v>
      </c>
      <c r="I2961" s="37">
        <v>54</v>
      </c>
      <c r="J2961" s="37">
        <v>54</v>
      </c>
      <c r="K2961" s="37">
        <v>16</v>
      </c>
      <c r="L2961" s="42">
        <v>987</v>
      </c>
      <c r="N2961">
        <v>1</v>
      </c>
      <c r="O2961">
        <v>24</v>
      </c>
      <c r="P2961">
        <v>24</v>
      </c>
      <c r="Q2961">
        <v>66</v>
      </c>
      <c r="R2961">
        <v>0</v>
      </c>
    </row>
    <row r="2962" spans="8:18" x14ac:dyDescent="0.5">
      <c r="H2962" s="37">
        <v>1</v>
      </c>
      <c r="I2962" s="37">
        <v>54</v>
      </c>
      <c r="J2962" s="37">
        <v>54</v>
      </c>
      <c r="K2962" s="37">
        <v>17</v>
      </c>
      <c r="L2962" s="42">
        <v>990</v>
      </c>
      <c r="N2962">
        <v>1</v>
      </c>
      <c r="O2962">
        <v>25</v>
      </c>
      <c r="P2962">
        <v>25</v>
      </c>
      <c r="Q2962">
        <v>1</v>
      </c>
      <c r="R2962">
        <v>72</v>
      </c>
    </row>
    <row r="2963" spans="8:18" x14ac:dyDescent="0.5">
      <c r="H2963" s="37">
        <v>1</v>
      </c>
      <c r="I2963" s="37">
        <v>54</v>
      </c>
      <c r="J2963" s="37">
        <v>54</v>
      </c>
      <c r="K2963" s="37">
        <v>18</v>
      </c>
      <c r="L2963" s="42">
        <v>992</v>
      </c>
      <c r="N2963">
        <v>1</v>
      </c>
      <c r="O2963">
        <v>25</v>
      </c>
      <c r="P2963">
        <v>25</v>
      </c>
      <c r="Q2963">
        <v>2</v>
      </c>
      <c r="R2963">
        <v>272</v>
      </c>
    </row>
    <row r="2964" spans="8:18" x14ac:dyDescent="0.5">
      <c r="H2964" s="37">
        <v>1</v>
      </c>
      <c r="I2964" s="37">
        <v>54</v>
      </c>
      <c r="J2964" s="37">
        <v>54</v>
      </c>
      <c r="K2964" s="37">
        <v>19</v>
      </c>
      <c r="L2964" s="42">
        <v>994</v>
      </c>
      <c r="N2964">
        <v>1</v>
      </c>
      <c r="O2964">
        <v>25</v>
      </c>
      <c r="P2964">
        <v>25</v>
      </c>
      <c r="Q2964">
        <v>3</v>
      </c>
      <c r="R2964">
        <v>685</v>
      </c>
    </row>
    <row r="2965" spans="8:18" x14ac:dyDescent="0.5">
      <c r="H2965" s="37">
        <v>1</v>
      </c>
      <c r="I2965" s="37">
        <v>54</v>
      </c>
      <c r="J2965" s="37">
        <v>54</v>
      </c>
      <c r="K2965" s="37">
        <v>20</v>
      </c>
      <c r="L2965" s="42">
        <v>996</v>
      </c>
      <c r="N2965">
        <v>1</v>
      </c>
      <c r="O2965">
        <v>25</v>
      </c>
      <c r="P2965">
        <v>25</v>
      </c>
      <c r="Q2965">
        <v>4</v>
      </c>
      <c r="R2965">
        <v>1061</v>
      </c>
    </row>
    <row r="2966" spans="8:18" x14ac:dyDescent="0.5">
      <c r="H2966" s="37">
        <v>1</v>
      </c>
      <c r="I2966" s="37">
        <v>54</v>
      </c>
      <c r="J2966" s="37">
        <v>54</v>
      </c>
      <c r="K2966" s="37">
        <v>21</v>
      </c>
      <c r="L2966" s="42">
        <v>998</v>
      </c>
      <c r="N2966">
        <v>1</v>
      </c>
      <c r="O2966">
        <v>25</v>
      </c>
      <c r="P2966">
        <v>25</v>
      </c>
      <c r="Q2966">
        <v>5</v>
      </c>
      <c r="R2966">
        <v>1511</v>
      </c>
    </row>
    <row r="2967" spans="8:18" x14ac:dyDescent="0.5">
      <c r="H2967" s="37">
        <v>1</v>
      </c>
      <c r="I2967" s="37">
        <v>54</v>
      </c>
      <c r="J2967" s="37">
        <v>54</v>
      </c>
      <c r="K2967" s="37">
        <v>22</v>
      </c>
      <c r="L2967" s="42">
        <v>999</v>
      </c>
      <c r="N2967">
        <v>1</v>
      </c>
      <c r="O2967">
        <v>25</v>
      </c>
      <c r="P2967">
        <v>25</v>
      </c>
      <c r="Q2967">
        <v>6</v>
      </c>
      <c r="R2967">
        <v>1556</v>
      </c>
    </row>
    <row r="2968" spans="8:18" x14ac:dyDescent="0.5">
      <c r="H2968" s="37">
        <v>1</v>
      </c>
      <c r="I2968" s="37">
        <v>54</v>
      </c>
      <c r="J2968" s="37">
        <v>54</v>
      </c>
      <c r="K2968" s="37">
        <v>23</v>
      </c>
      <c r="L2968" s="42">
        <v>1000</v>
      </c>
      <c r="N2968">
        <v>1</v>
      </c>
      <c r="O2968">
        <v>25</v>
      </c>
      <c r="P2968">
        <v>25</v>
      </c>
      <c r="Q2968">
        <v>7</v>
      </c>
      <c r="R2968">
        <v>1602</v>
      </c>
    </row>
    <row r="2969" spans="8:18" x14ac:dyDescent="0.5">
      <c r="H2969" s="37">
        <v>1</v>
      </c>
      <c r="I2969" s="37">
        <v>54</v>
      </c>
      <c r="J2969" s="37">
        <v>54</v>
      </c>
      <c r="K2969" s="37">
        <v>24</v>
      </c>
      <c r="L2969" s="42">
        <v>1000</v>
      </c>
      <c r="N2969">
        <v>1</v>
      </c>
      <c r="O2969">
        <v>25</v>
      </c>
      <c r="P2969">
        <v>25</v>
      </c>
      <c r="Q2969">
        <v>8</v>
      </c>
      <c r="R2969">
        <v>1650</v>
      </c>
    </row>
    <row r="2970" spans="8:18" x14ac:dyDescent="0.5">
      <c r="H2970" s="37">
        <v>1</v>
      </c>
      <c r="I2970" s="37">
        <v>54</v>
      </c>
      <c r="J2970" s="37">
        <v>54</v>
      </c>
      <c r="K2970" s="37">
        <v>25</v>
      </c>
      <c r="L2970" s="42">
        <v>1001</v>
      </c>
      <c r="N2970">
        <v>1</v>
      </c>
      <c r="O2970">
        <v>25</v>
      </c>
      <c r="P2970">
        <v>25</v>
      </c>
      <c r="Q2970">
        <v>9</v>
      </c>
      <c r="R2970">
        <v>1700</v>
      </c>
    </row>
    <row r="2971" spans="8:18" x14ac:dyDescent="0.5">
      <c r="H2971" s="37">
        <v>1</v>
      </c>
      <c r="I2971" s="37">
        <v>54</v>
      </c>
      <c r="J2971" s="37">
        <v>54</v>
      </c>
      <c r="K2971" s="37">
        <v>26</v>
      </c>
      <c r="L2971" s="42">
        <v>1030</v>
      </c>
      <c r="N2971">
        <v>1</v>
      </c>
      <c r="O2971">
        <v>25</v>
      </c>
      <c r="P2971">
        <v>25</v>
      </c>
      <c r="Q2971">
        <v>10</v>
      </c>
      <c r="R2971">
        <v>1750</v>
      </c>
    </row>
    <row r="2972" spans="8:18" x14ac:dyDescent="0.5">
      <c r="H2972" s="37">
        <v>1</v>
      </c>
      <c r="I2972" s="37">
        <v>55</v>
      </c>
      <c r="J2972" s="37">
        <v>55</v>
      </c>
      <c r="K2972" s="37">
        <v>0</v>
      </c>
      <c r="L2972" s="42">
        <v>946</v>
      </c>
      <c r="N2972">
        <v>1</v>
      </c>
      <c r="O2972">
        <v>25</v>
      </c>
      <c r="P2972">
        <v>25</v>
      </c>
      <c r="Q2972">
        <v>11</v>
      </c>
      <c r="R2972">
        <v>1803</v>
      </c>
    </row>
    <row r="2973" spans="8:18" x14ac:dyDescent="0.5">
      <c r="H2973" s="37">
        <v>1</v>
      </c>
      <c r="I2973" s="37">
        <v>55</v>
      </c>
      <c r="J2973" s="37">
        <v>55</v>
      </c>
      <c r="K2973" s="37">
        <v>1</v>
      </c>
      <c r="L2973" s="42">
        <v>949</v>
      </c>
      <c r="N2973">
        <v>1</v>
      </c>
      <c r="O2973">
        <v>25</v>
      </c>
      <c r="P2973">
        <v>25</v>
      </c>
      <c r="Q2973">
        <v>12</v>
      </c>
      <c r="R2973">
        <v>1857</v>
      </c>
    </row>
    <row r="2974" spans="8:18" x14ac:dyDescent="0.5">
      <c r="H2974" s="37">
        <v>1</v>
      </c>
      <c r="I2974" s="37">
        <v>55</v>
      </c>
      <c r="J2974" s="37">
        <v>55</v>
      </c>
      <c r="K2974" s="37">
        <v>2</v>
      </c>
      <c r="L2974" s="42">
        <v>952</v>
      </c>
      <c r="N2974">
        <v>1</v>
      </c>
      <c r="O2974">
        <v>25</v>
      </c>
      <c r="P2974">
        <v>25</v>
      </c>
      <c r="Q2974">
        <v>13</v>
      </c>
      <c r="R2974">
        <v>1913</v>
      </c>
    </row>
    <row r="2975" spans="8:18" x14ac:dyDescent="0.5">
      <c r="H2975" s="37">
        <v>1</v>
      </c>
      <c r="I2975" s="37">
        <v>55</v>
      </c>
      <c r="J2975" s="37">
        <v>55</v>
      </c>
      <c r="K2975" s="37">
        <v>3</v>
      </c>
      <c r="L2975" s="42">
        <v>954</v>
      </c>
      <c r="N2975">
        <v>1</v>
      </c>
      <c r="O2975">
        <v>25</v>
      </c>
      <c r="P2975">
        <v>25</v>
      </c>
      <c r="Q2975">
        <v>14</v>
      </c>
      <c r="R2975">
        <v>1971</v>
      </c>
    </row>
    <row r="2976" spans="8:18" x14ac:dyDescent="0.5">
      <c r="H2976" s="37">
        <v>1</v>
      </c>
      <c r="I2976" s="37">
        <v>55</v>
      </c>
      <c r="J2976" s="37">
        <v>55</v>
      </c>
      <c r="K2976" s="37">
        <v>4</v>
      </c>
      <c r="L2976" s="42">
        <v>957</v>
      </c>
      <c r="N2976">
        <v>1</v>
      </c>
      <c r="O2976">
        <v>25</v>
      </c>
      <c r="P2976">
        <v>25</v>
      </c>
      <c r="Q2976">
        <v>15</v>
      </c>
      <c r="R2976">
        <v>2030</v>
      </c>
    </row>
    <row r="2977" spans="8:18" x14ac:dyDescent="0.5">
      <c r="H2977" s="37">
        <v>1</v>
      </c>
      <c r="I2977" s="37">
        <v>55</v>
      </c>
      <c r="J2977" s="37">
        <v>55</v>
      </c>
      <c r="K2977" s="37">
        <v>5</v>
      </c>
      <c r="L2977" s="42">
        <v>960</v>
      </c>
      <c r="N2977">
        <v>1</v>
      </c>
      <c r="O2977">
        <v>25</v>
      </c>
      <c r="P2977">
        <v>25</v>
      </c>
      <c r="Q2977">
        <v>16</v>
      </c>
      <c r="R2977">
        <v>2091</v>
      </c>
    </row>
    <row r="2978" spans="8:18" x14ac:dyDescent="0.5">
      <c r="H2978" s="37">
        <v>1</v>
      </c>
      <c r="I2978" s="37">
        <v>55</v>
      </c>
      <c r="J2978" s="37">
        <v>55</v>
      </c>
      <c r="K2978" s="37">
        <v>6</v>
      </c>
      <c r="L2978" s="42">
        <v>963</v>
      </c>
      <c r="N2978">
        <v>1</v>
      </c>
      <c r="O2978">
        <v>25</v>
      </c>
      <c r="P2978">
        <v>25</v>
      </c>
      <c r="Q2978">
        <v>17</v>
      </c>
      <c r="R2978">
        <v>2155</v>
      </c>
    </row>
    <row r="2979" spans="8:18" x14ac:dyDescent="0.5">
      <c r="H2979" s="37">
        <v>1</v>
      </c>
      <c r="I2979" s="37">
        <v>55</v>
      </c>
      <c r="J2979" s="37">
        <v>55</v>
      </c>
      <c r="K2979" s="37">
        <v>7</v>
      </c>
      <c r="L2979" s="42">
        <v>966</v>
      </c>
      <c r="N2979">
        <v>1</v>
      </c>
      <c r="O2979">
        <v>25</v>
      </c>
      <c r="P2979">
        <v>25</v>
      </c>
      <c r="Q2979">
        <v>18</v>
      </c>
      <c r="R2979">
        <v>2220</v>
      </c>
    </row>
    <row r="2980" spans="8:18" x14ac:dyDescent="0.5">
      <c r="H2980" s="37">
        <v>1</v>
      </c>
      <c r="I2980" s="37">
        <v>55</v>
      </c>
      <c r="J2980" s="37">
        <v>55</v>
      </c>
      <c r="K2980" s="37">
        <v>8</v>
      </c>
      <c r="L2980" s="42">
        <v>968</v>
      </c>
      <c r="N2980">
        <v>1</v>
      </c>
      <c r="O2980">
        <v>25</v>
      </c>
      <c r="P2980">
        <v>25</v>
      </c>
      <c r="Q2980">
        <v>19</v>
      </c>
      <c r="R2980">
        <v>2288</v>
      </c>
    </row>
    <row r="2981" spans="8:18" x14ac:dyDescent="0.5">
      <c r="H2981" s="37">
        <v>1</v>
      </c>
      <c r="I2981" s="37">
        <v>55</v>
      </c>
      <c r="J2981" s="37">
        <v>55</v>
      </c>
      <c r="K2981" s="37">
        <v>9</v>
      </c>
      <c r="L2981" s="42">
        <v>971</v>
      </c>
      <c r="N2981">
        <v>1</v>
      </c>
      <c r="O2981">
        <v>25</v>
      </c>
      <c r="P2981">
        <v>25</v>
      </c>
      <c r="Q2981">
        <v>20</v>
      </c>
      <c r="R2981">
        <v>2358</v>
      </c>
    </row>
    <row r="2982" spans="8:18" x14ac:dyDescent="0.5">
      <c r="H2982" s="37">
        <v>1</v>
      </c>
      <c r="I2982" s="37">
        <v>55</v>
      </c>
      <c r="J2982" s="37">
        <v>55</v>
      </c>
      <c r="K2982" s="37">
        <v>10</v>
      </c>
      <c r="L2982" s="42">
        <v>974</v>
      </c>
      <c r="N2982">
        <v>1</v>
      </c>
      <c r="O2982">
        <v>25</v>
      </c>
      <c r="P2982">
        <v>25</v>
      </c>
      <c r="Q2982">
        <v>21</v>
      </c>
      <c r="R2982">
        <v>2430</v>
      </c>
    </row>
    <row r="2983" spans="8:18" x14ac:dyDescent="0.5">
      <c r="H2983" s="37">
        <v>1</v>
      </c>
      <c r="I2983" s="37">
        <v>55</v>
      </c>
      <c r="J2983" s="37">
        <v>55</v>
      </c>
      <c r="K2983" s="37">
        <v>11</v>
      </c>
      <c r="L2983" s="42">
        <v>977</v>
      </c>
      <c r="N2983">
        <v>1</v>
      </c>
      <c r="O2983">
        <v>25</v>
      </c>
      <c r="P2983">
        <v>25</v>
      </c>
      <c r="Q2983">
        <v>22</v>
      </c>
      <c r="R2983">
        <v>2505</v>
      </c>
    </row>
    <row r="2984" spans="8:18" x14ac:dyDescent="0.5">
      <c r="H2984" s="37">
        <v>1</v>
      </c>
      <c r="I2984" s="37">
        <v>55</v>
      </c>
      <c r="J2984" s="37">
        <v>55</v>
      </c>
      <c r="K2984" s="37">
        <v>12</v>
      </c>
      <c r="L2984" s="42">
        <v>980</v>
      </c>
      <c r="N2984">
        <v>1</v>
      </c>
      <c r="O2984">
        <v>25</v>
      </c>
      <c r="P2984">
        <v>25</v>
      </c>
      <c r="Q2984">
        <v>23</v>
      </c>
      <c r="R2984">
        <v>2583</v>
      </c>
    </row>
    <row r="2985" spans="8:18" x14ac:dyDescent="0.5">
      <c r="H2985" s="37">
        <v>1</v>
      </c>
      <c r="I2985" s="37">
        <v>55</v>
      </c>
      <c r="J2985" s="37">
        <v>55</v>
      </c>
      <c r="K2985" s="37">
        <v>13</v>
      </c>
      <c r="L2985" s="42">
        <v>982</v>
      </c>
      <c r="N2985">
        <v>1</v>
      </c>
      <c r="O2985">
        <v>25</v>
      </c>
      <c r="P2985">
        <v>25</v>
      </c>
      <c r="Q2985">
        <v>24</v>
      </c>
      <c r="R2985">
        <v>2663</v>
      </c>
    </row>
    <row r="2986" spans="8:18" x14ac:dyDescent="0.5">
      <c r="H2986" s="37">
        <v>1</v>
      </c>
      <c r="I2986" s="37">
        <v>55</v>
      </c>
      <c r="J2986" s="37">
        <v>55</v>
      </c>
      <c r="K2986" s="37">
        <v>14</v>
      </c>
      <c r="L2986" s="42">
        <v>985</v>
      </c>
      <c r="N2986">
        <v>1</v>
      </c>
      <c r="O2986">
        <v>25</v>
      </c>
      <c r="P2986">
        <v>25</v>
      </c>
      <c r="Q2986">
        <v>25</v>
      </c>
      <c r="R2986">
        <v>2746</v>
      </c>
    </row>
    <row r="2987" spans="8:18" x14ac:dyDescent="0.5">
      <c r="H2987" s="37">
        <v>1</v>
      </c>
      <c r="I2987" s="37">
        <v>55</v>
      </c>
      <c r="J2987" s="37">
        <v>55</v>
      </c>
      <c r="K2987" s="37">
        <v>15</v>
      </c>
      <c r="L2987" s="42">
        <v>987</v>
      </c>
      <c r="N2987">
        <v>1</v>
      </c>
      <c r="O2987">
        <v>25</v>
      </c>
      <c r="P2987">
        <v>25</v>
      </c>
      <c r="Q2987">
        <v>26</v>
      </c>
      <c r="R2987">
        <v>2832</v>
      </c>
    </row>
    <row r="2988" spans="8:18" x14ac:dyDescent="0.5">
      <c r="H2988" s="37">
        <v>1</v>
      </c>
      <c r="I2988" s="37">
        <v>55</v>
      </c>
      <c r="J2988" s="37">
        <v>55</v>
      </c>
      <c r="K2988" s="37">
        <v>16</v>
      </c>
      <c r="L2988" s="42">
        <v>990</v>
      </c>
      <c r="N2988">
        <v>1</v>
      </c>
      <c r="O2988">
        <v>25</v>
      </c>
      <c r="P2988">
        <v>25</v>
      </c>
      <c r="Q2988">
        <v>27</v>
      </c>
      <c r="R2988">
        <v>2922</v>
      </c>
    </row>
    <row r="2989" spans="8:18" x14ac:dyDescent="0.5">
      <c r="H2989" s="37">
        <v>1</v>
      </c>
      <c r="I2989" s="37">
        <v>55</v>
      </c>
      <c r="J2989" s="37">
        <v>55</v>
      </c>
      <c r="K2989" s="37">
        <v>17</v>
      </c>
      <c r="L2989" s="42">
        <v>992</v>
      </c>
      <c r="N2989">
        <v>1</v>
      </c>
      <c r="O2989">
        <v>25</v>
      </c>
      <c r="P2989">
        <v>25</v>
      </c>
      <c r="Q2989">
        <v>28</v>
      </c>
      <c r="R2989">
        <v>3015</v>
      </c>
    </row>
    <row r="2990" spans="8:18" x14ac:dyDescent="0.5">
      <c r="H2990" s="37">
        <v>1</v>
      </c>
      <c r="I2990" s="37">
        <v>55</v>
      </c>
      <c r="J2990" s="37">
        <v>55</v>
      </c>
      <c r="K2990" s="37">
        <v>18</v>
      </c>
      <c r="L2990" s="42">
        <v>994</v>
      </c>
      <c r="N2990">
        <v>1</v>
      </c>
      <c r="O2990">
        <v>25</v>
      </c>
      <c r="P2990">
        <v>25</v>
      </c>
      <c r="Q2990">
        <v>29</v>
      </c>
      <c r="R2990">
        <v>3113</v>
      </c>
    </row>
    <row r="2991" spans="8:18" x14ac:dyDescent="0.5">
      <c r="H2991" s="37">
        <v>1</v>
      </c>
      <c r="I2991" s="37">
        <v>55</v>
      </c>
      <c r="J2991" s="37">
        <v>55</v>
      </c>
      <c r="K2991" s="37">
        <v>19</v>
      </c>
      <c r="L2991" s="42">
        <v>996</v>
      </c>
      <c r="N2991">
        <v>1</v>
      </c>
      <c r="O2991">
        <v>25</v>
      </c>
      <c r="P2991">
        <v>25</v>
      </c>
      <c r="Q2991">
        <v>30</v>
      </c>
      <c r="R2991">
        <v>3214</v>
      </c>
    </row>
    <row r="2992" spans="8:18" x14ac:dyDescent="0.5">
      <c r="H2992" s="37">
        <v>1</v>
      </c>
      <c r="I2992" s="37">
        <v>55</v>
      </c>
      <c r="J2992" s="37">
        <v>55</v>
      </c>
      <c r="K2992" s="37">
        <v>20</v>
      </c>
      <c r="L2992" s="42">
        <v>998</v>
      </c>
      <c r="N2992">
        <v>1</v>
      </c>
      <c r="O2992">
        <v>25</v>
      </c>
      <c r="P2992">
        <v>25</v>
      </c>
      <c r="Q2992">
        <v>31</v>
      </c>
      <c r="R2992">
        <v>3319</v>
      </c>
    </row>
    <row r="2993" spans="8:18" x14ac:dyDescent="0.5">
      <c r="H2993" s="37">
        <v>1</v>
      </c>
      <c r="I2993" s="37">
        <v>55</v>
      </c>
      <c r="J2993" s="37">
        <v>55</v>
      </c>
      <c r="K2993" s="37">
        <v>21</v>
      </c>
      <c r="L2993" s="42">
        <v>999</v>
      </c>
      <c r="N2993">
        <v>1</v>
      </c>
      <c r="O2993">
        <v>25</v>
      </c>
      <c r="P2993">
        <v>25</v>
      </c>
      <c r="Q2993">
        <v>32</v>
      </c>
      <c r="R2993">
        <v>3430</v>
      </c>
    </row>
    <row r="2994" spans="8:18" x14ac:dyDescent="0.5">
      <c r="H2994" s="37">
        <v>1</v>
      </c>
      <c r="I2994" s="37">
        <v>55</v>
      </c>
      <c r="J2994" s="37">
        <v>55</v>
      </c>
      <c r="K2994" s="37">
        <v>22</v>
      </c>
      <c r="L2994" s="42">
        <v>1000</v>
      </c>
      <c r="N2994">
        <v>1</v>
      </c>
      <c r="O2994">
        <v>25</v>
      </c>
      <c r="P2994">
        <v>25</v>
      </c>
      <c r="Q2994">
        <v>33</v>
      </c>
      <c r="R2994">
        <v>3546</v>
      </c>
    </row>
    <row r="2995" spans="8:18" x14ac:dyDescent="0.5">
      <c r="H2995" s="37">
        <v>1</v>
      </c>
      <c r="I2995" s="37">
        <v>55</v>
      </c>
      <c r="J2995" s="37">
        <v>55</v>
      </c>
      <c r="K2995" s="37">
        <v>23</v>
      </c>
      <c r="L2995" s="42">
        <v>1000</v>
      </c>
      <c r="N2995">
        <v>1</v>
      </c>
      <c r="O2995">
        <v>25</v>
      </c>
      <c r="P2995">
        <v>25</v>
      </c>
      <c r="Q2995">
        <v>34</v>
      </c>
      <c r="R2995">
        <v>3668</v>
      </c>
    </row>
    <row r="2996" spans="8:18" x14ac:dyDescent="0.5">
      <c r="H2996" s="37">
        <v>1</v>
      </c>
      <c r="I2996" s="37">
        <v>55</v>
      </c>
      <c r="J2996" s="37">
        <v>55</v>
      </c>
      <c r="K2996" s="37">
        <v>24</v>
      </c>
      <c r="L2996" s="42">
        <v>1001</v>
      </c>
      <c r="N2996">
        <v>1</v>
      </c>
      <c r="O2996">
        <v>25</v>
      </c>
      <c r="P2996">
        <v>25</v>
      </c>
      <c r="Q2996">
        <v>35</v>
      </c>
      <c r="R2996">
        <v>3557</v>
      </c>
    </row>
    <row r="2997" spans="8:18" x14ac:dyDescent="0.5">
      <c r="H2997" s="37">
        <v>1</v>
      </c>
      <c r="I2997" s="37">
        <v>55</v>
      </c>
      <c r="J2997" s="37">
        <v>55</v>
      </c>
      <c r="K2997" s="37">
        <v>25</v>
      </c>
      <c r="L2997" s="42">
        <v>1030</v>
      </c>
      <c r="N2997">
        <v>1</v>
      </c>
      <c r="O2997">
        <v>25</v>
      </c>
      <c r="P2997">
        <v>25</v>
      </c>
      <c r="Q2997">
        <v>36</v>
      </c>
      <c r="R2997">
        <v>0</v>
      </c>
    </row>
    <row r="2998" spans="8:18" x14ac:dyDescent="0.5">
      <c r="H2998" s="37">
        <v>1</v>
      </c>
      <c r="I2998" s="37">
        <v>56</v>
      </c>
      <c r="J2998" s="37">
        <v>56</v>
      </c>
      <c r="K2998" s="37">
        <v>0</v>
      </c>
      <c r="L2998" s="42">
        <v>949</v>
      </c>
      <c r="N2998">
        <v>1</v>
      </c>
      <c r="O2998">
        <v>25</v>
      </c>
      <c r="P2998">
        <v>25</v>
      </c>
      <c r="Q2998">
        <v>37</v>
      </c>
      <c r="R2998">
        <v>0</v>
      </c>
    </row>
    <row r="2999" spans="8:18" x14ac:dyDescent="0.5">
      <c r="H2999" s="37">
        <v>1</v>
      </c>
      <c r="I2999" s="37">
        <v>56</v>
      </c>
      <c r="J2999" s="37">
        <v>56</v>
      </c>
      <c r="K2999" s="37">
        <v>1</v>
      </c>
      <c r="L2999" s="42">
        <v>952</v>
      </c>
      <c r="N2999">
        <v>1</v>
      </c>
      <c r="O2999">
        <v>25</v>
      </c>
      <c r="P2999">
        <v>25</v>
      </c>
      <c r="Q2999">
        <v>38</v>
      </c>
      <c r="R2999">
        <v>0</v>
      </c>
    </row>
    <row r="3000" spans="8:18" x14ac:dyDescent="0.5">
      <c r="H3000" s="37">
        <v>1</v>
      </c>
      <c r="I3000" s="37">
        <v>56</v>
      </c>
      <c r="J3000" s="37">
        <v>56</v>
      </c>
      <c r="K3000" s="37">
        <v>2</v>
      </c>
      <c r="L3000" s="42">
        <v>954</v>
      </c>
      <c r="N3000">
        <v>1</v>
      </c>
      <c r="O3000">
        <v>25</v>
      </c>
      <c r="P3000">
        <v>25</v>
      </c>
      <c r="Q3000">
        <v>39</v>
      </c>
      <c r="R3000">
        <v>0</v>
      </c>
    </row>
    <row r="3001" spans="8:18" x14ac:dyDescent="0.5">
      <c r="H3001" s="37">
        <v>1</v>
      </c>
      <c r="I3001" s="37">
        <v>56</v>
      </c>
      <c r="J3001" s="37">
        <v>56</v>
      </c>
      <c r="K3001" s="37">
        <v>3</v>
      </c>
      <c r="L3001" s="42">
        <v>957</v>
      </c>
      <c r="N3001">
        <v>1</v>
      </c>
      <c r="O3001">
        <v>25</v>
      </c>
      <c r="P3001">
        <v>25</v>
      </c>
      <c r="Q3001">
        <v>40</v>
      </c>
      <c r="R3001">
        <v>0</v>
      </c>
    </row>
    <row r="3002" spans="8:18" x14ac:dyDescent="0.5">
      <c r="H3002" s="37">
        <v>1</v>
      </c>
      <c r="I3002" s="37">
        <v>56</v>
      </c>
      <c r="J3002" s="37">
        <v>56</v>
      </c>
      <c r="K3002" s="37">
        <v>4</v>
      </c>
      <c r="L3002" s="42">
        <v>960</v>
      </c>
      <c r="N3002">
        <v>1</v>
      </c>
      <c r="O3002">
        <v>25</v>
      </c>
      <c r="P3002">
        <v>25</v>
      </c>
      <c r="Q3002">
        <v>41</v>
      </c>
      <c r="R3002">
        <v>0</v>
      </c>
    </row>
    <row r="3003" spans="8:18" x14ac:dyDescent="0.5">
      <c r="H3003" s="37">
        <v>1</v>
      </c>
      <c r="I3003" s="37">
        <v>56</v>
      </c>
      <c r="J3003" s="37">
        <v>56</v>
      </c>
      <c r="K3003" s="37">
        <v>5</v>
      </c>
      <c r="L3003" s="42">
        <v>963</v>
      </c>
      <c r="N3003">
        <v>1</v>
      </c>
      <c r="O3003">
        <v>25</v>
      </c>
      <c r="P3003">
        <v>25</v>
      </c>
      <c r="Q3003">
        <v>42</v>
      </c>
      <c r="R3003">
        <v>0</v>
      </c>
    </row>
    <row r="3004" spans="8:18" x14ac:dyDescent="0.5">
      <c r="H3004" s="37">
        <v>1</v>
      </c>
      <c r="I3004" s="37">
        <v>56</v>
      </c>
      <c r="J3004" s="37">
        <v>56</v>
      </c>
      <c r="K3004" s="37">
        <v>6</v>
      </c>
      <c r="L3004" s="42">
        <v>966</v>
      </c>
      <c r="N3004">
        <v>1</v>
      </c>
      <c r="O3004">
        <v>25</v>
      </c>
      <c r="P3004">
        <v>25</v>
      </c>
      <c r="Q3004">
        <v>43</v>
      </c>
      <c r="R3004">
        <v>0</v>
      </c>
    </row>
    <row r="3005" spans="8:18" x14ac:dyDescent="0.5">
      <c r="H3005" s="37">
        <v>1</v>
      </c>
      <c r="I3005" s="37">
        <v>56</v>
      </c>
      <c r="J3005" s="37">
        <v>56</v>
      </c>
      <c r="K3005" s="37">
        <v>7</v>
      </c>
      <c r="L3005" s="42">
        <v>968</v>
      </c>
      <c r="N3005">
        <v>1</v>
      </c>
      <c r="O3005">
        <v>25</v>
      </c>
      <c r="P3005">
        <v>25</v>
      </c>
      <c r="Q3005">
        <v>44</v>
      </c>
      <c r="R3005">
        <v>0</v>
      </c>
    </row>
    <row r="3006" spans="8:18" x14ac:dyDescent="0.5">
      <c r="H3006" s="37">
        <v>1</v>
      </c>
      <c r="I3006" s="37">
        <v>56</v>
      </c>
      <c r="J3006" s="37">
        <v>56</v>
      </c>
      <c r="K3006" s="37">
        <v>8</v>
      </c>
      <c r="L3006" s="42">
        <v>971</v>
      </c>
      <c r="N3006">
        <v>1</v>
      </c>
      <c r="O3006">
        <v>25</v>
      </c>
      <c r="P3006">
        <v>25</v>
      </c>
      <c r="Q3006">
        <v>45</v>
      </c>
      <c r="R3006">
        <v>0</v>
      </c>
    </row>
    <row r="3007" spans="8:18" x14ac:dyDescent="0.5">
      <c r="H3007" s="37">
        <v>1</v>
      </c>
      <c r="I3007" s="37">
        <v>56</v>
      </c>
      <c r="J3007" s="37">
        <v>56</v>
      </c>
      <c r="K3007" s="37">
        <v>9</v>
      </c>
      <c r="L3007" s="42">
        <v>974</v>
      </c>
      <c r="N3007">
        <v>1</v>
      </c>
      <c r="O3007">
        <v>25</v>
      </c>
      <c r="P3007">
        <v>25</v>
      </c>
      <c r="Q3007">
        <v>46</v>
      </c>
      <c r="R3007">
        <v>0</v>
      </c>
    </row>
    <row r="3008" spans="8:18" x14ac:dyDescent="0.5">
      <c r="H3008" s="37">
        <v>1</v>
      </c>
      <c r="I3008" s="37">
        <v>56</v>
      </c>
      <c r="J3008" s="37">
        <v>56</v>
      </c>
      <c r="K3008" s="37">
        <v>10</v>
      </c>
      <c r="L3008" s="42">
        <v>977</v>
      </c>
      <c r="N3008">
        <v>1</v>
      </c>
      <c r="O3008">
        <v>25</v>
      </c>
      <c r="P3008">
        <v>25</v>
      </c>
      <c r="Q3008">
        <v>47</v>
      </c>
      <c r="R3008">
        <v>0</v>
      </c>
    </row>
    <row r="3009" spans="8:18" x14ac:dyDescent="0.5">
      <c r="H3009" s="37">
        <v>1</v>
      </c>
      <c r="I3009" s="37">
        <v>56</v>
      </c>
      <c r="J3009" s="37">
        <v>56</v>
      </c>
      <c r="K3009" s="37">
        <v>11</v>
      </c>
      <c r="L3009" s="42">
        <v>980</v>
      </c>
      <c r="N3009">
        <v>1</v>
      </c>
      <c r="O3009">
        <v>25</v>
      </c>
      <c r="P3009">
        <v>25</v>
      </c>
      <c r="Q3009">
        <v>48</v>
      </c>
      <c r="R3009">
        <v>0</v>
      </c>
    </row>
    <row r="3010" spans="8:18" x14ac:dyDescent="0.5">
      <c r="H3010" s="37">
        <v>1</v>
      </c>
      <c r="I3010" s="37">
        <v>56</v>
      </c>
      <c r="J3010" s="37">
        <v>56</v>
      </c>
      <c r="K3010" s="37">
        <v>12</v>
      </c>
      <c r="L3010" s="42">
        <v>982</v>
      </c>
      <c r="N3010">
        <v>1</v>
      </c>
      <c r="O3010">
        <v>25</v>
      </c>
      <c r="P3010">
        <v>25</v>
      </c>
      <c r="Q3010">
        <v>49</v>
      </c>
      <c r="R3010">
        <v>0</v>
      </c>
    </row>
    <row r="3011" spans="8:18" x14ac:dyDescent="0.5">
      <c r="H3011" s="37">
        <v>1</v>
      </c>
      <c r="I3011" s="37">
        <v>56</v>
      </c>
      <c r="J3011" s="37">
        <v>56</v>
      </c>
      <c r="K3011" s="37">
        <v>13</v>
      </c>
      <c r="L3011" s="42">
        <v>985</v>
      </c>
      <c r="N3011">
        <v>1</v>
      </c>
      <c r="O3011">
        <v>25</v>
      </c>
      <c r="P3011">
        <v>25</v>
      </c>
      <c r="Q3011">
        <v>50</v>
      </c>
      <c r="R3011">
        <v>0</v>
      </c>
    </row>
    <row r="3012" spans="8:18" x14ac:dyDescent="0.5">
      <c r="H3012" s="37">
        <v>1</v>
      </c>
      <c r="I3012" s="37">
        <v>56</v>
      </c>
      <c r="J3012" s="37">
        <v>56</v>
      </c>
      <c r="K3012" s="37">
        <v>14</v>
      </c>
      <c r="L3012" s="42">
        <v>987</v>
      </c>
      <c r="N3012">
        <v>1</v>
      </c>
      <c r="O3012">
        <v>25</v>
      </c>
      <c r="P3012">
        <v>25</v>
      </c>
      <c r="Q3012">
        <v>51</v>
      </c>
      <c r="R3012">
        <v>0</v>
      </c>
    </row>
    <row r="3013" spans="8:18" x14ac:dyDescent="0.5">
      <c r="H3013" s="37">
        <v>1</v>
      </c>
      <c r="I3013" s="37">
        <v>56</v>
      </c>
      <c r="J3013" s="37">
        <v>56</v>
      </c>
      <c r="K3013" s="37">
        <v>15</v>
      </c>
      <c r="L3013" s="42">
        <v>990</v>
      </c>
      <c r="N3013">
        <v>1</v>
      </c>
      <c r="O3013">
        <v>25</v>
      </c>
      <c r="P3013">
        <v>25</v>
      </c>
      <c r="Q3013">
        <v>52</v>
      </c>
      <c r="R3013">
        <v>0</v>
      </c>
    </row>
    <row r="3014" spans="8:18" x14ac:dyDescent="0.5">
      <c r="H3014" s="37">
        <v>1</v>
      </c>
      <c r="I3014" s="37">
        <v>56</v>
      </c>
      <c r="J3014" s="37">
        <v>56</v>
      </c>
      <c r="K3014" s="37">
        <v>16</v>
      </c>
      <c r="L3014" s="42">
        <v>992</v>
      </c>
      <c r="N3014">
        <v>1</v>
      </c>
      <c r="O3014">
        <v>25</v>
      </c>
      <c r="P3014">
        <v>25</v>
      </c>
      <c r="Q3014">
        <v>53</v>
      </c>
      <c r="R3014">
        <v>0</v>
      </c>
    </row>
    <row r="3015" spans="8:18" x14ac:dyDescent="0.5">
      <c r="H3015" s="37">
        <v>1</v>
      </c>
      <c r="I3015" s="37">
        <v>56</v>
      </c>
      <c r="J3015" s="37">
        <v>56</v>
      </c>
      <c r="K3015" s="37">
        <v>17</v>
      </c>
      <c r="L3015" s="42">
        <v>994</v>
      </c>
      <c r="N3015">
        <v>1</v>
      </c>
      <c r="O3015">
        <v>25</v>
      </c>
      <c r="P3015">
        <v>25</v>
      </c>
      <c r="Q3015">
        <v>54</v>
      </c>
      <c r="R3015">
        <v>0</v>
      </c>
    </row>
    <row r="3016" spans="8:18" x14ac:dyDescent="0.5">
      <c r="H3016" s="37">
        <v>1</v>
      </c>
      <c r="I3016" s="37">
        <v>56</v>
      </c>
      <c r="J3016" s="37">
        <v>56</v>
      </c>
      <c r="K3016" s="37">
        <v>18</v>
      </c>
      <c r="L3016" s="42">
        <v>996</v>
      </c>
      <c r="N3016">
        <v>1</v>
      </c>
      <c r="O3016">
        <v>25</v>
      </c>
      <c r="P3016">
        <v>25</v>
      </c>
      <c r="Q3016">
        <v>55</v>
      </c>
      <c r="R3016">
        <v>0</v>
      </c>
    </row>
    <row r="3017" spans="8:18" x14ac:dyDescent="0.5">
      <c r="H3017" s="37">
        <v>1</v>
      </c>
      <c r="I3017" s="37">
        <v>56</v>
      </c>
      <c r="J3017" s="37">
        <v>56</v>
      </c>
      <c r="K3017" s="37">
        <v>19</v>
      </c>
      <c r="L3017" s="42">
        <v>998</v>
      </c>
      <c r="N3017">
        <v>1</v>
      </c>
      <c r="O3017">
        <v>25</v>
      </c>
      <c r="P3017">
        <v>25</v>
      </c>
      <c r="Q3017">
        <v>56</v>
      </c>
      <c r="R3017">
        <v>0</v>
      </c>
    </row>
    <row r="3018" spans="8:18" x14ac:dyDescent="0.5">
      <c r="H3018" s="37">
        <v>1</v>
      </c>
      <c r="I3018" s="37">
        <v>56</v>
      </c>
      <c r="J3018" s="37">
        <v>56</v>
      </c>
      <c r="K3018" s="37">
        <v>20</v>
      </c>
      <c r="L3018" s="42">
        <v>999</v>
      </c>
      <c r="N3018">
        <v>1</v>
      </c>
      <c r="O3018">
        <v>25</v>
      </c>
      <c r="P3018">
        <v>25</v>
      </c>
      <c r="Q3018">
        <v>57</v>
      </c>
      <c r="R3018">
        <v>0</v>
      </c>
    </row>
    <row r="3019" spans="8:18" x14ac:dyDescent="0.5">
      <c r="H3019" s="37">
        <v>1</v>
      </c>
      <c r="I3019" s="37">
        <v>56</v>
      </c>
      <c r="J3019" s="37">
        <v>56</v>
      </c>
      <c r="K3019" s="37">
        <v>21</v>
      </c>
      <c r="L3019" s="42">
        <v>1000</v>
      </c>
      <c r="N3019">
        <v>1</v>
      </c>
      <c r="O3019">
        <v>25</v>
      </c>
      <c r="P3019">
        <v>25</v>
      </c>
      <c r="Q3019">
        <v>58</v>
      </c>
      <c r="R3019">
        <v>0</v>
      </c>
    </row>
    <row r="3020" spans="8:18" x14ac:dyDescent="0.5">
      <c r="H3020" s="37">
        <v>1</v>
      </c>
      <c r="I3020" s="37">
        <v>56</v>
      </c>
      <c r="J3020" s="37">
        <v>56</v>
      </c>
      <c r="K3020" s="37">
        <v>22</v>
      </c>
      <c r="L3020" s="42">
        <v>1000</v>
      </c>
      <c r="N3020">
        <v>1</v>
      </c>
      <c r="O3020">
        <v>25</v>
      </c>
      <c r="P3020">
        <v>25</v>
      </c>
      <c r="Q3020">
        <v>59</v>
      </c>
      <c r="R3020">
        <v>0</v>
      </c>
    </row>
    <row r="3021" spans="8:18" x14ac:dyDescent="0.5">
      <c r="H3021" s="37">
        <v>1</v>
      </c>
      <c r="I3021" s="37">
        <v>56</v>
      </c>
      <c r="J3021" s="37">
        <v>56</v>
      </c>
      <c r="K3021" s="37">
        <v>23</v>
      </c>
      <c r="L3021" s="42">
        <v>1001</v>
      </c>
      <c r="N3021">
        <v>1</v>
      </c>
      <c r="O3021">
        <v>25</v>
      </c>
      <c r="P3021">
        <v>25</v>
      </c>
      <c r="Q3021">
        <v>60</v>
      </c>
      <c r="R3021">
        <v>0</v>
      </c>
    </row>
    <row r="3022" spans="8:18" x14ac:dyDescent="0.5">
      <c r="H3022" s="37">
        <v>1</v>
      </c>
      <c r="I3022" s="37">
        <v>56</v>
      </c>
      <c r="J3022" s="37">
        <v>56</v>
      </c>
      <c r="K3022" s="37">
        <v>24</v>
      </c>
      <c r="L3022" s="42">
        <v>1030</v>
      </c>
      <c r="N3022">
        <v>1</v>
      </c>
      <c r="O3022">
        <v>25</v>
      </c>
      <c r="P3022">
        <v>25</v>
      </c>
      <c r="Q3022">
        <v>61</v>
      </c>
      <c r="R3022">
        <v>0</v>
      </c>
    </row>
    <row r="3023" spans="8:18" x14ac:dyDescent="0.5">
      <c r="H3023" s="37">
        <v>1</v>
      </c>
      <c r="I3023" s="37">
        <v>57</v>
      </c>
      <c r="J3023" s="37">
        <v>57</v>
      </c>
      <c r="K3023" s="37">
        <v>0</v>
      </c>
      <c r="L3023" s="42">
        <v>952</v>
      </c>
      <c r="N3023">
        <v>1</v>
      </c>
      <c r="O3023">
        <v>25</v>
      </c>
      <c r="P3023">
        <v>25</v>
      </c>
      <c r="Q3023">
        <v>62</v>
      </c>
      <c r="R3023">
        <v>0</v>
      </c>
    </row>
    <row r="3024" spans="8:18" x14ac:dyDescent="0.5">
      <c r="H3024" s="37">
        <v>1</v>
      </c>
      <c r="I3024" s="37">
        <v>57</v>
      </c>
      <c r="J3024" s="37">
        <v>57</v>
      </c>
      <c r="K3024" s="37">
        <v>1</v>
      </c>
      <c r="L3024" s="42">
        <v>954</v>
      </c>
      <c r="N3024">
        <v>1</v>
      </c>
      <c r="O3024">
        <v>25</v>
      </c>
      <c r="P3024">
        <v>25</v>
      </c>
      <c r="Q3024">
        <v>63</v>
      </c>
      <c r="R3024">
        <v>0</v>
      </c>
    </row>
    <row r="3025" spans="8:18" x14ac:dyDescent="0.5">
      <c r="H3025" s="37">
        <v>1</v>
      </c>
      <c r="I3025" s="37">
        <v>57</v>
      </c>
      <c r="J3025" s="37">
        <v>57</v>
      </c>
      <c r="K3025" s="37">
        <v>2</v>
      </c>
      <c r="L3025" s="42">
        <v>957</v>
      </c>
      <c r="N3025">
        <v>1</v>
      </c>
      <c r="O3025">
        <v>25</v>
      </c>
      <c r="P3025">
        <v>25</v>
      </c>
      <c r="Q3025">
        <v>64</v>
      </c>
      <c r="R3025">
        <v>0</v>
      </c>
    </row>
    <row r="3026" spans="8:18" x14ac:dyDescent="0.5">
      <c r="H3026" s="37">
        <v>1</v>
      </c>
      <c r="I3026" s="37">
        <v>57</v>
      </c>
      <c r="J3026" s="37">
        <v>57</v>
      </c>
      <c r="K3026" s="37">
        <v>3</v>
      </c>
      <c r="L3026" s="42">
        <v>960</v>
      </c>
      <c r="N3026">
        <v>1</v>
      </c>
      <c r="O3026">
        <v>25</v>
      </c>
      <c r="P3026">
        <v>25</v>
      </c>
      <c r="Q3026">
        <v>65</v>
      </c>
      <c r="R3026">
        <v>0</v>
      </c>
    </row>
    <row r="3027" spans="8:18" x14ac:dyDescent="0.5">
      <c r="H3027" s="37">
        <v>1</v>
      </c>
      <c r="I3027" s="37">
        <v>57</v>
      </c>
      <c r="J3027" s="37">
        <v>57</v>
      </c>
      <c r="K3027" s="37">
        <v>4</v>
      </c>
      <c r="L3027" s="42">
        <v>963</v>
      </c>
      <c r="N3027">
        <v>1</v>
      </c>
      <c r="O3027">
        <v>26</v>
      </c>
      <c r="P3027">
        <v>26</v>
      </c>
      <c r="Q3027">
        <v>1</v>
      </c>
      <c r="R3027">
        <v>75</v>
      </c>
    </row>
    <row r="3028" spans="8:18" x14ac:dyDescent="0.5">
      <c r="H3028" s="37">
        <v>1</v>
      </c>
      <c r="I3028" s="37">
        <v>57</v>
      </c>
      <c r="J3028" s="37">
        <v>57</v>
      </c>
      <c r="K3028" s="37">
        <v>5</v>
      </c>
      <c r="L3028" s="42">
        <v>966</v>
      </c>
      <c r="N3028">
        <v>1</v>
      </c>
      <c r="O3028">
        <v>26</v>
      </c>
      <c r="P3028">
        <v>26</v>
      </c>
      <c r="Q3028">
        <v>2</v>
      </c>
      <c r="R3028">
        <v>281</v>
      </c>
    </row>
    <row r="3029" spans="8:18" x14ac:dyDescent="0.5">
      <c r="H3029" s="37">
        <v>1</v>
      </c>
      <c r="I3029" s="37">
        <v>57</v>
      </c>
      <c r="J3029" s="37">
        <v>57</v>
      </c>
      <c r="K3029" s="37">
        <v>6</v>
      </c>
      <c r="L3029" s="42">
        <v>968</v>
      </c>
      <c r="N3029">
        <v>1</v>
      </c>
      <c r="O3029">
        <v>26</v>
      </c>
      <c r="P3029">
        <v>26</v>
      </c>
      <c r="Q3029">
        <v>3</v>
      </c>
      <c r="R3029">
        <v>708</v>
      </c>
    </row>
    <row r="3030" spans="8:18" x14ac:dyDescent="0.5">
      <c r="H3030" s="37">
        <v>1</v>
      </c>
      <c r="I3030" s="37">
        <v>57</v>
      </c>
      <c r="J3030" s="37">
        <v>57</v>
      </c>
      <c r="K3030" s="37">
        <v>7</v>
      </c>
      <c r="L3030" s="42">
        <v>971</v>
      </c>
      <c r="N3030">
        <v>1</v>
      </c>
      <c r="O3030">
        <v>26</v>
      </c>
      <c r="P3030">
        <v>26</v>
      </c>
      <c r="Q3030">
        <v>4</v>
      </c>
      <c r="R3030">
        <v>1095</v>
      </c>
    </row>
    <row r="3031" spans="8:18" x14ac:dyDescent="0.5">
      <c r="H3031" s="37">
        <v>1</v>
      </c>
      <c r="I3031" s="37">
        <v>57</v>
      </c>
      <c r="J3031" s="37">
        <v>57</v>
      </c>
      <c r="K3031" s="37">
        <v>8</v>
      </c>
      <c r="L3031" s="42">
        <v>974</v>
      </c>
      <c r="N3031">
        <v>1</v>
      </c>
      <c r="O3031">
        <v>26</v>
      </c>
      <c r="P3031">
        <v>26</v>
      </c>
      <c r="Q3031">
        <v>5</v>
      </c>
      <c r="R3031">
        <v>1559</v>
      </c>
    </row>
    <row r="3032" spans="8:18" x14ac:dyDescent="0.5">
      <c r="H3032" s="37">
        <v>1</v>
      </c>
      <c r="I3032" s="37">
        <v>57</v>
      </c>
      <c r="J3032" s="37">
        <v>57</v>
      </c>
      <c r="K3032" s="37">
        <v>9</v>
      </c>
      <c r="L3032" s="42">
        <v>977</v>
      </c>
      <c r="N3032">
        <v>1</v>
      </c>
      <c r="O3032">
        <v>26</v>
      </c>
      <c r="P3032">
        <v>26</v>
      </c>
      <c r="Q3032">
        <v>6</v>
      </c>
      <c r="R3032">
        <v>1606</v>
      </c>
    </row>
    <row r="3033" spans="8:18" x14ac:dyDescent="0.5">
      <c r="H3033" s="37">
        <v>1</v>
      </c>
      <c r="I3033" s="37">
        <v>57</v>
      </c>
      <c r="J3033" s="37">
        <v>57</v>
      </c>
      <c r="K3033" s="37">
        <v>10</v>
      </c>
      <c r="L3033" s="42">
        <v>980</v>
      </c>
      <c r="N3033">
        <v>1</v>
      </c>
      <c r="O3033">
        <v>26</v>
      </c>
      <c r="P3033">
        <v>26</v>
      </c>
      <c r="Q3033">
        <v>7</v>
      </c>
      <c r="R3033">
        <v>1653</v>
      </c>
    </row>
    <row r="3034" spans="8:18" x14ac:dyDescent="0.5">
      <c r="H3034" s="37">
        <v>1</v>
      </c>
      <c r="I3034" s="37">
        <v>57</v>
      </c>
      <c r="J3034" s="37">
        <v>57</v>
      </c>
      <c r="K3034" s="37">
        <v>11</v>
      </c>
      <c r="L3034" s="42">
        <v>982</v>
      </c>
      <c r="N3034">
        <v>1</v>
      </c>
      <c r="O3034">
        <v>26</v>
      </c>
      <c r="P3034">
        <v>26</v>
      </c>
      <c r="Q3034">
        <v>8</v>
      </c>
      <c r="R3034">
        <v>1703</v>
      </c>
    </row>
    <row r="3035" spans="8:18" x14ac:dyDescent="0.5">
      <c r="H3035" s="37">
        <v>1</v>
      </c>
      <c r="I3035" s="37">
        <v>57</v>
      </c>
      <c r="J3035" s="37">
        <v>57</v>
      </c>
      <c r="K3035" s="37">
        <v>12</v>
      </c>
      <c r="L3035" s="42">
        <v>985</v>
      </c>
      <c r="N3035">
        <v>1</v>
      </c>
      <c r="O3035">
        <v>26</v>
      </c>
      <c r="P3035">
        <v>26</v>
      </c>
      <c r="Q3035">
        <v>9</v>
      </c>
      <c r="R3035">
        <v>1754</v>
      </c>
    </row>
    <row r="3036" spans="8:18" x14ac:dyDescent="0.5">
      <c r="H3036" s="37">
        <v>1</v>
      </c>
      <c r="I3036" s="37">
        <v>57</v>
      </c>
      <c r="J3036" s="37">
        <v>57</v>
      </c>
      <c r="K3036" s="37">
        <v>13</v>
      </c>
      <c r="L3036" s="42">
        <v>987</v>
      </c>
      <c r="N3036">
        <v>1</v>
      </c>
      <c r="O3036">
        <v>26</v>
      </c>
      <c r="P3036">
        <v>26</v>
      </c>
      <c r="Q3036">
        <v>10</v>
      </c>
      <c r="R3036">
        <v>1806</v>
      </c>
    </row>
    <row r="3037" spans="8:18" x14ac:dyDescent="0.5">
      <c r="H3037" s="37">
        <v>1</v>
      </c>
      <c r="I3037" s="37">
        <v>57</v>
      </c>
      <c r="J3037" s="37">
        <v>57</v>
      </c>
      <c r="K3037" s="37">
        <v>14</v>
      </c>
      <c r="L3037" s="42">
        <v>990</v>
      </c>
      <c r="N3037">
        <v>1</v>
      </c>
      <c r="O3037">
        <v>26</v>
      </c>
      <c r="P3037">
        <v>26</v>
      </c>
      <c r="Q3037">
        <v>11</v>
      </c>
      <c r="R3037">
        <v>1860</v>
      </c>
    </row>
    <row r="3038" spans="8:18" x14ac:dyDescent="0.5">
      <c r="H3038" s="37">
        <v>1</v>
      </c>
      <c r="I3038" s="37">
        <v>57</v>
      </c>
      <c r="J3038" s="37">
        <v>57</v>
      </c>
      <c r="K3038" s="37">
        <v>15</v>
      </c>
      <c r="L3038" s="42">
        <v>992</v>
      </c>
      <c r="N3038">
        <v>1</v>
      </c>
      <c r="O3038">
        <v>26</v>
      </c>
      <c r="P3038">
        <v>26</v>
      </c>
      <c r="Q3038">
        <v>12</v>
      </c>
      <c r="R3038">
        <v>1916</v>
      </c>
    </row>
    <row r="3039" spans="8:18" x14ac:dyDescent="0.5">
      <c r="H3039" s="37">
        <v>1</v>
      </c>
      <c r="I3039" s="37">
        <v>57</v>
      </c>
      <c r="J3039" s="37">
        <v>57</v>
      </c>
      <c r="K3039" s="37">
        <v>16</v>
      </c>
      <c r="L3039" s="42">
        <v>994</v>
      </c>
      <c r="N3039">
        <v>1</v>
      </c>
      <c r="O3039">
        <v>26</v>
      </c>
      <c r="P3039">
        <v>26</v>
      </c>
      <c r="Q3039">
        <v>13</v>
      </c>
      <c r="R3039">
        <v>1974</v>
      </c>
    </row>
    <row r="3040" spans="8:18" x14ac:dyDescent="0.5">
      <c r="H3040" s="37">
        <v>1</v>
      </c>
      <c r="I3040" s="37">
        <v>57</v>
      </c>
      <c r="J3040" s="37">
        <v>57</v>
      </c>
      <c r="K3040" s="37">
        <v>17</v>
      </c>
      <c r="L3040" s="42">
        <v>996</v>
      </c>
      <c r="N3040">
        <v>1</v>
      </c>
      <c r="O3040">
        <v>26</v>
      </c>
      <c r="P3040">
        <v>26</v>
      </c>
      <c r="Q3040">
        <v>14</v>
      </c>
      <c r="R3040">
        <v>2033</v>
      </c>
    </row>
    <row r="3041" spans="8:18" x14ac:dyDescent="0.5">
      <c r="H3041" s="37">
        <v>1</v>
      </c>
      <c r="I3041" s="37">
        <v>57</v>
      </c>
      <c r="J3041" s="37">
        <v>57</v>
      </c>
      <c r="K3041" s="37">
        <v>18</v>
      </c>
      <c r="L3041" s="42">
        <v>998</v>
      </c>
      <c r="N3041">
        <v>1</v>
      </c>
      <c r="O3041">
        <v>26</v>
      </c>
      <c r="P3041">
        <v>26</v>
      </c>
      <c r="Q3041">
        <v>15</v>
      </c>
      <c r="R3041">
        <v>2095</v>
      </c>
    </row>
    <row r="3042" spans="8:18" x14ac:dyDescent="0.5">
      <c r="H3042" s="37">
        <v>1</v>
      </c>
      <c r="I3042" s="37">
        <v>57</v>
      </c>
      <c r="J3042" s="37">
        <v>57</v>
      </c>
      <c r="K3042" s="37">
        <v>19</v>
      </c>
      <c r="L3042" s="42">
        <v>999</v>
      </c>
      <c r="N3042">
        <v>1</v>
      </c>
      <c r="O3042">
        <v>26</v>
      </c>
      <c r="P3042">
        <v>26</v>
      </c>
      <c r="Q3042">
        <v>16</v>
      </c>
      <c r="R3042">
        <v>2158</v>
      </c>
    </row>
    <row r="3043" spans="8:18" x14ac:dyDescent="0.5">
      <c r="H3043" s="37">
        <v>1</v>
      </c>
      <c r="I3043" s="37">
        <v>57</v>
      </c>
      <c r="J3043" s="37">
        <v>57</v>
      </c>
      <c r="K3043" s="37">
        <v>20</v>
      </c>
      <c r="L3043" s="42">
        <v>1000</v>
      </c>
      <c r="N3043">
        <v>1</v>
      </c>
      <c r="O3043">
        <v>26</v>
      </c>
      <c r="P3043">
        <v>26</v>
      </c>
      <c r="Q3043">
        <v>17</v>
      </c>
      <c r="R3043">
        <v>2224</v>
      </c>
    </row>
    <row r="3044" spans="8:18" x14ac:dyDescent="0.5">
      <c r="H3044" s="37">
        <v>1</v>
      </c>
      <c r="I3044" s="37">
        <v>57</v>
      </c>
      <c r="J3044" s="37">
        <v>57</v>
      </c>
      <c r="K3044" s="37">
        <v>21</v>
      </c>
      <c r="L3044" s="42">
        <v>1000</v>
      </c>
      <c r="N3044">
        <v>1</v>
      </c>
      <c r="O3044">
        <v>26</v>
      </c>
      <c r="P3044">
        <v>26</v>
      </c>
      <c r="Q3044">
        <v>18</v>
      </c>
      <c r="R3044">
        <v>2291</v>
      </c>
    </row>
    <row r="3045" spans="8:18" x14ac:dyDescent="0.5">
      <c r="H3045" s="37">
        <v>1</v>
      </c>
      <c r="I3045" s="37">
        <v>57</v>
      </c>
      <c r="J3045" s="37">
        <v>57</v>
      </c>
      <c r="K3045" s="37">
        <v>22</v>
      </c>
      <c r="L3045" s="42">
        <v>1001</v>
      </c>
      <c r="N3045">
        <v>1</v>
      </c>
      <c r="O3045">
        <v>26</v>
      </c>
      <c r="P3045">
        <v>26</v>
      </c>
      <c r="Q3045">
        <v>19</v>
      </c>
      <c r="R3045">
        <v>2361</v>
      </c>
    </row>
    <row r="3046" spans="8:18" x14ac:dyDescent="0.5">
      <c r="H3046" s="37">
        <v>1</v>
      </c>
      <c r="I3046" s="37">
        <v>57</v>
      </c>
      <c r="J3046" s="37">
        <v>57</v>
      </c>
      <c r="K3046" s="37">
        <v>23</v>
      </c>
      <c r="L3046" s="42">
        <v>1030</v>
      </c>
      <c r="N3046">
        <v>1</v>
      </c>
      <c r="O3046">
        <v>26</v>
      </c>
      <c r="P3046">
        <v>26</v>
      </c>
      <c r="Q3046">
        <v>20</v>
      </c>
      <c r="R3046">
        <v>2434</v>
      </c>
    </row>
    <row r="3047" spans="8:18" x14ac:dyDescent="0.5">
      <c r="H3047" s="37">
        <v>1</v>
      </c>
      <c r="I3047" s="37">
        <v>58</v>
      </c>
      <c r="J3047" s="37">
        <v>58</v>
      </c>
      <c r="K3047" s="37">
        <v>0</v>
      </c>
      <c r="L3047" s="42">
        <v>954</v>
      </c>
      <c r="N3047">
        <v>1</v>
      </c>
      <c r="O3047">
        <v>26</v>
      </c>
      <c r="P3047">
        <v>26</v>
      </c>
      <c r="Q3047">
        <v>21</v>
      </c>
      <c r="R3047">
        <v>2508</v>
      </c>
    </row>
    <row r="3048" spans="8:18" x14ac:dyDescent="0.5">
      <c r="H3048" s="37">
        <v>1</v>
      </c>
      <c r="I3048" s="37">
        <v>58</v>
      </c>
      <c r="J3048" s="37">
        <v>58</v>
      </c>
      <c r="K3048" s="37">
        <v>1</v>
      </c>
      <c r="L3048" s="42">
        <v>957</v>
      </c>
      <c r="N3048">
        <v>1</v>
      </c>
      <c r="O3048">
        <v>26</v>
      </c>
      <c r="P3048">
        <v>26</v>
      </c>
      <c r="Q3048">
        <v>22</v>
      </c>
      <c r="R3048">
        <v>2586</v>
      </c>
    </row>
    <row r="3049" spans="8:18" x14ac:dyDescent="0.5">
      <c r="H3049" s="37">
        <v>1</v>
      </c>
      <c r="I3049" s="37">
        <v>58</v>
      </c>
      <c r="J3049" s="37">
        <v>58</v>
      </c>
      <c r="K3049" s="37">
        <v>2</v>
      </c>
      <c r="L3049" s="42">
        <v>960</v>
      </c>
      <c r="N3049">
        <v>1</v>
      </c>
      <c r="O3049">
        <v>26</v>
      </c>
      <c r="P3049">
        <v>26</v>
      </c>
      <c r="Q3049">
        <v>23</v>
      </c>
      <c r="R3049">
        <v>2666</v>
      </c>
    </row>
    <row r="3050" spans="8:18" x14ac:dyDescent="0.5">
      <c r="H3050" s="37">
        <v>1</v>
      </c>
      <c r="I3050" s="37">
        <v>58</v>
      </c>
      <c r="J3050" s="37">
        <v>58</v>
      </c>
      <c r="K3050" s="37">
        <v>3</v>
      </c>
      <c r="L3050" s="42">
        <v>963</v>
      </c>
      <c r="N3050">
        <v>1</v>
      </c>
      <c r="O3050">
        <v>26</v>
      </c>
      <c r="P3050">
        <v>26</v>
      </c>
      <c r="Q3050">
        <v>24</v>
      </c>
      <c r="R3050">
        <v>2749</v>
      </c>
    </row>
    <row r="3051" spans="8:18" x14ac:dyDescent="0.5">
      <c r="H3051" s="37">
        <v>1</v>
      </c>
      <c r="I3051" s="37">
        <v>58</v>
      </c>
      <c r="J3051" s="37">
        <v>58</v>
      </c>
      <c r="K3051" s="37">
        <v>4</v>
      </c>
      <c r="L3051" s="42">
        <v>966</v>
      </c>
      <c r="N3051">
        <v>1</v>
      </c>
      <c r="O3051">
        <v>26</v>
      </c>
      <c r="P3051">
        <v>26</v>
      </c>
      <c r="Q3051">
        <v>25</v>
      </c>
      <c r="R3051">
        <v>2835</v>
      </c>
    </row>
    <row r="3052" spans="8:18" x14ac:dyDescent="0.5">
      <c r="H3052" s="37">
        <v>1</v>
      </c>
      <c r="I3052" s="37">
        <v>58</v>
      </c>
      <c r="J3052" s="37">
        <v>58</v>
      </c>
      <c r="K3052" s="37">
        <v>5</v>
      </c>
      <c r="L3052" s="42">
        <v>968</v>
      </c>
      <c r="N3052">
        <v>1</v>
      </c>
      <c r="O3052">
        <v>26</v>
      </c>
      <c r="P3052">
        <v>26</v>
      </c>
      <c r="Q3052">
        <v>26</v>
      </c>
      <c r="R3052">
        <v>2925</v>
      </c>
    </row>
    <row r="3053" spans="8:18" x14ac:dyDescent="0.5">
      <c r="H3053" s="37">
        <v>1</v>
      </c>
      <c r="I3053" s="37">
        <v>58</v>
      </c>
      <c r="J3053" s="37">
        <v>58</v>
      </c>
      <c r="K3053" s="37">
        <v>6</v>
      </c>
      <c r="L3053" s="42">
        <v>971</v>
      </c>
      <c r="N3053">
        <v>1</v>
      </c>
      <c r="O3053">
        <v>26</v>
      </c>
      <c r="P3053">
        <v>26</v>
      </c>
      <c r="Q3053">
        <v>27</v>
      </c>
      <c r="R3053">
        <v>3018</v>
      </c>
    </row>
    <row r="3054" spans="8:18" x14ac:dyDescent="0.5">
      <c r="H3054" s="37">
        <v>1</v>
      </c>
      <c r="I3054" s="37">
        <v>58</v>
      </c>
      <c r="J3054" s="37">
        <v>58</v>
      </c>
      <c r="K3054" s="37">
        <v>7</v>
      </c>
      <c r="L3054" s="42">
        <v>974</v>
      </c>
      <c r="N3054">
        <v>1</v>
      </c>
      <c r="O3054">
        <v>26</v>
      </c>
      <c r="P3054">
        <v>26</v>
      </c>
      <c r="Q3054">
        <v>28</v>
      </c>
      <c r="R3054">
        <v>3115</v>
      </c>
    </row>
    <row r="3055" spans="8:18" x14ac:dyDescent="0.5">
      <c r="H3055" s="37">
        <v>1</v>
      </c>
      <c r="I3055" s="37">
        <v>58</v>
      </c>
      <c r="J3055" s="37">
        <v>58</v>
      </c>
      <c r="K3055" s="37">
        <v>8</v>
      </c>
      <c r="L3055" s="42">
        <v>977</v>
      </c>
      <c r="N3055">
        <v>1</v>
      </c>
      <c r="O3055">
        <v>26</v>
      </c>
      <c r="P3055">
        <v>26</v>
      </c>
      <c r="Q3055">
        <v>29</v>
      </c>
      <c r="R3055">
        <v>3216</v>
      </c>
    </row>
    <row r="3056" spans="8:18" x14ac:dyDescent="0.5">
      <c r="H3056" s="37">
        <v>1</v>
      </c>
      <c r="I3056" s="37">
        <v>58</v>
      </c>
      <c r="J3056" s="37">
        <v>58</v>
      </c>
      <c r="K3056" s="37">
        <v>9</v>
      </c>
      <c r="L3056" s="42">
        <v>980</v>
      </c>
      <c r="N3056">
        <v>1</v>
      </c>
      <c r="O3056">
        <v>26</v>
      </c>
      <c r="P3056">
        <v>26</v>
      </c>
      <c r="Q3056">
        <v>30</v>
      </c>
      <c r="R3056">
        <v>3321</v>
      </c>
    </row>
    <row r="3057" spans="8:18" x14ac:dyDescent="0.5">
      <c r="H3057" s="37">
        <v>1</v>
      </c>
      <c r="I3057" s="37">
        <v>58</v>
      </c>
      <c r="J3057" s="37">
        <v>58</v>
      </c>
      <c r="K3057" s="37">
        <v>10</v>
      </c>
      <c r="L3057" s="42">
        <v>982</v>
      </c>
      <c r="N3057">
        <v>1</v>
      </c>
      <c r="O3057">
        <v>26</v>
      </c>
      <c r="P3057">
        <v>26</v>
      </c>
      <c r="Q3057">
        <v>31</v>
      </c>
      <c r="R3057">
        <v>3431</v>
      </c>
    </row>
    <row r="3058" spans="8:18" x14ac:dyDescent="0.5">
      <c r="H3058" s="37">
        <v>1</v>
      </c>
      <c r="I3058" s="37">
        <v>58</v>
      </c>
      <c r="J3058" s="37">
        <v>58</v>
      </c>
      <c r="K3058" s="37">
        <v>11</v>
      </c>
      <c r="L3058" s="42">
        <v>985</v>
      </c>
      <c r="N3058">
        <v>1</v>
      </c>
      <c r="O3058">
        <v>26</v>
      </c>
      <c r="P3058">
        <v>26</v>
      </c>
      <c r="Q3058">
        <v>32</v>
      </c>
      <c r="R3058">
        <v>3547</v>
      </c>
    </row>
    <row r="3059" spans="8:18" x14ac:dyDescent="0.5">
      <c r="H3059" s="37">
        <v>1</v>
      </c>
      <c r="I3059" s="37">
        <v>58</v>
      </c>
      <c r="J3059" s="37">
        <v>58</v>
      </c>
      <c r="K3059" s="37">
        <v>12</v>
      </c>
      <c r="L3059" s="42">
        <v>987</v>
      </c>
      <c r="N3059">
        <v>1</v>
      </c>
      <c r="O3059">
        <v>26</v>
      </c>
      <c r="P3059">
        <v>26</v>
      </c>
      <c r="Q3059">
        <v>33</v>
      </c>
      <c r="R3059">
        <v>3669</v>
      </c>
    </row>
    <row r="3060" spans="8:18" x14ac:dyDescent="0.5">
      <c r="H3060" s="37">
        <v>1</v>
      </c>
      <c r="I3060" s="37">
        <v>58</v>
      </c>
      <c r="J3060" s="37">
        <v>58</v>
      </c>
      <c r="K3060" s="37">
        <v>13</v>
      </c>
      <c r="L3060" s="42">
        <v>990</v>
      </c>
      <c r="N3060">
        <v>1</v>
      </c>
      <c r="O3060">
        <v>26</v>
      </c>
      <c r="P3060">
        <v>26</v>
      </c>
      <c r="Q3060">
        <v>34</v>
      </c>
      <c r="R3060">
        <v>3557</v>
      </c>
    </row>
    <row r="3061" spans="8:18" x14ac:dyDescent="0.5">
      <c r="H3061" s="37">
        <v>1</v>
      </c>
      <c r="I3061" s="37">
        <v>58</v>
      </c>
      <c r="J3061" s="37">
        <v>58</v>
      </c>
      <c r="K3061" s="37">
        <v>14</v>
      </c>
      <c r="L3061" s="42">
        <v>992</v>
      </c>
      <c r="N3061">
        <v>1</v>
      </c>
      <c r="O3061">
        <v>26</v>
      </c>
      <c r="P3061">
        <v>26</v>
      </c>
      <c r="Q3061">
        <v>35</v>
      </c>
      <c r="R3061">
        <v>0</v>
      </c>
    </row>
    <row r="3062" spans="8:18" x14ac:dyDescent="0.5">
      <c r="H3062" s="37">
        <v>1</v>
      </c>
      <c r="I3062" s="37">
        <v>58</v>
      </c>
      <c r="J3062" s="37">
        <v>58</v>
      </c>
      <c r="K3062" s="37">
        <v>15</v>
      </c>
      <c r="L3062" s="42">
        <v>994</v>
      </c>
      <c r="N3062">
        <v>1</v>
      </c>
      <c r="O3062">
        <v>26</v>
      </c>
      <c r="P3062">
        <v>26</v>
      </c>
      <c r="Q3062">
        <v>36</v>
      </c>
      <c r="R3062">
        <v>0</v>
      </c>
    </row>
    <row r="3063" spans="8:18" x14ac:dyDescent="0.5">
      <c r="H3063" s="37">
        <v>1</v>
      </c>
      <c r="I3063" s="37">
        <v>58</v>
      </c>
      <c r="J3063" s="37">
        <v>58</v>
      </c>
      <c r="K3063" s="37">
        <v>16</v>
      </c>
      <c r="L3063" s="42">
        <v>996</v>
      </c>
      <c r="N3063">
        <v>1</v>
      </c>
      <c r="O3063">
        <v>26</v>
      </c>
      <c r="P3063">
        <v>26</v>
      </c>
      <c r="Q3063">
        <v>37</v>
      </c>
      <c r="R3063">
        <v>0</v>
      </c>
    </row>
    <row r="3064" spans="8:18" x14ac:dyDescent="0.5">
      <c r="H3064" s="37">
        <v>1</v>
      </c>
      <c r="I3064" s="37">
        <v>58</v>
      </c>
      <c r="J3064" s="37">
        <v>58</v>
      </c>
      <c r="K3064" s="37">
        <v>17</v>
      </c>
      <c r="L3064" s="42">
        <v>998</v>
      </c>
      <c r="N3064">
        <v>1</v>
      </c>
      <c r="O3064">
        <v>26</v>
      </c>
      <c r="P3064">
        <v>26</v>
      </c>
      <c r="Q3064">
        <v>38</v>
      </c>
      <c r="R3064">
        <v>0</v>
      </c>
    </row>
    <row r="3065" spans="8:18" x14ac:dyDescent="0.5">
      <c r="H3065" s="37">
        <v>1</v>
      </c>
      <c r="I3065" s="37">
        <v>58</v>
      </c>
      <c r="J3065" s="37">
        <v>58</v>
      </c>
      <c r="K3065" s="37">
        <v>18</v>
      </c>
      <c r="L3065" s="42">
        <v>999</v>
      </c>
      <c r="N3065">
        <v>1</v>
      </c>
      <c r="O3065">
        <v>26</v>
      </c>
      <c r="P3065">
        <v>26</v>
      </c>
      <c r="Q3065">
        <v>39</v>
      </c>
      <c r="R3065">
        <v>0</v>
      </c>
    </row>
    <row r="3066" spans="8:18" x14ac:dyDescent="0.5">
      <c r="H3066" s="37">
        <v>1</v>
      </c>
      <c r="I3066" s="37">
        <v>58</v>
      </c>
      <c r="J3066" s="37">
        <v>58</v>
      </c>
      <c r="K3066" s="37">
        <v>19</v>
      </c>
      <c r="L3066" s="42">
        <v>1000</v>
      </c>
      <c r="N3066">
        <v>1</v>
      </c>
      <c r="O3066">
        <v>26</v>
      </c>
      <c r="P3066">
        <v>26</v>
      </c>
      <c r="Q3066">
        <v>40</v>
      </c>
      <c r="R3066">
        <v>0</v>
      </c>
    </row>
    <row r="3067" spans="8:18" x14ac:dyDescent="0.5">
      <c r="H3067" s="37">
        <v>1</v>
      </c>
      <c r="I3067" s="37">
        <v>58</v>
      </c>
      <c r="J3067" s="37">
        <v>58</v>
      </c>
      <c r="K3067" s="37">
        <v>20</v>
      </c>
      <c r="L3067" s="42">
        <v>1000</v>
      </c>
      <c r="N3067">
        <v>1</v>
      </c>
      <c r="O3067">
        <v>26</v>
      </c>
      <c r="P3067">
        <v>26</v>
      </c>
      <c r="Q3067">
        <v>41</v>
      </c>
      <c r="R3067">
        <v>0</v>
      </c>
    </row>
    <row r="3068" spans="8:18" x14ac:dyDescent="0.5">
      <c r="H3068" s="37">
        <v>1</v>
      </c>
      <c r="I3068" s="37">
        <v>58</v>
      </c>
      <c r="J3068" s="37">
        <v>58</v>
      </c>
      <c r="K3068" s="37">
        <v>21</v>
      </c>
      <c r="L3068" s="42">
        <v>1001</v>
      </c>
      <c r="N3068">
        <v>1</v>
      </c>
      <c r="O3068">
        <v>26</v>
      </c>
      <c r="P3068">
        <v>26</v>
      </c>
      <c r="Q3068">
        <v>42</v>
      </c>
      <c r="R3068">
        <v>0</v>
      </c>
    </row>
    <row r="3069" spans="8:18" x14ac:dyDescent="0.5">
      <c r="H3069" s="37">
        <v>1</v>
      </c>
      <c r="I3069" s="37">
        <v>58</v>
      </c>
      <c r="J3069" s="37">
        <v>58</v>
      </c>
      <c r="K3069" s="37">
        <v>22</v>
      </c>
      <c r="L3069" s="42">
        <v>1030</v>
      </c>
      <c r="N3069">
        <v>1</v>
      </c>
      <c r="O3069">
        <v>26</v>
      </c>
      <c r="P3069">
        <v>26</v>
      </c>
      <c r="Q3069">
        <v>43</v>
      </c>
      <c r="R3069">
        <v>0</v>
      </c>
    </row>
    <row r="3070" spans="8:18" x14ac:dyDescent="0.5">
      <c r="H3070" s="37">
        <v>1</v>
      </c>
      <c r="I3070" s="37">
        <v>59</v>
      </c>
      <c r="J3070" s="37">
        <v>59</v>
      </c>
      <c r="K3070" s="37">
        <v>0</v>
      </c>
      <c r="L3070" s="42">
        <v>957</v>
      </c>
      <c r="N3070">
        <v>1</v>
      </c>
      <c r="O3070">
        <v>26</v>
      </c>
      <c r="P3070">
        <v>26</v>
      </c>
      <c r="Q3070">
        <v>44</v>
      </c>
      <c r="R3070">
        <v>0</v>
      </c>
    </row>
    <row r="3071" spans="8:18" x14ac:dyDescent="0.5">
      <c r="H3071" s="37">
        <v>1</v>
      </c>
      <c r="I3071" s="37">
        <v>59</v>
      </c>
      <c r="J3071" s="37">
        <v>59</v>
      </c>
      <c r="K3071" s="37">
        <v>1</v>
      </c>
      <c r="L3071" s="42">
        <v>960</v>
      </c>
      <c r="N3071">
        <v>1</v>
      </c>
      <c r="O3071">
        <v>26</v>
      </c>
      <c r="P3071">
        <v>26</v>
      </c>
      <c r="Q3071">
        <v>45</v>
      </c>
      <c r="R3071">
        <v>0</v>
      </c>
    </row>
    <row r="3072" spans="8:18" x14ac:dyDescent="0.5">
      <c r="H3072" s="37">
        <v>1</v>
      </c>
      <c r="I3072" s="37">
        <v>59</v>
      </c>
      <c r="J3072" s="37">
        <v>59</v>
      </c>
      <c r="K3072" s="37">
        <v>2</v>
      </c>
      <c r="L3072" s="42">
        <v>963</v>
      </c>
      <c r="N3072">
        <v>1</v>
      </c>
      <c r="O3072">
        <v>26</v>
      </c>
      <c r="P3072">
        <v>26</v>
      </c>
      <c r="Q3072">
        <v>46</v>
      </c>
      <c r="R3072">
        <v>0</v>
      </c>
    </row>
    <row r="3073" spans="8:18" x14ac:dyDescent="0.5">
      <c r="H3073" s="37">
        <v>1</v>
      </c>
      <c r="I3073" s="37">
        <v>59</v>
      </c>
      <c r="J3073" s="37">
        <v>59</v>
      </c>
      <c r="K3073" s="37">
        <v>3</v>
      </c>
      <c r="L3073" s="42">
        <v>966</v>
      </c>
      <c r="N3073">
        <v>1</v>
      </c>
      <c r="O3073">
        <v>26</v>
      </c>
      <c r="P3073">
        <v>26</v>
      </c>
      <c r="Q3073">
        <v>47</v>
      </c>
      <c r="R3073">
        <v>0</v>
      </c>
    </row>
    <row r="3074" spans="8:18" x14ac:dyDescent="0.5">
      <c r="H3074" s="37">
        <v>1</v>
      </c>
      <c r="I3074" s="37">
        <v>59</v>
      </c>
      <c r="J3074" s="37">
        <v>59</v>
      </c>
      <c r="K3074" s="37">
        <v>4</v>
      </c>
      <c r="L3074" s="42">
        <v>968</v>
      </c>
      <c r="N3074">
        <v>1</v>
      </c>
      <c r="O3074">
        <v>26</v>
      </c>
      <c r="P3074">
        <v>26</v>
      </c>
      <c r="Q3074">
        <v>48</v>
      </c>
      <c r="R3074">
        <v>0</v>
      </c>
    </row>
    <row r="3075" spans="8:18" x14ac:dyDescent="0.5">
      <c r="H3075" s="37">
        <v>1</v>
      </c>
      <c r="I3075" s="37">
        <v>59</v>
      </c>
      <c r="J3075" s="37">
        <v>59</v>
      </c>
      <c r="K3075" s="37">
        <v>5</v>
      </c>
      <c r="L3075" s="42">
        <v>971</v>
      </c>
      <c r="N3075">
        <v>1</v>
      </c>
      <c r="O3075">
        <v>26</v>
      </c>
      <c r="P3075">
        <v>26</v>
      </c>
      <c r="Q3075">
        <v>49</v>
      </c>
      <c r="R3075">
        <v>0</v>
      </c>
    </row>
    <row r="3076" spans="8:18" x14ac:dyDescent="0.5">
      <c r="H3076" s="37">
        <v>1</v>
      </c>
      <c r="I3076" s="37">
        <v>59</v>
      </c>
      <c r="J3076" s="37">
        <v>59</v>
      </c>
      <c r="K3076" s="37">
        <v>6</v>
      </c>
      <c r="L3076" s="42">
        <v>974</v>
      </c>
      <c r="N3076">
        <v>1</v>
      </c>
      <c r="O3076">
        <v>26</v>
      </c>
      <c r="P3076">
        <v>26</v>
      </c>
      <c r="Q3076">
        <v>50</v>
      </c>
      <c r="R3076">
        <v>0</v>
      </c>
    </row>
    <row r="3077" spans="8:18" x14ac:dyDescent="0.5">
      <c r="H3077" s="37">
        <v>1</v>
      </c>
      <c r="I3077" s="37">
        <v>59</v>
      </c>
      <c r="J3077" s="37">
        <v>59</v>
      </c>
      <c r="K3077" s="37">
        <v>7</v>
      </c>
      <c r="L3077" s="42">
        <v>977</v>
      </c>
      <c r="N3077">
        <v>1</v>
      </c>
      <c r="O3077">
        <v>26</v>
      </c>
      <c r="P3077">
        <v>26</v>
      </c>
      <c r="Q3077">
        <v>51</v>
      </c>
      <c r="R3077">
        <v>0</v>
      </c>
    </row>
    <row r="3078" spans="8:18" x14ac:dyDescent="0.5">
      <c r="H3078" s="37">
        <v>1</v>
      </c>
      <c r="I3078" s="37">
        <v>59</v>
      </c>
      <c r="J3078" s="37">
        <v>59</v>
      </c>
      <c r="K3078" s="37">
        <v>8</v>
      </c>
      <c r="L3078" s="42">
        <v>980</v>
      </c>
      <c r="N3078">
        <v>1</v>
      </c>
      <c r="O3078">
        <v>26</v>
      </c>
      <c r="P3078">
        <v>26</v>
      </c>
      <c r="Q3078">
        <v>52</v>
      </c>
      <c r="R3078">
        <v>0</v>
      </c>
    </row>
    <row r="3079" spans="8:18" x14ac:dyDescent="0.5">
      <c r="H3079" s="37">
        <v>1</v>
      </c>
      <c r="I3079" s="37">
        <v>59</v>
      </c>
      <c r="J3079" s="37">
        <v>59</v>
      </c>
      <c r="K3079" s="37">
        <v>9</v>
      </c>
      <c r="L3079" s="42">
        <v>982</v>
      </c>
      <c r="N3079">
        <v>1</v>
      </c>
      <c r="O3079">
        <v>26</v>
      </c>
      <c r="P3079">
        <v>26</v>
      </c>
      <c r="Q3079">
        <v>53</v>
      </c>
      <c r="R3079">
        <v>0</v>
      </c>
    </row>
    <row r="3080" spans="8:18" x14ac:dyDescent="0.5">
      <c r="H3080" s="37">
        <v>1</v>
      </c>
      <c r="I3080" s="37">
        <v>59</v>
      </c>
      <c r="J3080" s="37">
        <v>59</v>
      </c>
      <c r="K3080" s="37">
        <v>10</v>
      </c>
      <c r="L3080" s="42">
        <v>985</v>
      </c>
      <c r="N3080">
        <v>1</v>
      </c>
      <c r="O3080">
        <v>26</v>
      </c>
      <c r="P3080">
        <v>26</v>
      </c>
      <c r="Q3080">
        <v>54</v>
      </c>
      <c r="R3080">
        <v>0</v>
      </c>
    </row>
    <row r="3081" spans="8:18" x14ac:dyDescent="0.5">
      <c r="H3081" s="37">
        <v>1</v>
      </c>
      <c r="I3081" s="37">
        <v>59</v>
      </c>
      <c r="J3081" s="37">
        <v>59</v>
      </c>
      <c r="K3081" s="37">
        <v>11</v>
      </c>
      <c r="L3081" s="42">
        <v>987</v>
      </c>
      <c r="N3081">
        <v>1</v>
      </c>
      <c r="O3081">
        <v>26</v>
      </c>
      <c r="P3081">
        <v>26</v>
      </c>
      <c r="Q3081">
        <v>55</v>
      </c>
      <c r="R3081">
        <v>0</v>
      </c>
    </row>
    <row r="3082" spans="8:18" x14ac:dyDescent="0.5">
      <c r="H3082" s="37">
        <v>1</v>
      </c>
      <c r="I3082" s="37">
        <v>59</v>
      </c>
      <c r="J3082" s="37">
        <v>59</v>
      </c>
      <c r="K3082" s="37">
        <v>12</v>
      </c>
      <c r="L3082" s="42">
        <v>990</v>
      </c>
      <c r="N3082">
        <v>1</v>
      </c>
      <c r="O3082">
        <v>26</v>
      </c>
      <c r="P3082">
        <v>26</v>
      </c>
      <c r="Q3082">
        <v>56</v>
      </c>
      <c r="R3082">
        <v>0</v>
      </c>
    </row>
    <row r="3083" spans="8:18" x14ac:dyDescent="0.5">
      <c r="H3083" s="37">
        <v>1</v>
      </c>
      <c r="I3083" s="37">
        <v>59</v>
      </c>
      <c r="J3083" s="37">
        <v>59</v>
      </c>
      <c r="K3083" s="37">
        <v>13</v>
      </c>
      <c r="L3083" s="42">
        <v>992</v>
      </c>
      <c r="N3083">
        <v>1</v>
      </c>
      <c r="O3083">
        <v>26</v>
      </c>
      <c r="P3083">
        <v>26</v>
      </c>
      <c r="Q3083">
        <v>57</v>
      </c>
      <c r="R3083">
        <v>0</v>
      </c>
    </row>
    <row r="3084" spans="8:18" x14ac:dyDescent="0.5">
      <c r="H3084" s="37">
        <v>1</v>
      </c>
      <c r="I3084" s="37">
        <v>59</v>
      </c>
      <c r="J3084" s="37">
        <v>59</v>
      </c>
      <c r="K3084" s="37">
        <v>14</v>
      </c>
      <c r="L3084" s="42">
        <v>994</v>
      </c>
      <c r="N3084">
        <v>1</v>
      </c>
      <c r="O3084">
        <v>26</v>
      </c>
      <c r="P3084">
        <v>26</v>
      </c>
      <c r="Q3084">
        <v>58</v>
      </c>
      <c r="R3084">
        <v>0</v>
      </c>
    </row>
    <row r="3085" spans="8:18" x14ac:dyDescent="0.5">
      <c r="H3085" s="37">
        <v>1</v>
      </c>
      <c r="I3085" s="37">
        <v>59</v>
      </c>
      <c r="J3085" s="37">
        <v>59</v>
      </c>
      <c r="K3085" s="37">
        <v>15</v>
      </c>
      <c r="L3085" s="42">
        <v>996</v>
      </c>
      <c r="N3085">
        <v>1</v>
      </c>
      <c r="O3085">
        <v>26</v>
      </c>
      <c r="P3085">
        <v>26</v>
      </c>
      <c r="Q3085">
        <v>59</v>
      </c>
      <c r="R3085">
        <v>0</v>
      </c>
    </row>
    <row r="3086" spans="8:18" x14ac:dyDescent="0.5">
      <c r="H3086" s="37">
        <v>1</v>
      </c>
      <c r="I3086" s="37">
        <v>59</v>
      </c>
      <c r="J3086" s="37">
        <v>59</v>
      </c>
      <c r="K3086" s="37">
        <v>16</v>
      </c>
      <c r="L3086" s="42">
        <v>998</v>
      </c>
      <c r="N3086">
        <v>1</v>
      </c>
      <c r="O3086">
        <v>26</v>
      </c>
      <c r="P3086">
        <v>26</v>
      </c>
      <c r="Q3086">
        <v>60</v>
      </c>
      <c r="R3086">
        <v>0</v>
      </c>
    </row>
    <row r="3087" spans="8:18" x14ac:dyDescent="0.5">
      <c r="H3087" s="37">
        <v>1</v>
      </c>
      <c r="I3087" s="37">
        <v>59</v>
      </c>
      <c r="J3087" s="37">
        <v>59</v>
      </c>
      <c r="K3087" s="37">
        <v>17</v>
      </c>
      <c r="L3087" s="42">
        <v>999</v>
      </c>
      <c r="N3087">
        <v>1</v>
      </c>
      <c r="O3087">
        <v>26</v>
      </c>
      <c r="P3087">
        <v>26</v>
      </c>
      <c r="Q3087">
        <v>61</v>
      </c>
      <c r="R3087">
        <v>0</v>
      </c>
    </row>
    <row r="3088" spans="8:18" x14ac:dyDescent="0.5">
      <c r="H3088" s="37">
        <v>1</v>
      </c>
      <c r="I3088" s="37">
        <v>59</v>
      </c>
      <c r="J3088" s="37">
        <v>59</v>
      </c>
      <c r="K3088" s="37">
        <v>18</v>
      </c>
      <c r="L3088" s="42">
        <v>1000</v>
      </c>
      <c r="N3088">
        <v>1</v>
      </c>
      <c r="O3088">
        <v>26</v>
      </c>
      <c r="P3088">
        <v>26</v>
      </c>
      <c r="Q3088">
        <v>62</v>
      </c>
      <c r="R3088">
        <v>0</v>
      </c>
    </row>
    <row r="3089" spans="8:18" x14ac:dyDescent="0.5">
      <c r="H3089" s="37">
        <v>1</v>
      </c>
      <c r="I3089" s="37">
        <v>59</v>
      </c>
      <c r="J3089" s="37">
        <v>59</v>
      </c>
      <c r="K3089" s="37">
        <v>19</v>
      </c>
      <c r="L3089" s="42">
        <v>1000</v>
      </c>
      <c r="N3089">
        <v>1</v>
      </c>
      <c r="O3089">
        <v>26</v>
      </c>
      <c r="P3089">
        <v>26</v>
      </c>
      <c r="Q3089">
        <v>63</v>
      </c>
      <c r="R3089">
        <v>0</v>
      </c>
    </row>
    <row r="3090" spans="8:18" x14ac:dyDescent="0.5">
      <c r="H3090" s="37">
        <v>1</v>
      </c>
      <c r="I3090" s="37">
        <v>59</v>
      </c>
      <c r="J3090" s="37">
        <v>59</v>
      </c>
      <c r="K3090" s="37">
        <v>20</v>
      </c>
      <c r="L3090" s="42">
        <v>1001</v>
      </c>
      <c r="N3090">
        <v>1</v>
      </c>
      <c r="O3090">
        <v>26</v>
      </c>
      <c r="P3090">
        <v>26</v>
      </c>
      <c r="Q3090">
        <v>64</v>
      </c>
      <c r="R3090">
        <v>0</v>
      </c>
    </row>
    <row r="3091" spans="8:18" x14ac:dyDescent="0.5">
      <c r="H3091" s="37">
        <v>1</v>
      </c>
      <c r="I3091" s="37">
        <v>59</v>
      </c>
      <c r="J3091" s="37">
        <v>59</v>
      </c>
      <c r="K3091" s="37">
        <v>21</v>
      </c>
      <c r="L3091" s="42">
        <v>1030</v>
      </c>
      <c r="N3091">
        <v>1</v>
      </c>
      <c r="O3091">
        <v>27</v>
      </c>
      <c r="P3091">
        <v>27</v>
      </c>
      <c r="Q3091">
        <v>1</v>
      </c>
      <c r="R3091">
        <v>78</v>
      </c>
    </row>
    <row r="3092" spans="8:18" x14ac:dyDescent="0.5">
      <c r="H3092" s="37">
        <v>1</v>
      </c>
      <c r="I3092" s="37">
        <v>60</v>
      </c>
      <c r="J3092" s="37">
        <v>60</v>
      </c>
      <c r="K3092" s="37">
        <v>0</v>
      </c>
      <c r="L3092" s="42">
        <v>960</v>
      </c>
      <c r="N3092">
        <v>1</v>
      </c>
      <c r="O3092">
        <v>27</v>
      </c>
      <c r="P3092">
        <v>27</v>
      </c>
      <c r="Q3092">
        <v>2</v>
      </c>
      <c r="R3092">
        <v>291</v>
      </c>
    </row>
    <row r="3093" spans="8:18" x14ac:dyDescent="0.5">
      <c r="H3093" s="37">
        <v>1</v>
      </c>
      <c r="I3093" s="37">
        <v>60</v>
      </c>
      <c r="J3093" s="37">
        <v>60</v>
      </c>
      <c r="K3093" s="37">
        <v>1</v>
      </c>
      <c r="L3093" s="42">
        <v>963</v>
      </c>
      <c r="N3093">
        <v>1</v>
      </c>
      <c r="O3093">
        <v>27</v>
      </c>
      <c r="P3093">
        <v>27</v>
      </c>
      <c r="Q3093">
        <v>3</v>
      </c>
      <c r="R3093">
        <v>731</v>
      </c>
    </row>
    <row r="3094" spans="8:18" x14ac:dyDescent="0.5">
      <c r="H3094" s="37">
        <v>1</v>
      </c>
      <c r="I3094" s="37">
        <v>60</v>
      </c>
      <c r="J3094" s="37">
        <v>60</v>
      </c>
      <c r="K3094" s="37">
        <v>2</v>
      </c>
      <c r="L3094" s="42">
        <v>966</v>
      </c>
      <c r="N3094">
        <v>1</v>
      </c>
      <c r="O3094">
        <v>27</v>
      </c>
      <c r="P3094">
        <v>27</v>
      </c>
      <c r="Q3094">
        <v>4</v>
      </c>
      <c r="R3094">
        <v>1131</v>
      </c>
    </row>
    <row r="3095" spans="8:18" x14ac:dyDescent="0.5">
      <c r="H3095" s="37">
        <v>1</v>
      </c>
      <c r="I3095" s="37">
        <v>60</v>
      </c>
      <c r="J3095" s="37">
        <v>60</v>
      </c>
      <c r="K3095" s="37">
        <v>3</v>
      </c>
      <c r="L3095" s="42">
        <v>968</v>
      </c>
      <c r="N3095">
        <v>1</v>
      </c>
      <c r="O3095">
        <v>27</v>
      </c>
      <c r="P3095">
        <v>27</v>
      </c>
      <c r="Q3095">
        <v>5</v>
      </c>
      <c r="R3095">
        <v>1609</v>
      </c>
    </row>
    <row r="3096" spans="8:18" x14ac:dyDescent="0.5">
      <c r="H3096" s="37">
        <v>1</v>
      </c>
      <c r="I3096" s="37">
        <v>60</v>
      </c>
      <c r="J3096" s="37">
        <v>60</v>
      </c>
      <c r="K3096" s="37">
        <v>4</v>
      </c>
      <c r="L3096" s="42">
        <v>971</v>
      </c>
      <c r="N3096">
        <v>1</v>
      </c>
      <c r="O3096">
        <v>27</v>
      </c>
      <c r="P3096">
        <v>27</v>
      </c>
      <c r="Q3096">
        <v>6</v>
      </c>
      <c r="R3096">
        <v>1657</v>
      </c>
    </row>
    <row r="3097" spans="8:18" x14ac:dyDescent="0.5">
      <c r="H3097" s="37">
        <v>1</v>
      </c>
      <c r="I3097" s="37">
        <v>60</v>
      </c>
      <c r="J3097" s="37">
        <v>60</v>
      </c>
      <c r="K3097" s="37">
        <v>5</v>
      </c>
      <c r="L3097" s="42">
        <v>974</v>
      </c>
      <c r="N3097">
        <v>1</v>
      </c>
      <c r="O3097">
        <v>27</v>
      </c>
      <c r="P3097">
        <v>27</v>
      </c>
      <c r="Q3097">
        <v>7</v>
      </c>
      <c r="R3097">
        <v>1706</v>
      </c>
    </row>
    <row r="3098" spans="8:18" x14ac:dyDescent="0.5">
      <c r="H3098" s="37">
        <v>1</v>
      </c>
      <c r="I3098" s="37">
        <v>60</v>
      </c>
      <c r="J3098" s="37">
        <v>60</v>
      </c>
      <c r="K3098" s="37">
        <v>6</v>
      </c>
      <c r="L3098" s="42">
        <v>977</v>
      </c>
      <c r="N3098">
        <v>1</v>
      </c>
      <c r="O3098">
        <v>27</v>
      </c>
      <c r="P3098">
        <v>27</v>
      </c>
      <c r="Q3098">
        <v>8</v>
      </c>
      <c r="R3098">
        <v>1757</v>
      </c>
    </row>
    <row r="3099" spans="8:18" x14ac:dyDescent="0.5">
      <c r="H3099" s="37">
        <v>1</v>
      </c>
      <c r="I3099" s="37">
        <v>60</v>
      </c>
      <c r="J3099" s="37">
        <v>60</v>
      </c>
      <c r="K3099" s="37">
        <v>7</v>
      </c>
      <c r="L3099" s="42">
        <v>980</v>
      </c>
      <c r="N3099">
        <v>1</v>
      </c>
      <c r="O3099">
        <v>27</v>
      </c>
      <c r="P3099">
        <v>27</v>
      </c>
      <c r="Q3099">
        <v>9</v>
      </c>
      <c r="R3099">
        <v>1810</v>
      </c>
    </row>
    <row r="3100" spans="8:18" x14ac:dyDescent="0.5">
      <c r="H3100" s="37">
        <v>1</v>
      </c>
      <c r="I3100" s="37">
        <v>60</v>
      </c>
      <c r="J3100" s="37">
        <v>60</v>
      </c>
      <c r="K3100" s="37">
        <v>8</v>
      </c>
      <c r="L3100" s="42">
        <v>982</v>
      </c>
      <c r="N3100">
        <v>1</v>
      </c>
      <c r="O3100">
        <v>27</v>
      </c>
      <c r="P3100">
        <v>27</v>
      </c>
      <c r="Q3100">
        <v>10</v>
      </c>
      <c r="R3100">
        <v>1864</v>
      </c>
    </row>
    <row r="3101" spans="8:18" x14ac:dyDescent="0.5">
      <c r="H3101" s="37">
        <v>1</v>
      </c>
      <c r="I3101" s="37">
        <v>60</v>
      </c>
      <c r="J3101" s="37">
        <v>60</v>
      </c>
      <c r="K3101" s="37">
        <v>9</v>
      </c>
      <c r="L3101" s="42">
        <v>985</v>
      </c>
      <c r="N3101">
        <v>1</v>
      </c>
      <c r="O3101">
        <v>27</v>
      </c>
      <c r="P3101">
        <v>27</v>
      </c>
      <c r="Q3101">
        <v>11</v>
      </c>
      <c r="R3101">
        <v>1920</v>
      </c>
    </row>
    <row r="3102" spans="8:18" x14ac:dyDescent="0.5">
      <c r="H3102" s="37">
        <v>1</v>
      </c>
      <c r="I3102" s="37">
        <v>60</v>
      </c>
      <c r="J3102" s="37">
        <v>60</v>
      </c>
      <c r="K3102" s="37">
        <v>10</v>
      </c>
      <c r="L3102" s="42">
        <v>987</v>
      </c>
      <c r="N3102">
        <v>1</v>
      </c>
      <c r="O3102">
        <v>27</v>
      </c>
      <c r="P3102">
        <v>27</v>
      </c>
      <c r="Q3102">
        <v>12</v>
      </c>
      <c r="R3102">
        <v>1977</v>
      </c>
    </row>
    <row r="3103" spans="8:18" x14ac:dyDescent="0.5">
      <c r="H3103" s="37">
        <v>1</v>
      </c>
      <c r="I3103" s="37">
        <v>60</v>
      </c>
      <c r="J3103" s="37">
        <v>60</v>
      </c>
      <c r="K3103" s="37">
        <v>11</v>
      </c>
      <c r="L3103" s="42">
        <v>990</v>
      </c>
      <c r="N3103">
        <v>1</v>
      </c>
      <c r="O3103">
        <v>27</v>
      </c>
      <c r="P3103">
        <v>27</v>
      </c>
      <c r="Q3103">
        <v>13</v>
      </c>
      <c r="R3103">
        <v>2037</v>
      </c>
    </row>
    <row r="3104" spans="8:18" x14ac:dyDescent="0.5">
      <c r="H3104" s="37">
        <v>1</v>
      </c>
      <c r="I3104" s="37">
        <v>60</v>
      </c>
      <c r="J3104" s="37">
        <v>60</v>
      </c>
      <c r="K3104" s="37">
        <v>12</v>
      </c>
      <c r="L3104" s="42">
        <v>992</v>
      </c>
      <c r="N3104">
        <v>1</v>
      </c>
      <c r="O3104">
        <v>27</v>
      </c>
      <c r="P3104">
        <v>27</v>
      </c>
      <c r="Q3104">
        <v>14</v>
      </c>
      <c r="R3104">
        <v>2098</v>
      </c>
    </row>
    <row r="3105" spans="8:18" x14ac:dyDescent="0.5">
      <c r="H3105" s="37">
        <v>1</v>
      </c>
      <c r="I3105" s="37">
        <v>60</v>
      </c>
      <c r="J3105" s="37">
        <v>60</v>
      </c>
      <c r="K3105" s="37">
        <v>13</v>
      </c>
      <c r="L3105" s="42">
        <v>994</v>
      </c>
      <c r="N3105">
        <v>1</v>
      </c>
      <c r="O3105">
        <v>27</v>
      </c>
      <c r="P3105">
        <v>27</v>
      </c>
      <c r="Q3105">
        <v>15</v>
      </c>
      <c r="R3105">
        <v>2162</v>
      </c>
    </row>
    <row r="3106" spans="8:18" x14ac:dyDescent="0.5">
      <c r="H3106" s="37">
        <v>1</v>
      </c>
      <c r="I3106" s="37">
        <v>60</v>
      </c>
      <c r="J3106" s="37">
        <v>60</v>
      </c>
      <c r="K3106" s="37">
        <v>14</v>
      </c>
      <c r="L3106" s="42">
        <v>996</v>
      </c>
      <c r="N3106">
        <v>1</v>
      </c>
      <c r="O3106">
        <v>27</v>
      </c>
      <c r="P3106">
        <v>27</v>
      </c>
      <c r="Q3106">
        <v>16</v>
      </c>
      <c r="R3106">
        <v>2227</v>
      </c>
    </row>
    <row r="3107" spans="8:18" x14ac:dyDescent="0.5">
      <c r="H3107" s="37">
        <v>1</v>
      </c>
      <c r="I3107" s="37">
        <v>60</v>
      </c>
      <c r="J3107" s="37">
        <v>60</v>
      </c>
      <c r="K3107" s="37">
        <v>15</v>
      </c>
      <c r="L3107" s="42">
        <v>998</v>
      </c>
      <c r="N3107">
        <v>1</v>
      </c>
      <c r="O3107">
        <v>27</v>
      </c>
      <c r="P3107">
        <v>27</v>
      </c>
      <c r="Q3107">
        <v>17</v>
      </c>
      <c r="R3107">
        <v>2295</v>
      </c>
    </row>
    <row r="3108" spans="8:18" x14ac:dyDescent="0.5">
      <c r="H3108" s="37">
        <v>1</v>
      </c>
      <c r="I3108" s="37">
        <v>60</v>
      </c>
      <c r="J3108" s="37">
        <v>60</v>
      </c>
      <c r="K3108" s="37">
        <v>16</v>
      </c>
      <c r="L3108" s="42">
        <v>999</v>
      </c>
      <c r="N3108">
        <v>1</v>
      </c>
      <c r="O3108">
        <v>27</v>
      </c>
      <c r="P3108">
        <v>27</v>
      </c>
      <c r="Q3108">
        <v>18</v>
      </c>
      <c r="R3108">
        <v>2365</v>
      </c>
    </row>
    <row r="3109" spans="8:18" x14ac:dyDescent="0.5">
      <c r="H3109" s="37">
        <v>1</v>
      </c>
      <c r="I3109" s="37">
        <v>60</v>
      </c>
      <c r="J3109" s="37">
        <v>60</v>
      </c>
      <c r="K3109" s="37">
        <v>17</v>
      </c>
      <c r="L3109" s="42">
        <v>1000</v>
      </c>
      <c r="N3109">
        <v>1</v>
      </c>
      <c r="O3109">
        <v>27</v>
      </c>
      <c r="P3109">
        <v>27</v>
      </c>
      <c r="Q3109">
        <v>19</v>
      </c>
      <c r="R3109">
        <v>2437</v>
      </c>
    </row>
    <row r="3110" spans="8:18" x14ac:dyDescent="0.5">
      <c r="H3110" s="37">
        <v>1</v>
      </c>
      <c r="I3110" s="37">
        <v>60</v>
      </c>
      <c r="J3110" s="37">
        <v>60</v>
      </c>
      <c r="K3110" s="37">
        <v>18</v>
      </c>
      <c r="L3110" s="42">
        <v>1000</v>
      </c>
      <c r="N3110">
        <v>1</v>
      </c>
      <c r="O3110">
        <v>27</v>
      </c>
      <c r="P3110">
        <v>27</v>
      </c>
      <c r="Q3110">
        <v>20</v>
      </c>
      <c r="R3110">
        <v>2512</v>
      </c>
    </row>
    <row r="3111" spans="8:18" x14ac:dyDescent="0.5">
      <c r="H3111" s="37">
        <v>1</v>
      </c>
      <c r="I3111" s="37">
        <v>60</v>
      </c>
      <c r="J3111" s="37">
        <v>60</v>
      </c>
      <c r="K3111" s="37">
        <v>19</v>
      </c>
      <c r="L3111" s="42">
        <v>1001</v>
      </c>
      <c r="N3111">
        <v>1</v>
      </c>
      <c r="O3111">
        <v>27</v>
      </c>
      <c r="P3111">
        <v>27</v>
      </c>
      <c r="Q3111">
        <v>21</v>
      </c>
      <c r="R3111">
        <v>2589</v>
      </c>
    </row>
    <row r="3112" spans="8:18" x14ac:dyDescent="0.5">
      <c r="H3112" s="37">
        <v>1</v>
      </c>
      <c r="I3112" s="37">
        <v>60</v>
      </c>
      <c r="J3112" s="37">
        <v>60</v>
      </c>
      <c r="K3112" s="37">
        <v>20</v>
      </c>
      <c r="L3112" s="42">
        <v>1030</v>
      </c>
      <c r="N3112">
        <v>1</v>
      </c>
      <c r="O3112">
        <v>27</v>
      </c>
      <c r="P3112">
        <v>27</v>
      </c>
      <c r="Q3112">
        <v>22</v>
      </c>
      <c r="R3112">
        <v>2669</v>
      </c>
    </row>
    <row r="3113" spans="8:18" x14ac:dyDescent="0.5">
      <c r="H3113" s="37">
        <v>1</v>
      </c>
      <c r="I3113" s="37">
        <v>61</v>
      </c>
      <c r="J3113" s="37">
        <v>61</v>
      </c>
      <c r="K3113" s="37">
        <v>0</v>
      </c>
      <c r="L3113" s="42">
        <v>963</v>
      </c>
      <c r="N3113">
        <v>1</v>
      </c>
      <c r="O3113">
        <v>27</v>
      </c>
      <c r="P3113">
        <v>27</v>
      </c>
      <c r="Q3113">
        <v>23</v>
      </c>
      <c r="R3113">
        <v>2752</v>
      </c>
    </row>
    <row r="3114" spans="8:18" x14ac:dyDescent="0.5">
      <c r="H3114" s="37">
        <v>1</v>
      </c>
      <c r="I3114" s="37">
        <v>61</v>
      </c>
      <c r="J3114" s="37">
        <v>61</v>
      </c>
      <c r="K3114" s="37">
        <v>1</v>
      </c>
      <c r="L3114" s="42">
        <v>966</v>
      </c>
      <c r="N3114">
        <v>1</v>
      </c>
      <c r="O3114">
        <v>27</v>
      </c>
      <c r="P3114">
        <v>27</v>
      </c>
      <c r="Q3114">
        <v>24</v>
      </c>
      <c r="R3114">
        <v>2838</v>
      </c>
    </row>
    <row r="3115" spans="8:18" x14ac:dyDescent="0.5">
      <c r="H3115" s="37">
        <v>1</v>
      </c>
      <c r="I3115" s="37">
        <v>61</v>
      </c>
      <c r="J3115" s="37">
        <v>61</v>
      </c>
      <c r="K3115" s="37">
        <v>2</v>
      </c>
      <c r="L3115" s="42">
        <v>968</v>
      </c>
      <c r="N3115">
        <v>1</v>
      </c>
      <c r="O3115">
        <v>27</v>
      </c>
      <c r="P3115">
        <v>27</v>
      </c>
      <c r="Q3115">
        <v>25</v>
      </c>
      <c r="R3115">
        <v>2928</v>
      </c>
    </row>
    <row r="3116" spans="8:18" x14ac:dyDescent="0.5">
      <c r="H3116" s="37">
        <v>1</v>
      </c>
      <c r="I3116" s="37">
        <v>61</v>
      </c>
      <c r="J3116" s="37">
        <v>61</v>
      </c>
      <c r="K3116" s="37">
        <v>3</v>
      </c>
      <c r="L3116" s="42">
        <v>971</v>
      </c>
      <c r="N3116">
        <v>1</v>
      </c>
      <c r="O3116">
        <v>27</v>
      </c>
      <c r="P3116">
        <v>27</v>
      </c>
      <c r="Q3116">
        <v>26</v>
      </c>
      <c r="R3116">
        <v>3021</v>
      </c>
    </row>
    <row r="3117" spans="8:18" x14ac:dyDescent="0.5">
      <c r="H3117" s="37">
        <v>1</v>
      </c>
      <c r="I3117" s="37">
        <v>61</v>
      </c>
      <c r="J3117" s="37">
        <v>61</v>
      </c>
      <c r="K3117" s="37">
        <v>4</v>
      </c>
      <c r="L3117" s="42">
        <v>974</v>
      </c>
      <c r="N3117">
        <v>1</v>
      </c>
      <c r="O3117">
        <v>27</v>
      </c>
      <c r="P3117">
        <v>27</v>
      </c>
      <c r="Q3117">
        <v>27</v>
      </c>
      <c r="R3117">
        <v>3117</v>
      </c>
    </row>
    <row r="3118" spans="8:18" x14ac:dyDescent="0.5">
      <c r="H3118" s="37">
        <v>1</v>
      </c>
      <c r="I3118" s="37">
        <v>61</v>
      </c>
      <c r="J3118" s="37">
        <v>61</v>
      </c>
      <c r="K3118" s="37">
        <v>5</v>
      </c>
      <c r="L3118" s="42">
        <v>977</v>
      </c>
      <c r="N3118">
        <v>1</v>
      </c>
      <c r="O3118">
        <v>27</v>
      </c>
      <c r="P3118">
        <v>27</v>
      </c>
      <c r="Q3118">
        <v>28</v>
      </c>
      <c r="R3118">
        <v>3218</v>
      </c>
    </row>
    <row r="3119" spans="8:18" x14ac:dyDescent="0.5">
      <c r="H3119" s="37">
        <v>1</v>
      </c>
      <c r="I3119" s="37">
        <v>61</v>
      </c>
      <c r="J3119" s="37">
        <v>61</v>
      </c>
      <c r="K3119" s="37">
        <v>6</v>
      </c>
      <c r="L3119" s="42">
        <v>980</v>
      </c>
      <c r="N3119">
        <v>1</v>
      </c>
      <c r="O3119">
        <v>27</v>
      </c>
      <c r="P3119">
        <v>27</v>
      </c>
      <c r="Q3119">
        <v>29</v>
      </c>
      <c r="R3119">
        <v>3323</v>
      </c>
    </row>
    <row r="3120" spans="8:18" x14ac:dyDescent="0.5">
      <c r="H3120" s="37">
        <v>1</v>
      </c>
      <c r="I3120" s="37">
        <v>61</v>
      </c>
      <c r="J3120" s="37">
        <v>61</v>
      </c>
      <c r="K3120" s="37">
        <v>7</v>
      </c>
      <c r="L3120" s="42">
        <v>982</v>
      </c>
      <c r="N3120">
        <v>1</v>
      </c>
      <c r="O3120">
        <v>27</v>
      </c>
      <c r="P3120">
        <v>27</v>
      </c>
      <c r="Q3120">
        <v>30</v>
      </c>
      <c r="R3120">
        <v>3433</v>
      </c>
    </row>
    <row r="3121" spans="8:18" x14ac:dyDescent="0.5">
      <c r="H3121" s="37">
        <v>1</v>
      </c>
      <c r="I3121" s="37">
        <v>61</v>
      </c>
      <c r="J3121" s="37">
        <v>61</v>
      </c>
      <c r="K3121" s="37">
        <v>8</v>
      </c>
      <c r="L3121" s="42">
        <v>985</v>
      </c>
      <c r="N3121">
        <v>1</v>
      </c>
      <c r="O3121">
        <v>27</v>
      </c>
      <c r="P3121">
        <v>27</v>
      </c>
      <c r="Q3121">
        <v>31</v>
      </c>
      <c r="R3121">
        <v>3548</v>
      </c>
    </row>
    <row r="3122" spans="8:18" x14ac:dyDescent="0.5">
      <c r="H3122" s="37">
        <v>1</v>
      </c>
      <c r="I3122" s="37">
        <v>61</v>
      </c>
      <c r="J3122" s="37">
        <v>61</v>
      </c>
      <c r="K3122" s="37">
        <v>9</v>
      </c>
      <c r="L3122" s="42">
        <v>987</v>
      </c>
      <c r="N3122">
        <v>1</v>
      </c>
      <c r="O3122">
        <v>27</v>
      </c>
      <c r="P3122">
        <v>27</v>
      </c>
      <c r="Q3122">
        <v>32</v>
      </c>
      <c r="R3122">
        <v>3669</v>
      </c>
    </row>
    <row r="3123" spans="8:18" x14ac:dyDescent="0.5">
      <c r="H3123" s="37">
        <v>1</v>
      </c>
      <c r="I3123" s="37">
        <v>61</v>
      </c>
      <c r="J3123" s="37">
        <v>61</v>
      </c>
      <c r="K3123" s="37">
        <v>10</v>
      </c>
      <c r="L3123" s="42">
        <v>990</v>
      </c>
      <c r="N3123">
        <v>1</v>
      </c>
      <c r="O3123">
        <v>27</v>
      </c>
      <c r="P3123">
        <v>27</v>
      </c>
      <c r="Q3123">
        <v>33</v>
      </c>
      <c r="R3123">
        <v>3557</v>
      </c>
    </row>
    <row r="3124" spans="8:18" x14ac:dyDescent="0.5">
      <c r="H3124" s="37">
        <v>1</v>
      </c>
      <c r="I3124" s="37">
        <v>61</v>
      </c>
      <c r="J3124" s="37">
        <v>61</v>
      </c>
      <c r="K3124" s="37">
        <v>11</v>
      </c>
      <c r="L3124" s="42">
        <v>992</v>
      </c>
      <c r="N3124">
        <v>1</v>
      </c>
      <c r="O3124">
        <v>27</v>
      </c>
      <c r="P3124">
        <v>27</v>
      </c>
      <c r="Q3124">
        <v>34</v>
      </c>
      <c r="R3124">
        <v>0</v>
      </c>
    </row>
    <row r="3125" spans="8:18" x14ac:dyDescent="0.5">
      <c r="H3125" s="37">
        <v>1</v>
      </c>
      <c r="I3125" s="37">
        <v>61</v>
      </c>
      <c r="J3125" s="37">
        <v>61</v>
      </c>
      <c r="K3125" s="37">
        <v>12</v>
      </c>
      <c r="L3125" s="42">
        <v>994</v>
      </c>
      <c r="N3125">
        <v>1</v>
      </c>
      <c r="O3125">
        <v>27</v>
      </c>
      <c r="P3125">
        <v>27</v>
      </c>
      <c r="Q3125">
        <v>35</v>
      </c>
      <c r="R3125">
        <v>0</v>
      </c>
    </row>
    <row r="3126" spans="8:18" x14ac:dyDescent="0.5">
      <c r="H3126" s="37">
        <v>1</v>
      </c>
      <c r="I3126" s="37">
        <v>61</v>
      </c>
      <c r="J3126" s="37">
        <v>61</v>
      </c>
      <c r="K3126" s="37">
        <v>13</v>
      </c>
      <c r="L3126" s="42">
        <v>996</v>
      </c>
      <c r="N3126">
        <v>1</v>
      </c>
      <c r="O3126">
        <v>27</v>
      </c>
      <c r="P3126">
        <v>27</v>
      </c>
      <c r="Q3126">
        <v>36</v>
      </c>
      <c r="R3126">
        <v>0</v>
      </c>
    </row>
    <row r="3127" spans="8:18" x14ac:dyDescent="0.5">
      <c r="H3127" s="37">
        <v>1</v>
      </c>
      <c r="I3127" s="37">
        <v>61</v>
      </c>
      <c r="J3127" s="37">
        <v>61</v>
      </c>
      <c r="K3127" s="37">
        <v>14</v>
      </c>
      <c r="L3127" s="42">
        <v>998</v>
      </c>
      <c r="N3127">
        <v>1</v>
      </c>
      <c r="O3127">
        <v>27</v>
      </c>
      <c r="P3127">
        <v>27</v>
      </c>
      <c r="Q3127">
        <v>37</v>
      </c>
      <c r="R3127">
        <v>0</v>
      </c>
    </row>
    <row r="3128" spans="8:18" x14ac:dyDescent="0.5">
      <c r="H3128" s="37">
        <v>1</v>
      </c>
      <c r="I3128" s="37">
        <v>61</v>
      </c>
      <c r="J3128" s="37">
        <v>61</v>
      </c>
      <c r="K3128" s="37">
        <v>15</v>
      </c>
      <c r="L3128" s="42">
        <v>999</v>
      </c>
      <c r="N3128">
        <v>1</v>
      </c>
      <c r="O3128">
        <v>27</v>
      </c>
      <c r="P3128">
        <v>27</v>
      </c>
      <c r="Q3128">
        <v>38</v>
      </c>
      <c r="R3128">
        <v>0</v>
      </c>
    </row>
    <row r="3129" spans="8:18" x14ac:dyDescent="0.5">
      <c r="H3129" s="37">
        <v>1</v>
      </c>
      <c r="I3129" s="37">
        <v>61</v>
      </c>
      <c r="J3129" s="37">
        <v>61</v>
      </c>
      <c r="K3129" s="37">
        <v>16</v>
      </c>
      <c r="L3129" s="42">
        <v>1000</v>
      </c>
      <c r="N3129">
        <v>1</v>
      </c>
      <c r="O3129">
        <v>27</v>
      </c>
      <c r="P3129">
        <v>27</v>
      </c>
      <c r="Q3129">
        <v>39</v>
      </c>
      <c r="R3129">
        <v>0</v>
      </c>
    </row>
    <row r="3130" spans="8:18" x14ac:dyDescent="0.5">
      <c r="H3130" s="37">
        <v>1</v>
      </c>
      <c r="I3130" s="37">
        <v>61</v>
      </c>
      <c r="J3130" s="37">
        <v>61</v>
      </c>
      <c r="K3130" s="37">
        <v>17</v>
      </c>
      <c r="L3130" s="42">
        <v>1000</v>
      </c>
      <c r="N3130">
        <v>1</v>
      </c>
      <c r="O3130">
        <v>27</v>
      </c>
      <c r="P3130">
        <v>27</v>
      </c>
      <c r="Q3130">
        <v>40</v>
      </c>
      <c r="R3130">
        <v>0</v>
      </c>
    </row>
    <row r="3131" spans="8:18" x14ac:dyDescent="0.5">
      <c r="H3131" s="37">
        <v>1</v>
      </c>
      <c r="I3131" s="37">
        <v>61</v>
      </c>
      <c r="J3131" s="37">
        <v>61</v>
      </c>
      <c r="K3131" s="37">
        <v>18</v>
      </c>
      <c r="L3131" s="42">
        <v>1001</v>
      </c>
      <c r="N3131">
        <v>1</v>
      </c>
      <c r="O3131">
        <v>27</v>
      </c>
      <c r="P3131">
        <v>27</v>
      </c>
      <c r="Q3131">
        <v>41</v>
      </c>
      <c r="R3131">
        <v>0</v>
      </c>
    </row>
    <row r="3132" spans="8:18" x14ac:dyDescent="0.5">
      <c r="H3132" s="37">
        <v>1</v>
      </c>
      <c r="I3132" s="37">
        <v>61</v>
      </c>
      <c r="J3132" s="37">
        <v>61</v>
      </c>
      <c r="K3132" s="37">
        <v>19</v>
      </c>
      <c r="L3132" s="42">
        <v>1030</v>
      </c>
      <c r="N3132">
        <v>1</v>
      </c>
      <c r="O3132">
        <v>27</v>
      </c>
      <c r="P3132">
        <v>27</v>
      </c>
      <c r="Q3132">
        <v>42</v>
      </c>
      <c r="R3132">
        <v>0</v>
      </c>
    </row>
    <row r="3133" spans="8:18" x14ac:dyDescent="0.5">
      <c r="H3133" s="37">
        <v>1</v>
      </c>
      <c r="I3133" s="37">
        <v>62</v>
      </c>
      <c r="J3133" s="37">
        <v>62</v>
      </c>
      <c r="K3133" s="37">
        <v>0</v>
      </c>
      <c r="L3133" s="42">
        <v>966</v>
      </c>
      <c r="N3133">
        <v>1</v>
      </c>
      <c r="O3133">
        <v>27</v>
      </c>
      <c r="P3133">
        <v>27</v>
      </c>
      <c r="Q3133">
        <v>43</v>
      </c>
      <c r="R3133">
        <v>0</v>
      </c>
    </row>
    <row r="3134" spans="8:18" x14ac:dyDescent="0.5">
      <c r="H3134" s="37">
        <v>1</v>
      </c>
      <c r="I3134" s="37">
        <v>62</v>
      </c>
      <c r="J3134" s="37">
        <v>62</v>
      </c>
      <c r="K3134" s="37">
        <v>1</v>
      </c>
      <c r="L3134" s="42">
        <v>968</v>
      </c>
      <c r="N3134">
        <v>1</v>
      </c>
      <c r="O3134">
        <v>27</v>
      </c>
      <c r="P3134">
        <v>27</v>
      </c>
      <c r="Q3134">
        <v>44</v>
      </c>
      <c r="R3134">
        <v>0</v>
      </c>
    </row>
    <row r="3135" spans="8:18" x14ac:dyDescent="0.5">
      <c r="H3135" s="37">
        <v>1</v>
      </c>
      <c r="I3135" s="37">
        <v>62</v>
      </c>
      <c r="J3135" s="37">
        <v>62</v>
      </c>
      <c r="K3135" s="37">
        <v>2</v>
      </c>
      <c r="L3135" s="42">
        <v>971</v>
      </c>
      <c r="N3135">
        <v>1</v>
      </c>
      <c r="O3135">
        <v>27</v>
      </c>
      <c r="P3135">
        <v>27</v>
      </c>
      <c r="Q3135">
        <v>45</v>
      </c>
      <c r="R3135">
        <v>0</v>
      </c>
    </row>
    <row r="3136" spans="8:18" x14ac:dyDescent="0.5">
      <c r="H3136" s="37">
        <v>1</v>
      </c>
      <c r="I3136" s="37">
        <v>62</v>
      </c>
      <c r="J3136" s="37">
        <v>62</v>
      </c>
      <c r="K3136" s="37">
        <v>3</v>
      </c>
      <c r="L3136" s="42">
        <v>974</v>
      </c>
      <c r="N3136">
        <v>1</v>
      </c>
      <c r="O3136">
        <v>27</v>
      </c>
      <c r="P3136">
        <v>27</v>
      </c>
      <c r="Q3136">
        <v>46</v>
      </c>
      <c r="R3136">
        <v>0</v>
      </c>
    </row>
    <row r="3137" spans="8:18" x14ac:dyDescent="0.5">
      <c r="H3137" s="37">
        <v>1</v>
      </c>
      <c r="I3137" s="37">
        <v>62</v>
      </c>
      <c r="J3137" s="37">
        <v>62</v>
      </c>
      <c r="K3137" s="37">
        <v>4</v>
      </c>
      <c r="L3137" s="42">
        <v>977</v>
      </c>
      <c r="N3137">
        <v>1</v>
      </c>
      <c r="O3137">
        <v>27</v>
      </c>
      <c r="P3137">
        <v>27</v>
      </c>
      <c r="Q3137">
        <v>47</v>
      </c>
      <c r="R3137">
        <v>0</v>
      </c>
    </row>
    <row r="3138" spans="8:18" x14ac:dyDescent="0.5">
      <c r="H3138" s="37">
        <v>1</v>
      </c>
      <c r="I3138" s="37">
        <v>62</v>
      </c>
      <c r="J3138" s="37">
        <v>62</v>
      </c>
      <c r="K3138" s="37">
        <v>5</v>
      </c>
      <c r="L3138" s="42">
        <v>980</v>
      </c>
      <c r="N3138">
        <v>1</v>
      </c>
      <c r="O3138">
        <v>27</v>
      </c>
      <c r="P3138">
        <v>27</v>
      </c>
      <c r="Q3138">
        <v>48</v>
      </c>
      <c r="R3138">
        <v>0</v>
      </c>
    </row>
    <row r="3139" spans="8:18" x14ac:dyDescent="0.5">
      <c r="H3139" s="37">
        <v>1</v>
      </c>
      <c r="I3139" s="37">
        <v>62</v>
      </c>
      <c r="J3139" s="37">
        <v>62</v>
      </c>
      <c r="K3139" s="37">
        <v>6</v>
      </c>
      <c r="L3139" s="42">
        <v>982</v>
      </c>
      <c r="N3139">
        <v>1</v>
      </c>
      <c r="O3139">
        <v>27</v>
      </c>
      <c r="P3139">
        <v>27</v>
      </c>
      <c r="Q3139">
        <v>49</v>
      </c>
      <c r="R3139">
        <v>0</v>
      </c>
    </row>
    <row r="3140" spans="8:18" x14ac:dyDescent="0.5">
      <c r="H3140" s="37">
        <v>1</v>
      </c>
      <c r="I3140" s="37">
        <v>62</v>
      </c>
      <c r="J3140" s="37">
        <v>62</v>
      </c>
      <c r="K3140" s="37">
        <v>7</v>
      </c>
      <c r="L3140" s="42">
        <v>985</v>
      </c>
      <c r="N3140">
        <v>1</v>
      </c>
      <c r="O3140">
        <v>27</v>
      </c>
      <c r="P3140">
        <v>27</v>
      </c>
      <c r="Q3140">
        <v>50</v>
      </c>
      <c r="R3140">
        <v>0</v>
      </c>
    </row>
    <row r="3141" spans="8:18" x14ac:dyDescent="0.5">
      <c r="H3141" s="37">
        <v>1</v>
      </c>
      <c r="I3141" s="37">
        <v>62</v>
      </c>
      <c r="J3141" s="37">
        <v>62</v>
      </c>
      <c r="K3141" s="37">
        <v>8</v>
      </c>
      <c r="L3141" s="42">
        <v>987</v>
      </c>
      <c r="N3141">
        <v>1</v>
      </c>
      <c r="O3141">
        <v>27</v>
      </c>
      <c r="P3141">
        <v>27</v>
      </c>
      <c r="Q3141">
        <v>51</v>
      </c>
      <c r="R3141">
        <v>0</v>
      </c>
    </row>
    <row r="3142" spans="8:18" x14ac:dyDescent="0.5">
      <c r="H3142" s="37">
        <v>1</v>
      </c>
      <c r="I3142" s="37">
        <v>62</v>
      </c>
      <c r="J3142" s="37">
        <v>62</v>
      </c>
      <c r="K3142" s="37">
        <v>9</v>
      </c>
      <c r="L3142" s="42">
        <v>990</v>
      </c>
      <c r="N3142">
        <v>1</v>
      </c>
      <c r="O3142">
        <v>27</v>
      </c>
      <c r="P3142">
        <v>27</v>
      </c>
      <c r="Q3142">
        <v>52</v>
      </c>
      <c r="R3142">
        <v>0</v>
      </c>
    </row>
    <row r="3143" spans="8:18" x14ac:dyDescent="0.5">
      <c r="H3143" s="37">
        <v>1</v>
      </c>
      <c r="I3143" s="37">
        <v>62</v>
      </c>
      <c r="J3143" s="37">
        <v>62</v>
      </c>
      <c r="K3143" s="37">
        <v>10</v>
      </c>
      <c r="L3143" s="42">
        <v>992</v>
      </c>
      <c r="N3143">
        <v>1</v>
      </c>
      <c r="O3143">
        <v>27</v>
      </c>
      <c r="P3143">
        <v>27</v>
      </c>
      <c r="Q3143">
        <v>53</v>
      </c>
      <c r="R3143">
        <v>0</v>
      </c>
    </row>
    <row r="3144" spans="8:18" x14ac:dyDescent="0.5">
      <c r="H3144" s="37">
        <v>1</v>
      </c>
      <c r="I3144" s="37">
        <v>62</v>
      </c>
      <c r="J3144" s="37">
        <v>62</v>
      </c>
      <c r="K3144" s="37">
        <v>11</v>
      </c>
      <c r="L3144" s="42">
        <v>994</v>
      </c>
      <c r="N3144">
        <v>1</v>
      </c>
      <c r="O3144">
        <v>27</v>
      </c>
      <c r="P3144">
        <v>27</v>
      </c>
      <c r="Q3144">
        <v>54</v>
      </c>
      <c r="R3144">
        <v>0</v>
      </c>
    </row>
    <row r="3145" spans="8:18" x14ac:dyDescent="0.5">
      <c r="H3145" s="37">
        <v>1</v>
      </c>
      <c r="I3145" s="37">
        <v>62</v>
      </c>
      <c r="J3145" s="37">
        <v>62</v>
      </c>
      <c r="K3145" s="37">
        <v>12</v>
      </c>
      <c r="L3145" s="42">
        <v>996</v>
      </c>
      <c r="N3145">
        <v>1</v>
      </c>
      <c r="O3145">
        <v>27</v>
      </c>
      <c r="P3145">
        <v>27</v>
      </c>
      <c r="Q3145">
        <v>55</v>
      </c>
      <c r="R3145">
        <v>0</v>
      </c>
    </row>
    <row r="3146" spans="8:18" x14ac:dyDescent="0.5">
      <c r="H3146" s="37">
        <v>1</v>
      </c>
      <c r="I3146" s="37">
        <v>62</v>
      </c>
      <c r="J3146" s="37">
        <v>62</v>
      </c>
      <c r="K3146" s="37">
        <v>13</v>
      </c>
      <c r="L3146" s="42">
        <v>998</v>
      </c>
      <c r="N3146">
        <v>1</v>
      </c>
      <c r="O3146">
        <v>27</v>
      </c>
      <c r="P3146">
        <v>27</v>
      </c>
      <c r="Q3146">
        <v>56</v>
      </c>
      <c r="R3146">
        <v>0</v>
      </c>
    </row>
    <row r="3147" spans="8:18" x14ac:dyDescent="0.5">
      <c r="H3147" s="37">
        <v>1</v>
      </c>
      <c r="I3147" s="37">
        <v>62</v>
      </c>
      <c r="J3147" s="37">
        <v>62</v>
      </c>
      <c r="K3147" s="37">
        <v>14</v>
      </c>
      <c r="L3147" s="42">
        <v>999</v>
      </c>
      <c r="N3147">
        <v>1</v>
      </c>
      <c r="O3147">
        <v>27</v>
      </c>
      <c r="P3147">
        <v>27</v>
      </c>
      <c r="Q3147">
        <v>57</v>
      </c>
      <c r="R3147">
        <v>0</v>
      </c>
    </row>
    <row r="3148" spans="8:18" x14ac:dyDescent="0.5">
      <c r="H3148" s="37">
        <v>1</v>
      </c>
      <c r="I3148" s="37">
        <v>62</v>
      </c>
      <c r="J3148" s="37">
        <v>62</v>
      </c>
      <c r="K3148" s="37">
        <v>15</v>
      </c>
      <c r="L3148" s="42">
        <v>1000</v>
      </c>
      <c r="N3148">
        <v>1</v>
      </c>
      <c r="O3148">
        <v>27</v>
      </c>
      <c r="P3148">
        <v>27</v>
      </c>
      <c r="Q3148">
        <v>58</v>
      </c>
      <c r="R3148">
        <v>0</v>
      </c>
    </row>
    <row r="3149" spans="8:18" x14ac:dyDescent="0.5">
      <c r="H3149" s="37">
        <v>1</v>
      </c>
      <c r="I3149" s="37">
        <v>62</v>
      </c>
      <c r="J3149" s="37">
        <v>62</v>
      </c>
      <c r="K3149" s="37">
        <v>16</v>
      </c>
      <c r="L3149" s="42">
        <v>1000</v>
      </c>
      <c r="N3149">
        <v>1</v>
      </c>
      <c r="O3149">
        <v>27</v>
      </c>
      <c r="P3149">
        <v>27</v>
      </c>
      <c r="Q3149">
        <v>59</v>
      </c>
      <c r="R3149">
        <v>0</v>
      </c>
    </row>
    <row r="3150" spans="8:18" x14ac:dyDescent="0.5">
      <c r="H3150" s="37">
        <v>1</v>
      </c>
      <c r="I3150" s="37">
        <v>62</v>
      </c>
      <c r="J3150" s="37">
        <v>62</v>
      </c>
      <c r="K3150" s="37">
        <v>17</v>
      </c>
      <c r="L3150" s="42">
        <v>1001</v>
      </c>
      <c r="N3150">
        <v>1</v>
      </c>
      <c r="O3150">
        <v>27</v>
      </c>
      <c r="P3150">
        <v>27</v>
      </c>
      <c r="Q3150">
        <v>60</v>
      </c>
      <c r="R3150">
        <v>0</v>
      </c>
    </row>
    <row r="3151" spans="8:18" x14ac:dyDescent="0.5">
      <c r="H3151" s="37">
        <v>1</v>
      </c>
      <c r="I3151" s="37">
        <v>62</v>
      </c>
      <c r="J3151" s="37">
        <v>62</v>
      </c>
      <c r="K3151" s="37">
        <v>18</v>
      </c>
      <c r="L3151" s="42">
        <v>1030</v>
      </c>
      <c r="N3151">
        <v>1</v>
      </c>
      <c r="O3151">
        <v>27</v>
      </c>
      <c r="P3151">
        <v>27</v>
      </c>
      <c r="Q3151">
        <v>61</v>
      </c>
      <c r="R3151">
        <v>0</v>
      </c>
    </row>
    <row r="3152" spans="8:18" x14ac:dyDescent="0.5">
      <c r="H3152" s="37">
        <v>1</v>
      </c>
      <c r="I3152" s="37">
        <v>63</v>
      </c>
      <c r="J3152" s="37">
        <v>63</v>
      </c>
      <c r="K3152" s="37">
        <v>0</v>
      </c>
      <c r="L3152" s="42">
        <v>968</v>
      </c>
      <c r="N3152">
        <v>1</v>
      </c>
      <c r="O3152">
        <v>27</v>
      </c>
      <c r="P3152">
        <v>27</v>
      </c>
      <c r="Q3152">
        <v>62</v>
      </c>
      <c r="R3152">
        <v>0</v>
      </c>
    </row>
    <row r="3153" spans="8:18" x14ac:dyDescent="0.5">
      <c r="H3153" s="37">
        <v>1</v>
      </c>
      <c r="I3153" s="37">
        <v>63</v>
      </c>
      <c r="J3153" s="37">
        <v>63</v>
      </c>
      <c r="K3153" s="37">
        <v>1</v>
      </c>
      <c r="L3153" s="42">
        <v>971</v>
      </c>
      <c r="N3153">
        <v>1</v>
      </c>
      <c r="O3153">
        <v>27</v>
      </c>
      <c r="P3153">
        <v>27</v>
      </c>
      <c r="Q3153">
        <v>63</v>
      </c>
      <c r="R3153">
        <v>0</v>
      </c>
    </row>
    <row r="3154" spans="8:18" x14ac:dyDescent="0.5">
      <c r="H3154" s="37">
        <v>1</v>
      </c>
      <c r="I3154" s="37">
        <v>63</v>
      </c>
      <c r="J3154" s="37">
        <v>63</v>
      </c>
      <c r="K3154" s="37">
        <v>2</v>
      </c>
      <c r="L3154" s="42">
        <v>974</v>
      </c>
      <c r="N3154">
        <v>1</v>
      </c>
      <c r="O3154">
        <v>28</v>
      </c>
      <c r="P3154">
        <v>28</v>
      </c>
      <c r="Q3154">
        <v>1</v>
      </c>
      <c r="R3154">
        <v>80</v>
      </c>
    </row>
    <row r="3155" spans="8:18" x14ac:dyDescent="0.5">
      <c r="H3155" s="37">
        <v>1</v>
      </c>
      <c r="I3155" s="37">
        <v>63</v>
      </c>
      <c r="J3155" s="37">
        <v>63</v>
      </c>
      <c r="K3155" s="37">
        <v>3</v>
      </c>
      <c r="L3155" s="42">
        <v>977</v>
      </c>
      <c r="N3155">
        <v>1</v>
      </c>
      <c r="O3155">
        <v>28</v>
      </c>
      <c r="P3155">
        <v>28</v>
      </c>
      <c r="Q3155">
        <v>2</v>
      </c>
      <c r="R3155">
        <v>301</v>
      </c>
    </row>
    <row r="3156" spans="8:18" x14ac:dyDescent="0.5">
      <c r="H3156" s="37">
        <v>1</v>
      </c>
      <c r="I3156" s="37">
        <v>63</v>
      </c>
      <c r="J3156" s="37">
        <v>63</v>
      </c>
      <c r="K3156" s="37">
        <v>4</v>
      </c>
      <c r="L3156" s="42">
        <v>980</v>
      </c>
      <c r="N3156">
        <v>1</v>
      </c>
      <c r="O3156">
        <v>28</v>
      </c>
      <c r="P3156">
        <v>28</v>
      </c>
      <c r="Q3156">
        <v>3</v>
      </c>
      <c r="R3156">
        <v>755</v>
      </c>
    </row>
    <row r="3157" spans="8:18" x14ac:dyDescent="0.5">
      <c r="H3157" s="37">
        <v>1</v>
      </c>
      <c r="I3157" s="37">
        <v>63</v>
      </c>
      <c r="J3157" s="37">
        <v>63</v>
      </c>
      <c r="K3157" s="37">
        <v>5</v>
      </c>
      <c r="L3157" s="42">
        <v>982</v>
      </c>
      <c r="N3157">
        <v>1</v>
      </c>
      <c r="O3157">
        <v>28</v>
      </c>
      <c r="P3157">
        <v>28</v>
      </c>
      <c r="Q3157">
        <v>4</v>
      </c>
      <c r="R3157">
        <v>1167</v>
      </c>
    </row>
    <row r="3158" spans="8:18" x14ac:dyDescent="0.5">
      <c r="H3158" s="37">
        <v>1</v>
      </c>
      <c r="I3158" s="37">
        <v>63</v>
      </c>
      <c r="J3158" s="37">
        <v>63</v>
      </c>
      <c r="K3158" s="37">
        <v>6</v>
      </c>
      <c r="L3158" s="42">
        <v>985</v>
      </c>
      <c r="N3158">
        <v>1</v>
      </c>
      <c r="O3158">
        <v>28</v>
      </c>
      <c r="P3158">
        <v>28</v>
      </c>
      <c r="Q3158">
        <v>5</v>
      </c>
      <c r="R3158">
        <v>1660</v>
      </c>
    </row>
    <row r="3159" spans="8:18" x14ac:dyDescent="0.5">
      <c r="H3159" s="37">
        <v>1</v>
      </c>
      <c r="I3159" s="37">
        <v>63</v>
      </c>
      <c r="J3159" s="37">
        <v>63</v>
      </c>
      <c r="K3159" s="37">
        <v>7</v>
      </c>
      <c r="L3159" s="42">
        <v>987</v>
      </c>
      <c r="N3159">
        <v>1</v>
      </c>
      <c r="O3159">
        <v>28</v>
      </c>
      <c r="P3159">
        <v>28</v>
      </c>
      <c r="Q3159">
        <v>6</v>
      </c>
      <c r="R3159">
        <v>1710</v>
      </c>
    </row>
    <row r="3160" spans="8:18" x14ac:dyDescent="0.5">
      <c r="H3160" s="37">
        <v>1</v>
      </c>
      <c r="I3160" s="37">
        <v>63</v>
      </c>
      <c r="J3160" s="37">
        <v>63</v>
      </c>
      <c r="K3160" s="37">
        <v>8</v>
      </c>
      <c r="L3160" s="42">
        <v>990</v>
      </c>
      <c r="N3160">
        <v>1</v>
      </c>
      <c r="O3160">
        <v>28</v>
      </c>
      <c r="P3160">
        <v>28</v>
      </c>
      <c r="Q3160">
        <v>7</v>
      </c>
      <c r="R3160">
        <v>1761</v>
      </c>
    </row>
    <row r="3161" spans="8:18" x14ac:dyDescent="0.5">
      <c r="H3161" s="37">
        <v>1</v>
      </c>
      <c r="I3161" s="37">
        <v>63</v>
      </c>
      <c r="J3161" s="37">
        <v>63</v>
      </c>
      <c r="K3161" s="37">
        <v>9</v>
      </c>
      <c r="L3161" s="42">
        <v>992</v>
      </c>
      <c r="N3161">
        <v>1</v>
      </c>
      <c r="O3161">
        <v>28</v>
      </c>
      <c r="P3161">
        <v>28</v>
      </c>
      <c r="Q3161">
        <v>8</v>
      </c>
      <c r="R3161">
        <v>1813</v>
      </c>
    </row>
    <row r="3162" spans="8:18" x14ac:dyDescent="0.5">
      <c r="H3162" s="37">
        <v>1</v>
      </c>
      <c r="I3162" s="37">
        <v>63</v>
      </c>
      <c r="J3162" s="37">
        <v>63</v>
      </c>
      <c r="K3162" s="37">
        <v>10</v>
      </c>
      <c r="L3162" s="42">
        <v>994</v>
      </c>
      <c r="N3162">
        <v>1</v>
      </c>
      <c r="O3162">
        <v>28</v>
      </c>
      <c r="P3162">
        <v>28</v>
      </c>
      <c r="Q3162">
        <v>9</v>
      </c>
      <c r="R3162">
        <v>1868</v>
      </c>
    </row>
    <row r="3163" spans="8:18" x14ac:dyDescent="0.5">
      <c r="H3163" s="37">
        <v>1</v>
      </c>
      <c r="I3163" s="37">
        <v>63</v>
      </c>
      <c r="J3163" s="37">
        <v>63</v>
      </c>
      <c r="K3163" s="37">
        <v>11</v>
      </c>
      <c r="L3163" s="42">
        <v>996</v>
      </c>
      <c r="N3163">
        <v>1</v>
      </c>
      <c r="O3163">
        <v>28</v>
      </c>
      <c r="P3163">
        <v>28</v>
      </c>
      <c r="Q3163">
        <v>10</v>
      </c>
      <c r="R3163">
        <v>1923</v>
      </c>
    </row>
    <row r="3164" spans="8:18" x14ac:dyDescent="0.5">
      <c r="H3164" s="37">
        <v>1</v>
      </c>
      <c r="I3164" s="37">
        <v>63</v>
      </c>
      <c r="J3164" s="37">
        <v>63</v>
      </c>
      <c r="K3164" s="37">
        <v>12</v>
      </c>
      <c r="L3164" s="42">
        <v>998</v>
      </c>
      <c r="N3164">
        <v>1</v>
      </c>
      <c r="O3164">
        <v>28</v>
      </c>
      <c r="P3164">
        <v>28</v>
      </c>
      <c r="Q3164">
        <v>11</v>
      </c>
      <c r="R3164">
        <v>1981</v>
      </c>
    </row>
    <row r="3165" spans="8:18" x14ac:dyDescent="0.5">
      <c r="H3165" s="37">
        <v>1</v>
      </c>
      <c r="I3165" s="37">
        <v>63</v>
      </c>
      <c r="J3165" s="37">
        <v>63</v>
      </c>
      <c r="K3165" s="37">
        <v>13</v>
      </c>
      <c r="L3165" s="42">
        <v>999</v>
      </c>
      <c r="N3165">
        <v>1</v>
      </c>
      <c r="O3165">
        <v>28</v>
      </c>
      <c r="P3165">
        <v>28</v>
      </c>
      <c r="Q3165">
        <v>12</v>
      </c>
      <c r="R3165">
        <v>2041</v>
      </c>
    </row>
    <row r="3166" spans="8:18" x14ac:dyDescent="0.5">
      <c r="H3166" s="37">
        <v>1</v>
      </c>
      <c r="I3166" s="37">
        <v>63</v>
      </c>
      <c r="J3166" s="37">
        <v>63</v>
      </c>
      <c r="K3166" s="37">
        <v>14</v>
      </c>
      <c r="L3166" s="42">
        <v>1000</v>
      </c>
      <c r="N3166">
        <v>1</v>
      </c>
      <c r="O3166">
        <v>28</v>
      </c>
      <c r="P3166">
        <v>28</v>
      </c>
      <c r="Q3166">
        <v>13</v>
      </c>
      <c r="R3166">
        <v>2102</v>
      </c>
    </row>
    <row r="3167" spans="8:18" x14ac:dyDescent="0.5">
      <c r="H3167" s="37">
        <v>1</v>
      </c>
      <c r="I3167" s="37">
        <v>63</v>
      </c>
      <c r="J3167" s="37">
        <v>63</v>
      </c>
      <c r="K3167" s="37">
        <v>15</v>
      </c>
      <c r="L3167" s="42">
        <v>1000</v>
      </c>
      <c r="N3167">
        <v>1</v>
      </c>
      <c r="O3167">
        <v>28</v>
      </c>
      <c r="P3167">
        <v>28</v>
      </c>
      <c r="Q3167">
        <v>14</v>
      </c>
      <c r="R3167">
        <v>2165</v>
      </c>
    </row>
    <row r="3168" spans="8:18" x14ac:dyDescent="0.5">
      <c r="H3168" s="37">
        <v>1</v>
      </c>
      <c r="I3168" s="37">
        <v>63</v>
      </c>
      <c r="J3168" s="37">
        <v>63</v>
      </c>
      <c r="K3168" s="37">
        <v>16</v>
      </c>
      <c r="L3168" s="42">
        <v>1001</v>
      </c>
      <c r="N3168">
        <v>1</v>
      </c>
      <c r="O3168">
        <v>28</v>
      </c>
      <c r="P3168">
        <v>28</v>
      </c>
      <c r="Q3168">
        <v>15</v>
      </c>
      <c r="R3168">
        <v>2231</v>
      </c>
    </row>
    <row r="3169" spans="8:18" x14ac:dyDescent="0.5">
      <c r="H3169" s="37">
        <v>1</v>
      </c>
      <c r="I3169" s="37">
        <v>63</v>
      </c>
      <c r="J3169" s="37">
        <v>63</v>
      </c>
      <c r="K3169" s="37">
        <v>17</v>
      </c>
      <c r="L3169" s="42">
        <v>1030</v>
      </c>
      <c r="N3169">
        <v>1</v>
      </c>
      <c r="O3169">
        <v>28</v>
      </c>
      <c r="P3169">
        <v>28</v>
      </c>
      <c r="Q3169">
        <v>16</v>
      </c>
      <c r="R3169">
        <v>2298</v>
      </c>
    </row>
    <row r="3170" spans="8:18" x14ac:dyDescent="0.5">
      <c r="H3170" s="37">
        <v>1</v>
      </c>
      <c r="I3170" s="37">
        <v>64</v>
      </c>
      <c r="J3170" s="37">
        <v>64</v>
      </c>
      <c r="K3170" s="37">
        <v>0</v>
      </c>
      <c r="L3170" s="42">
        <v>971</v>
      </c>
      <c r="N3170">
        <v>1</v>
      </c>
      <c r="O3170">
        <v>28</v>
      </c>
      <c r="P3170">
        <v>28</v>
      </c>
      <c r="Q3170">
        <v>17</v>
      </c>
      <c r="R3170">
        <v>2368</v>
      </c>
    </row>
    <row r="3171" spans="8:18" x14ac:dyDescent="0.5">
      <c r="H3171" s="37">
        <v>1</v>
      </c>
      <c r="I3171" s="37">
        <v>64</v>
      </c>
      <c r="J3171" s="37">
        <v>64</v>
      </c>
      <c r="K3171" s="37">
        <v>1</v>
      </c>
      <c r="L3171" s="42">
        <v>974</v>
      </c>
      <c r="N3171">
        <v>1</v>
      </c>
      <c r="O3171">
        <v>28</v>
      </c>
      <c r="P3171">
        <v>28</v>
      </c>
      <c r="Q3171">
        <v>18</v>
      </c>
      <c r="R3171">
        <v>2440</v>
      </c>
    </row>
    <row r="3172" spans="8:18" x14ac:dyDescent="0.5">
      <c r="H3172" s="37">
        <v>1</v>
      </c>
      <c r="I3172" s="37">
        <v>64</v>
      </c>
      <c r="J3172" s="37">
        <v>64</v>
      </c>
      <c r="K3172" s="37">
        <v>2</v>
      </c>
      <c r="L3172" s="42">
        <v>977</v>
      </c>
      <c r="N3172">
        <v>1</v>
      </c>
      <c r="O3172">
        <v>28</v>
      </c>
      <c r="P3172">
        <v>28</v>
      </c>
      <c r="Q3172">
        <v>19</v>
      </c>
      <c r="R3172">
        <v>2515</v>
      </c>
    </row>
    <row r="3173" spans="8:18" x14ac:dyDescent="0.5">
      <c r="H3173" s="37">
        <v>1</v>
      </c>
      <c r="I3173" s="37">
        <v>64</v>
      </c>
      <c r="J3173" s="37">
        <v>64</v>
      </c>
      <c r="K3173" s="37">
        <v>3</v>
      </c>
      <c r="L3173" s="42">
        <v>980</v>
      </c>
      <c r="N3173">
        <v>1</v>
      </c>
      <c r="O3173">
        <v>28</v>
      </c>
      <c r="P3173">
        <v>28</v>
      </c>
      <c r="Q3173">
        <v>20</v>
      </c>
      <c r="R3173">
        <v>2592</v>
      </c>
    </row>
    <row r="3174" spans="8:18" x14ac:dyDescent="0.5">
      <c r="H3174" s="37">
        <v>1</v>
      </c>
      <c r="I3174" s="37">
        <v>64</v>
      </c>
      <c r="J3174" s="37">
        <v>64</v>
      </c>
      <c r="K3174" s="37">
        <v>4</v>
      </c>
      <c r="L3174" s="42">
        <v>982</v>
      </c>
      <c r="N3174">
        <v>1</v>
      </c>
      <c r="O3174">
        <v>28</v>
      </c>
      <c r="P3174">
        <v>28</v>
      </c>
      <c r="Q3174">
        <v>21</v>
      </c>
      <c r="R3174">
        <v>2672</v>
      </c>
    </row>
    <row r="3175" spans="8:18" x14ac:dyDescent="0.5">
      <c r="H3175" s="37">
        <v>1</v>
      </c>
      <c r="I3175" s="37">
        <v>64</v>
      </c>
      <c r="J3175" s="37">
        <v>64</v>
      </c>
      <c r="K3175" s="37">
        <v>5</v>
      </c>
      <c r="L3175" s="42">
        <v>985</v>
      </c>
      <c r="N3175">
        <v>1</v>
      </c>
      <c r="O3175">
        <v>28</v>
      </c>
      <c r="P3175">
        <v>28</v>
      </c>
      <c r="Q3175">
        <v>22</v>
      </c>
      <c r="R3175">
        <v>2755</v>
      </c>
    </row>
    <row r="3176" spans="8:18" x14ac:dyDescent="0.5">
      <c r="H3176" s="37">
        <v>1</v>
      </c>
      <c r="I3176" s="37">
        <v>64</v>
      </c>
      <c r="J3176" s="37">
        <v>64</v>
      </c>
      <c r="K3176" s="37">
        <v>6</v>
      </c>
      <c r="L3176" s="42">
        <v>987</v>
      </c>
      <c r="N3176">
        <v>1</v>
      </c>
      <c r="O3176">
        <v>28</v>
      </c>
      <c r="P3176">
        <v>28</v>
      </c>
      <c r="Q3176">
        <v>23</v>
      </c>
      <c r="R3176">
        <v>2841</v>
      </c>
    </row>
    <row r="3177" spans="8:18" x14ac:dyDescent="0.5">
      <c r="H3177" s="37">
        <v>1</v>
      </c>
      <c r="I3177" s="37">
        <v>64</v>
      </c>
      <c r="J3177" s="37">
        <v>64</v>
      </c>
      <c r="K3177" s="37">
        <v>7</v>
      </c>
      <c r="L3177" s="42">
        <v>990</v>
      </c>
      <c r="N3177">
        <v>1</v>
      </c>
      <c r="O3177">
        <v>28</v>
      </c>
      <c r="P3177">
        <v>28</v>
      </c>
      <c r="Q3177">
        <v>24</v>
      </c>
      <c r="R3177">
        <v>2930</v>
      </c>
    </row>
    <row r="3178" spans="8:18" x14ac:dyDescent="0.5">
      <c r="H3178" s="37">
        <v>1</v>
      </c>
      <c r="I3178" s="37">
        <v>64</v>
      </c>
      <c r="J3178" s="37">
        <v>64</v>
      </c>
      <c r="K3178" s="37">
        <v>8</v>
      </c>
      <c r="L3178" s="42">
        <v>992</v>
      </c>
      <c r="N3178">
        <v>1</v>
      </c>
      <c r="O3178">
        <v>28</v>
      </c>
      <c r="P3178">
        <v>28</v>
      </c>
      <c r="Q3178">
        <v>25</v>
      </c>
      <c r="R3178">
        <v>3023</v>
      </c>
    </row>
    <row r="3179" spans="8:18" x14ac:dyDescent="0.5">
      <c r="H3179" s="37">
        <v>1</v>
      </c>
      <c r="I3179" s="37">
        <v>64</v>
      </c>
      <c r="J3179" s="37">
        <v>64</v>
      </c>
      <c r="K3179" s="37">
        <v>9</v>
      </c>
      <c r="L3179" s="42">
        <v>994</v>
      </c>
      <c r="N3179">
        <v>1</v>
      </c>
      <c r="O3179">
        <v>28</v>
      </c>
      <c r="P3179">
        <v>28</v>
      </c>
      <c r="Q3179">
        <v>26</v>
      </c>
      <c r="R3179">
        <v>3120</v>
      </c>
    </row>
    <row r="3180" spans="8:18" x14ac:dyDescent="0.5">
      <c r="H3180" s="37">
        <v>1</v>
      </c>
      <c r="I3180" s="37">
        <v>64</v>
      </c>
      <c r="J3180" s="37">
        <v>64</v>
      </c>
      <c r="K3180" s="37">
        <v>10</v>
      </c>
      <c r="L3180" s="42">
        <v>996</v>
      </c>
      <c r="N3180">
        <v>1</v>
      </c>
      <c r="O3180">
        <v>28</v>
      </c>
      <c r="P3180">
        <v>28</v>
      </c>
      <c r="Q3180">
        <v>27</v>
      </c>
      <c r="R3180">
        <v>3220</v>
      </c>
    </row>
    <row r="3181" spans="8:18" x14ac:dyDescent="0.5">
      <c r="H3181" s="37">
        <v>1</v>
      </c>
      <c r="I3181" s="37">
        <v>64</v>
      </c>
      <c r="J3181" s="37">
        <v>64</v>
      </c>
      <c r="K3181" s="37">
        <v>11</v>
      </c>
      <c r="L3181" s="42">
        <v>998</v>
      </c>
      <c r="N3181">
        <v>1</v>
      </c>
      <c r="O3181">
        <v>28</v>
      </c>
      <c r="P3181">
        <v>28</v>
      </c>
      <c r="Q3181">
        <v>28</v>
      </c>
      <c r="R3181">
        <v>3325</v>
      </c>
    </row>
    <row r="3182" spans="8:18" x14ac:dyDescent="0.5">
      <c r="H3182" s="37">
        <v>1</v>
      </c>
      <c r="I3182" s="37">
        <v>64</v>
      </c>
      <c r="J3182" s="37">
        <v>64</v>
      </c>
      <c r="K3182" s="37">
        <v>12</v>
      </c>
      <c r="L3182" s="42">
        <v>999</v>
      </c>
      <c r="N3182">
        <v>1</v>
      </c>
      <c r="O3182">
        <v>28</v>
      </c>
      <c r="P3182">
        <v>28</v>
      </c>
      <c r="Q3182">
        <v>29</v>
      </c>
      <c r="R3182">
        <v>3434</v>
      </c>
    </row>
    <row r="3183" spans="8:18" x14ac:dyDescent="0.5">
      <c r="H3183" s="37">
        <v>1</v>
      </c>
      <c r="I3183" s="37">
        <v>64</v>
      </c>
      <c r="J3183" s="37">
        <v>64</v>
      </c>
      <c r="K3183" s="37">
        <v>13</v>
      </c>
      <c r="L3183" s="42">
        <v>1000</v>
      </c>
      <c r="N3183">
        <v>1</v>
      </c>
      <c r="O3183">
        <v>28</v>
      </c>
      <c r="P3183">
        <v>28</v>
      </c>
      <c r="Q3183">
        <v>30</v>
      </c>
      <c r="R3183">
        <v>3549</v>
      </c>
    </row>
    <row r="3184" spans="8:18" x14ac:dyDescent="0.5">
      <c r="H3184" s="37">
        <v>1</v>
      </c>
      <c r="I3184" s="37">
        <v>64</v>
      </c>
      <c r="J3184" s="37">
        <v>64</v>
      </c>
      <c r="K3184" s="37">
        <v>14</v>
      </c>
      <c r="L3184" s="42">
        <v>1000</v>
      </c>
      <c r="N3184">
        <v>1</v>
      </c>
      <c r="O3184">
        <v>28</v>
      </c>
      <c r="P3184">
        <v>28</v>
      </c>
      <c r="Q3184">
        <v>31</v>
      </c>
      <c r="R3184">
        <v>3670</v>
      </c>
    </row>
    <row r="3185" spans="8:18" x14ac:dyDescent="0.5">
      <c r="H3185" s="37">
        <v>1</v>
      </c>
      <c r="I3185" s="37">
        <v>64</v>
      </c>
      <c r="J3185" s="37">
        <v>64</v>
      </c>
      <c r="K3185" s="37">
        <v>15</v>
      </c>
      <c r="L3185" s="42">
        <v>1001</v>
      </c>
      <c r="N3185">
        <v>1</v>
      </c>
      <c r="O3185">
        <v>28</v>
      </c>
      <c r="P3185">
        <v>28</v>
      </c>
      <c r="Q3185">
        <v>32</v>
      </c>
      <c r="R3185">
        <v>3557</v>
      </c>
    </row>
    <row r="3186" spans="8:18" x14ac:dyDescent="0.5">
      <c r="H3186" s="37">
        <v>1</v>
      </c>
      <c r="I3186" s="37">
        <v>64</v>
      </c>
      <c r="J3186" s="37">
        <v>64</v>
      </c>
      <c r="K3186" s="37">
        <v>16</v>
      </c>
      <c r="L3186" s="42">
        <v>1030</v>
      </c>
      <c r="N3186">
        <v>1</v>
      </c>
      <c r="O3186">
        <v>28</v>
      </c>
      <c r="P3186">
        <v>28</v>
      </c>
      <c r="Q3186">
        <v>33</v>
      </c>
      <c r="R3186">
        <v>0</v>
      </c>
    </row>
    <row r="3187" spans="8:18" x14ac:dyDescent="0.5">
      <c r="H3187" s="37">
        <v>1</v>
      </c>
      <c r="I3187" s="37">
        <v>65</v>
      </c>
      <c r="J3187" s="37">
        <v>65</v>
      </c>
      <c r="K3187" s="37">
        <v>0</v>
      </c>
      <c r="L3187" s="42">
        <v>974</v>
      </c>
      <c r="N3187">
        <v>1</v>
      </c>
      <c r="O3187">
        <v>28</v>
      </c>
      <c r="P3187">
        <v>28</v>
      </c>
      <c r="Q3187">
        <v>34</v>
      </c>
      <c r="R3187">
        <v>0</v>
      </c>
    </row>
    <row r="3188" spans="8:18" x14ac:dyDescent="0.5">
      <c r="H3188" s="37">
        <v>1</v>
      </c>
      <c r="I3188" s="37">
        <v>65</v>
      </c>
      <c r="J3188" s="37">
        <v>65</v>
      </c>
      <c r="K3188" s="37">
        <v>1</v>
      </c>
      <c r="L3188" s="42">
        <v>977</v>
      </c>
      <c r="N3188">
        <v>1</v>
      </c>
      <c r="O3188">
        <v>28</v>
      </c>
      <c r="P3188">
        <v>28</v>
      </c>
      <c r="Q3188">
        <v>35</v>
      </c>
      <c r="R3188">
        <v>0</v>
      </c>
    </row>
    <row r="3189" spans="8:18" x14ac:dyDescent="0.5">
      <c r="H3189" s="37">
        <v>1</v>
      </c>
      <c r="I3189" s="37">
        <v>65</v>
      </c>
      <c r="J3189" s="37">
        <v>65</v>
      </c>
      <c r="K3189" s="37">
        <v>2</v>
      </c>
      <c r="L3189" s="42">
        <v>980</v>
      </c>
      <c r="N3189">
        <v>1</v>
      </c>
      <c r="O3189">
        <v>28</v>
      </c>
      <c r="P3189">
        <v>28</v>
      </c>
      <c r="Q3189">
        <v>36</v>
      </c>
      <c r="R3189">
        <v>0</v>
      </c>
    </row>
    <row r="3190" spans="8:18" x14ac:dyDescent="0.5">
      <c r="H3190" s="37">
        <v>1</v>
      </c>
      <c r="I3190" s="37">
        <v>65</v>
      </c>
      <c r="J3190" s="37">
        <v>65</v>
      </c>
      <c r="K3190" s="37">
        <v>3</v>
      </c>
      <c r="L3190" s="42">
        <v>982</v>
      </c>
      <c r="N3190">
        <v>1</v>
      </c>
      <c r="O3190">
        <v>28</v>
      </c>
      <c r="P3190">
        <v>28</v>
      </c>
      <c r="Q3190">
        <v>37</v>
      </c>
      <c r="R3190">
        <v>0</v>
      </c>
    </row>
    <row r="3191" spans="8:18" x14ac:dyDescent="0.5">
      <c r="H3191" s="37">
        <v>1</v>
      </c>
      <c r="I3191" s="37">
        <v>65</v>
      </c>
      <c r="J3191" s="37">
        <v>65</v>
      </c>
      <c r="K3191" s="37">
        <v>4</v>
      </c>
      <c r="L3191" s="42">
        <v>985</v>
      </c>
      <c r="N3191">
        <v>1</v>
      </c>
      <c r="O3191">
        <v>28</v>
      </c>
      <c r="P3191">
        <v>28</v>
      </c>
      <c r="Q3191">
        <v>38</v>
      </c>
      <c r="R3191">
        <v>0</v>
      </c>
    </row>
    <row r="3192" spans="8:18" x14ac:dyDescent="0.5">
      <c r="H3192" s="37">
        <v>1</v>
      </c>
      <c r="I3192" s="37">
        <v>65</v>
      </c>
      <c r="J3192" s="37">
        <v>65</v>
      </c>
      <c r="K3192" s="37">
        <v>5</v>
      </c>
      <c r="L3192" s="42">
        <v>987</v>
      </c>
      <c r="N3192">
        <v>1</v>
      </c>
      <c r="O3192">
        <v>28</v>
      </c>
      <c r="P3192">
        <v>28</v>
      </c>
      <c r="Q3192">
        <v>39</v>
      </c>
      <c r="R3192">
        <v>0</v>
      </c>
    </row>
    <row r="3193" spans="8:18" x14ac:dyDescent="0.5">
      <c r="H3193" s="37">
        <v>1</v>
      </c>
      <c r="I3193" s="37">
        <v>65</v>
      </c>
      <c r="J3193" s="37">
        <v>65</v>
      </c>
      <c r="K3193" s="37">
        <v>6</v>
      </c>
      <c r="L3193" s="42">
        <v>990</v>
      </c>
      <c r="N3193">
        <v>1</v>
      </c>
      <c r="O3193">
        <v>28</v>
      </c>
      <c r="P3193">
        <v>28</v>
      </c>
      <c r="Q3193">
        <v>40</v>
      </c>
      <c r="R3193">
        <v>0</v>
      </c>
    </row>
    <row r="3194" spans="8:18" x14ac:dyDescent="0.5">
      <c r="H3194" s="37">
        <v>1</v>
      </c>
      <c r="I3194" s="37">
        <v>65</v>
      </c>
      <c r="J3194" s="37">
        <v>65</v>
      </c>
      <c r="K3194" s="37">
        <v>7</v>
      </c>
      <c r="L3194" s="42">
        <v>992</v>
      </c>
      <c r="N3194">
        <v>1</v>
      </c>
      <c r="O3194">
        <v>28</v>
      </c>
      <c r="P3194">
        <v>28</v>
      </c>
      <c r="Q3194">
        <v>41</v>
      </c>
      <c r="R3194">
        <v>0</v>
      </c>
    </row>
    <row r="3195" spans="8:18" x14ac:dyDescent="0.5">
      <c r="H3195" s="37">
        <v>1</v>
      </c>
      <c r="I3195" s="37">
        <v>65</v>
      </c>
      <c r="J3195" s="37">
        <v>65</v>
      </c>
      <c r="K3195" s="37">
        <v>8</v>
      </c>
      <c r="L3195" s="42">
        <v>994</v>
      </c>
      <c r="N3195">
        <v>1</v>
      </c>
      <c r="O3195">
        <v>28</v>
      </c>
      <c r="P3195">
        <v>28</v>
      </c>
      <c r="Q3195">
        <v>42</v>
      </c>
      <c r="R3195">
        <v>0</v>
      </c>
    </row>
    <row r="3196" spans="8:18" x14ac:dyDescent="0.5">
      <c r="H3196" s="37">
        <v>1</v>
      </c>
      <c r="I3196" s="37">
        <v>65</v>
      </c>
      <c r="J3196" s="37">
        <v>65</v>
      </c>
      <c r="K3196" s="37">
        <v>9</v>
      </c>
      <c r="L3196" s="42">
        <v>996</v>
      </c>
      <c r="N3196">
        <v>1</v>
      </c>
      <c r="O3196">
        <v>28</v>
      </c>
      <c r="P3196">
        <v>28</v>
      </c>
      <c r="Q3196">
        <v>43</v>
      </c>
      <c r="R3196">
        <v>0</v>
      </c>
    </row>
    <row r="3197" spans="8:18" x14ac:dyDescent="0.5">
      <c r="H3197" s="37">
        <v>1</v>
      </c>
      <c r="I3197" s="37">
        <v>65</v>
      </c>
      <c r="J3197" s="37">
        <v>65</v>
      </c>
      <c r="K3197" s="37">
        <v>10</v>
      </c>
      <c r="L3197" s="42">
        <v>998</v>
      </c>
      <c r="N3197">
        <v>1</v>
      </c>
      <c r="O3197">
        <v>28</v>
      </c>
      <c r="P3197">
        <v>28</v>
      </c>
      <c r="Q3197">
        <v>44</v>
      </c>
      <c r="R3197">
        <v>0</v>
      </c>
    </row>
    <row r="3198" spans="8:18" x14ac:dyDescent="0.5">
      <c r="H3198" s="37">
        <v>1</v>
      </c>
      <c r="I3198" s="37">
        <v>65</v>
      </c>
      <c r="J3198" s="37">
        <v>65</v>
      </c>
      <c r="K3198" s="37">
        <v>11</v>
      </c>
      <c r="L3198" s="42">
        <v>999</v>
      </c>
      <c r="N3198">
        <v>1</v>
      </c>
      <c r="O3198">
        <v>28</v>
      </c>
      <c r="P3198">
        <v>28</v>
      </c>
      <c r="Q3198">
        <v>45</v>
      </c>
      <c r="R3198">
        <v>0</v>
      </c>
    </row>
    <row r="3199" spans="8:18" x14ac:dyDescent="0.5">
      <c r="H3199" s="37">
        <v>1</v>
      </c>
      <c r="I3199" s="37">
        <v>65</v>
      </c>
      <c r="J3199" s="37">
        <v>65</v>
      </c>
      <c r="K3199" s="37">
        <v>12</v>
      </c>
      <c r="L3199" s="42">
        <v>1000</v>
      </c>
      <c r="N3199">
        <v>1</v>
      </c>
      <c r="O3199">
        <v>28</v>
      </c>
      <c r="P3199">
        <v>28</v>
      </c>
      <c r="Q3199">
        <v>46</v>
      </c>
      <c r="R3199">
        <v>0</v>
      </c>
    </row>
    <row r="3200" spans="8:18" x14ac:dyDescent="0.5">
      <c r="H3200" s="37">
        <v>1</v>
      </c>
      <c r="I3200" s="37">
        <v>65</v>
      </c>
      <c r="J3200" s="37">
        <v>65</v>
      </c>
      <c r="K3200" s="37">
        <v>13</v>
      </c>
      <c r="L3200" s="42">
        <v>1000</v>
      </c>
      <c r="N3200">
        <v>1</v>
      </c>
      <c r="O3200">
        <v>28</v>
      </c>
      <c r="P3200">
        <v>28</v>
      </c>
      <c r="Q3200">
        <v>47</v>
      </c>
      <c r="R3200">
        <v>0</v>
      </c>
    </row>
    <row r="3201" spans="8:18" x14ac:dyDescent="0.5">
      <c r="H3201" s="37">
        <v>1</v>
      </c>
      <c r="I3201" s="37">
        <v>65</v>
      </c>
      <c r="J3201" s="37">
        <v>65</v>
      </c>
      <c r="K3201" s="37">
        <v>14</v>
      </c>
      <c r="L3201" s="42">
        <v>1001</v>
      </c>
      <c r="N3201">
        <v>1</v>
      </c>
      <c r="O3201">
        <v>28</v>
      </c>
      <c r="P3201">
        <v>28</v>
      </c>
      <c r="Q3201">
        <v>48</v>
      </c>
      <c r="R3201">
        <v>0</v>
      </c>
    </row>
    <row r="3202" spans="8:18" x14ac:dyDescent="0.5">
      <c r="H3202" s="37">
        <v>1</v>
      </c>
      <c r="I3202" s="37">
        <v>65</v>
      </c>
      <c r="J3202" s="37">
        <v>65</v>
      </c>
      <c r="K3202" s="37">
        <v>15</v>
      </c>
      <c r="L3202" s="42">
        <v>1030</v>
      </c>
      <c r="N3202">
        <v>1</v>
      </c>
      <c r="O3202">
        <v>28</v>
      </c>
      <c r="P3202">
        <v>28</v>
      </c>
      <c r="Q3202">
        <v>49</v>
      </c>
      <c r="R3202">
        <v>0</v>
      </c>
    </row>
    <row r="3203" spans="8:18" x14ac:dyDescent="0.5">
      <c r="H3203" s="37">
        <v>1</v>
      </c>
      <c r="I3203" s="37">
        <v>66</v>
      </c>
      <c r="J3203" s="37">
        <v>66</v>
      </c>
      <c r="K3203" s="37">
        <v>0</v>
      </c>
      <c r="L3203" s="42">
        <v>977</v>
      </c>
      <c r="N3203">
        <v>1</v>
      </c>
      <c r="O3203">
        <v>28</v>
      </c>
      <c r="P3203">
        <v>28</v>
      </c>
      <c r="Q3203">
        <v>50</v>
      </c>
      <c r="R3203">
        <v>0</v>
      </c>
    </row>
    <row r="3204" spans="8:18" x14ac:dyDescent="0.5">
      <c r="H3204" s="37">
        <v>1</v>
      </c>
      <c r="I3204" s="37">
        <v>66</v>
      </c>
      <c r="J3204" s="37">
        <v>66</v>
      </c>
      <c r="K3204" s="37">
        <v>1</v>
      </c>
      <c r="L3204" s="42">
        <v>980</v>
      </c>
      <c r="N3204">
        <v>1</v>
      </c>
      <c r="O3204">
        <v>28</v>
      </c>
      <c r="P3204">
        <v>28</v>
      </c>
      <c r="Q3204">
        <v>51</v>
      </c>
      <c r="R3204">
        <v>0</v>
      </c>
    </row>
    <row r="3205" spans="8:18" x14ac:dyDescent="0.5">
      <c r="H3205" s="37">
        <v>1</v>
      </c>
      <c r="I3205" s="37">
        <v>66</v>
      </c>
      <c r="J3205" s="37">
        <v>66</v>
      </c>
      <c r="K3205" s="37">
        <v>2</v>
      </c>
      <c r="L3205" s="42">
        <v>982</v>
      </c>
      <c r="N3205">
        <v>1</v>
      </c>
      <c r="O3205">
        <v>28</v>
      </c>
      <c r="P3205">
        <v>28</v>
      </c>
      <c r="Q3205">
        <v>52</v>
      </c>
      <c r="R3205">
        <v>0</v>
      </c>
    </row>
    <row r="3206" spans="8:18" x14ac:dyDescent="0.5">
      <c r="H3206" s="37">
        <v>1</v>
      </c>
      <c r="I3206" s="37">
        <v>66</v>
      </c>
      <c r="J3206" s="37">
        <v>66</v>
      </c>
      <c r="K3206" s="37">
        <v>3</v>
      </c>
      <c r="L3206" s="42">
        <v>985</v>
      </c>
      <c r="N3206">
        <v>1</v>
      </c>
      <c r="O3206">
        <v>28</v>
      </c>
      <c r="P3206">
        <v>28</v>
      </c>
      <c r="Q3206">
        <v>53</v>
      </c>
      <c r="R3206">
        <v>0</v>
      </c>
    </row>
    <row r="3207" spans="8:18" x14ac:dyDescent="0.5">
      <c r="H3207" s="37">
        <v>1</v>
      </c>
      <c r="I3207" s="37">
        <v>66</v>
      </c>
      <c r="J3207" s="37">
        <v>66</v>
      </c>
      <c r="K3207" s="37">
        <v>4</v>
      </c>
      <c r="L3207" s="42">
        <v>987</v>
      </c>
      <c r="N3207">
        <v>1</v>
      </c>
      <c r="O3207">
        <v>28</v>
      </c>
      <c r="P3207">
        <v>28</v>
      </c>
      <c r="Q3207">
        <v>54</v>
      </c>
      <c r="R3207">
        <v>0</v>
      </c>
    </row>
    <row r="3208" spans="8:18" x14ac:dyDescent="0.5">
      <c r="H3208" s="37">
        <v>1</v>
      </c>
      <c r="I3208" s="37">
        <v>66</v>
      </c>
      <c r="J3208" s="37">
        <v>66</v>
      </c>
      <c r="K3208" s="37">
        <v>5</v>
      </c>
      <c r="L3208" s="42">
        <v>990</v>
      </c>
      <c r="N3208">
        <v>1</v>
      </c>
      <c r="O3208">
        <v>28</v>
      </c>
      <c r="P3208">
        <v>28</v>
      </c>
      <c r="Q3208">
        <v>55</v>
      </c>
      <c r="R3208">
        <v>0</v>
      </c>
    </row>
    <row r="3209" spans="8:18" x14ac:dyDescent="0.5">
      <c r="H3209" s="37">
        <v>1</v>
      </c>
      <c r="I3209" s="37">
        <v>66</v>
      </c>
      <c r="J3209" s="37">
        <v>66</v>
      </c>
      <c r="K3209" s="37">
        <v>6</v>
      </c>
      <c r="L3209" s="42">
        <v>992</v>
      </c>
      <c r="N3209">
        <v>1</v>
      </c>
      <c r="O3209">
        <v>28</v>
      </c>
      <c r="P3209">
        <v>28</v>
      </c>
      <c r="Q3209">
        <v>56</v>
      </c>
      <c r="R3209">
        <v>0</v>
      </c>
    </row>
    <row r="3210" spans="8:18" x14ac:dyDescent="0.5">
      <c r="H3210" s="37">
        <v>1</v>
      </c>
      <c r="I3210" s="37">
        <v>66</v>
      </c>
      <c r="J3210" s="37">
        <v>66</v>
      </c>
      <c r="K3210" s="37">
        <v>7</v>
      </c>
      <c r="L3210" s="42">
        <v>994</v>
      </c>
      <c r="N3210">
        <v>1</v>
      </c>
      <c r="O3210">
        <v>28</v>
      </c>
      <c r="P3210">
        <v>28</v>
      </c>
      <c r="Q3210">
        <v>57</v>
      </c>
      <c r="R3210">
        <v>0</v>
      </c>
    </row>
    <row r="3211" spans="8:18" x14ac:dyDescent="0.5">
      <c r="H3211" s="37">
        <v>1</v>
      </c>
      <c r="I3211" s="37">
        <v>66</v>
      </c>
      <c r="J3211" s="37">
        <v>66</v>
      </c>
      <c r="K3211" s="37">
        <v>8</v>
      </c>
      <c r="L3211" s="42">
        <v>996</v>
      </c>
      <c r="N3211">
        <v>1</v>
      </c>
      <c r="O3211">
        <v>28</v>
      </c>
      <c r="P3211">
        <v>28</v>
      </c>
      <c r="Q3211">
        <v>58</v>
      </c>
      <c r="R3211">
        <v>0</v>
      </c>
    </row>
    <row r="3212" spans="8:18" x14ac:dyDescent="0.5">
      <c r="H3212" s="37">
        <v>1</v>
      </c>
      <c r="I3212" s="37">
        <v>66</v>
      </c>
      <c r="J3212" s="37">
        <v>66</v>
      </c>
      <c r="K3212" s="37">
        <v>9</v>
      </c>
      <c r="L3212" s="42">
        <v>998</v>
      </c>
      <c r="N3212">
        <v>1</v>
      </c>
      <c r="O3212">
        <v>28</v>
      </c>
      <c r="P3212">
        <v>28</v>
      </c>
      <c r="Q3212">
        <v>59</v>
      </c>
      <c r="R3212">
        <v>0</v>
      </c>
    </row>
    <row r="3213" spans="8:18" x14ac:dyDescent="0.5">
      <c r="H3213" s="37">
        <v>1</v>
      </c>
      <c r="I3213" s="37">
        <v>66</v>
      </c>
      <c r="J3213" s="37">
        <v>66</v>
      </c>
      <c r="K3213" s="37">
        <v>10</v>
      </c>
      <c r="L3213" s="42">
        <v>999</v>
      </c>
      <c r="N3213">
        <v>1</v>
      </c>
      <c r="O3213">
        <v>28</v>
      </c>
      <c r="P3213">
        <v>28</v>
      </c>
      <c r="Q3213">
        <v>60</v>
      </c>
      <c r="R3213">
        <v>0</v>
      </c>
    </row>
    <row r="3214" spans="8:18" x14ac:dyDescent="0.5">
      <c r="H3214" s="37">
        <v>1</v>
      </c>
      <c r="I3214" s="37">
        <v>66</v>
      </c>
      <c r="J3214" s="37">
        <v>66</v>
      </c>
      <c r="K3214" s="37">
        <v>11</v>
      </c>
      <c r="L3214" s="42">
        <v>1000</v>
      </c>
      <c r="N3214">
        <v>1</v>
      </c>
      <c r="O3214">
        <v>28</v>
      </c>
      <c r="P3214">
        <v>28</v>
      </c>
      <c r="Q3214">
        <v>61</v>
      </c>
      <c r="R3214">
        <v>0</v>
      </c>
    </row>
    <row r="3215" spans="8:18" x14ac:dyDescent="0.5">
      <c r="H3215" s="37">
        <v>1</v>
      </c>
      <c r="I3215" s="37">
        <v>66</v>
      </c>
      <c r="J3215" s="37">
        <v>66</v>
      </c>
      <c r="K3215" s="37">
        <v>12</v>
      </c>
      <c r="L3215" s="42">
        <v>1000</v>
      </c>
      <c r="N3215">
        <v>1</v>
      </c>
      <c r="O3215">
        <v>28</v>
      </c>
      <c r="P3215">
        <v>28</v>
      </c>
      <c r="Q3215">
        <v>62</v>
      </c>
      <c r="R3215">
        <v>0</v>
      </c>
    </row>
    <row r="3216" spans="8:18" x14ac:dyDescent="0.5">
      <c r="H3216" s="37">
        <v>1</v>
      </c>
      <c r="I3216" s="37">
        <v>66</v>
      </c>
      <c r="J3216" s="37">
        <v>66</v>
      </c>
      <c r="K3216" s="37">
        <v>13</v>
      </c>
      <c r="L3216" s="42">
        <v>1001</v>
      </c>
      <c r="N3216">
        <v>1</v>
      </c>
      <c r="O3216">
        <v>29</v>
      </c>
      <c r="P3216">
        <v>29</v>
      </c>
      <c r="Q3216">
        <v>1</v>
      </c>
      <c r="R3216">
        <v>83</v>
      </c>
    </row>
    <row r="3217" spans="8:18" x14ac:dyDescent="0.5">
      <c r="H3217" s="37">
        <v>1</v>
      </c>
      <c r="I3217" s="37">
        <v>66</v>
      </c>
      <c r="J3217" s="37">
        <v>66</v>
      </c>
      <c r="K3217" s="37">
        <v>14</v>
      </c>
      <c r="L3217" s="42">
        <v>1030</v>
      </c>
      <c r="N3217">
        <v>1</v>
      </c>
      <c r="O3217">
        <v>29</v>
      </c>
      <c r="P3217">
        <v>29</v>
      </c>
      <c r="Q3217">
        <v>2</v>
      </c>
      <c r="R3217">
        <v>311</v>
      </c>
    </row>
    <row r="3218" spans="8:18" x14ac:dyDescent="0.5">
      <c r="H3218" s="37">
        <v>1</v>
      </c>
      <c r="I3218" s="37">
        <v>67</v>
      </c>
      <c r="J3218" s="37">
        <v>67</v>
      </c>
      <c r="K3218" s="37">
        <v>0</v>
      </c>
      <c r="L3218" s="42">
        <v>980</v>
      </c>
      <c r="N3218">
        <v>1</v>
      </c>
      <c r="O3218">
        <v>29</v>
      </c>
      <c r="P3218">
        <v>29</v>
      </c>
      <c r="Q3218">
        <v>3</v>
      </c>
      <c r="R3218">
        <v>780</v>
      </c>
    </row>
    <row r="3219" spans="8:18" x14ac:dyDescent="0.5">
      <c r="H3219" s="37">
        <v>1</v>
      </c>
      <c r="I3219" s="37">
        <v>67</v>
      </c>
      <c r="J3219" s="37">
        <v>67</v>
      </c>
      <c r="K3219" s="37">
        <v>1</v>
      </c>
      <c r="L3219" s="42">
        <v>982</v>
      </c>
      <c r="N3219">
        <v>1</v>
      </c>
      <c r="O3219">
        <v>29</v>
      </c>
      <c r="P3219">
        <v>29</v>
      </c>
      <c r="Q3219">
        <v>4</v>
      </c>
      <c r="R3219">
        <v>1205</v>
      </c>
    </row>
    <row r="3220" spans="8:18" x14ac:dyDescent="0.5">
      <c r="H3220" s="37">
        <v>1</v>
      </c>
      <c r="I3220" s="37">
        <v>67</v>
      </c>
      <c r="J3220" s="37">
        <v>67</v>
      </c>
      <c r="K3220" s="37">
        <v>2</v>
      </c>
      <c r="L3220" s="42">
        <v>985</v>
      </c>
      <c r="N3220">
        <v>1</v>
      </c>
      <c r="O3220">
        <v>29</v>
      </c>
      <c r="P3220">
        <v>29</v>
      </c>
      <c r="Q3220">
        <v>5</v>
      </c>
      <c r="R3220">
        <v>1713</v>
      </c>
    </row>
    <row r="3221" spans="8:18" x14ac:dyDescent="0.5">
      <c r="H3221" s="37">
        <v>1</v>
      </c>
      <c r="I3221" s="37">
        <v>67</v>
      </c>
      <c r="J3221" s="37">
        <v>67</v>
      </c>
      <c r="K3221" s="37">
        <v>3</v>
      </c>
      <c r="L3221" s="42">
        <v>987</v>
      </c>
      <c r="N3221">
        <v>1</v>
      </c>
      <c r="O3221">
        <v>29</v>
      </c>
      <c r="P3221">
        <v>29</v>
      </c>
      <c r="Q3221">
        <v>6</v>
      </c>
      <c r="R3221">
        <v>1764</v>
      </c>
    </row>
    <row r="3222" spans="8:18" x14ac:dyDescent="0.5">
      <c r="H3222" s="37">
        <v>1</v>
      </c>
      <c r="I3222" s="37">
        <v>67</v>
      </c>
      <c r="J3222" s="37">
        <v>67</v>
      </c>
      <c r="K3222" s="37">
        <v>4</v>
      </c>
      <c r="L3222" s="42">
        <v>990</v>
      </c>
      <c r="N3222">
        <v>1</v>
      </c>
      <c r="O3222">
        <v>29</v>
      </c>
      <c r="P3222">
        <v>29</v>
      </c>
      <c r="Q3222">
        <v>7</v>
      </c>
      <c r="R3222">
        <v>1817</v>
      </c>
    </row>
    <row r="3223" spans="8:18" x14ac:dyDescent="0.5">
      <c r="H3223" s="37">
        <v>1</v>
      </c>
      <c r="I3223" s="37">
        <v>67</v>
      </c>
      <c r="J3223" s="37">
        <v>67</v>
      </c>
      <c r="K3223" s="37">
        <v>5</v>
      </c>
      <c r="L3223" s="42">
        <v>992</v>
      </c>
      <c r="N3223">
        <v>1</v>
      </c>
      <c r="O3223">
        <v>29</v>
      </c>
      <c r="P3223">
        <v>29</v>
      </c>
      <c r="Q3223">
        <v>8</v>
      </c>
      <c r="R3223">
        <v>1871</v>
      </c>
    </row>
    <row r="3224" spans="8:18" x14ac:dyDescent="0.5">
      <c r="H3224" s="37">
        <v>1</v>
      </c>
      <c r="I3224" s="37">
        <v>67</v>
      </c>
      <c r="J3224" s="37">
        <v>67</v>
      </c>
      <c r="K3224" s="37">
        <v>6</v>
      </c>
      <c r="L3224" s="42">
        <v>994</v>
      </c>
      <c r="N3224">
        <v>1</v>
      </c>
      <c r="O3224">
        <v>29</v>
      </c>
      <c r="P3224">
        <v>29</v>
      </c>
      <c r="Q3224">
        <v>9</v>
      </c>
      <c r="R3224">
        <v>1927</v>
      </c>
    </row>
    <row r="3225" spans="8:18" x14ac:dyDescent="0.5">
      <c r="H3225" s="37">
        <v>1</v>
      </c>
      <c r="I3225" s="37">
        <v>67</v>
      </c>
      <c r="J3225" s="37">
        <v>67</v>
      </c>
      <c r="K3225" s="37">
        <v>7</v>
      </c>
      <c r="L3225" s="42">
        <v>996</v>
      </c>
      <c r="N3225">
        <v>1</v>
      </c>
      <c r="O3225">
        <v>29</v>
      </c>
      <c r="P3225">
        <v>29</v>
      </c>
      <c r="Q3225">
        <v>10</v>
      </c>
      <c r="R3225">
        <v>1985</v>
      </c>
    </row>
    <row r="3226" spans="8:18" x14ac:dyDescent="0.5">
      <c r="H3226" s="37">
        <v>1</v>
      </c>
      <c r="I3226" s="37">
        <v>67</v>
      </c>
      <c r="J3226" s="37">
        <v>67</v>
      </c>
      <c r="K3226" s="37">
        <v>8</v>
      </c>
      <c r="L3226" s="42">
        <v>998</v>
      </c>
      <c r="N3226">
        <v>1</v>
      </c>
      <c r="O3226">
        <v>29</v>
      </c>
      <c r="P3226">
        <v>29</v>
      </c>
      <c r="Q3226">
        <v>11</v>
      </c>
      <c r="R3226">
        <v>2044</v>
      </c>
    </row>
    <row r="3227" spans="8:18" x14ac:dyDescent="0.5">
      <c r="H3227" s="37">
        <v>1</v>
      </c>
      <c r="I3227" s="37">
        <v>67</v>
      </c>
      <c r="J3227" s="37">
        <v>67</v>
      </c>
      <c r="K3227" s="37">
        <v>9</v>
      </c>
      <c r="L3227" s="42">
        <v>999</v>
      </c>
      <c r="N3227">
        <v>1</v>
      </c>
      <c r="O3227">
        <v>29</v>
      </c>
      <c r="P3227">
        <v>29</v>
      </c>
      <c r="Q3227">
        <v>12</v>
      </c>
      <c r="R3227">
        <v>2106</v>
      </c>
    </row>
    <row r="3228" spans="8:18" x14ac:dyDescent="0.5">
      <c r="H3228" s="37">
        <v>1</v>
      </c>
      <c r="I3228" s="37">
        <v>67</v>
      </c>
      <c r="J3228" s="37">
        <v>67</v>
      </c>
      <c r="K3228" s="37">
        <v>10</v>
      </c>
      <c r="L3228" s="42">
        <v>1000</v>
      </c>
      <c r="N3228">
        <v>1</v>
      </c>
      <c r="O3228">
        <v>29</v>
      </c>
      <c r="P3228">
        <v>29</v>
      </c>
      <c r="Q3228">
        <v>13</v>
      </c>
      <c r="R3228">
        <v>2169</v>
      </c>
    </row>
    <row r="3229" spans="8:18" x14ac:dyDescent="0.5">
      <c r="H3229" s="37">
        <v>1</v>
      </c>
      <c r="I3229" s="37">
        <v>67</v>
      </c>
      <c r="J3229" s="37">
        <v>67</v>
      </c>
      <c r="K3229" s="37">
        <v>11</v>
      </c>
      <c r="L3229" s="42">
        <v>1000</v>
      </c>
      <c r="N3229">
        <v>1</v>
      </c>
      <c r="O3229">
        <v>29</v>
      </c>
      <c r="P3229">
        <v>29</v>
      </c>
      <c r="Q3229">
        <v>14</v>
      </c>
      <c r="R3229">
        <v>2235</v>
      </c>
    </row>
    <row r="3230" spans="8:18" x14ac:dyDescent="0.5">
      <c r="H3230" s="37">
        <v>1</v>
      </c>
      <c r="I3230" s="37">
        <v>67</v>
      </c>
      <c r="J3230" s="37">
        <v>67</v>
      </c>
      <c r="K3230" s="37">
        <v>12</v>
      </c>
      <c r="L3230" s="42">
        <v>1001</v>
      </c>
      <c r="N3230">
        <v>1</v>
      </c>
      <c r="O3230">
        <v>29</v>
      </c>
      <c r="P3230">
        <v>29</v>
      </c>
      <c r="Q3230">
        <v>15</v>
      </c>
      <c r="R3230">
        <v>2302</v>
      </c>
    </row>
    <row r="3231" spans="8:18" x14ac:dyDescent="0.5">
      <c r="H3231" s="37">
        <v>1</v>
      </c>
      <c r="I3231" s="37">
        <v>67</v>
      </c>
      <c r="J3231" s="37">
        <v>67</v>
      </c>
      <c r="K3231" s="37">
        <v>13</v>
      </c>
      <c r="L3231" s="42">
        <v>1030</v>
      </c>
      <c r="N3231">
        <v>1</v>
      </c>
      <c r="O3231">
        <v>29</v>
      </c>
      <c r="P3231">
        <v>29</v>
      </c>
      <c r="Q3231">
        <v>16</v>
      </c>
      <c r="R3231">
        <v>2372</v>
      </c>
    </row>
    <row r="3232" spans="8:18" x14ac:dyDescent="0.5">
      <c r="H3232" s="37">
        <v>1</v>
      </c>
      <c r="I3232" s="37">
        <v>68</v>
      </c>
      <c r="J3232" s="37">
        <v>68</v>
      </c>
      <c r="K3232" s="37">
        <v>0</v>
      </c>
      <c r="L3232" s="42">
        <v>982</v>
      </c>
      <c r="N3232">
        <v>1</v>
      </c>
      <c r="O3232">
        <v>29</v>
      </c>
      <c r="P3232">
        <v>29</v>
      </c>
      <c r="Q3232">
        <v>17</v>
      </c>
      <c r="R3232">
        <v>2444</v>
      </c>
    </row>
    <row r="3233" spans="8:18" x14ac:dyDescent="0.5">
      <c r="H3233" s="37">
        <v>1</v>
      </c>
      <c r="I3233" s="37">
        <v>68</v>
      </c>
      <c r="J3233" s="37">
        <v>68</v>
      </c>
      <c r="K3233" s="37">
        <v>1</v>
      </c>
      <c r="L3233" s="42">
        <v>985</v>
      </c>
      <c r="N3233">
        <v>1</v>
      </c>
      <c r="O3233">
        <v>29</v>
      </c>
      <c r="P3233">
        <v>29</v>
      </c>
      <c r="Q3233">
        <v>18</v>
      </c>
      <c r="R3233">
        <v>2519</v>
      </c>
    </row>
    <row r="3234" spans="8:18" x14ac:dyDescent="0.5">
      <c r="H3234" s="37">
        <v>1</v>
      </c>
      <c r="I3234" s="37">
        <v>68</v>
      </c>
      <c r="J3234" s="37">
        <v>68</v>
      </c>
      <c r="K3234" s="37">
        <v>2</v>
      </c>
      <c r="L3234" s="42">
        <v>987</v>
      </c>
      <c r="N3234">
        <v>1</v>
      </c>
      <c r="O3234">
        <v>29</v>
      </c>
      <c r="P3234">
        <v>29</v>
      </c>
      <c r="Q3234">
        <v>19</v>
      </c>
      <c r="R3234">
        <v>2596</v>
      </c>
    </row>
    <row r="3235" spans="8:18" x14ac:dyDescent="0.5">
      <c r="H3235" s="37">
        <v>1</v>
      </c>
      <c r="I3235" s="37">
        <v>68</v>
      </c>
      <c r="J3235" s="37">
        <v>68</v>
      </c>
      <c r="K3235" s="37">
        <v>3</v>
      </c>
      <c r="L3235" s="42">
        <v>990</v>
      </c>
      <c r="N3235">
        <v>1</v>
      </c>
      <c r="O3235">
        <v>29</v>
      </c>
      <c r="P3235">
        <v>29</v>
      </c>
      <c r="Q3235">
        <v>20</v>
      </c>
      <c r="R3235">
        <v>2676</v>
      </c>
    </row>
    <row r="3236" spans="8:18" x14ac:dyDescent="0.5">
      <c r="H3236" s="37">
        <v>1</v>
      </c>
      <c r="I3236" s="37">
        <v>68</v>
      </c>
      <c r="J3236" s="37">
        <v>68</v>
      </c>
      <c r="K3236" s="37">
        <v>4</v>
      </c>
      <c r="L3236" s="42">
        <v>992</v>
      </c>
      <c r="N3236">
        <v>1</v>
      </c>
      <c r="O3236">
        <v>29</v>
      </c>
      <c r="P3236">
        <v>29</v>
      </c>
      <c r="Q3236">
        <v>21</v>
      </c>
      <c r="R3236">
        <v>2759</v>
      </c>
    </row>
    <row r="3237" spans="8:18" x14ac:dyDescent="0.5">
      <c r="H3237" s="37">
        <v>1</v>
      </c>
      <c r="I3237" s="37">
        <v>68</v>
      </c>
      <c r="J3237" s="37">
        <v>68</v>
      </c>
      <c r="K3237" s="37">
        <v>5</v>
      </c>
      <c r="L3237" s="42">
        <v>994</v>
      </c>
      <c r="N3237">
        <v>1</v>
      </c>
      <c r="O3237">
        <v>29</v>
      </c>
      <c r="P3237">
        <v>29</v>
      </c>
      <c r="Q3237">
        <v>22</v>
      </c>
      <c r="R3237">
        <v>2844</v>
      </c>
    </row>
    <row r="3238" spans="8:18" x14ac:dyDescent="0.5">
      <c r="H3238" s="37">
        <v>1</v>
      </c>
      <c r="I3238" s="37">
        <v>68</v>
      </c>
      <c r="J3238" s="37">
        <v>68</v>
      </c>
      <c r="K3238" s="37">
        <v>6</v>
      </c>
      <c r="L3238" s="42">
        <v>996</v>
      </c>
      <c r="N3238">
        <v>1</v>
      </c>
      <c r="O3238">
        <v>29</v>
      </c>
      <c r="P3238">
        <v>29</v>
      </c>
      <c r="Q3238">
        <v>23</v>
      </c>
      <c r="R3238">
        <v>2933</v>
      </c>
    </row>
    <row r="3239" spans="8:18" x14ac:dyDescent="0.5">
      <c r="H3239" s="37">
        <v>1</v>
      </c>
      <c r="I3239" s="37">
        <v>68</v>
      </c>
      <c r="J3239" s="37">
        <v>68</v>
      </c>
      <c r="K3239" s="37">
        <v>7</v>
      </c>
      <c r="L3239" s="42">
        <v>998</v>
      </c>
      <c r="N3239">
        <v>1</v>
      </c>
      <c r="O3239">
        <v>29</v>
      </c>
      <c r="P3239">
        <v>29</v>
      </c>
      <c r="Q3239">
        <v>24</v>
      </c>
      <c r="R3239">
        <v>3026</v>
      </c>
    </row>
    <row r="3240" spans="8:18" x14ac:dyDescent="0.5">
      <c r="H3240" s="37">
        <v>1</v>
      </c>
      <c r="I3240" s="37">
        <v>68</v>
      </c>
      <c r="J3240" s="37">
        <v>68</v>
      </c>
      <c r="K3240" s="37">
        <v>8</v>
      </c>
      <c r="L3240" s="42">
        <v>999</v>
      </c>
      <c r="N3240">
        <v>1</v>
      </c>
      <c r="O3240">
        <v>29</v>
      </c>
      <c r="P3240">
        <v>29</v>
      </c>
      <c r="Q3240">
        <v>25</v>
      </c>
      <c r="R3240">
        <v>3122</v>
      </c>
    </row>
    <row r="3241" spans="8:18" x14ac:dyDescent="0.5">
      <c r="H3241" s="37">
        <v>1</v>
      </c>
      <c r="I3241" s="37">
        <v>68</v>
      </c>
      <c r="J3241" s="37">
        <v>68</v>
      </c>
      <c r="K3241" s="37">
        <v>9</v>
      </c>
      <c r="L3241" s="42">
        <v>1000</v>
      </c>
      <c r="N3241">
        <v>1</v>
      </c>
      <c r="O3241">
        <v>29</v>
      </c>
      <c r="P3241">
        <v>29</v>
      </c>
      <c r="Q3241">
        <v>26</v>
      </c>
      <c r="R3241">
        <v>3222</v>
      </c>
    </row>
    <row r="3242" spans="8:18" x14ac:dyDescent="0.5">
      <c r="H3242" s="37">
        <v>1</v>
      </c>
      <c r="I3242" s="37">
        <v>68</v>
      </c>
      <c r="J3242" s="37">
        <v>68</v>
      </c>
      <c r="K3242" s="37">
        <v>10</v>
      </c>
      <c r="L3242" s="42">
        <v>1000</v>
      </c>
      <c r="N3242">
        <v>1</v>
      </c>
      <c r="O3242">
        <v>29</v>
      </c>
      <c r="P3242">
        <v>29</v>
      </c>
      <c r="Q3242">
        <v>27</v>
      </c>
      <c r="R3242">
        <v>3327</v>
      </c>
    </row>
    <row r="3243" spans="8:18" x14ac:dyDescent="0.5">
      <c r="H3243" s="37">
        <v>1</v>
      </c>
      <c r="I3243" s="37">
        <v>68</v>
      </c>
      <c r="J3243" s="37">
        <v>68</v>
      </c>
      <c r="K3243" s="37">
        <v>11</v>
      </c>
      <c r="L3243" s="42">
        <v>1001</v>
      </c>
      <c r="N3243">
        <v>1</v>
      </c>
      <c r="O3243">
        <v>29</v>
      </c>
      <c r="P3243">
        <v>29</v>
      </c>
      <c r="Q3243">
        <v>28</v>
      </c>
      <c r="R3243">
        <v>3436</v>
      </c>
    </row>
    <row r="3244" spans="8:18" x14ac:dyDescent="0.5">
      <c r="H3244" s="37">
        <v>1</v>
      </c>
      <c r="I3244" s="37">
        <v>68</v>
      </c>
      <c r="J3244" s="37">
        <v>68</v>
      </c>
      <c r="K3244" s="37">
        <v>12</v>
      </c>
      <c r="L3244" s="42">
        <v>1030</v>
      </c>
      <c r="N3244">
        <v>1</v>
      </c>
      <c r="O3244">
        <v>29</v>
      </c>
      <c r="P3244">
        <v>29</v>
      </c>
      <c r="Q3244">
        <v>29</v>
      </c>
      <c r="R3244">
        <v>3550</v>
      </c>
    </row>
    <row r="3245" spans="8:18" x14ac:dyDescent="0.5">
      <c r="H3245" s="37">
        <v>1</v>
      </c>
      <c r="I3245" s="37">
        <v>69</v>
      </c>
      <c r="J3245" s="37">
        <v>69</v>
      </c>
      <c r="K3245" s="37">
        <v>0</v>
      </c>
      <c r="L3245" s="42">
        <v>985</v>
      </c>
      <c r="N3245">
        <v>1</v>
      </c>
      <c r="O3245">
        <v>29</v>
      </c>
      <c r="P3245">
        <v>29</v>
      </c>
      <c r="Q3245">
        <v>30</v>
      </c>
      <c r="R3245">
        <v>3671</v>
      </c>
    </row>
    <row r="3246" spans="8:18" x14ac:dyDescent="0.5">
      <c r="H3246" s="37">
        <v>1</v>
      </c>
      <c r="I3246" s="37">
        <v>69</v>
      </c>
      <c r="J3246" s="37">
        <v>69</v>
      </c>
      <c r="K3246" s="37">
        <v>1</v>
      </c>
      <c r="L3246" s="42">
        <v>987</v>
      </c>
      <c r="N3246">
        <v>1</v>
      </c>
      <c r="O3246">
        <v>29</v>
      </c>
      <c r="P3246">
        <v>29</v>
      </c>
      <c r="Q3246">
        <v>31</v>
      </c>
      <c r="R3246">
        <v>3557</v>
      </c>
    </row>
    <row r="3247" spans="8:18" x14ac:dyDescent="0.5">
      <c r="H3247" s="37">
        <v>1</v>
      </c>
      <c r="I3247" s="37">
        <v>69</v>
      </c>
      <c r="J3247" s="37">
        <v>69</v>
      </c>
      <c r="K3247" s="37">
        <v>2</v>
      </c>
      <c r="L3247" s="42">
        <v>990</v>
      </c>
      <c r="N3247">
        <v>1</v>
      </c>
      <c r="O3247">
        <v>29</v>
      </c>
      <c r="P3247">
        <v>29</v>
      </c>
      <c r="Q3247">
        <v>32</v>
      </c>
      <c r="R3247">
        <v>0</v>
      </c>
    </row>
    <row r="3248" spans="8:18" x14ac:dyDescent="0.5">
      <c r="H3248" s="37">
        <v>1</v>
      </c>
      <c r="I3248" s="37">
        <v>69</v>
      </c>
      <c r="J3248" s="37">
        <v>69</v>
      </c>
      <c r="K3248" s="37">
        <v>3</v>
      </c>
      <c r="L3248" s="42">
        <v>992</v>
      </c>
      <c r="N3248">
        <v>1</v>
      </c>
      <c r="O3248">
        <v>29</v>
      </c>
      <c r="P3248">
        <v>29</v>
      </c>
      <c r="Q3248">
        <v>33</v>
      </c>
      <c r="R3248">
        <v>0</v>
      </c>
    </row>
    <row r="3249" spans="8:18" x14ac:dyDescent="0.5">
      <c r="H3249" s="37">
        <v>1</v>
      </c>
      <c r="I3249" s="37">
        <v>69</v>
      </c>
      <c r="J3249" s="37">
        <v>69</v>
      </c>
      <c r="K3249" s="37">
        <v>4</v>
      </c>
      <c r="L3249" s="42">
        <v>994</v>
      </c>
      <c r="N3249">
        <v>1</v>
      </c>
      <c r="O3249">
        <v>29</v>
      </c>
      <c r="P3249">
        <v>29</v>
      </c>
      <c r="Q3249">
        <v>34</v>
      </c>
      <c r="R3249">
        <v>0</v>
      </c>
    </row>
    <row r="3250" spans="8:18" x14ac:dyDescent="0.5">
      <c r="H3250" s="37">
        <v>1</v>
      </c>
      <c r="I3250" s="37">
        <v>69</v>
      </c>
      <c r="J3250" s="37">
        <v>69</v>
      </c>
      <c r="K3250" s="37">
        <v>5</v>
      </c>
      <c r="L3250" s="42">
        <v>996</v>
      </c>
      <c r="N3250">
        <v>1</v>
      </c>
      <c r="O3250">
        <v>29</v>
      </c>
      <c r="P3250">
        <v>29</v>
      </c>
      <c r="Q3250">
        <v>35</v>
      </c>
      <c r="R3250">
        <v>0</v>
      </c>
    </row>
    <row r="3251" spans="8:18" x14ac:dyDescent="0.5">
      <c r="H3251" s="37">
        <v>1</v>
      </c>
      <c r="I3251" s="37">
        <v>69</v>
      </c>
      <c r="J3251" s="37">
        <v>69</v>
      </c>
      <c r="K3251" s="37">
        <v>6</v>
      </c>
      <c r="L3251" s="42">
        <v>998</v>
      </c>
      <c r="N3251">
        <v>1</v>
      </c>
      <c r="O3251">
        <v>29</v>
      </c>
      <c r="P3251">
        <v>29</v>
      </c>
      <c r="Q3251">
        <v>36</v>
      </c>
      <c r="R3251">
        <v>0</v>
      </c>
    </row>
    <row r="3252" spans="8:18" x14ac:dyDescent="0.5">
      <c r="H3252" s="37">
        <v>1</v>
      </c>
      <c r="I3252" s="37">
        <v>69</v>
      </c>
      <c r="J3252" s="37">
        <v>69</v>
      </c>
      <c r="K3252" s="37">
        <v>7</v>
      </c>
      <c r="L3252" s="42">
        <v>999</v>
      </c>
      <c r="N3252">
        <v>1</v>
      </c>
      <c r="O3252">
        <v>29</v>
      </c>
      <c r="P3252">
        <v>29</v>
      </c>
      <c r="Q3252">
        <v>37</v>
      </c>
      <c r="R3252">
        <v>0</v>
      </c>
    </row>
    <row r="3253" spans="8:18" x14ac:dyDescent="0.5">
      <c r="H3253" s="37">
        <v>1</v>
      </c>
      <c r="I3253" s="37">
        <v>69</v>
      </c>
      <c r="J3253" s="37">
        <v>69</v>
      </c>
      <c r="K3253" s="37">
        <v>8</v>
      </c>
      <c r="L3253" s="42">
        <v>1000</v>
      </c>
      <c r="N3253">
        <v>1</v>
      </c>
      <c r="O3253">
        <v>29</v>
      </c>
      <c r="P3253">
        <v>29</v>
      </c>
      <c r="Q3253">
        <v>38</v>
      </c>
      <c r="R3253">
        <v>0</v>
      </c>
    </row>
    <row r="3254" spans="8:18" x14ac:dyDescent="0.5">
      <c r="H3254" s="37">
        <v>1</v>
      </c>
      <c r="I3254" s="37">
        <v>69</v>
      </c>
      <c r="J3254" s="37">
        <v>69</v>
      </c>
      <c r="K3254" s="37">
        <v>9</v>
      </c>
      <c r="L3254" s="42">
        <v>1000</v>
      </c>
      <c r="N3254">
        <v>1</v>
      </c>
      <c r="O3254">
        <v>29</v>
      </c>
      <c r="P3254">
        <v>29</v>
      </c>
      <c r="Q3254">
        <v>39</v>
      </c>
      <c r="R3254">
        <v>0</v>
      </c>
    </row>
    <row r="3255" spans="8:18" x14ac:dyDescent="0.5">
      <c r="H3255" s="37">
        <v>1</v>
      </c>
      <c r="I3255" s="37">
        <v>69</v>
      </c>
      <c r="J3255" s="37">
        <v>69</v>
      </c>
      <c r="K3255" s="37">
        <v>10</v>
      </c>
      <c r="L3255" s="42">
        <v>1001</v>
      </c>
      <c r="N3255">
        <v>1</v>
      </c>
      <c r="O3255">
        <v>29</v>
      </c>
      <c r="P3255">
        <v>29</v>
      </c>
      <c r="Q3255">
        <v>40</v>
      </c>
      <c r="R3255">
        <v>0</v>
      </c>
    </row>
    <row r="3256" spans="8:18" x14ac:dyDescent="0.5">
      <c r="H3256" s="37">
        <v>1</v>
      </c>
      <c r="I3256" s="37">
        <v>69</v>
      </c>
      <c r="J3256" s="37">
        <v>69</v>
      </c>
      <c r="K3256" s="37">
        <v>11</v>
      </c>
      <c r="L3256" s="42">
        <v>1030</v>
      </c>
      <c r="N3256">
        <v>1</v>
      </c>
      <c r="O3256">
        <v>29</v>
      </c>
      <c r="P3256">
        <v>29</v>
      </c>
      <c r="Q3256">
        <v>41</v>
      </c>
      <c r="R3256">
        <v>0</v>
      </c>
    </row>
    <row r="3257" spans="8:18" x14ac:dyDescent="0.5">
      <c r="H3257" s="37">
        <v>1</v>
      </c>
      <c r="I3257" s="37">
        <v>70</v>
      </c>
      <c r="J3257" s="37">
        <v>70</v>
      </c>
      <c r="K3257" s="37">
        <v>0</v>
      </c>
      <c r="L3257" s="42">
        <v>987</v>
      </c>
      <c r="N3257">
        <v>1</v>
      </c>
      <c r="O3257">
        <v>29</v>
      </c>
      <c r="P3257">
        <v>29</v>
      </c>
      <c r="Q3257">
        <v>42</v>
      </c>
      <c r="R3257">
        <v>0</v>
      </c>
    </row>
    <row r="3258" spans="8:18" x14ac:dyDescent="0.5">
      <c r="H3258" s="37">
        <v>1</v>
      </c>
      <c r="I3258" s="37">
        <v>70</v>
      </c>
      <c r="J3258" s="37">
        <v>70</v>
      </c>
      <c r="K3258" s="37">
        <v>1</v>
      </c>
      <c r="L3258" s="42">
        <v>990</v>
      </c>
      <c r="N3258">
        <v>1</v>
      </c>
      <c r="O3258">
        <v>29</v>
      </c>
      <c r="P3258">
        <v>29</v>
      </c>
      <c r="Q3258">
        <v>43</v>
      </c>
      <c r="R3258">
        <v>0</v>
      </c>
    </row>
    <row r="3259" spans="8:18" x14ac:dyDescent="0.5">
      <c r="H3259" s="37">
        <v>1</v>
      </c>
      <c r="I3259" s="37">
        <v>70</v>
      </c>
      <c r="J3259" s="37">
        <v>70</v>
      </c>
      <c r="K3259" s="37">
        <v>2</v>
      </c>
      <c r="L3259" s="42">
        <v>992</v>
      </c>
      <c r="N3259">
        <v>1</v>
      </c>
      <c r="O3259">
        <v>29</v>
      </c>
      <c r="P3259">
        <v>29</v>
      </c>
      <c r="Q3259">
        <v>44</v>
      </c>
      <c r="R3259">
        <v>0</v>
      </c>
    </row>
    <row r="3260" spans="8:18" x14ac:dyDescent="0.5">
      <c r="H3260" s="37">
        <v>1</v>
      </c>
      <c r="I3260" s="37">
        <v>70</v>
      </c>
      <c r="J3260" s="37">
        <v>70</v>
      </c>
      <c r="K3260" s="37">
        <v>3</v>
      </c>
      <c r="L3260" s="42">
        <v>994</v>
      </c>
      <c r="N3260">
        <v>1</v>
      </c>
      <c r="O3260">
        <v>29</v>
      </c>
      <c r="P3260">
        <v>29</v>
      </c>
      <c r="Q3260">
        <v>45</v>
      </c>
      <c r="R3260">
        <v>0</v>
      </c>
    </row>
    <row r="3261" spans="8:18" x14ac:dyDescent="0.5">
      <c r="H3261" s="37">
        <v>1</v>
      </c>
      <c r="I3261" s="37">
        <v>70</v>
      </c>
      <c r="J3261" s="37">
        <v>70</v>
      </c>
      <c r="K3261" s="37">
        <v>4</v>
      </c>
      <c r="L3261" s="42">
        <v>996</v>
      </c>
      <c r="N3261">
        <v>1</v>
      </c>
      <c r="O3261">
        <v>29</v>
      </c>
      <c r="P3261">
        <v>29</v>
      </c>
      <c r="Q3261">
        <v>46</v>
      </c>
      <c r="R3261">
        <v>0</v>
      </c>
    </row>
    <row r="3262" spans="8:18" x14ac:dyDescent="0.5">
      <c r="H3262" s="37">
        <v>1</v>
      </c>
      <c r="I3262" s="37">
        <v>70</v>
      </c>
      <c r="J3262" s="37">
        <v>70</v>
      </c>
      <c r="K3262" s="37">
        <v>5</v>
      </c>
      <c r="L3262" s="42">
        <v>998</v>
      </c>
      <c r="N3262">
        <v>1</v>
      </c>
      <c r="O3262">
        <v>29</v>
      </c>
      <c r="P3262">
        <v>29</v>
      </c>
      <c r="Q3262">
        <v>47</v>
      </c>
      <c r="R3262">
        <v>0</v>
      </c>
    </row>
    <row r="3263" spans="8:18" x14ac:dyDescent="0.5">
      <c r="H3263" s="37">
        <v>1</v>
      </c>
      <c r="I3263" s="37">
        <v>70</v>
      </c>
      <c r="J3263" s="37">
        <v>70</v>
      </c>
      <c r="K3263" s="37">
        <v>6</v>
      </c>
      <c r="L3263" s="42">
        <v>999</v>
      </c>
      <c r="N3263">
        <v>1</v>
      </c>
      <c r="O3263">
        <v>29</v>
      </c>
      <c r="P3263">
        <v>29</v>
      </c>
      <c r="Q3263">
        <v>48</v>
      </c>
      <c r="R3263">
        <v>0</v>
      </c>
    </row>
    <row r="3264" spans="8:18" x14ac:dyDescent="0.5">
      <c r="H3264" s="37">
        <v>1</v>
      </c>
      <c r="I3264" s="37">
        <v>70</v>
      </c>
      <c r="J3264" s="37">
        <v>70</v>
      </c>
      <c r="K3264" s="37">
        <v>7</v>
      </c>
      <c r="L3264" s="42">
        <v>1000</v>
      </c>
      <c r="N3264">
        <v>1</v>
      </c>
      <c r="O3264">
        <v>29</v>
      </c>
      <c r="P3264">
        <v>29</v>
      </c>
      <c r="Q3264">
        <v>49</v>
      </c>
      <c r="R3264">
        <v>0</v>
      </c>
    </row>
    <row r="3265" spans="8:18" x14ac:dyDescent="0.5">
      <c r="H3265" s="37">
        <v>1</v>
      </c>
      <c r="I3265" s="37">
        <v>70</v>
      </c>
      <c r="J3265" s="37">
        <v>70</v>
      </c>
      <c r="K3265" s="37">
        <v>8</v>
      </c>
      <c r="L3265" s="42">
        <v>1000</v>
      </c>
      <c r="N3265">
        <v>1</v>
      </c>
      <c r="O3265">
        <v>29</v>
      </c>
      <c r="P3265">
        <v>29</v>
      </c>
      <c r="Q3265">
        <v>50</v>
      </c>
      <c r="R3265">
        <v>0</v>
      </c>
    </row>
    <row r="3266" spans="8:18" x14ac:dyDescent="0.5">
      <c r="H3266" s="37">
        <v>1</v>
      </c>
      <c r="I3266" s="37">
        <v>70</v>
      </c>
      <c r="J3266" s="37">
        <v>70</v>
      </c>
      <c r="K3266" s="37">
        <v>9</v>
      </c>
      <c r="L3266" s="42">
        <v>1001</v>
      </c>
      <c r="N3266">
        <v>1</v>
      </c>
      <c r="O3266">
        <v>29</v>
      </c>
      <c r="P3266">
        <v>29</v>
      </c>
      <c r="Q3266">
        <v>51</v>
      </c>
      <c r="R3266">
        <v>0</v>
      </c>
    </row>
    <row r="3267" spans="8:18" x14ac:dyDescent="0.5">
      <c r="H3267" s="37">
        <v>1</v>
      </c>
      <c r="I3267" s="37">
        <v>70</v>
      </c>
      <c r="J3267" s="37">
        <v>70</v>
      </c>
      <c r="K3267" s="37">
        <v>10</v>
      </c>
      <c r="L3267" s="42">
        <v>1030</v>
      </c>
      <c r="N3267">
        <v>1</v>
      </c>
      <c r="O3267">
        <v>29</v>
      </c>
      <c r="P3267">
        <v>29</v>
      </c>
      <c r="Q3267">
        <v>52</v>
      </c>
      <c r="R3267">
        <v>0</v>
      </c>
    </row>
    <row r="3268" spans="8:18" x14ac:dyDescent="0.5">
      <c r="H3268" s="37">
        <v>2</v>
      </c>
      <c r="I3268" s="37">
        <v>0</v>
      </c>
      <c r="J3268" s="37">
        <v>0</v>
      </c>
      <c r="K3268" s="37">
        <v>0</v>
      </c>
      <c r="L3268" s="42">
        <v>861</v>
      </c>
      <c r="N3268">
        <v>1</v>
      </c>
      <c r="O3268">
        <v>29</v>
      </c>
      <c r="P3268">
        <v>29</v>
      </c>
      <c r="Q3268">
        <v>53</v>
      </c>
      <c r="R3268">
        <v>0</v>
      </c>
    </row>
    <row r="3269" spans="8:18" x14ac:dyDescent="0.5">
      <c r="H3269" s="37">
        <v>2</v>
      </c>
      <c r="I3269" s="37">
        <v>0</v>
      </c>
      <c r="J3269" s="37">
        <v>0</v>
      </c>
      <c r="K3269" s="37">
        <v>1</v>
      </c>
      <c r="L3269" s="42">
        <v>861</v>
      </c>
      <c r="N3269">
        <v>1</v>
      </c>
      <c r="O3269">
        <v>29</v>
      </c>
      <c r="P3269">
        <v>29</v>
      </c>
      <c r="Q3269">
        <v>54</v>
      </c>
      <c r="R3269">
        <v>0</v>
      </c>
    </row>
    <row r="3270" spans="8:18" x14ac:dyDescent="0.5">
      <c r="H3270" s="37">
        <v>2</v>
      </c>
      <c r="I3270" s="37">
        <v>0</v>
      </c>
      <c r="J3270" s="37">
        <v>0</v>
      </c>
      <c r="K3270" s="37">
        <v>2</v>
      </c>
      <c r="L3270" s="42">
        <v>862</v>
      </c>
      <c r="N3270">
        <v>1</v>
      </c>
      <c r="O3270">
        <v>29</v>
      </c>
      <c r="P3270">
        <v>29</v>
      </c>
      <c r="Q3270">
        <v>55</v>
      </c>
      <c r="R3270">
        <v>0</v>
      </c>
    </row>
    <row r="3271" spans="8:18" x14ac:dyDescent="0.5">
      <c r="H3271" s="37">
        <v>2</v>
      </c>
      <c r="I3271" s="37">
        <v>0</v>
      </c>
      <c r="J3271" s="37">
        <v>0</v>
      </c>
      <c r="K3271" s="37">
        <v>3</v>
      </c>
      <c r="L3271" s="42">
        <v>862</v>
      </c>
      <c r="N3271">
        <v>1</v>
      </c>
      <c r="O3271">
        <v>29</v>
      </c>
      <c r="P3271">
        <v>29</v>
      </c>
      <c r="Q3271">
        <v>56</v>
      </c>
      <c r="R3271">
        <v>0</v>
      </c>
    </row>
    <row r="3272" spans="8:18" x14ac:dyDescent="0.5">
      <c r="H3272" s="37">
        <v>2</v>
      </c>
      <c r="I3272" s="37">
        <v>0</v>
      </c>
      <c r="J3272" s="37">
        <v>0</v>
      </c>
      <c r="K3272" s="37">
        <v>4</v>
      </c>
      <c r="L3272" s="42">
        <v>863</v>
      </c>
      <c r="N3272">
        <v>1</v>
      </c>
      <c r="O3272">
        <v>29</v>
      </c>
      <c r="P3272">
        <v>29</v>
      </c>
      <c r="Q3272">
        <v>57</v>
      </c>
      <c r="R3272">
        <v>0</v>
      </c>
    </row>
    <row r="3273" spans="8:18" x14ac:dyDescent="0.5">
      <c r="H3273" s="37">
        <v>2</v>
      </c>
      <c r="I3273" s="37">
        <v>0</v>
      </c>
      <c r="J3273" s="37">
        <v>0</v>
      </c>
      <c r="K3273" s="37">
        <v>5</v>
      </c>
      <c r="L3273" s="42">
        <v>863</v>
      </c>
      <c r="N3273">
        <v>1</v>
      </c>
      <c r="O3273">
        <v>29</v>
      </c>
      <c r="P3273">
        <v>29</v>
      </c>
      <c r="Q3273">
        <v>58</v>
      </c>
      <c r="R3273">
        <v>0</v>
      </c>
    </row>
    <row r="3274" spans="8:18" x14ac:dyDescent="0.5">
      <c r="H3274" s="37">
        <v>2</v>
      </c>
      <c r="I3274" s="37">
        <v>0</v>
      </c>
      <c r="J3274" s="37">
        <v>0</v>
      </c>
      <c r="K3274" s="37">
        <v>6</v>
      </c>
      <c r="L3274" s="42">
        <v>864</v>
      </c>
      <c r="N3274">
        <v>1</v>
      </c>
      <c r="O3274">
        <v>29</v>
      </c>
      <c r="P3274">
        <v>29</v>
      </c>
      <c r="Q3274">
        <v>59</v>
      </c>
      <c r="R3274">
        <v>0</v>
      </c>
    </row>
    <row r="3275" spans="8:18" x14ac:dyDescent="0.5">
      <c r="H3275" s="37">
        <v>2</v>
      </c>
      <c r="I3275" s="37">
        <v>0</v>
      </c>
      <c r="J3275" s="37">
        <v>0</v>
      </c>
      <c r="K3275" s="37">
        <v>7</v>
      </c>
      <c r="L3275" s="42">
        <v>864</v>
      </c>
      <c r="N3275">
        <v>1</v>
      </c>
      <c r="O3275">
        <v>29</v>
      </c>
      <c r="P3275">
        <v>29</v>
      </c>
      <c r="Q3275">
        <v>60</v>
      </c>
      <c r="R3275">
        <v>0</v>
      </c>
    </row>
    <row r="3276" spans="8:18" x14ac:dyDescent="0.5">
      <c r="H3276" s="37">
        <v>2</v>
      </c>
      <c r="I3276" s="37">
        <v>0</v>
      </c>
      <c r="J3276" s="37">
        <v>0</v>
      </c>
      <c r="K3276" s="37">
        <v>8</v>
      </c>
      <c r="L3276" s="42">
        <v>865</v>
      </c>
      <c r="N3276">
        <v>1</v>
      </c>
      <c r="O3276">
        <v>29</v>
      </c>
      <c r="P3276">
        <v>29</v>
      </c>
      <c r="Q3276">
        <v>61</v>
      </c>
      <c r="R3276">
        <v>0</v>
      </c>
    </row>
    <row r="3277" spans="8:18" x14ac:dyDescent="0.5">
      <c r="H3277" s="37">
        <v>2</v>
      </c>
      <c r="I3277" s="37">
        <v>0</v>
      </c>
      <c r="J3277" s="37">
        <v>0</v>
      </c>
      <c r="K3277" s="37">
        <v>9</v>
      </c>
      <c r="L3277" s="42">
        <v>866</v>
      </c>
      <c r="N3277">
        <v>1</v>
      </c>
      <c r="O3277">
        <v>30</v>
      </c>
      <c r="P3277">
        <v>30</v>
      </c>
      <c r="Q3277">
        <v>1</v>
      </c>
      <c r="R3277">
        <v>87</v>
      </c>
    </row>
    <row r="3278" spans="8:18" x14ac:dyDescent="0.5">
      <c r="H3278" s="37">
        <v>2</v>
      </c>
      <c r="I3278" s="37">
        <v>0</v>
      </c>
      <c r="J3278" s="37">
        <v>0</v>
      </c>
      <c r="K3278" s="37">
        <v>10</v>
      </c>
      <c r="L3278" s="42">
        <v>866</v>
      </c>
      <c r="N3278">
        <v>1</v>
      </c>
      <c r="O3278">
        <v>30</v>
      </c>
      <c r="P3278">
        <v>30</v>
      </c>
      <c r="Q3278">
        <v>2</v>
      </c>
      <c r="R3278">
        <v>321</v>
      </c>
    </row>
    <row r="3279" spans="8:18" x14ac:dyDescent="0.5">
      <c r="H3279" s="37">
        <v>2</v>
      </c>
      <c r="I3279" s="37">
        <v>0</v>
      </c>
      <c r="J3279" s="37">
        <v>0</v>
      </c>
      <c r="K3279" s="37">
        <v>11</v>
      </c>
      <c r="L3279" s="42">
        <v>867</v>
      </c>
      <c r="N3279">
        <v>1</v>
      </c>
      <c r="O3279">
        <v>30</v>
      </c>
      <c r="P3279">
        <v>30</v>
      </c>
      <c r="Q3279">
        <v>3</v>
      </c>
      <c r="R3279">
        <v>805</v>
      </c>
    </row>
    <row r="3280" spans="8:18" x14ac:dyDescent="0.5">
      <c r="H3280" s="37">
        <v>2</v>
      </c>
      <c r="I3280" s="37">
        <v>0</v>
      </c>
      <c r="J3280" s="37">
        <v>0</v>
      </c>
      <c r="K3280" s="37">
        <v>12</v>
      </c>
      <c r="L3280" s="42">
        <v>868</v>
      </c>
      <c r="N3280">
        <v>1</v>
      </c>
      <c r="O3280">
        <v>30</v>
      </c>
      <c r="P3280">
        <v>30</v>
      </c>
      <c r="Q3280">
        <v>4</v>
      </c>
      <c r="R3280">
        <v>1244</v>
      </c>
    </row>
    <row r="3281" spans="8:18" x14ac:dyDescent="0.5">
      <c r="H3281" s="37">
        <v>2</v>
      </c>
      <c r="I3281" s="37">
        <v>0</v>
      </c>
      <c r="J3281" s="37">
        <v>0</v>
      </c>
      <c r="K3281" s="37">
        <v>13</v>
      </c>
      <c r="L3281" s="42">
        <v>869</v>
      </c>
      <c r="N3281">
        <v>1</v>
      </c>
      <c r="O3281">
        <v>30</v>
      </c>
      <c r="P3281">
        <v>30</v>
      </c>
      <c r="Q3281">
        <v>5</v>
      </c>
      <c r="R3281">
        <v>1768</v>
      </c>
    </row>
    <row r="3282" spans="8:18" x14ac:dyDescent="0.5">
      <c r="H3282" s="37">
        <v>2</v>
      </c>
      <c r="I3282" s="37">
        <v>0</v>
      </c>
      <c r="J3282" s="37">
        <v>0</v>
      </c>
      <c r="K3282" s="37">
        <v>14</v>
      </c>
      <c r="L3282" s="42">
        <v>869</v>
      </c>
      <c r="N3282">
        <v>1</v>
      </c>
      <c r="O3282">
        <v>30</v>
      </c>
      <c r="P3282">
        <v>30</v>
      </c>
      <c r="Q3282">
        <v>6</v>
      </c>
      <c r="R3282">
        <v>1821</v>
      </c>
    </row>
    <row r="3283" spans="8:18" x14ac:dyDescent="0.5">
      <c r="H3283" s="37">
        <v>2</v>
      </c>
      <c r="I3283" s="37">
        <v>0</v>
      </c>
      <c r="J3283" s="37">
        <v>0</v>
      </c>
      <c r="K3283" s="37">
        <v>15</v>
      </c>
      <c r="L3283" s="42">
        <v>870</v>
      </c>
      <c r="N3283">
        <v>1</v>
      </c>
      <c r="O3283">
        <v>30</v>
      </c>
      <c r="P3283">
        <v>30</v>
      </c>
      <c r="Q3283">
        <v>7</v>
      </c>
      <c r="R3283">
        <v>1875</v>
      </c>
    </row>
    <row r="3284" spans="8:18" x14ac:dyDescent="0.5">
      <c r="H3284" s="37">
        <v>2</v>
      </c>
      <c r="I3284" s="37">
        <v>0</v>
      </c>
      <c r="J3284" s="37">
        <v>0</v>
      </c>
      <c r="K3284" s="37">
        <v>16</v>
      </c>
      <c r="L3284" s="42">
        <v>871</v>
      </c>
      <c r="N3284">
        <v>1</v>
      </c>
      <c r="O3284">
        <v>30</v>
      </c>
      <c r="P3284">
        <v>30</v>
      </c>
      <c r="Q3284">
        <v>8</v>
      </c>
      <c r="R3284">
        <v>1931</v>
      </c>
    </row>
    <row r="3285" spans="8:18" x14ac:dyDescent="0.5">
      <c r="H3285" s="37">
        <v>2</v>
      </c>
      <c r="I3285" s="37">
        <v>0</v>
      </c>
      <c r="J3285" s="37">
        <v>0</v>
      </c>
      <c r="K3285" s="37">
        <v>17</v>
      </c>
      <c r="L3285" s="42">
        <v>872</v>
      </c>
      <c r="N3285">
        <v>1</v>
      </c>
      <c r="O3285">
        <v>30</v>
      </c>
      <c r="P3285">
        <v>30</v>
      </c>
      <c r="Q3285">
        <v>9</v>
      </c>
      <c r="R3285">
        <v>1989</v>
      </c>
    </row>
    <row r="3286" spans="8:18" x14ac:dyDescent="0.5">
      <c r="H3286" s="37">
        <v>2</v>
      </c>
      <c r="I3286" s="37">
        <v>0</v>
      </c>
      <c r="J3286" s="37">
        <v>0</v>
      </c>
      <c r="K3286" s="37">
        <v>18</v>
      </c>
      <c r="L3286" s="42">
        <v>873</v>
      </c>
      <c r="N3286">
        <v>1</v>
      </c>
      <c r="O3286">
        <v>30</v>
      </c>
      <c r="P3286">
        <v>30</v>
      </c>
      <c r="Q3286">
        <v>10</v>
      </c>
      <c r="R3286">
        <v>2048</v>
      </c>
    </row>
    <row r="3287" spans="8:18" x14ac:dyDescent="0.5">
      <c r="H3287" s="37">
        <v>2</v>
      </c>
      <c r="I3287" s="37">
        <v>0</v>
      </c>
      <c r="J3287" s="37">
        <v>0</v>
      </c>
      <c r="K3287" s="37">
        <v>19</v>
      </c>
      <c r="L3287" s="42">
        <v>874</v>
      </c>
      <c r="N3287">
        <v>1</v>
      </c>
      <c r="O3287">
        <v>30</v>
      </c>
      <c r="P3287">
        <v>30</v>
      </c>
      <c r="Q3287">
        <v>11</v>
      </c>
      <c r="R3287">
        <v>2110</v>
      </c>
    </row>
    <row r="3288" spans="8:18" x14ac:dyDescent="0.5">
      <c r="H3288" s="37">
        <v>2</v>
      </c>
      <c r="I3288" s="37">
        <v>0</v>
      </c>
      <c r="J3288" s="37">
        <v>0</v>
      </c>
      <c r="K3288" s="37">
        <v>20</v>
      </c>
      <c r="L3288" s="42">
        <v>874</v>
      </c>
      <c r="N3288">
        <v>1</v>
      </c>
      <c r="O3288">
        <v>30</v>
      </c>
      <c r="P3288">
        <v>30</v>
      </c>
      <c r="Q3288">
        <v>12</v>
      </c>
      <c r="R3288">
        <v>2173</v>
      </c>
    </row>
    <row r="3289" spans="8:18" x14ac:dyDescent="0.5">
      <c r="H3289" s="37">
        <v>2</v>
      </c>
      <c r="I3289" s="37">
        <v>0</v>
      </c>
      <c r="J3289" s="37">
        <v>0</v>
      </c>
      <c r="K3289" s="37">
        <v>21</v>
      </c>
      <c r="L3289" s="42">
        <v>875</v>
      </c>
      <c r="N3289">
        <v>1</v>
      </c>
      <c r="O3289">
        <v>30</v>
      </c>
      <c r="P3289">
        <v>30</v>
      </c>
      <c r="Q3289">
        <v>13</v>
      </c>
      <c r="R3289">
        <v>2238</v>
      </c>
    </row>
    <row r="3290" spans="8:18" x14ac:dyDescent="0.5">
      <c r="H3290" s="37">
        <v>2</v>
      </c>
      <c r="I3290" s="37">
        <v>0</v>
      </c>
      <c r="J3290" s="37">
        <v>0</v>
      </c>
      <c r="K3290" s="37">
        <v>22</v>
      </c>
      <c r="L3290" s="42">
        <v>876</v>
      </c>
      <c r="N3290">
        <v>1</v>
      </c>
      <c r="O3290">
        <v>30</v>
      </c>
      <c r="P3290">
        <v>30</v>
      </c>
      <c r="Q3290">
        <v>14</v>
      </c>
      <c r="R3290">
        <v>2306</v>
      </c>
    </row>
    <row r="3291" spans="8:18" x14ac:dyDescent="0.5">
      <c r="H3291" s="37">
        <v>2</v>
      </c>
      <c r="I3291" s="37">
        <v>0</v>
      </c>
      <c r="J3291" s="37">
        <v>0</v>
      </c>
      <c r="K3291" s="37">
        <v>23</v>
      </c>
      <c r="L3291" s="42">
        <v>877</v>
      </c>
      <c r="N3291">
        <v>1</v>
      </c>
      <c r="O3291">
        <v>30</v>
      </c>
      <c r="P3291">
        <v>30</v>
      </c>
      <c r="Q3291">
        <v>15</v>
      </c>
      <c r="R3291">
        <v>2376</v>
      </c>
    </row>
    <row r="3292" spans="8:18" x14ac:dyDescent="0.5">
      <c r="H3292" s="37">
        <v>2</v>
      </c>
      <c r="I3292" s="37">
        <v>0</v>
      </c>
      <c r="J3292" s="37">
        <v>0</v>
      </c>
      <c r="K3292" s="37">
        <v>24</v>
      </c>
      <c r="L3292" s="42">
        <v>878</v>
      </c>
      <c r="N3292">
        <v>1</v>
      </c>
      <c r="O3292">
        <v>30</v>
      </c>
      <c r="P3292">
        <v>30</v>
      </c>
      <c r="Q3292">
        <v>16</v>
      </c>
      <c r="R3292">
        <v>2448</v>
      </c>
    </row>
    <row r="3293" spans="8:18" x14ac:dyDescent="0.5">
      <c r="H3293" s="37">
        <v>2</v>
      </c>
      <c r="I3293" s="37">
        <v>0</v>
      </c>
      <c r="J3293" s="37">
        <v>0</v>
      </c>
      <c r="K3293" s="37">
        <v>25</v>
      </c>
      <c r="L3293" s="42">
        <v>880</v>
      </c>
      <c r="N3293">
        <v>1</v>
      </c>
      <c r="O3293">
        <v>30</v>
      </c>
      <c r="P3293">
        <v>30</v>
      </c>
      <c r="Q3293">
        <v>17</v>
      </c>
      <c r="R3293">
        <v>2522</v>
      </c>
    </row>
    <row r="3294" spans="8:18" x14ac:dyDescent="0.5">
      <c r="H3294" s="37">
        <v>2</v>
      </c>
      <c r="I3294" s="37">
        <v>0</v>
      </c>
      <c r="J3294" s="37">
        <v>0</v>
      </c>
      <c r="K3294" s="37">
        <v>26</v>
      </c>
      <c r="L3294" s="42">
        <v>881</v>
      </c>
      <c r="N3294">
        <v>1</v>
      </c>
      <c r="O3294">
        <v>30</v>
      </c>
      <c r="P3294">
        <v>30</v>
      </c>
      <c r="Q3294">
        <v>18</v>
      </c>
      <c r="R3294">
        <v>2599</v>
      </c>
    </row>
    <row r="3295" spans="8:18" x14ac:dyDescent="0.5">
      <c r="H3295" s="37">
        <v>2</v>
      </c>
      <c r="I3295" s="37">
        <v>0</v>
      </c>
      <c r="J3295" s="37">
        <v>0</v>
      </c>
      <c r="K3295" s="37">
        <v>27</v>
      </c>
      <c r="L3295" s="42">
        <v>882</v>
      </c>
      <c r="N3295">
        <v>1</v>
      </c>
      <c r="O3295">
        <v>30</v>
      </c>
      <c r="P3295">
        <v>30</v>
      </c>
      <c r="Q3295">
        <v>19</v>
      </c>
      <c r="R3295">
        <v>2679</v>
      </c>
    </row>
    <row r="3296" spans="8:18" x14ac:dyDescent="0.5">
      <c r="H3296" s="37">
        <v>2</v>
      </c>
      <c r="I3296" s="37">
        <v>0</v>
      </c>
      <c r="J3296" s="37">
        <v>0</v>
      </c>
      <c r="K3296" s="37">
        <v>28</v>
      </c>
      <c r="L3296" s="42">
        <v>883</v>
      </c>
      <c r="N3296">
        <v>1</v>
      </c>
      <c r="O3296">
        <v>30</v>
      </c>
      <c r="P3296">
        <v>30</v>
      </c>
      <c r="Q3296">
        <v>20</v>
      </c>
      <c r="R3296">
        <v>2762</v>
      </c>
    </row>
    <row r="3297" spans="8:18" x14ac:dyDescent="0.5">
      <c r="H3297" s="37">
        <v>2</v>
      </c>
      <c r="I3297" s="37">
        <v>0</v>
      </c>
      <c r="J3297" s="37">
        <v>0</v>
      </c>
      <c r="K3297" s="37">
        <v>29</v>
      </c>
      <c r="L3297" s="42">
        <v>884</v>
      </c>
      <c r="N3297">
        <v>1</v>
      </c>
      <c r="O3297">
        <v>30</v>
      </c>
      <c r="P3297">
        <v>30</v>
      </c>
      <c r="Q3297">
        <v>21</v>
      </c>
      <c r="R3297">
        <v>2848</v>
      </c>
    </row>
    <row r="3298" spans="8:18" x14ac:dyDescent="0.5">
      <c r="H3298" s="37">
        <v>2</v>
      </c>
      <c r="I3298" s="37">
        <v>0</v>
      </c>
      <c r="J3298" s="37">
        <v>0</v>
      </c>
      <c r="K3298" s="37">
        <v>30</v>
      </c>
      <c r="L3298" s="42">
        <v>886</v>
      </c>
      <c r="N3298">
        <v>1</v>
      </c>
      <c r="O3298">
        <v>30</v>
      </c>
      <c r="P3298">
        <v>30</v>
      </c>
      <c r="Q3298">
        <v>22</v>
      </c>
      <c r="R3298">
        <v>2936</v>
      </c>
    </row>
    <row r="3299" spans="8:18" x14ac:dyDescent="0.5">
      <c r="H3299" s="37">
        <v>2</v>
      </c>
      <c r="I3299" s="37">
        <v>0</v>
      </c>
      <c r="J3299" s="37">
        <v>0</v>
      </c>
      <c r="K3299" s="37">
        <v>31</v>
      </c>
      <c r="L3299" s="42">
        <v>887</v>
      </c>
      <c r="N3299">
        <v>1</v>
      </c>
      <c r="O3299">
        <v>30</v>
      </c>
      <c r="P3299">
        <v>30</v>
      </c>
      <c r="Q3299">
        <v>23</v>
      </c>
      <c r="R3299">
        <v>3029</v>
      </c>
    </row>
    <row r="3300" spans="8:18" x14ac:dyDescent="0.5">
      <c r="H3300" s="37">
        <v>2</v>
      </c>
      <c r="I3300" s="37">
        <v>0</v>
      </c>
      <c r="J3300" s="37">
        <v>0</v>
      </c>
      <c r="K3300" s="37">
        <v>32</v>
      </c>
      <c r="L3300" s="42">
        <v>888</v>
      </c>
      <c r="N3300">
        <v>1</v>
      </c>
      <c r="O3300">
        <v>30</v>
      </c>
      <c r="P3300">
        <v>30</v>
      </c>
      <c r="Q3300">
        <v>24</v>
      </c>
      <c r="R3300">
        <v>3125</v>
      </c>
    </row>
    <row r="3301" spans="8:18" x14ac:dyDescent="0.5">
      <c r="H3301" s="37">
        <v>2</v>
      </c>
      <c r="I3301" s="37">
        <v>0</v>
      </c>
      <c r="J3301" s="37">
        <v>0</v>
      </c>
      <c r="K3301" s="37">
        <v>33</v>
      </c>
      <c r="L3301" s="42">
        <v>890</v>
      </c>
      <c r="N3301">
        <v>1</v>
      </c>
      <c r="O3301">
        <v>30</v>
      </c>
      <c r="P3301">
        <v>30</v>
      </c>
      <c r="Q3301">
        <v>25</v>
      </c>
      <c r="R3301">
        <v>3225</v>
      </c>
    </row>
    <row r="3302" spans="8:18" x14ac:dyDescent="0.5">
      <c r="H3302" s="37">
        <v>2</v>
      </c>
      <c r="I3302" s="37">
        <v>0</v>
      </c>
      <c r="J3302" s="37">
        <v>0</v>
      </c>
      <c r="K3302" s="37">
        <v>34</v>
      </c>
      <c r="L3302" s="42">
        <v>891</v>
      </c>
      <c r="N3302">
        <v>1</v>
      </c>
      <c r="O3302">
        <v>30</v>
      </c>
      <c r="P3302">
        <v>30</v>
      </c>
      <c r="Q3302">
        <v>26</v>
      </c>
      <c r="R3302">
        <v>3329</v>
      </c>
    </row>
    <row r="3303" spans="8:18" x14ac:dyDescent="0.5">
      <c r="H3303" s="37">
        <v>2</v>
      </c>
      <c r="I3303" s="37">
        <v>0</v>
      </c>
      <c r="J3303" s="37">
        <v>0</v>
      </c>
      <c r="K3303" s="37">
        <v>35</v>
      </c>
      <c r="L3303" s="42">
        <v>893</v>
      </c>
      <c r="N3303">
        <v>1</v>
      </c>
      <c r="O3303">
        <v>30</v>
      </c>
      <c r="P3303">
        <v>30</v>
      </c>
      <c r="Q3303">
        <v>27</v>
      </c>
      <c r="R3303">
        <v>3438</v>
      </c>
    </row>
    <row r="3304" spans="8:18" x14ac:dyDescent="0.5">
      <c r="H3304" s="37">
        <v>2</v>
      </c>
      <c r="I3304" s="37">
        <v>0</v>
      </c>
      <c r="J3304" s="37">
        <v>0</v>
      </c>
      <c r="K3304" s="37">
        <v>36</v>
      </c>
      <c r="L3304" s="42">
        <v>894</v>
      </c>
      <c r="N3304">
        <v>1</v>
      </c>
      <c r="O3304">
        <v>30</v>
      </c>
      <c r="P3304">
        <v>30</v>
      </c>
      <c r="Q3304">
        <v>28</v>
      </c>
      <c r="R3304">
        <v>3552</v>
      </c>
    </row>
    <row r="3305" spans="8:18" x14ac:dyDescent="0.5">
      <c r="H3305" s="37">
        <v>2</v>
      </c>
      <c r="I3305" s="37">
        <v>0</v>
      </c>
      <c r="J3305" s="37">
        <v>0</v>
      </c>
      <c r="K3305" s="37">
        <v>37</v>
      </c>
      <c r="L3305" s="42">
        <v>896</v>
      </c>
      <c r="N3305">
        <v>1</v>
      </c>
      <c r="O3305">
        <v>30</v>
      </c>
      <c r="P3305">
        <v>30</v>
      </c>
      <c r="Q3305">
        <v>29</v>
      </c>
      <c r="R3305">
        <v>3671</v>
      </c>
    </row>
    <row r="3306" spans="8:18" x14ac:dyDescent="0.5">
      <c r="H3306" s="37">
        <v>2</v>
      </c>
      <c r="I3306" s="37">
        <v>0</v>
      </c>
      <c r="J3306" s="37">
        <v>0</v>
      </c>
      <c r="K3306" s="37">
        <v>38</v>
      </c>
      <c r="L3306" s="42">
        <v>898</v>
      </c>
      <c r="N3306">
        <v>1</v>
      </c>
      <c r="O3306">
        <v>30</v>
      </c>
      <c r="P3306">
        <v>30</v>
      </c>
      <c r="Q3306">
        <v>30</v>
      </c>
      <c r="R3306">
        <v>3557</v>
      </c>
    </row>
    <row r="3307" spans="8:18" x14ac:dyDescent="0.5">
      <c r="H3307" s="37">
        <v>2</v>
      </c>
      <c r="I3307" s="37">
        <v>0</v>
      </c>
      <c r="J3307" s="37">
        <v>0</v>
      </c>
      <c r="K3307" s="37">
        <v>39</v>
      </c>
      <c r="L3307" s="42">
        <v>899</v>
      </c>
      <c r="N3307">
        <v>1</v>
      </c>
      <c r="O3307">
        <v>30</v>
      </c>
      <c r="P3307">
        <v>30</v>
      </c>
      <c r="Q3307">
        <v>31</v>
      </c>
      <c r="R3307">
        <v>0</v>
      </c>
    </row>
    <row r="3308" spans="8:18" x14ac:dyDescent="0.5">
      <c r="H3308" s="37">
        <v>2</v>
      </c>
      <c r="I3308" s="37">
        <v>0</v>
      </c>
      <c r="J3308" s="37">
        <v>0</v>
      </c>
      <c r="K3308" s="37">
        <v>40</v>
      </c>
      <c r="L3308" s="42">
        <v>901</v>
      </c>
      <c r="N3308">
        <v>1</v>
      </c>
      <c r="O3308">
        <v>30</v>
      </c>
      <c r="P3308">
        <v>30</v>
      </c>
      <c r="Q3308">
        <v>32</v>
      </c>
      <c r="R3308">
        <v>0</v>
      </c>
    </row>
    <row r="3309" spans="8:18" x14ac:dyDescent="0.5">
      <c r="H3309" s="37">
        <v>2</v>
      </c>
      <c r="I3309" s="37">
        <v>0</v>
      </c>
      <c r="J3309" s="37">
        <v>0</v>
      </c>
      <c r="K3309" s="37">
        <v>41</v>
      </c>
      <c r="L3309" s="42">
        <v>903</v>
      </c>
      <c r="N3309">
        <v>1</v>
      </c>
      <c r="O3309">
        <v>30</v>
      </c>
      <c r="P3309">
        <v>30</v>
      </c>
      <c r="Q3309">
        <v>33</v>
      </c>
      <c r="R3309">
        <v>0</v>
      </c>
    </row>
    <row r="3310" spans="8:18" x14ac:dyDescent="0.5">
      <c r="H3310" s="37">
        <v>2</v>
      </c>
      <c r="I3310" s="37">
        <v>0</v>
      </c>
      <c r="J3310" s="37">
        <v>0</v>
      </c>
      <c r="K3310" s="37">
        <v>42</v>
      </c>
      <c r="L3310" s="42">
        <v>905</v>
      </c>
      <c r="N3310">
        <v>1</v>
      </c>
      <c r="O3310">
        <v>30</v>
      </c>
      <c r="P3310">
        <v>30</v>
      </c>
      <c r="Q3310">
        <v>34</v>
      </c>
      <c r="R3310">
        <v>0</v>
      </c>
    </row>
    <row r="3311" spans="8:18" x14ac:dyDescent="0.5">
      <c r="H3311" s="37">
        <v>2</v>
      </c>
      <c r="I3311" s="37">
        <v>0</v>
      </c>
      <c r="J3311" s="37">
        <v>0</v>
      </c>
      <c r="K3311" s="37">
        <v>43</v>
      </c>
      <c r="L3311" s="42">
        <v>907</v>
      </c>
      <c r="N3311">
        <v>1</v>
      </c>
      <c r="O3311">
        <v>30</v>
      </c>
      <c r="P3311">
        <v>30</v>
      </c>
      <c r="Q3311">
        <v>35</v>
      </c>
      <c r="R3311">
        <v>0</v>
      </c>
    </row>
    <row r="3312" spans="8:18" x14ac:dyDescent="0.5">
      <c r="H3312" s="37">
        <v>2</v>
      </c>
      <c r="I3312" s="37">
        <v>0</v>
      </c>
      <c r="J3312" s="37">
        <v>0</v>
      </c>
      <c r="K3312" s="37">
        <v>44</v>
      </c>
      <c r="L3312" s="42">
        <v>909</v>
      </c>
      <c r="N3312">
        <v>1</v>
      </c>
      <c r="O3312">
        <v>30</v>
      </c>
      <c r="P3312">
        <v>30</v>
      </c>
      <c r="Q3312">
        <v>36</v>
      </c>
      <c r="R3312">
        <v>0</v>
      </c>
    </row>
    <row r="3313" spans="8:18" x14ac:dyDescent="0.5">
      <c r="H3313" s="37">
        <v>2</v>
      </c>
      <c r="I3313" s="37">
        <v>0</v>
      </c>
      <c r="J3313" s="37">
        <v>0</v>
      </c>
      <c r="K3313" s="37">
        <v>45</v>
      </c>
      <c r="L3313" s="42">
        <v>911</v>
      </c>
      <c r="N3313">
        <v>1</v>
      </c>
      <c r="O3313">
        <v>30</v>
      </c>
      <c r="P3313">
        <v>30</v>
      </c>
      <c r="Q3313">
        <v>37</v>
      </c>
      <c r="R3313">
        <v>0</v>
      </c>
    </row>
    <row r="3314" spans="8:18" x14ac:dyDescent="0.5">
      <c r="H3314" s="37">
        <v>2</v>
      </c>
      <c r="I3314" s="37">
        <v>0</v>
      </c>
      <c r="J3314" s="37">
        <v>0</v>
      </c>
      <c r="K3314" s="37">
        <v>46</v>
      </c>
      <c r="L3314" s="42">
        <v>913</v>
      </c>
      <c r="N3314">
        <v>1</v>
      </c>
      <c r="O3314">
        <v>30</v>
      </c>
      <c r="P3314">
        <v>30</v>
      </c>
      <c r="Q3314">
        <v>38</v>
      </c>
      <c r="R3314">
        <v>0</v>
      </c>
    </row>
    <row r="3315" spans="8:18" x14ac:dyDescent="0.5">
      <c r="H3315" s="37">
        <v>2</v>
      </c>
      <c r="I3315" s="37">
        <v>0</v>
      </c>
      <c r="J3315" s="37">
        <v>0</v>
      </c>
      <c r="K3315" s="37">
        <v>47</v>
      </c>
      <c r="L3315" s="42">
        <v>915</v>
      </c>
      <c r="N3315">
        <v>1</v>
      </c>
      <c r="O3315">
        <v>30</v>
      </c>
      <c r="P3315">
        <v>30</v>
      </c>
      <c r="Q3315">
        <v>39</v>
      </c>
      <c r="R3315">
        <v>0</v>
      </c>
    </row>
    <row r="3316" spans="8:18" x14ac:dyDescent="0.5">
      <c r="H3316" s="37">
        <v>2</v>
      </c>
      <c r="I3316" s="37">
        <v>0</v>
      </c>
      <c r="J3316" s="37">
        <v>0</v>
      </c>
      <c r="K3316" s="37">
        <v>48</v>
      </c>
      <c r="L3316" s="42">
        <v>917</v>
      </c>
      <c r="N3316">
        <v>1</v>
      </c>
      <c r="O3316">
        <v>30</v>
      </c>
      <c r="P3316">
        <v>30</v>
      </c>
      <c r="Q3316">
        <v>40</v>
      </c>
      <c r="R3316">
        <v>0</v>
      </c>
    </row>
    <row r="3317" spans="8:18" x14ac:dyDescent="0.5">
      <c r="H3317" s="37">
        <v>2</v>
      </c>
      <c r="I3317" s="37">
        <v>0</v>
      </c>
      <c r="J3317" s="37">
        <v>0</v>
      </c>
      <c r="K3317" s="37">
        <v>49</v>
      </c>
      <c r="L3317" s="42">
        <v>919</v>
      </c>
      <c r="N3317">
        <v>1</v>
      </c>
      <c r="O3317">
        <v>30</v>
      </c>
      <c r="P3317">
        <v>30</v>
      </c>
      <c r="Q3317">
        <v>41</v>
      </c>
      <c r="R3317">
        <v>0</v>
      </c>
    </row>
    <row r="3318" spans="8:18" x14ac:dyDescent="0.5">
      <c r="H3318" s="37">
        <v>2</v>
      </c>
      <c r="I3318" s="37">
        <v>0</v>
      </c>
      <c r="J3318" s="37">
        <v>0</v>
      </c>
      <c r="K3318" s="37">
        <v>50</v>
      </c>
      <c r="L3318" s="42">
        <v>922</v>
      </c>
      <c r="N3318">
        <v>1</v>
      </c>
      <c r="O3318">
        <v>30</v>
      </c>
      <c r="P3318">
        <v>30</v>
      </c>
      <c r="Q3318">
        <v>42</v>
      </c>
      <c r="R3318">
        <v>0</v>
      </c>
    </row>
    <row r="3319" spans="8:18" x14ac:dyDescent="0.5">
      <c r="H3319" s="37">
        <v>2</v>
      </c>
      <c r="I3319" s="37">
        <v>0</v>
      </c>
      <c r="J3319" s="37">
        <v>0</v>
      </c>
      <c r="K3319" s="37">
        <v>51</v>
      </c>
      <c r="L3319" s="42">
        <v>924</v>
      </c>
      <c r="N3319">
        <v>1</v>
      </c>
      <c r="O3319">
        <v>30</v>
      </c>
      <c r="P3319">
        <v>30</v>
      </c>
      <c r="Q3319">
        <v>43</v>
      </c>
      <c r="R3319">
        <v>0</v>
      </c>
    </row>
    <row r="3320" spans="8:18" x14ac:dyDescent="0.5">
      <c r="H3320" s="37">
        <v>2</v>
      </c>
      <c r="I3320" s="37">
        <v>0</v>
      </c>
      <c r="J3320" s="37">
        <v>0</v>
      </c>
      <c r="K3320" s="37">
        <v>52</v>
      </c>
      <c r="L3320" s="42">
        <v>927</v>
      </c>
      <c r="N3320">
        <v>1</v>
      </c>
      <c r="O3320">
        <v>30</v>
      </c>
      <c r="P3320">
        <v>30</v>
      </c>
      <c r="Q3320">
        <v>44</v>
      </c>
      <c r="R3320">
        <v>0</v>
      </c>
    </row>
    <row r="3321" spans="8:18" x14ac:dyDescent="0.5">
      <c r="H3321" s="37">
        <v>2</v>
      </c>
      <c r="I3321" s="37">
        <v>0</v>
      </c>
      <c r="J3321" s="37">
        <v>0</v>
      </c>
      <c r="K3321" s="37">
        <v>53</v>
      </c>
      <c r="L3321" s="42">
        <v>929</v>
      </c>
      <c r="N3321">
        <v>1</v>
      </c>
      <c r="O3321">
        <v>30</v>
      </c>
      <c r="P3321">
        <v>30</v>
      </c>
      <c r="Q3321">
        <v>45</v>
      </c>
      <c r="R3321">
        <v>0</v>
      </c>
    </row>
    <row r="3322" spans="8:18" x14ac:dyDescent="0.5">
      <c r="H3322" s="37">
        <v>2</v>
      </c>
      <c r="I3322" s="37">
        <v>0</v>
      </c>
      <c r="J3322" s="37">
        <v>0</v>
      </c>
      <c r="K3322" s="37">
        <v>54</v>
      </c>
      <c r="L3322" s="42">
        <v>932</v>
      </c>
      <c r="N3322">
        <v>1</v>
      </c>
      <c r="O3322">
        <v>30</v>
      </c>
      <c r="P3322">
        <v>30</v>
      </c>
      <c r="Q3322">
        <v>46</v>
      </c>
      <c r="R3322">
        <v>0</v>
      </c>
    </row>
    <row r="3323" spans="8:18" x14ac:dyDescent="0.5">
      <c r="H3323" s="37">
        <v>2</v>
      </c>
      <c r="I3323" s="37">
        <v>0</v>
      </c>
      <c r="J3323" s="37">
        <v>0</v>
      </c>
      <c r="K3323" s="37">
        <v>55</v>
      </c>
      <c r="L3323" s="42">
        <v>934</v>
      </c>
      <c r="N3323">
        <v>1</v>
      </c>
      <c r="O3323">
        <v>30</v>
      </c>
      <c r="P3323">
        <v>30</v>
      </c>
      <c r="Q3323">
        <v>47</v>
      </c>
      <c r="R3323">
        <v>0</v>
      </c>
    </row>
    <row r="3324" spans="8:18" x14ac:dyDescent="0.5">
      <c r="H3324" s="37">
        <v>2</v>
      </c>
      <c r="I3324" s="37">
        <v>0</v>
      </c>
      <c r="J3324" s="37">
        <v>0</v>
      </c>
      <c r="K3324" s="37">
        <v>56</v>
      </c>
      <c r="L3324" s="42">
        <v>937</v>
      </c>
      <c r="N3324">
        <v>1</v>
      </c>
      <c r="O3324">
        <v>30</v>
      </c>
      <c r="P3324">
        <v>30</v>
      </c>
      <c r="Q3324">
        <v>48</v>
      </c>
      <c r="R3324">
        <v>0</v>
      </c>
    </row>
    <row r="3325" spans="8:18" x14ac:dyDescent="0.5">
      <c r="H3325" s="37">
        <v>2</v>
      </c>
      <c r="I3325" s="37">
        <v>0</v>
      </c>
      <c r="J3325" s="37">
        <v>0</v>
      </c>
      <c r="K3325" s="37">
        <v>57</v>
      </c>
      <c r="L3325" s="42">
        <v>940</v>
      </c>
      <c r="N3325">
        <v>1</v>
      </c>
      <c r="O3325">
        <v>30</v>
      </c>
      <c r="P3325">
        <v>30</v>
      </c>
      <c r="Q3325">
        <v>49</v>
      </c>
      <c r="R3325">
        <v>0</v>
      </c>
    </row>
    <row r="3326" spans="8:18" x14ac:dyDescent="0.5">
      <c r="H3326" s="37">
        <v>2</v>
      </c>
      <c r="I3326" s="37">
        <v>0</v>
      </c>
      <c r="J3326" s="37">
        <v>0</v>
      </c>
      <c r="K3326" s="37">
        <v>58</v>
      </c>
      <c r="L3326" s="42">
        <v>943</v>
      </c>
      <c r="N3326">
        <v>1</v>
      </c>
      <c r="O3326">
        <v>30</v>
      </c>
      <c r="P3326">
        <v>30</v>
      </c>
      <c r="Q3326">
        <v>50</v>
      </c>
      <c r="R3326">
        <v>0</v>
      </c>
    </row>
    <row r="3327" spans="8:18" x14ac:dyDescent="0.5">
      <c r="H3327" s="37">
        <v>2</v>
      </c>
      <c r="I3327" s="37">
        <v>0</v>
      </c>
      <c r="J3327" s="37">
        <v>0</v>
      </c>
      <c r="K3327" s="37">
        <v>59</v>
      </c>
      <c r="L3327" s="42">
        <v>945</v>
      </c>
      <c r="N3327">
        <v>1</v>
      </c>
      <c r="O3327">
        <v>30</v>
      </c>
      <c r="P3327">
        <v>30</v>
      </c>
      <c r="Q3327">
        <v>51</v>
      </c>
      <c r="R3327">
        <v>0</v>
      </c>
    </row>
    <row r="3328" spans="8:18" x14ac:dyDescent="0.5">
      <c r="H3328" s="37">
        <v>2</v>
      </c>
      <c r="I3328" s="37">
        <v>0</v>
      </c>
      <c r="J3328" s="37">
        <v>0</v>
      </c>
      <c r="K3328" s="37">
        <v>60</v>
      </c>
      <c r="L3328" s="42">
        <v>948</v>
      </c>
      <c r="N3328">
        <v>1</v>
      </c>
      <c r="O3328">
        <v>30</v>
      </c>
      <c r="P3328">
        <v>30</v>
      </c>
      <c r="Q3328">
        <v>52</v>
      </c>
      <c r="R3328">
        <v>0</v>
      </c>
    </row>
    <row r="3329" spans="8:18" x14ac:dyDescent="0.5">
      <c r="H3329" s="37">
        <v>2</v>
      </c>
      <c r="I3329" s="37">
        <v>0</v>
      </c>
      <c r="J3329" s="37">
        <v>0</v>
      </c>
      <c r="K3329" s="37">
        <v>61</v>
      </c>
      <c r="L3329" s="42">
        <v>951</v>
      </c>
      <c r="N3329">
        <v>1</v>
      </c>
      <c r="O3329">
        <v>30</v>
      </c>
      <c r="P3329">
        <v>30</v>
      </c>
      <c r="Q3329">
        <v>53</v>
      </c>
      <c r="R3329">
        <v>0</v>
      </c>
    </row>
    <row r="3330" spans="8:18" x14ac:dyDescent="0.5">
      <c r="H3330" s="37">
        <v>2</v>
      </c>
      <c r="I3330" s="37">
        <v>0</v>
      </c>
      <c r="J3330" s="37">
        <v>0</v>
      </c>
      <c r="K3330" s="37">
        <v>62</v>
      </c>
      <c r="L3330" s="42">
        <v>954</v>
      </c>
      <c r="N3330">
        <v>1</v>
      </c>
      <c r="O3330">
        <v>30</v>
      </c>
      <c r="P3330">
        <v>30</v>
      </c>
      <c r="Q3330">
        <v>54</v>
      </c>
      <c r="R3330">
        <v>0</v>
      </c>
    </row>
    <row r="3331" spans="8:18" x14ac:dyDescent="0.5">
      <c r="H3331" s="37">
        <v>2</v>
      </c>
      <c r="I3331" s="37">
        <v>0</v>
      </c>
      <c r="J3331" s="37">
        <v>0</v>
      </c>
      <c r="K3331" s="37">
        <v>63</v>
      </c>
      <c r="L3331" s="42">
        <v>957</v>
      </c>
      <c r="N3331">
        <v>1</v>
      </c>
      <c r="O3331">
        <v>30</v>
      </c>
      <c r="P3331">
        <v>30</v>
      </c>
      <c r="Q3331">
        <v>55</v>
      </c>
      <c r="R3331">
        <v>0</v>
      </c>
    </row>
    <row r="3332" spans="8:18" x14ac:dyDescent="0.5">
      <c r="H3332" s="37">
        <v>2</v>
      </c>
      <c r="I3332" s="37">
        <v>0</v>
      </c>
      <c r="J3332" s="37">
        <v>0</v>
      </c>
      <c r="K3332" s="37">
        <v>64</v>
      </c>
      <c r="L3332" s="42">
        <v>960</v>
      </c>
      <c r="N3332">
        <v>1</v>
      </c>
      <c r="O3332">
        <v>30</v>
      </c>
      <c r="P3332">
        <v>30</v>
      </c>
      <c r="Q3332">
        <v>56</v>
      </c>
      <c r="R3332">
        <v>0</v>
      </c>
    </row>
    <row r="3333" spans="8:18" x14ac:dyDescent="0.5">
      <c r="H3333" s="37">
        <v>2</v>
      </c>
      <c r="I3333" s="37">
        <v>0</v>
      </c>
      <c r="J3333" s="37">
        <v>0</v>
      </c>
      <c r="K3333" s="37">
        <v>65</v>
      </c>
      <c r="L3333" s="42">
        <v>964</v>
      </c>
      <c r="N3333">
        <v>1</v>
      </c>
      <c r="O3333">
        <v>30</v>
      </c>
      <c r="P3333">
        <v>30</v>
      </c>
      <c r="Q3333">
        <v>57</v>
      </c>
      <c r="R3333">
        <v>0</v>
      </c>
    </row>
    <row r="3334" spans="8:18" x14ac:dyDescent="0.5">
      <c r="H3334" s="37">
        <v>2</v>
      </c>
      <c r="I3334" s="37">
        <v>0</v>
      </c>
      <c r="J3334" s="37">
        <v>0</v>
      </c>
      <c r="K3334" s="37">
        <v>66</v>
      </c>
      <c r="L3334" s="42">
        <v>967</v>
      </c>
      <c r="N3334">
        <v>1</v>
      </c>
      <c r="O3334">
        <v>30</v>
      </c>
      <c r="P3334">
        <v>30</v>
      </c>
      <c r="Q3334">
        <v>58</v>
      </c>
      <c r="R3334">
        <v>0</v>
      </c>
    </row>
    <row r="3335" spans="8:18" x14ac:dyDescent="0.5">
      <c r="H3335" s="37">
        <v>2</v>
      </c>
      <c r="I3335" s="37">
        <v>0</v>
      </c>
      <c r="J3335" s="37">
        <v>0</v>
      </c>
      <c r="K3335" s="37">
        <v>67</v>
      </c>
      <c r="L3335" s="42">
        <v>970</v>
      </c>
      <c r="N3335">
        <v>1</v>
      </c>
      <c r="O3335">
        <v>30</v>
      </c>
      <c r="P3335">
        <v>30</v>
      </c>
      <c r="Q3335">
        <v>59</v>
      </c>
      <c r="R3335">
        <v>0</v>
      </c>
    </row>
    <row r="3336" spans="8:18" x14ac:dyDescent="0.5">
      <c r="H3336" s="37">
        <v>2</v>
      </c>
      <c r="I3336" s="37">
        <v>0</v>
      </c>
      <c r="J3336" s="37">
        <v>0</v>
      </c>
      <c r="K3336" s="37">
        <v>68</v>
      </c>
      <c r="L3336" s="42">
        <v>973</v>
      </c>
      <c r="N3336">
        <v>1</v>
      </c>
      <c r="O3336">
        <v>30</v>
      </c>
      <c r="P3336">
        <v>30</v>
      </c>
      <c r="Q3336">
        <v>60</v>
      </c>
      <c r="R3336">
        <v>0</v>
      </c>
    </row>
    <row r="3337" spans="8:18" x14ac:dyDescent="0.5">
      <c r="H3337" s="37">
        <v>2</v>
      </c>
      <c r="I3337" s="37">
        <v>0</v>
      </c>
      <c r="J3337" s="37">
        <v>0</v>
      </c>
      <c r="K3337" s="37">
        <v>69</v>
      </c>
      <c r="L3337" s="42">
        <v>976</v>
      </c>
      <c r="N3337">
        <v>1</v>
      </c>
      <c r="O3337">
        <v>31</v>
      </c>
      <c r="P3337">
        <v>31</v>
      </c>
      <c r="Q3337">
        <v>1</v>
      </c>
      <c r="R3337">
        <v>90</v>
      </c>
    </row>
    <row r="3338" spans="8:18" x14ac:dyDescent="0.5">
      <c r="H3338" s="37">
        <v>2</v>
      </c>
      <c r="I3338" s="37">
        <v>0</v>
      </c>
      <c r="J3338" s="37">
        <v>0</v>
      </c>
      <c r="K3338" s="37">
        <v>70</v>
      </c>
      <c r="L3338" s="42">
        <v>979</v>
      </c>
      <c r="N3338">
        <v>1</v>
      </c>
      <c r="O3338">
        <v>31</v>
      </c>
      <c r="P3338">
        <v>31</v>
      </c>
      <c r="Q3338">
        <v>2</v>
      </c>
      <c r="R3338">
        <v>332</v>
      </c>
    </row>
    <row r="3339" spans="8:18" x14ac:dyDescent="0.5">
      <c r="H3339" s="37">
        <v>2</v>
      </c>
      <c r="I3339" s="37">
        <v>0</v>
      </c>
      <c r="J3339" s="37">
        <v>0</v>
      </c>
      <c r="K3339" s="37">
        <v>71</v>
      </c>
      <c r="L3339" s="42">
        <v>982</v>
      </c>
      <c r="N3339">
        <v>1</v>
      </c>
      <c r="O3339">
        <v>31</v>
      </c>
      <c r="P3339">
        <v>31</v>
      </c>
      <c r="Q3339">
        <v>3</v>
      </c>
      <c r="R3339">
        <v>832</v>
      </c>
    </row>
    <row r="3340" spans="8:18" x14ac:dyDescent="0.5">
      <c r="H3340" s="37">
        <v>2</v>
      </c>
      <c r="I3340" s="37">
        <v>0</v>
      </c>
      <c r="J3340" s="37">
        <v>0</v>
      </c>
      <c r="K3340" s="37">
        <v>72</v>
      </c>
      <c r="L3340" s="42">
        <v>985</v>
      </c>
      <c r="N3340">
        <v>1</v>
      </c>
      <c r="O3340">
        <v>31</v>
      </c>
      <c r="P3340">
        <v>31</v>
      </c>
      <c r="Q3340">
        <v>4</v>
      </c>
      <c r="R3340">
        <v>1284</v>
      </c>
    </row>
    <row r="3341" spans="8:18" x14ac:dyDescent="0.5">
      <c r="H3341" s="37">
        <v>2</v>
      </c>
      <c r="I3341" s="37">
        <v>0</v>
      </c>
      <c r="J3341" s="37">
        <v>0</v>
      </c>
      <c r="K3341" s="37">
        <v>73</v>
      </c>
      <c r="L3341" s="42">
        <v>987</v>
      </c>
      <c r="N3341">
        <v>1</v>
      </c>
      <c r="O3341">
        <v>31</v>
      </c>
      <c r="P3341">
        <v>31</v>
      </c>
      <c r="Q3341">
        <v>5</v>
      </c>
      <c r="R3341">
        <v>1825</v>
      </c>
    </row>
    <row r="3342" spans="8:18" x14ac:dyDescent="0.5">
      <c r="H3342" s="37">
        <v>2</v>
      </c>
      <c r="I3342" s="37">
        <v>0</v>
      </c>
      <c r="J3342" s="37">
        <v>0</v>
      </c>
      <c r="K3342" s="37">
        <v>74</v>
      </c>
      <c r="L3342" s="42">
        <v>990</v>
      </c>
      <c r="N3342">
        <v>1</v>
      </c>
      <c r="O3342">
        <v>31</v>
      </c>
      <c r="P3342">
        <v>31</v>
      </c>
      <c r="Q3342">
        <v>6</v>
      </c>
      <c r="R3342">
        <v>1879</v>
      </c>
    </row>
    <row r="3343" spans="8:18" x14ac:dyDescent="0.5">
      <c r="H3343" s="37">
        <v>2</v>
      </c>
      <c r="I3343" s="37">
        <v>0</v>
      </c>
      <c r="J3343" s="37">
        <v>0</v>
      </c>
      <c r="K3343" s="37">
        <v>75</v>
      </c>
      <c r="L3343" s="42">
        <v>992</v>
      </c>
      <c r="N3343">
        <v>1</v>
      </c>
      <c r="O3343">
        <v>31</v>
      </c>
      <c r="P3343">
        <v>31</v>
      </c>
      <c r="Q3343">
        <v>7</v>
      </c>
      <c r="R3343">
        <v>1935</v>
      </c>
    </row>
    <row r="3344" spans="8:18" x14ac:dyDescent="0.5">
      <c r="H3344" s="37">
        <v>2</v>
      </c>
      <c r="I3344" s="37">
        <v>0</v>
      </c>
      <c r="J3344" s="37">
        <v>0</v>
      </c>
      <c r="K3344" s="37">
        <v>76</v>
      </c>
      <c r="L3344" s="42">
        <v>994</v>
      </c>
      <c r="N3344">
        <v>1</v>
      </c>
      <c r="O3344">
        <v>31</v>
      </c>
      <c r="P3344">
        <v>31</v>
      </c>
      <c r="Q3344">
        <v>8</v>
      </c>
      <c r="R3344">
        <v>1993</v>
      </c>
    </row>
    <row r="3345" spans="8:18" x14ac:dyDescent="0.5">
      <c r="H3345" s="37">
        <v>2</v>
      </c>
      <c r="I3345" s="37">
        <v>0</v>
      </c>
      <c r="J3345" s="37">
        <v>0</v>
      </c>
      <c r="K3345" s="37">
        <v>77</v>
      </c>
      <c r="L3345" s="42">
        <v>996</v>
      </c>
      <c r="N3345">
        <v>1</v>
      </c>
      <c r="O3345">
        <v>31</v>
      </c>
      <c r="P3345">
        <v>31</v>
      </c>
      <c r="Q3345">
        <v>9</v>
      </c>
      <c r="R3345">
        <v>2052</v>
      </c>
    </row>
    <row r="3346" spans="8:18" x14ac:dyDescent="0.5">
      <c r="H3346" s="37">
        <v>2</v>
      </c>
      <c r="I3346" s="37">
        <v>0</v>
      </c>
      <c r="J3346" s="37">
        <v>0</v>
      </c>
      <c r="K3346" s="37">
        <v>78</v>
      </c>
      <c r="L3346" s="42">
        <v>998</v>
      </c>
      <c r="N3346">
        <v>1</v>
      </c>
      <c r="O3346">
        <v>31</v>
      </c>
      <c r="P3346">
        <v>31</v>
      </c>
      <c r="Q3346">
        <v>10</v>
      </c>
      <c r="R3346">
        <v>2114</v>
      </c>
    </row>
    <row r="3347" spans="8:18" x14ac:dyDescent="0.5">
      <c r="H3347" s="37">
        <v>2</v>
      </c>
      <c r="I3347" s="37">
        <v>0</v>
      </c>
      <c r="J3347" s="37">
        <v>0</v>
      </c>
      <c r="K3347" s="37">
        <v>79</v>
      </c>
      <c r="L3347" s="42">
        <v>999</v>
      </c>
      <c r="N3347">
        <v>1</v>
      </c>
      <c r="O3347">
        <v>31</v>
      </c>
      <c r="P3347">
        <v>31</v>
      </c>
      <c r="Q3347">
        <v>11</v>
      </c>
      <c r="R3347">
        <v>2177</v>
      </c>
    </row>
    <row r="3348" spans="8:18" x14ac:dyDescent="0.5">
      <c r="H3348" s="37">
        <v>2</v>
      </c>
      <c r="I3348" s="37">
        <v>0</v>
      </c>
      <c r="J3348" s="37">
        <v>0</v>
      </c>
      <c r="K3348" s="37">
        <v>80</v>
      </c>
      <c r="L3348" s="42">
        <v>1030</v>
      </c>
      <c r="N3348">
        <v>1</v>
      </c>
      <c r="O3348">
        <v>31</v>
      </c>
      <c r="P3348">
        <v>31</v>
      </c>
      <c r="Q3348">
        <v>12</v>
      </c>
      <c r="R3348">
        <v>2242</v>
      </c>
    </row>
    <row r="3349" spans="8:18" x14ac:dyDescent="0.5">
      <c r="H3349" s="37">
        <v>2</v>
      </c>
      <c r="I3349" s="37">
        <v>1</v>
      </c>
      <c r="J3349" s="37">
        <v>1</v>
      </c>
      <c r="K3349" s="37">
        <v>0</v>
      </c>
      <c r="L3349" s="42">
        <v>861</v>
      </c>
      <c r="N3349">
        <v>1</v>
      </c>
      <c r="O3349">
        <v>31</v>
      </c>
      <c r="P3349">
        <v>31</v>
      </c>
      <c r="Q3349">
        <v>13</v>
      </c>
      <c r="R3349">
        <v>2310</v>
      </c>
    </row>
    <row r="3350" spans="8:18" x14ac:dyDescent="0.5">
      <c r="H3350" s="37">
        <v>2</v>
      </c>
      <c r="I3350" s="37">
        <v>1</v>
      </c>
      <c r="J3350" s="37">
        <v>1</v>
      </c>
      <c r="K3350" s="37">
        <v>1</v>
      </c>
      <c r="L3350" s="42">
        <v>862</v>
      </c>
      <c r="N3350">
        <v>1</v>
      </c>
      <c r="O3350">
        <v>31</v>
      </c>
      <c r="P3350">
        <v>31</v>
      </c>
      <c r="Q3350">
        <v>14</v>
      </c>
      <c r="R3350">
        <v>2380</v>
      </c>
    </row>
    <row r="3351" spans="8:18" x14ac:dyDescent="0.5">
      <c r="H3351" s="37">
        <v>2</v>
      </c>
      <c r="I3351" s="37">
        <v>1</v>
      </c>
      <c r="J3351" s="37">
        <v>1</v>
      </c>
      <c r="K3351" s="37">
        <v>2</v>
      </c>
      <c r="L3351" s="42">
        <v>862</v>
      </c>
      <c r="N3351">
        <v>1</v>
      </c>
      <c r="O3351">
        <v>31</v>
      </c>
      <c r="P3351">
        <v>31</v>
      </c>
      <c r="Q3351">
        <v>15</v>
      </c>
      <c r="R3351">
        <v>2452</v>
      </c>
    </row>
    <row r="3352" spans="8:18" x14ac:dyDescent="0.5">
      <c r="H3352" s="37">
        <v>2</v>
      </c>
      <c r="I3352" s="37">
        <v>1</v>
      </c>
      <c r="J3352" s="37">
        <v>1</v>
      </c>
      <c r="K3352" s="37">
        <v>3</v>
      </c>
      <c r="L3352" s="42">
        <v>863</v>
      </c>
      <c r="N3352">
        <v>1</v>
      </c>
      <c r="O3352">
        <v>31</v>
      </c>
      <c r="P3352">
        <v>31</v>
      </c>
      <c r="Q3352">
        <v>16</v>
      </c>
      <c r="R3352">
        <v>2526</v>
      </c>
    </row>
    <row r="3353" spans="8:18" x14ac:dyDescent="0.5">
      <c r="H3353" s="37">
        <v>2</v>
      </c>
      <c r="I3353" s="37">
        <v>1</v>
      </c>
      <c r="J3353" s="37">
        <v>1</v>
      </c>
      <c r="K3353" s="37">
        <v>4</v>
      </c>
      <c r="L3353" s="42">
        <v>863</v>
      </c>
      <c r="N3353">
        <v>1</v>
      </c>
      <c r="O3353">
        <v>31</v>
      </c>
      <c r="P3353">
        <v>31</v>
      </c>
      <c r="Q3353">
        <v>17</v>
      </c>
      <c r="R3353">
        <v>2603</v>
      </c>
    </row>
    <row r="3354" spans="8:18" x14ac:dyDescent="0.5">
      <c r="H3354" s="37">
        <v>2</v>
      </c>
      <c r="I3354" s="37">
        <v>1</v>
      </c>
      <c r="J3354" s="37">
        <v>1</v>
      </c>
      <c r="K3354" s="37">
        <v>5</v>
      </c>
      <c r="L3354" s="42">
        <v>864</v>
      </c>
      <c r="N3354">
        <v>1</v>
      </c>
      <c r="O3354">
        <v>31</v>
      </c>
      <c r="P3354">
        <v>31</v>
      </c>
      <c r="Q3354">
        <v>18</v>
      </c>
      <c r="R3354">
        <v>2683</v>
      </c>
    </row>
    <row r="3355" spans="8:18" x14ac:dyDescent="0.5">
      <c r="H3355" s="37">
        <v>2</v>
      </c>
      <c r="I3355" s="37">
        <v>1</v>
      </c>
      <c r="J3355" s="37">
        <v>1</v>
      </c>
      <c r="K3355" s="37">
        <v>6</v>
      </c>
      <c r="L3355" s="42">
        <v>864</v>
      </c>
      <c r="N3355">
        <v>1</v>
      </c>
      <c r="O3355">
        <v>31</v>
      </c>
      <c r="P3355">
        <v>31</v>
      </c>
      <c r="Q3355">
        <v>19</v>
      </c>
      <c r="R3355">
        <v>2765</v>
      </c>
    </row>
    <row r="3356" spans="8:18" x14ac:dyDescent="0.5">
      <c r="H3356" s="37">
        <v>2</v>
      </c>
      <c r="I3356" s="37">
        <v>1</v>
      </c>
      <c r="J3356" s="37">
        <v>1</v>
      </c>
      <c r="K3356" s="37">
        <v>7</v>
      </c>
      <c r="L3356" s="42">
        <v>865</v>
      </c>
      <c r="N3356">
        <v>1</v>
      </c>
      <c r="O3356">
        <v>31</v>
      </c>
      <c r="P3356">
        <v>31</v>
      </c>
      <c r="Q3356">
        <v>20</v>
      </c>
      <c r="R3356">
        <v>2851</v>
      </c>
    </row>
    <row r="3357" spans="8:18" x14ac:dyDescent="0.5">
      <c r="H3357" s="37">
        <v>2</v>
      </c>
      <c r="I3357" s="37">
        <v>1</v>
      </c>
      <c r="J3357" s="37">
        <v>1</v>
      </c>
      <c r="K3357" s="37">
        <v>8</v>
      </c>
      <c r="L3357" s="42">
        <v>866</v>
      </c>
      <c r="N3357">
        <v>1</v>
      </c>
      <c r="O3357">
        <v>31</v>
      </c>
      <c r="P3357">
        <v>31</v>
      </c>
      <c r="Q3357">
        <v>21</v>
      </c>
      <c r="R3357">
        <v>2940</v>
      </c>
    </row>
    <row r="3358" spans="8:18" x14ac:dyDescent="0.5">
      <c r="H3358" s="37">
        <v>2</v>
      </c>
      <c r="I3358" s="37">
        <v>1</v>
      </c>
      <c r="J3358" s="37">
        <v>1</v>
      </c>
      <c r="K3358" s="37">
        <v>9</v>
      </c>
      <c r="L3358" s="42">
        <v>866</v>
      </c>
      <c r="N3358">
        <v>1</v>
      </c>
      <c r="O3358">
        <v>31</v>
      </c>
      <c r="P3358">
        <v>31</v>
      </c>
      <c r="Q3358">
        <v>22</v>
      </c>
      <c r="R3358">
        <v>3032</v>
      </c>
    </row>
    <row r="3359" spans="8:18" x14ac:dyDescent="0.5">
      <c r="H3359" s="37">
        <v>2</v>
      </c>
      <c r="I3359" s="37">
        <v>1</v>
      </c>
      <c r="J3359" s="37">
        <v>1</v>
      </c>
      <c r="K3359" s="37">
        <v>10</v>
      </c>
      <c r="L3359" s="42">
        <v>867</v>
      </c>
      <c r="N3359">
        <v>1</v>
      </c>
      <c r="O3359">
        <v>31</v>
      </c>
      <c r="P3359">
        <v>31</v>
      </c>
      <c r="Q3359">
        <v>23</v>
      </c>
      <c r="R3359">
        <v>3127</v>
      </c>
    </row>
    <row r="3360" spans="8:18" x14ac:dyDescent="0.5">
      <c r="H3360" s="37">
        <v>2</v>
      </c>
      <c r="I3360" s="37">
        <v>1</v>
      </c>
      <c r="J3360" s="37">
        <v>1</v>
      </c>
      <c r="K3360" s="37">
        <v>11</v>
      </c>
      <c r="L3360" s="42">
        <v>868</v>
      </c>
      <c r="N3360">
        <v>1</v>
      </c>
      <c r="O3360">
        <v>31</v>
      </c>
      <c r="P3360">
        <v>31</v>
      </c>
      <c r="Q3360">
        <v>24</v>
      </c>
      <c r="R3360">
        <v>3227</v>
      </c>
    </row>
    <row r="3361" spans="8:18" x14ac:dyDescent="0.5">
      <c r="H3361" s="37">
        <v>2</v>
      </c>
      <c r="I3361" s="37">
        <v>1</v>
      </c>
      <c r="J3361" s="37">
        <v>1</v>
      </c>
      <c r="K3361" s="37">
        <v>12</v>
      </c>
      <c r="L3361" s="42">
        <v>869</v>
      </c>
      <c r="N3361">
        <v>1</v>
      </c>
      <c r="O3361">
        <v>31</v>
      </c>
      <c r="P3361">
        <v>31</v>
      </c>
      <c r="Q3361">
        <v>25</v>
      </c>
      <c r="R3361">
        <v>3331</v>
      </c>
    </row>
    <row r="3362" spans="8:18" x14ac:dyDescent="0.5">
      <c r="H3362" s="37">
        <v>2</v>
      </c>
      <c r="I3362" s="37">
        <v>1</v>
      </c>
      <c r="J3362" s="37">
        <v>1</v>
      </c>
      <c r="K3362" s="37">
        <v>13</v>
      </c>
      <c r="L3362" s="42">
        <v>869</v>
      </c>
      <c r="N3362">
        <v>1</v>
      </c>
      <c r="O3362">
        <v>31</v>
      </c>
      <c r="P3362">
        <v>31</v>
      </c>
      <c r="Q3362">
        <v>26</v>
      </c>
      <c r="R3362">
        <v>3439</v>
      </c>
    </row>
    <row r="3363" spans="8:18" x14ac:dyDescent="0.5">
      <c r="H3363" s="37">
        <v>2</v>
      </c>
      <c r="I3363" s="37">
        <v>1</v>
      </c>
      <c r="J3363" s="37">
        <v>1</v>
      </c>
      <c r="K3363" s="37">
        <v>14</v>
      </c>
      <c r="L3363" s="42">
        <v>870</v>
      </c>
      <c r="N3363">
        <v>1</v>
      </c>
      <c r="O3363">
        <v>31</v>
      </c>
      <c r="P3363">
        <v>31</v>
      </c>
      <c r="Q3363">
        <v>27</v>
      </c>
      <c r="R3363">
        <v>3553</v>
      </c>
    </row>
    <row r="3364" spans="8:18" x14ac:dyDescent="0.5">
      <c r="H3364" s="37">
        <v>2</v>
      </c>
      <c r="I3364" s="37">
        <v>1</v>
      </c>
      <c r="J3364" s="37">
        <v>1</v>
      </c>
      <c r="K3364" s="37">
        <v>15</v>
      </c>
      <c r="L3364" s="42">
        <v>871</v>
      </c>
      <c r="N3364">
        <v>1</v>
      </c>
      <c r="O3364">
        <v>31</v>
      </c>
      <c r="P3364">
        <v>31</v>
      </c>
      <c r="Q3364">
        <v>28</v>
      </c>
      <c r="R3364">
        <v>3672</v>
      </c>
    </row>
    <row r="3365" spans="8:18" x14ac:dyDescent="0.5">
      <c r="H3365" s="37">
        <v>2</v>
      </c>
      <c r="I3365" s="37">
        <v>1</v>
      </c>
      <c r="J3365" s="37">
        <v>1</v>
      </c>
      <c r="K3365" s="37">
        <v>16</v>
      </c>
      <c r="L3365" s="42">
        <v>872</v>
      </c>
      <c r="N3365">
        <v>1</v>
      </c>
      <c r="O3365">
        <v>31</v>
      </c>
      <c r="P3365">
        <v>31</v>
      </c>
      <c r="Q3365">
        <v>29</v>
      </c>
      <c r="R3365">
        <v>3557</v>
      </c>
    </row>
    <row r="3366" spans="8:18" x14ac:dyDescent="0.5">
      <c r="H3366" s="37">
        <v>2</v>
      </c>
      <c r="I3366" s="37">
        <v>1</v>
      </c>
      <c r="J3366" s="37">
        <v>1</v>
      </c>
      <c r="K3366" s="37">
        <v>17</v>
      </c>
      <c r="L3366" s="42">
        <v>873</v>
      </c>
      <c r="N3366">
        <v>1</v>
      </c>
      <c r="O3366">
        <v>31</v>
      </c>
      <c r="P3366">
        <v>31</v>
      </c>
      <c r="Q3366">
        <v>30</v>
      </c>
      <c r="R3366">
        <v>0</v>
      </c>
    </row>
    <row r="3367" spans="8:18" x14ac:dyDescent="0.5">
      <c r="H3367" s="37">
        <v>2</v>
      </c>
      <c r="I3367" s="37">
        <v>1</v>
      </c>
      <c r="J3367" s="37">
        <v>1</v>
      </c>
      <c r="K3367" s="37">
        <v>18</v>
      </c>
      <c r="L3367" s="42">
        <v>874</v>
      </c>
      <c r="N3367">
        <v>1</v>
      </c>
      <c r="O3367">
        <v>31</v>
      </c>
      <c r="P3367">
        <v>31</v>
      </c>
      <c r="Q3367">
        <v>31</v>
      </c>
      <c r="R3367">
        <v>0</v>
      </c>
    </row>
    <row r="3368" spans="8:18" x14ac:dyDescent="0.5">
      <c r="H3368" s="37">
        <v>2</v>
      </c>
      <c r="I3368" s="37">
        <v>1</v>
      </c>
      <c r="J3368" s="37">
        <v>1</v>
      </c>
      <c r="K3368" s="37">
        <v>19</v>
      </c>
      <c r="L3368" s="42">
        <v>874</v>
      </c>
      <c r="N3368">
        <v>1</v>
      </c>
      <c r="O3368">
        <v>31</v>
      </c>
      <c r="P3368">
        <v>31</v>
      </c>
      <c r="Q3368">
        <v>32</v>
      </c>
      <c r="R3368">
        <v>0</v>
      </c>
    </row>
    <row r="3369" spans="8:18" x14ac:dyDescent="0.5">
      <c r="H3369" s="37">
        <v>2</v>
      </c>
      <c r="I3369" s="37">
        <v>1</v>
      </c>
      <c r="J3369" s="37">
        <v>1</v>
      </c>
      <c r="K3369" s="37">
        <v>20</v>
      </c>
      <c r="L3369" s="42">
        <v>875</v>
      </c>
      <c r="N3369">
        <v>1</v>
      </c>
      <c r="O3369">
        <v>31</v>
      </c>
      <c r="P3369">
        <v>31</v>
      </c>
      <c r="Q3369">
        <v>33</v>
      </c>
      <c r="R3369">
        <v>0</v>
      </c>
    </row>
    <row r="3370" spans="8:18" x14ac:dyDescent="0.5">
      <c r="H3370" s="37">
        <v>2</v>
      </c>
      <c r="I3370" s="37">
        <v>1</v>
      </c>
      <c r="J3370" s="37">
        <v>1</v>
      </c>
      <c r="K3370" s="37">
        <v>21</v>
      </c>
      <c r="L3370" s="42">
        <v>876</v>
      </c>
      <c r="N3370">
        <v>1</v>
      </c>
      <c r="O3370">
        <v>31</v>
      </c>
      <c r="P3370">
        <v>31</v>
      </c>
      <c r="Q3370">
        <v>34</v>
      </c>
      <c r="R3370">
        <v>0</v>
      </c>
    </row>
    <row r="3371" spans="8:18" x14ac:dyDescent="0.5">
      <c r="H3371" s="37">
        <v>2</v>
      </c>
      <c r="I3371" s="37">
        <v>1</v>
      </c>
      <c r="J3371" s="37">
        <v>1</v>
      </c>
      <c r="K3371" s="37">
        <v>22</v>
      </c>
      <c r="L3371" s="42">
        <v>877</v>
      </c>
      <c r="N3371">
        <v>1</v>
      </c>
      <c r="O3371">
        <v>31</v>
      </c>
      <c r="P3371">
        <v>31</v>
      </c>
      <c r="Q3371">
        <v>35</v>
      </c>
      <c r="R3371">
        <v>0</v>
      </c>
    </row>
    <row r="3372" spans="8:18" x14ac:dyDescent="0.5">
      <c r="H3372" s="37">
        <v>2</v>
      </c>
      <c r="I3372" s="37">
        <v>1</v>
      </c>
      <c r="J3372" s="37">
        <v>1</v>
      </c>
      <c r="K3372" s="37">
        <v>23</v>
      </c>
      <c r="L3372" s="42">
        <v>878</v>
      </c>
      <c r="N3372">
        <v>1</v>
      </c>
      <c r="O3372">
        <v>31</v>
      </c>
      <c r="P3372">
        <v>31</v>
      </c>
      <c r="Q3372">
        <v>36</v>
      </c>
      <c r="R3372">
        <v>0</v>
      </c>
    </row>
    <row r="3373" spans="8:18" x14ac:dyDescent="0.5">
      <c r="H3373" s="37">
        <v>2</v>
      </c>
      <c r="I3373" s="37">
        <v>1</v>
      </c>
      <c r="J3373" s="37">
        <v>1</v>
      </c>
      <c r="K3373" s="37">
        <v>24</v>
      </c>
      <c r="L3373" s="42">
        <v>880</v>
      </c>
      <c r="N3373">
        <v>1</v>
      </c>
      <c r="O3373">
        <v>31</v>
      </c>
      <c r="P3373">
        <v>31</v>
      </c>
      <c r="Q3373">
        <v>37</v>
      </c>
      <c r="R3373">
        <v>0</v>
      </c>
    </row>
    <row r="3374" spans="8:18" x14ac:dyDescent="0.5">
      <c r="H3374" s="37">
        <v>2</v>
      </c>
      <c r="I3374" s="37">
        <v>1</v>
      </c>
      <c r="J3374" s="37">
        <v>1</v>
      </c>
      <c r="K3374" s="37">
        <v>25</v>
      </c>
      <c r="L3374" s="42">
        <v>881</v>
      </c>
      <c r="N3374">
        <v>1</v>
      </c>
      <c r="O3374">
        <v>31</v>
      </c>
      <c r="P3374">
        <v>31</v>
      </c>
      <c r="Q3374">
        <v>38</v>
      </c>
      <c r="R3374">
        <v>0</v>
      </c>
    </row>
    <row r="3375" spans="8:18" x14ac:dyDescent="0.5">
      <c r="H3375" s="37">
        <v>2</v>
      </c>
      <c r="I3375" s="37">
        <v>1</v>
      </c>
      <c r="J3375" s="37">
        <v>1</v>
      </c>
      <c r="K3375" s="37">
        <v>26</v>
      </c>
      <c r="L3375" s="42">
        <v>882</v>
      </c>
      <c r="N3375">
        <v>1</v>
      </c>
      <c r="O3375">
        <v>31</v>
      </c>
      <c r="P3375">
        <v>31</v>
      </c>
      <c r="Q3375">
        <v>39</v>
      </c>
      <c r="R3375">
        <v>0</v>
      </c>
    </row>
    <row r="3376" spans="8:18" x14ac:dyDescent="0.5">
      <c r="H3376" s="37">
        <v>2</v>
      </c>
      <c r="I3376" s="37">
        <v>1</v>
      </c>
      <c r="J3376" s="37">
        <v>1</v>
      </c>
      <c r="K3376" s="37">
        <v>27</v>
      </c>
      <c r="L3376" s="42">
        <v>883</v>
      </c>
      <c r="N3376">
        <v>1</v>
      </c>
      <c r="O3376">
        <v>31</v>
      </c>
      <c r="P3376">
        <v>31</v>
      </c>
      <c r="Q3376">
        <v>40</v>
      </c>
      <c r="R3376">
        <v>0</v>
      </c>
    </row>
    <row r="3377" spans="8:18" x14ac:dyDescent="0.5">
      <c r="H3377" s="37">
        <v>2</v>
      </c>
      <c r="I3377" s="37">
        <v>1</v>
      </c>
      <c r="J3377" s="37">
        <v>1</v>
      </c>
      <c r="K3377" s="37">
        <v>28</v>
      </c>
      <c r="L3377" s="42">
        <v>884</v>
      </c>
      <c r="N3377">
        <v>1</v>
      </c>
      <c r="O3377">
        <v>31</v>
      </c>
      <c r="P3377">
        <v>31</v>
      </c>
      <c r="Q3377">
        <v>41</v>
      </c>
      <c r="R3377">
        <v>0</v>
      </c>
    </row>
    <row r="3378" spans="8:18" x14ac:dyDescent="0.5">
      <c r="H3378" s="37">
        <v>2</v>
      </c>
      <c r="I3378" s="37">
        <v>1</v>
      </c>
      <c r="J3378" s="37">
        <v>1</v>
      </c>
      <c r="K3378" s="37">
        <v>29</v>
      </c>
      <c r="L3378" s="42">
        <v>886</v>
      </c>
      <c r="N3378">
        <v>1</v>
      </c>
      <c r="O3378">
        <v>31</v>
      </c>
      <c r="P3378">
        <v>31</v>
      </c>
      <c r="Q3378">
        <v>42</v>
      </c>
      <c r="R3378">
        <v>0</v>
      </c>
    </row>
    <row r="3379" spans="8:18" x14ac:dyDescent="0.5">
      <c r="H3379" s="37">
        <v>2</v>
      </c>
      <c r="I3379" s="37">
        <v>1</v>
      </c>
      <c r="J3379" s="37">
        <v>1</v>
      </c>
      <c r="K3379" s="37">
        <v>30</v>
      </c>
      <c r="L3379" s="42">
        <v>887</v>
      </c>
      <c r="N3379">
        <v>1</v>
      </c>
      <c r="O3379">
        <v>31</v>
      </c>
      <c r="P3379">
        <v>31</v>
      </c>
      <c r="Q3379">
        <v>43</v>
      </c>
      <c r="R3379">
        <v>0</v>
      </c>
    </row>
    <row r="3380" spans="8:18" x14ac:dyDescent="0.5">
      <c r="H3380" s="37">
        <v>2</v>
      </c>
      <c r="I3380" s="37">
        <v>1</v>
      </c>
      <c r="J3380" s="37">
        <v>1</v>
      </c>
      <c r="K3380" s="37">
        <v>31</v>
      </c>
      <c r="L3380" s="42">
        <v>888</v>
      </c>
      <c r="N3380">
        <v>1</v>
      </c>
      <c r="O3380">
        <v>31</v>
      </c>
      <c r="P3380">
        <v>31</v>
      </c>
      <c r="Q3380">
        <v>44</v>
      </c>
      <c r="R3380">
        <v>0</v>
      </c>
    </row>
    <row r="3381" spans="8:18" x14ac:dyDescent="0.5">
      <c r="H3381" s="37">
        <v>2</v>
      </c>
      <c r="I3381" s="37">
        <v>1</v>
      </c>
      <c r="J3381" s="37">
        <v>1</v>
      </c>
      <c r="K3381" s="37">
        <v>32</v>
      </c>
      <c r="L3381" s="42">
        <v>890</v>
      </c>
      <c r="N3381">
        <v>1</v>
      </c>
      <c r="O3381">
        <v>31</v>
      </c>
      <c r="P3381">
        <v>31</v>
      </c>
      <c r="Q3381">
        <v>45</v>
      </c>
      <c r="R3381">
        <v>0</v>
      </c>
    </row>
    <row r="3382" spans="8:18" x14ac:dyDescent="0.5">
      <c r="H3382" s="37">
        <v>2</v>
      </c>
      <c r="I3382" s="37">
        <v>1</v>
      </c>
      <c r="J3382" s="37">
        <v>1</v>
      </c>
      <c r="K3382" s="37">
        <v>33</v>
      </c>
      <c r="L3382" s="42">
        <v>891</v>
      </c>
      <c r="N3382">
        <v>1</v>
      </c>
      <c r="O3382">
        <v>31</v>
      </c>
      <c r="P3382">
        <v>31</v>
      </c>
      <c r="Q3382">
        <v>46</v>
      </c>
      <c r="R3382">
        <v>0</v>
      </c>
    </row>
    <row r="3383" spans="8:18" x14ac:dyDescent="0.5">
      <c r="H3383" s="37">
        <v>2</v>
      </c>
      <c r="I3383" s="37">
        <v>1</v>
      </c>
      <c r="J3383" s="37">
        <v>1</v>
      </c>
      <c r="K3383" s="37">
        <v>34</v>
      </c>
      <c r="L3383" s="42">
        <v>893</v>
      </c>
      <c r="N3383">
        <v>1</v>
      </c>
      <c r="O3383">
        <v>31</v>
      </c>
      <c r="P3383">
        <v>31</v>
      </c>
      <c r="Q3383">
        <v>47</v>
      </c>
      <c r="R3383">
        <v>0</v>
      </c>
    </row>
    <row r="3384" spans="8:18" x14ac:dyDescent="0.5">
      <c r="H3384" s="37">
        <v>2</v>
      </c>
      <c r="I3384" s="37">
        <v>1</v>
      </c>
      <c r="J3384" s="37">
        <v>1</v>
      </c>
      <c r="K3384" s="37">
        <v>35</v>
      </c>
      <c r="L3384" s="42">
        <v>894</v>
      </c>
      <c r="N3384">
        <v>1</v>
      </c>
      <c r="O3384">
        <v>31</v>
      </c>
      <c r="P3384">
        <v>31</v>
      </c>
      <c r="Q3384">
        <v>48</v>
      </c>
      <c r="R3384">
        <v>0</v>
      </c>
    </row>
    <row r="3385" spans="8:18" x14ac:dyDescent="0.5">
      <c r="H3385" s="37">
        <v>2</v>
      </c>
      <c r="I3385" s="37">
        <v>1</v>
      </c>
      <c r="J3385" s="37">
        <v>1</v>
      </c>
      <c r="K3385" s="37">
        <v>36</v>
      </c>
      <c r="L3385" s="42">
        <v>896</v>
      </c>
      <c r="N3385">
        <v>1</v>
      </c>
      <c r="O3385">
        <v>31</v>
      </c>
      <c r="P3385">
        <v>31</v>
      </c>
      <c r="Q3385">
        <v>49</v>
      </c>
      <c r="R3385">
        <v>0</v>
      </c>
    </row>
    <row r="3386" spans="8:18" x14ac:dyDescent="0.5">
      <c r="H3386" s="37">
        <v>2</v>
      </c>
      <c r="I3386" s="37">
        <v>1</v>
      </c>
      <c r="J3386" s="37">
        <v>1</v>
      </c>
      <c r="K3386" s="37">
        <v>37</v>
      </c>
      <c r="L3386" s="42">
        <v>898</v>
      </c>
      <c r="N3386">
        <v>1</v>
      </c>
      <c r="O3386">
        <v>31</v>
      </c>
      <c r="P3386">
        <v>31</v>
      </c>
      <c r="Q3386">
        <v>50</v>
      </c>
      <c r="R3386">
        <v>0</v>
      </c>
    </row>
    <row r="3387" spans="8:18" x14ac:dyDescent="0.5">
      <c r="H3387" s="37">
        <v>2</v>
      </c>
      <c r="I3387" s="37">
        <v>1</v>
      </c>
      <c r="J3387" s="37">
        <v>1</v>
      </c>
      <c r="K3387" s="37">
        <v>38</v>
      </c>
      <c r="L3387" s="42">
        <v>899</v>
      </c>
      <c r="N3387">
        <v>1</v>
      </c>
      <c r="O3387">
        <v>31</v>
      </c>
      <c r="P3387">
        <v>31</v>
      </c>
      <c r="Q3387">
        <v>51</v>
      </c>
      <c r="R3387">
        <v>0</v>
      </c>
    </row>
    <row r="3388" spans="8:18" x14ac:dyDescent="0.5">
      <c r="H3388" s="37">
        <v>2</v>
      </c>
      <c r="I3388" s="37">
        <v>1</v>
      </c>
      <c r="J3388" s="37">
        <v>1</v>
      </c>
      <c r="K3388" s="37">
        <v>39</v>
      </c>
      <c r="L3388" s="42">
        <v>901</v>
      </c>
      <c r="N3388">
        <v>1</v>
      </c>
      <c r="O3388">
        <v>31</v>
      </c>
      <c r="P3388">
        <v>31</v>
      </c>
      <c r="Q3388">
        <v>52</v>
      </c>
      <c r="R3388">
        <v>0</v>
      </c>
    </row>
    <row r="3389" spans="8:18" x14ac:dyDescent="0.5">
      <c r="H3389" s="37">
        <v>2</v>
      </c>
      <c r="I3389" s="37">
        <v>1</v>
      </c>
      <c r="J3389" s="37">
        <v>1</v>
      </c>
      <c r="K3389" s="37">
        <v>40</v>
      </c>
      <c r="L3389" s="42">
        <v>903</v>
      </c>
      <c r="N3389">
        <v>1</v>
      </c>
      <c r="O3389">
        <v>31</v>
      </c>
      <c r="P3389">
        <v>31</v>
      </c>
      <c r="Q3389">
        <v>53</v>
      </c>
      <c r="R3389">
        <v>0</v>
      </c>
    </row>
    <row r="3390" spans="8:18" x14ac:dyDescent="0.5">
      <c r="H3390" s="37">
        <v>2</v>
      </c>
      <c r="I3390" s="37">
        <v>1</v>
      </c>
      <c r="J3390" s="37">
        <v>1</v>
      </c>
      <c r="K3390" s="37">
        <v>41</v>
      </c>
      <c r="L3390" s="42">
        <v>905</v>
      </c>
      <c r="N3390">
        <v>1</v>
      </c>
      <c r="O3390">
        <v>31</v>
      </c>
      <c r="P3390">
        <v>31</v>
      </c>
      <c r="Q3390">
        <v>54</v>
      </c>
      <c r="R3390">
        <v>0</v>
      </c>
    </row>
    <row r="3391" spans="8:18" x14ac:dyDescent="0.5">
      <c r="H3391" s="37">
        <v>2</v>
      </c>
      <c r="I3391" s="37">
        <v>1</v>
      </c>
      <c r="J3391" s="37">
        <v>1</v>
      </c>
      <c r="K3391" s="37">
        <v>42</v>
      </c>
      <c r="L3391" s="42">
        <v>907</v>
      </c>
      <c r="N3391">
        <v>1</v>
      </c>
      <c r="O3391">
        <v>31</v>
      </c>
      <c r="P3391">
        <v>31</v>
      </c>
      <c r="Q3391">
        <v>55</v>
      </c>
      <c r="R3391">
        <v>0</v>
      </c>
    </row>
    <row r="3392" spans="8:18" x14ac:dyDescent="0.5">
      <c r="H3392" s="37">
        <v>2</v>
      </c>
      <c r="I3392" s="37">
        <v>1</v>
      </c>
      <c r="J3392" s="37">
        <v>1</v>
      </c>
      <c r="K3392" s="37">
        <v>43</v>
      </c>
      <c r="L3392" s="42">
        <v>909</v>
      </c>
      <c r="N3392">
        <v>1</v>
      </c>
      <c r="O3392">
        <v>31</v>
      </c>
      <c r="P3392">
        <v>31</v>
      </c>
      <c r="Q3392">
        <v>56</v>
      </c>
      <c r="R3392">
        <v>0</v>
      </c>
    </row>
    <row r="3393" spans="8:18" x14ac:dyDescent="0.5">
      <c r="H3393" s="37">
        <v>2</v>
      </c>
      <c r="I3393" s="37">
        <v>1</v>
      </c>
      <c r="J3393" s="37">
        <v>1</v>
      </c>
      <c r="K3393" s="37">
        <v>44</v>
      </c>
      <c r="L3393" s="42">
        <v>911</v>
      </c>
      <c r="N3393">
        <v>1</v>
      </c>
      <c r="O3393">
        <v>31</v>
      </c>
      <c r="P3393">
        <v>31</v>
      </c>
      <c r="Q3393">
        <v>57</v>
      </c>
      <c r="R3393">
        <v>0</v>
      </c>
    </row>
    <row r="3394" spans="8:18" x14ac:dyDescent="0.5">
      <c r="H3394" s="37">
        <v>2</v>
      </c>
      <c r="I3394" s="37">
        <v>1</v>
      </c>
      <c r="J3394" s="37">
        <v>1</v>
      </c>
      <c r="K3394" s="37">
        <v>45</v>
      </c>
      <c r="L3394" s="42">
        <v>913</v>
      </c>
      <c r="N3394">
        <v>1</v>
      </c>
      <c r="O3394">
        <v>31</v>
      </c>
      <c r="P3394">
        <v>31</v>
      </c>
      <c r="Q3394">
        <v>58</v>
      </c>
      <c r="R3394">
        <v>0</v>
      </c>
    </row>
    <row r="3395" spans="8:18" x14ac:dyDescent="0.5">
      <c r="H3395" s="37">
        <v>2</v>
      </c>
      <c r="I3395" s="37">
        <v>1</v>
      </c>
      <c r="J3395" s="37">
        <v>1</v>
      </c>
      <c r="K3395" s="37">
        <v>46</v>
      </c>
      <c r="L3395" s="42">
        <v>915</v>
      </c>
      <c r="N3395">
        <v>1</v>
      </c>
      <c r="O3395">
        <v>31</v>
      </c>
      <c r="P3395">
        <v>31</v>
      </c>
      <c r="Q3395">
        <v>59</v>
      </c>
      <c r="R3395">
        <v>0</v>
      </c>
    </row>
    <row r="3396" spans="8:18" x14ac:dyDescent="0.5">
      <c r="H3396" s="37">
        <v>2</v>
      </c>
      <c r="I3396" s="37">
        <v>1</v>
      </c>
      <c r="J3396" s="37">
        <v>1</v>
      </c>
      <c r="K3396" s="37">
        <v>47</v>
      </c>
      <c r="L3396" s="42">
        <v>917</v>
      </c>
      <c r="N3396">
        <v>1</v>
      </c>
      <c r="O3396">
        <v>32</v>
      </c>
      <c r="P3396">
        <v>32</v>
      </c>
      <c r="Q3396">
        <v>1</v>
      </c>
      <c r="R3396">
        <v>93</v>
      </c>
    </row>
    <row r="3397" spans="8:18" x14ac:dyDescent="0.5">
      <c r="H3397" s="37">
        <v>2</v>
      </c>
      <c r="I3397" s="37">
        <v>1</v>
      </c>
      <c r="J3397" s="37">
        <v>1</v>
      </c>
      <c r="K3397" s="37">
        <v>48</v>
      </c>
      <c r="L3397" s="42">
        <v>919</v>
      </c>
      <c r="N3397">
        <v>1</v>
      </c>
      <c r="O3397">
        <v>32</v>
      </c>
      <c r="P3397">
        <v>32</v>
      </c>
      <c r="Q3397">
        <v>2</v>
      </c>
      <c r="R3397">
        <v>343</v>
      </c>
    </row>
    <row r="3398" spans="8:18" x14ac:dyDescent="0.5">
      <c r="H3398" s="37">
        <v>2</v>
      </c>
      <c r="I3398" s="37">
        <v>1</v>
      </c>
      <c r="J3398" s="37">
        <v>1</v>
      </c>
      <c r="K3398" s="37">
        <v>49</v>
      </c>
      <c r="L3398" s="42">
        <v>922</v>
      </c>
      <c r="N3398">
        <v>1</v>
      </c>
      <c r="O3398">
        <v>32</v>
      </c>
      <c r="P3398">
        <v>32</v>
      </c>
      <c r="Q3398">
        <v>3</v>
      </c>
      <c r="R3398">
        <v>859</v>
      </c>
    </row>
    <row r="3399" spans="8:18" x14ac:dyDescent="0.5">
      <c r="H3399" s="37">
        <v>2</v>
      </c>
      <c r="I3399" s="37">
        <v>1</v>
      </c>
      <c r="J3399" s="37">
        <v>1</v>
      </c>
      <c r="K3399" s="37">
        <v>50</v>
      </c>
      <c r="L3399" s="42">
        <v>924</v>
      </c>
      <c r="N3399">
        <v>1</v>
      </c>
      <c r="O3399">
        <v>32</v>
      </c>
      <c r="P3399">
        <v>32</v>
      </c>
      <c r="Q3399">
        <v>4</v>
      </c>
      <c r="R3399">
        <v>1325</v>
      </c>
    </row>
    <row r="3400" spans="8:18" x14ac:dyDescent="0.5">
      <c r="H3400" s="37">
        <v>2</v>
      </c>
      <c r="I3400" s="37">
        <v>1</v>
      </c>
      <c r="J3400" s="37">
        <v>1</v>
      </c>
      <c r="K3400" s="37">
        <v>51</v>
      </c>
      <c r="L3400" s="42">
        <v>927</v>
      </c>
      <c r="N3400">
        <v>1</v>
      </c>
      <c r="O3400">
        <v>32</v>
      </c>
      <c r="P3400">
        <v>32</v>
      </c>
      <c r="Q3400">
        <v>5</v>
      </c>
      <c r="R3400">
        <v>1883</v>
      </c>
    </row>
    <row r="3401" spans="8:18" x14ac:dyDescent="0.5">
      <c r="H3401" s="37">
        <v>2</v>
      </c>
      <c r="I3401" s="37">
        <v>1</v>
      </c>
      <c r="J3401" s="37">
        <v>1</v>
      </c>
      <c r="K3401" s="37">
        <v>52</v>
      </c>
      <c r="L3401" s="42">
        <v>929</v>
      </c>
      <c r="N3401">
        <v>1</v>
      </c>
      <c r="O3401">
        <v>32</v>
      </c>
      <c r="P3401">
        <v>32</v>
      </c>
      <c r="Q3401">
        <v>6</v>
      </c>
      <c r="R3401">
        <v>1939</v>
      </c>
    </row>
    <row r="3402" spans="8:18" x14ac:dyDescent="0.5">
      <c r="H3402" s="37">
        <v>2</v>
      </c>
      <c r="I3402" s="37">
        <v>1</v>
      </c>
      <c r="J3402" s="37">
        <v>1</v>
      </c>
      <c r="K3402" s="37">
        <v>53</v>
      </c>
      <c r="L3402" s="42">
        <v>932</v>
      </c>
      <c r="N3402">
        <v>1</v>
      </c>
      <c r="O3402">
        <v>32</v>
      </c>
      <c r="P3402">
        <v>32</v>
      </c>
      <c r="Q3402">
        <v>7</v>
      </c>
      <c r="R3402">
        <v>1997</v>
      </c>
    </row>
    <row r="3403" spans="8:18" x14ac:dyDescent="0.5">
      <c r="H3403" s="37">
        <v>2</v>
      </c>
      <c r="I3403" s="37">
        <v>1</v>
      </c>
      <c r="J3403" s="37">
        <v>1</v>
      </c>
      <c r="K3403" s="37">
        <v>54</v>
      </c>
      <c r="L3403" s="42">
        <v>934</v>
      </c>
      <c r="N3403">
        <v>1</v>
      </c>
      <c r="O3403">
        <v>32</v>
      </c>
      <c r="P3403">
        <v>32</v>
      </c>
      <c r="Q3403">
        <v>8</v>
      </c>
      <c r="R3403">
        <v>2056</v>
      </c>
    </row>
    <row r="3404" spans="8:18" x14ac:dyDescent="0.5">
      <c r="H3404" s="37">
        <v>2</v>
      </c>
      <c r="I3404" s="37">
        <v>1</v>
      </c>
      <c r="J3404" s="37">
        <v>1</v>
      </c>
      <c r="K3404" s="37">
        <v>55</v>
      </c>
      <c r="L3404" s="42">
        <v>937</v>
      </c>
      <c r="N3404">
        <v>1</v>
      </c>
      <c r="O3404">
        <v>32</v>
      </c>
      <c r="P3404">
        <v>32</v>
      </c>
      <c r="Q3404">
        <v>9</v>
      </c>
      <c r="R3404">
        <v>2118</v>
      </c>
    </row>
    <row r="3405" spans="8:18" x14ac:dyDescent="0.5">
      <c r="H3405" s="37">
        <v>2</v>
      </c>
      <c r="I3405" s="37">
        <v>1</v>
      </c>
      <c r="J3405" s="37">
        <v>1</v>
      </c>
      <c r="K3405" s="37">
        <v>56</v>
      </c>
      <c r="L3405" s="42">
        <v>940</v>
      </c>
      <c r="N3405">
        <v>1</v>
      </c>
      <c r="O3405">
        <v>32</v>
      </c>
      <c r="P3405">
        <v>32</v>
      </c>
      <c r="Q3405">
        <v>10</v>
      </c>
      <c r="R3405">
        <v>2181</v>
      </c>
    </row>
    <row r="3406" spans="8:18" x14ac:dyDescent="0.5">
      <c r="H3406" s="37">
        <v>2</v>
      </c>
      <c r="I3406" s="37">
        <v>1</v>
      </c>
      <c r="J3406" s="37">
        <v>1</v>
      </c>
      <c r="K3406" s="37">
        <v>57</v>
      </c>
      <c r="L3406" s="42">
        <v>943</v>
      </c>
      <c r="N3406">
        <v>1</v>
      </c>
      <c r="O3406">
        <v>32</v>
      </c>
      <c r="P3406">
        <v>32</v>
      </c>
      <c r="Q3406">
        <v>11</v>
      </c>
      <c r="R3406">
        <v>2246</v>
      </c>
    </row>
    <row r="3407" spans="8:18" x14ac:dyDescent="0.5">
      <c r="H3407" s="37">
        <v>2</v>
      </c>
      <c r="I3407" s="37">
        <v>1</v>
      </c>
      <c r="J3407" s="37">
        <v>1</v>
      </c>
      <c r="K3407" s="37">
        <v>58</v>
      </c>
      <c r="L3407" s="42">
        <v>945</v>
      </c>
      <c r="N3407">
        <v>1</v>
      </c>
      <c r="O3407">
        <v>32</v>
      </c>
      <c r="P3407">
        <v>32</v>
      </c>
      <c r="Q3407">
        <v>12</v>
      </c>
      <c r="R3407">
        <v>2314</v>
      </c>
    </row>
    <row r="3408" spans="8:18" x14ac:dyDescent="0.5">
      <c r="H3408" s="37">
        <v>2</v>
      </c>
      <c r="I3408" s="37">
        <v>1</v>
      </c>
      <c r="J3408" s="37">
        <v>1</v>
      </c>
      <c r="K3408" s="37">
        <v>59</v>
      </c>
      <c r="L3408" s="42">
        <v>948</v>
      </c>
      <c r="N3408">
        <v>1</v>
      </c>
      <c r="O3408">
        <v>32</v>
      </c>
      <c r="P3408">
        <v>32</v>
      </c>
      <c r="Q3408">
        <v>13</v>
      </c>
      <c r="R3408">
        <v>2384</v>
      </c>
    </row>
    <row r="3409" spans="8:18" x14ac:dyDescent="0.5">
      <c r="H3409" s="37">
        <v>2</v>
      </c>
      <c r="I3409" s="37">
        <v>1</v>
      </c>
      <c r="J3409" s="37">
        <v>1</v>
      </c>
      <c r="K3409" s="37">
        <v>60</v>
      </c>
      <c r="L3409" s="42">
        <v>951</v>
      </c>
      <c r="N3409">
        <v>1</v>
      </c>
      <c r="O3409">
        <v>32</v>
      </c>
      <c r="P3409">
        <v>32</v>
      </c>
      <c r="Q3409">
        <v>14</v>
      </c>
      <c r="R3409">
        <v>2456</v>
      </c>
    </row>
    <row r="3410" spans="8:18" x14ac:dyDescent="0.5">
      <c r="H3410" s="37">
        <v>2</v>
      </c>
      <c r="I3410" s="37">
        <v>1</v>
      </c>
      <c r="J3410" s="37">
        <v>1</v>
      </c>
      <c r="K3410" s="37">
        <v>61</v>
      </c>
      <c r="L3410" s="42">
        <v>954</v>
      </c>
      <c r="N3410">
        <v>1</v>
      </c>
      <c r="O3410">
        <v>32</v>
      </c>
      <c r="P3410">
        <v>32</v>
      </c>
      <c r="Q3410">
        <v>15</v>
      </c>
      <c r="R3410">
        <v>2530</v>
      </c>
    </row>
    <row r="3411" spans="8:18" x14ac:dyDescent="0.5">
      <c r="H3411" s="37">
        <v>2</v>
      </c>
      <c r="I3411" s="37">
        <v>1</v>
      </c>
      <c r="J3411" s="37">
        <v>1</v>
      </c>
      <c r="K3411" s="37">
        <v>62</v>
      </c>
      <c r="L3411" s="42">
        <v>957</v>
      </c>
      <c r="N3411">
        <v>1</v>
      </c>
      <c r="O3411">
        <v>32</v>
      </c>
      <c r="P3411">
        <v>32</v>
      </c>
      <c r="Q3411">
        <v>16</v>
      </c>
      <c r="R3411">
        <v>2607</v>
      </c>
    </row>
    <row r="3412" spans="8:18" x14ac:dyDescent="0.5">
      <c r="H3412" s="37">
        <v>2</v>
      </c>
      <c r="I3412" s="37">
        <v>1</v>
      </c>
      <c r="J3412" s="37">
        <v>1</v>
      </c>
      <c r="K3412" s="37">
        <v>63</v>
      </c>
      <c r="L3412" s="42">
        <v>960</v>
      </c>
      <c r="N3412">
        <v>1</v>
      </c>
      <c r="O3412">
        <v>32</v>
      </c>
      <c r="P3412">
        <v>32</v>
      </c>
      <c r="Q3412">
        <v>17</v>
      </c>
      <c r="R3412">
        <v>2687</v>
      </c>
    </row>
    <row r="3413" spans="8:18" x14ac:dyDescent="0.5">
      <c r="H3413" s="37">
        <v>2</v>
      </c>
      <c r="I3413" s="37">
        <v>1</v>
      </c>
      <c r="J3413" s="37">
        <v>1</v>
      </c>
      <c r="K3413" s="37">
        <v>64</v>
      </c>
      <c r="L3413" s="42">
        <v>964</v>
      </c>
      <c r="N3413">
        <v>1</v>
      </c>
      <c r="O3413">
        <v>32</v>
      </c>
      <c r="P3413">
        <v>32</v>
      </c>
      <c r="Q3413">
        <v>18</v>
      </c>
      <c r="R3413">
        <v>2769</v>
      </c>
    </row>
    <row r="3414" spans="8:18" x14ac:dyDescent="0.5">
      <c r="H3414" s="37">
        <v>2</v>
      </c>
      <c r="I3414" s="37">
        <v>1</v>
      </c>
      <c r="J3414" s="37">
        <v>1</v>
      </c>
      <c r="K3414" s="37">
        <v>65</v>
      </c>
      <c r="L3414" s="42">
        <v>967</v>
      </c>
      <c r="N3414">
        <v>1</v>
      </c>
      <c r="O3414">
        <v>32</v>
      </c>
      <c r="P3414">
        <v>32</v>
      </c>
      <c r="Q3414">
        <v>19</v>
      </c>
      <c r="R3414">
        <v>2854</v>
      </c>
    </row>
    <row r="3415" spans="8:18" x14ac:dyDescent="0.5">
      <c r="H3415" s="37">
        <v>2</v>
      </c>
      <c r="I3415" s="37">
        <v>1</v>
      </c>
      <c r="J3415" s="37">
        <v>1</v>
      </c>
      <c r="K3415" s="37">
        <v>66</v>
      </c>
      <c r="L3415" s="42">
        <v>970</v>
      </c>
      <c r="N3415">
        <v>1</v>
      </c>
      <c r="O3415">
        <v>32</v>
      </c>
      <c r="P3415">
        <v>32</v>
      </c>
      <c r="Q3415">
        <v>20</v>
      </c>
      <c r="R3415">
        <v>2943</v>
      </c>
    </row>
    <row r="3416" spans="8:18" x14ac:dyDescent="0.5">
      <c r="H3416" s="37">
        <v>2</v>
      </c>
      <c r="I3416" s="37">
        <v>1</v>
      </c>
      <c r="J3416" s="37">
        <v>1</v>
      </c>
      <c r="K3416" s="37">
        <v>67</v>
      </c>
      <c r="L3416" s="42">
        <v>973</v>
      </c>
      <c r="N3416">
        <v>1</v>
      </c>
      <c r="O3416">
        <v>32</v>
      </c>
      <c r="P3416">
        <v>32</v>
      </c>
      <c r="Q3416">
        <v>21</v>
      </c>
      <c r="R3416">
        <v>3035</v>
      </c>
    </row>
    <row r="3417" spans="8:18" x14ac:dyDescent="0.5">
      <c r="H3417" s="37">
        <v>2</v>
      </c>
      <c r="I3417" s="37">
        <v>1</v>
      </c>
      <c r="J3417" s="37">
        <v>1</v>
      </c>
      <c r="K3417" s="37">
        <v>68</v>
      </c>
      <c r="L3417" s="42">
        <v>976</v>
      </c>
      <c r="N3417">
        <v>1</v>
      </c>
      <c r="O3417">
        <v>32</v>
      </c>
      <c r="P3417">
        <v>32</v>
      </c>
      <c r="Q3417">
        <v>22</v>
      </c>
      <c r="R3417">
        <v>3130</v>
      </c>
    </row>
    <row r="3418" spans="8:18" x14ac:dyDescent="0.5">
      <c r="H3418" s="37">
        <v>2</v>
      </c>
      <c r="I3418" s="37">
        <v>1</v>
      </c>
      <c r="J3418" s="37">
        <v>1</v>
      </c>
      <c r="K3418" s="37">
        <v>69</v>
      </c>
      <c r="L3418" s="42">
        <v>979</v>
      </c>
      <c r="N3418">
        <v>1</v>
      </c>
      <c r="O3418">
        <v>32</v>
      </c>
      <c r="P3418">
        <v>32</v>
      </c>
      <c r="Q3418">
        <v>23</v>
      </c>
      <c r="R3418">
        <v>3229</v>
      </c>
    </row>
    <row r="3419" spans="8:18" x14ac:dyDescent="0.5">
      <c r="H3419" s="37">
        <v>2</v>
      </c>
      <c r="I3419" s="37">
        <v>1</v>
      </c>
      <c r="J3419" s="37">
        <v>1</v>
      </c>
      <c r="K3419" s="37">
        <v>70</v>
      </c>
      <c r="L3419" s="42">
        <v>982</v>
      </c>
      <c r="N3419">
        <v>1</v>
      </c>
      <c r="O3419">
        <v>32</v>
      </c>
      <c r="P3419">
        <v>32</v>
      </c>
      <c r="Q3419">
        <v>24</v>
      </c>
      <c r="R3419">
        <v>3333</v>
      </c>
    </row>
    <row r="3420" spans="8:18" x14ac:dyDescent="0.5">
      <c r="H3420" s="37">
        <v>2</v>
      </c>
      <c r="I3420" s="37">
        <v>1</v>
      </c>
      <c r="J3420" s="37">
        <v>1</v>
      </c>
      <c r="K3420" s="37">
        <v>71</v>
      </c>
      <c r="L3420" s="42">
        <v>985</v>
      </c>
      <c r="N3420">
        <v>1</v>
      </c>
      <c r="O3420">
        <v>32</v>
      </c>
      <c r="P3420">
        <v>32</v>
      </c>
      <c r="Q3420">
        <v>25</v>
      </c>
      <c r="R3420">
        <v>3441</v>
      </c>
    </row>
    <row r="3421" spans="8:18" x14ac:dyDescent="0.5">
      <c r="H3421" s="37">
        <v>2</v>
      </c>
      <c r="I3421" s="37">
        <v>1</v>
      </c>
      <c r="J3421" s="37">
        <v>1</v>
      </c>
      <c r="K3421" s="37">
        <v>72</v>
      </c>
      <c r="L3421" s="42">
        <v>987</v>
      </c>
      <c r="N3421">
        <v>1</v>
      </c>
      <c r="O3421">
        <v>32</v>
      </c>
      <c r="P3421">
        <v>32</v>
      </c>
      <c r="Q3421">
        <v>26</v>
      </c>
      <c r="R3421">
        <v>3554</v>
      </c>
    </row>
    <row r="3422" spans="8:18" x14ac:dyDescent="0.5">
      <c r="H3422" s="37">
        <v>2</v>
      </c>
      <c r="I3422" s="37">
        <v>1</v>
      </c>
      <c r="J3422" s="37">
        <v>1</v>
      </c>
      <c r="K3422" s="37">
        <v>73</v>
      </c>
      <c r="L3422" s="42">
        <v>990</v>
      </c>
      <c r="N3422">
        <v>1</v>
      </c>
      <c r="O3422">
        <v>32</v>
      </c>
      <c r="P3422">
        <v>32</v>
      </c>
      <c r="Q3422">
        <v>27</v>
      </c>
      <c r="R3422">
        <v>3673</v>
      </c>
    </row>
    <row r="3423" spans="8:18" x14ac:dyDescent="0.5">
      <c r="H3423" s="37">
        <v>2</v>
      </c>
      <c r="I3423" s="37">
        <v>1</v>
      </c>
      <c r="J3423" s="37">
        <v>1</v>
      </c>
      <c r="K3423" s="37">
        <v>74</v>
      </c>
      <c r="L3423" s="42">
        <v>992</v>
      </c>
      <c r="N3423">
        <v>1</v>
      </c>
      <c r="O3423">
        <v>32</v>
      </c>
      <c r="P3423">
        <v>32</v>
      </c>
      <c r="Q3423">
        <v>28</v>
      </c>
      <c r="R3423">
        <v>3557</v>
      </c>
    </row>
    <row r="3424" spans="8:18" x14ac:dyDescent="0.5">
      <c r="H3424" s="37">
        <v>2</v>
      </c>
      <c r="I3424" s="37">
        <v>1</v>
      </c>
      <c r="J3424" s="37">
        <v>1</v>
      </c>
      <c r="K3424" s="37">
        <v>75</v>
      </c>
      <c r="L3424" s="42">
        <v>994</v>
      </c>
      <c r="N3424">
        <v>1</v>
      </c>
      <c r="O3424">
        <v>32</v>
      </c>
      <c r="P3424">
        <v>32</v>
      </c>
      <c r="Q3424">
        <v>29</v>
      </c>
      <c r="R3424">
        <v>0</v>
      </c>
    </row>
    <row r="3425" spans="8:18" x14ac:dyDescent="0.5">
      <c r="H3425" s="37">
        <v>2</v>
      </c>
      <c r="I3425" s="37">
        <v>1</v>
      </c>
      <c r="J3425" s="37">
        <v>1</v>
      </c>
      <c r="K3425" s="37">
        <v>76</v>
      </c>
      <c r="L3425" s="42">
        <v>996</v>
      </c>
      <c r="N3425">
        <v>1</v>
      </c>
      <c r="O3425">
        <v>32</v>
      </c>
      <c r="P3425">
        <v>32</v>
      </c>
      <c r="Q3425">
        <v>30</v>
      </c>
      <c r="R3425">
        <v>0</v>
      </c>
    </row>
    <row r="3426" spans="8:18" x14ac:dyDescent="0.5">
      <c r="H3426" s="37">
        <v>2</v>
      </c>
      <c r="I3426" s="37">
        <v>1</v>
      </c>
      <c r="J3426" s="37">
        <v>1</v>
      </c>
      <c r="K3426" s="37">
        <v>77</v>
      </c>
      <c r="L3426" s="42">
        <v>998</v>
      </c>
      <c r="N3426">
        <v>1</v>
      </c>
      <c r="O3426">
        <v>32</v>
      </c>
      <c r="P3426">
        <v>32</v>
      </c>
      <c r="Q3426">
        <v>31</v>
      </c>
      <c r="R3426">
        <v>0</v>
      </c>
    </row>
    <row r="3427" spans="8:18" x14ac:dyDescent="0.5">
      <c r="H3427" s="37">
        <v>2</v>
      </c>
      <c r="I3427" s="37">
        <v>1</v>
      </c>
      <c r="J3427" s="37">
        <v>1</v>
      </c>
      <c r="K3427" s="37">
        <v>78</v>
      </c>
      <c r="L3427" s="42">
        <v>999</v>
      </c>
      <c r="N3427">
        <v>1</v>
      </c>
      <c r="O3427">
        <v>32</v>
      </c>
      <c r="P3427">
        <v>32</v>
      </c>
      <c r="Q3427">
        <v>32</v>
      </c>
      <c r="R3427">
        <v>0</v>
      </c>
    </row>
    <row r="3428" spans="8:18" x14ac:dyDescent="0.5">
      <c r="H3428" s="37">
        <v>2</v>
      </c>
      <c r="I3428" s="37">
        <v>1</v>
      </c>
      <c r="J3428" s="37">
        <v>1</v>
      </c>
      <c r="K3428" s="37">
        <v>79</v>
      </c>
      <c r="L3428" s="42">
        <v>1030</v>
      </c>
      <c r="N3428">
        <v>1</v>
      </c>
      <c r="O3428">
        <v>32</v>
      </c>
      <c r="P3428">
        <v>32</v>
      </c>
      <c r="Q3428">
        <v>33</v>
      </c>
      <c r="R3428">
        <v>0</v>
      </c>
    </row>
    <row r="3429" spans="8:18" x14ac:dyDescent="0.5">
      <c r="H3429" s="37">
        <v>2</v>
      </c>
      <c r="I3429" s="37">
        <v>2</v>
      </c>
      <c r="J3429" s="37">
        <v>2</v>
      </c>
      <c r="K3429" s="37">
        <v>0</v>
      </c>
      <c r="L3429" s="42">
        <v>862</v>
      </c>
      <c r="N3429">
        <v>1</v>
      </c>
      <c r="O3429">
        <v>32</v>
      </c>
      <c r="P3429">
        <v>32</v>
      </c>
      <c r="Q3429">
        <v>34</v>
      </c>
      <c r="R3429">
        <v>0</v>
      </c>
    </row>
    <row r="3430" spans="8:18" x14ac:dyDescent="0.5">
      <c r="H3430" s="37">
        <v>2</v>
      </c>
      <c r="I3430" s="37">
        <v>2</v>
      </c>
      <c r="J3430" s="37">
        <v>2</v>
      </c>
      <c r="K3430" s="37">
        <v>1</v>
      </c>
      <c r="L3430" s="42">
        <v>862</v>
      </c>
      <c r="N3430">
        <v>1</v>
      </c>
      <c r="O3430">
        <v>32</v>
      </c>
      <c r="P3430">
        <v>32</v>
      </c>
      <c r="Q3430">
        <v>35</v>
      </c>
      <c r="R3430">
        <v>0</v>
      </c>
    </row>
    <row r="3431" spans="8:18" x14ac:dyDescent="0.5">
      <c r="H3431" s="37">
        <v>2</v>
      </c>
      <c r="I3431" s="37">
        <v>2</v>
      </c>
      <c r="J3431" s="37">
        <v>2</v>
      </c>
      <c r="K3431" s="37">
        <v>2</v>
      </c>
      <c r="L3431" s="42">
        <v>863</v>
      </c>
      <c r="N3431">
        <v>1</v>
      </c>
      <c r="O3431">
        <v>32</v>
      </c>
      <c r="P3431">
        <v>32</v>
      </c>
      <c r="Q3431">
        <v>36</v>
      </c>
      <c r="R3431">
        <v>0</v>
      </c>
    </row>
    <row r="3432" spans="8:18" x14ac:dyDescent="0.5">
      <c r="H3432" s="37">
        <v>2</v>
      </c>
      <c r="I3432" s="37">
        <v>2</v>
      </c>
      <c r="J3432" s="37">
        <v>2</v>
      </c>
      <c r="K3432" s="37">
        <v>3</v>
      </c>
      <c r="L3432" s="42">
        <v>863</v>
      </c>
      <c r="N3432">
        <v>1</v>
      </c>
      <c r="O3432">
        <v>32</v>
      </c>
      <c r="P3432">
        <v>32</v>
      </c>
      <c r="Q3432">
        <v>37</v>
      </c>
      <c r="R3432">
        <v>0</v>
      </c>
    </row>
    <row r="3433" spans="8:18" x14ac:dyDescent="0.5">
      <c r="H3433" s="37">
        <v>2</v>
      </c>
      <c r="I3433" s="37">
        <v>2</v>
      </c>
      <c r="J3433" s="37">
        <v>2</v>
      </c>
      <c r="K3433" s="37">
        <v>4</v>
      </c>
      <c r="L3433" s="42">
        <v>864</v>
      </c>
      <c r="N3433">
        <v>1</v>
      </c>
      <c r="O3433">
        <v>32</v>
      </c>
      <c r="P3433">
        <v>32</v>
      </c>
      <c r="Q3433">
        <v>38</v>
      </c>
      <c r="R3433">
        <v>0</v>
      </c>
    </row>
    <row r="3434" spans="8:18" x14ac:dyDescent="0.5">
      <c r="H3434" s="37">
        <v>2</v>
      </c>
      <c r="I3434" s="37">
        <v>2</v>
      </c>
      <c r="J3434" s="37">
        <v>2</v>
      </c>
      <c r="K3434" s="37">
        <v>5</v>
      </c>
      <c r="L3434" s="42">
        <v>864</v>
      </c>
      <c r="N3434">
        <v>1</v>
      </c>
      <c r="O3434">
        <v>32</v>
      </c>
      <c r="P3434">
        <v>32</v>
      </c>
      <c r="Q3434">
        <v>39</v>
      </c>
      <c r="R3434">
        <v>0</v>
      </c>
    </row>
    <row r="3435" spans="8:18" x14ac:dyDescent="0.5">
      <c r="H3435" s="37">
        <v>2</v>
      </c>
      <c r="I3435" s="37">
        <v>2</v>
      </c>
      <c r="J3435" s="37">
        <v>2</v>
      </c>
      <c r="K3435" s="37">
        <v>6</v>
      </c>
      <c r="L3435" s="42">
        <v>865</v>
      </c>
      <c r="N3435">
        <v>1</v>
      </c>
      <c r="O3435">
        <v>32</v>
      </c>
      <c r="P3435">
        <v>32</v>
      </c>
      <c r="Q3435">
        <v>40</v>
      </c>
      <c r="R3435">
        <v>0</v>
      </c>
    </row>
    <row r="3436" spans="8:18" x14ac:dyDescent="0.5">
      <c r="H3436" s="37">
        <v>2</v>
      </c>
      <c r="I3436" s="37">
        <v>2</v>
      </c>
      <c r="J3436" s="37">
        <v>2</v>
      </c>
      <c r="K3436" s="37">
        <v>7</v>
      </c>
      <c r="L3436" s="42">
        <v>866</v>
      </c>
      <c r="N3436">
        <v>1</v>
      </c>
      <c r="O3436">
        <v>32</v>
      </c>
      <c r="P3436">
        <v>32</v>
      </c>
      <c r="Q3436">
        <v>41</v>
      </c>
      <c r="R3436">
        <v>0</v>
      </c>
    </row>
    <row r="3437" spans="8:18" x14ac:dyDescent="0.5">
      <c r="H3437" s="37">
        <v>2</v>
      </c>
      <c r="I3437" s="37">
        <v>2</v>
      </c>
      <c r="J3437" s="37">
        <v>2</v>
      </c>
      <c r="K3437" s="37">
        <v>8</v>
      </c>
      <c r="L3437" s="42">
        <v>866</v>
      </c>
      <c r="N3437">
        <v>1</v>
      </c>
      <c r="O3437">
        <v>32</v>
      </c>
      <c r="P3437">
        <v>32</v>
      </c>
      <c r="Q3437">
        <v>42</v>
      </c>
      <c r="R3437">
        <v>0</v>
      </c>
    </row>
    <row r="3438" spans="8:18" x14ac:dyDescent="0.5">
      <c r="H3438" s="37">
        <v>2</v>
      </c>
      <c r="I3438" s="37">
        <v>2</v>
      </c>
      <c r="J3438" s="37">
        <v>2</v>
      </c>
      <c r="K3438" s="37">
        <v>9</v>
      </c>
      <c r="L3438" s="42">
        <v>867</v>
      </c>
      <c r="N3438">
        <v>1</v>
      </c>
      <c r="O3438">
        <v>32</v>
      </c>
      <c r="P3438">
        <v>32</v>
      </c>
      <c r="Q3438">
        <v>43</v>
      </c>
      <c r="R3438">
        <v>0</v>
      </c>
    </row>
    <row r="3439" spans="8:18" x14ac:dyDescent="0.5">
      <c r="H3439" s="37">
        <v>2</v>
      </c>
      <c r="I3439" s="37">
        <v>2</v>
      </c>
      <c r="J3439" s="37">
        <v>2</v>
      </c>
      <c r="K3439" s="37">
        <v>10</v>
      </c>
      <c r="L3439" s="42">
        <v>868</v>
      </c>
      <c r="N3439">
        <v>1</v>
      </c>
      <c r="O3439">
        <v>32</v>
      </c>
      <c r="P3439">
        <v>32</v>
      </c>
      <c r="Q3439">
        <v>44</v>
      </c>
      <c r="R3439">
        <v>0</v>
      </c>
    </row>
    <row r="3440" spans="8:18" x14ac:dyDescent="0.5">
      <c r="H3440" s="37">
        <v>2</v>
      </c>
      <c r="I3440" s="37">
        <v>2</v>
      </c>
      <c r="J3440" s="37">
        <v>2</v>
      </c>
      <c r="K3440" s="37">
        <v>11</v>
      </c>
      <c r="L3440" s="42">
        <v>869</v>
      </c>
      <c r="N3440">
        <v>1</v>
      </c>
      <c r="O3440">
        <v>32</v>
      </c>
      <c r="P3440">
        <v>32</v>
      </c>
      <c r="Q3440">
        <v>45</v>
      </c>
      <c r="R3440">
        <v>0</v>
      </c>
    </row>
    <row r="3441" spans="8:18" x14ac:dyDescent="0.5">
      <c r="H3441" s="37">
        <v>2</v>
      </c>
      <c r="I3441" s="37">
        <v>2</v>
      </c>
      <c r="J3441" s="37">
        <v>2</v>
      </c>
      <c r="K3441" s="37">
        <v>12</v>
      </c>
      <c r="L3441" s="42">
        <v>869</v>
      </c>
      <c r="N3441">
        <v>1</v>
      </c>
      <c r="O3441">
        <v>32</v>
      </c>
      <c r="P3441">
        <v>32</v>
      </c>
      <c r="Q3441">
        <v>46</v>
      </c>
      <c r="R3441">
        <v>0</v>
      </c>
    </row>
    <row r="3442" spans="8:18" x14ac:dyDescent="0.5">
      <c r="H3442" s="37">
        <v>2</v>
      </c>
      <c r="I3442" s="37">
        <v>2</v>
      </c>
      <c r="J3442" s="37">
        <v>2</v>
      </c>
      <c r="K3442" s="37">
        <v>13</v>
      </c>
      <c r="L3442" s="42">
        <v>870</v>
      </c>
      <c r="N3442">
        <v>1</v>
      </c>
      <c r="O3442">
        <v>32</v>
      </c>
      <c r="P3442">
        <v>32</v>
      </c>
      <c r="Q3442">
        <v>47</v>
      </c>
      <c r="R3442">
        <v>0</v>
      </c>
    </row>
    <row r="3443" spans="8:18" x14ac:dyDescent="0.5">
      <c r="H3443" s="37">
        <v>2</v>
      </c>
      <c r="I3443" s="37">
        <v>2</v>
      </c>
      <c r="J3443" s="37">
        <v>2</v>
      </c>
      <c r="K3443" s="37">
        <v>14</v>
      </c>
      <c r="L3443" s="42">
        <v>871</v>
      </c>
      <c r="N3443">
        <v>1</v>
      </c>
      <c r="O3443">
        <v>32</v>
      </c>
      <c r="P3443">
        <v>32</v>
      </c>
      <c r="Q3443">
        <v>48</v>
      </c>
      <c r="R3443">
        <v>0</v>
      </c>
    </row>
    <row r="3444" spans="8:18" x14ac:dyDescent="0.5">
      <c r="H3444" s="37">
        <v>2</v>
      </c>
      <c r="I3444" s="37">
        <v>2</v>
      </c>
      <c r="J3444" s="37">
        <v>2</v>
      </c>
      <c r="K3444" s="37">
        <v>15</v>
      </c>
      <c r="L3444" s="42">
        <v>872</v>
      </c>
      <c r="N3444">
        <v>1</v>
      </c>
      <c r="O3444">
        <v>32</v>
      </c>
      <c r="P3444">
        <v>32</v>
      </c>
      <c r="Q3444">
        <v>49</v>
      </c>
      <c r="R3444">
        <v>0</v>
      </c>
    </row>
    <row r="3445" spans="8:18" x14ac:dyDescent="0.5">
      <c r="H3445" s="37">
        <v>2</v>
      </c>
      <c r="I3445" s="37">
        <v>2</v>
      </c>
      <c r="J3445" s="37">
        <v>2</v>
      </c>
      <c r="K3445" s="37">
        <v>16</v>
      </c>
      <c r="L3445" s="42">
        <v>873</v>
      </c>
      <c r="N3445">
        <v>1</v>
      </c>
      <c r="O3445">
        <v>32</v>
      </c>
      <c r="P3445">
        <v>32</v>
      </c>
      <c r="Q3445">
        <v>50</v>
      </c>
      <c r="R3445">
        <v>0</v>
      </c>
    </row>
    <row r="3446" spans="8:18" x14ac:dyDescent="0.5">
      <c r="H3446" s="37">
        <v>2</v>
      </c>
      <c r="I3446" s="37">
        <v>2</v>
      </c>
      <c r="J3446" s="37">
        <v>2</v>
      </c>
      <c r="K3446" s="37">
        <v>17</v>
      </c>
      <c r="L3446" s="42">
        <v>874</v>
      </c>
      <c r="N3446">
        <v>1</v>
      </c>
      <c r="O3446">
        <v>32</v>
      </c>
      <c r="P3446">
        <v>32</v>
      </c>
      <c r="Q3446">
        <v>51</v>
      </c>
      <c r="R3446">
        <v>0</v>
      </c>
    </row>
    <row r="3447" spans="8:18" x14ac:dyDescent="0.5">
      <c r="H3447" s="37">
        <v>2</v>
      </c>
      <c r="I3447" s="37">
        <v>2</v>
      </c>
      <c r="J3447" s="37">
        <v>2</v>
      </c>
      <c r="K3447" s="37">
        <v>18</v>
      </c>
      <c r="L3447" s="42">
        <v>874</v>
      </c>
      <c r="N3447">
        <v>1</v>
      </c>
      <c r="O3447">
        <v>32</v>
      </c>
      <c r="P3447">
        <v>32</v>
      </c>
      <c r="Q3447">
        <v>52</v>
      </c>
      <c r="R3447">
        <v>0</v>
      </c>
    </row>
    <row r="3448" spans="8:18" x14ac:dyDescent="0.5">
      <c r="H3448" s="37">
        <v>2</v>
      </c>
      <c r="I3448" s="37">
        <v>2</v>
      </c>
      <c r="J3448" s="37">
        <v>2</v>
      </c>
      <c r="K3448" s="37">
        <v>19</v>
      </c>
      <c r="L3448" s="42">
        <v>875</v>
      </c>
      <c r="N3448">
        <v>1</v>
      </c>
      <c r="O3448">
        <v>32</v>
      </c>
      <c r="P3448">
        <v>32</v>
      </c>
      <c r="Q3448">
        <v>53</v>
      </c>
      <c r="R3448">
        <v>0</v>
      </c>
    </row>
    <row r="3449" spans="8:18" x14ac:dyDescent="0.5">
      <c r="H3449" s="37">
        <v>2</v>
      </c>
      <c r="I3449" s="37">
        <v>2</v>
      </c>
      <c r="J3449" s="37">
        <v>2</v>
      </c>
      <c r="K3449" s="37">
        <v>20</v>
      </c>
      <c r="L3449" s="42">
        <v>876</v>
      </c>
      <c r="N3449">
        <v>1</v>
      </c>
      <c r="O3449">
        <v>32</v>
      </c>
      <c r="P3449">
        <v>32</v>
      </c>
      <c r="Q3449">
        <v>54</v>
      </c>
      <c r="R3449">
        <v>0</v>
      </c>
    </row>
    <row r="3450" spans="8:18" x14ac:dyDescent="0.5">
      <c r="H3450" s="37">
        <v>2</v>
      </c>
      <c r="I3450" s="37">
        <v>2</v>
      </c>
      <c r="J3450" s="37">
        <v>2</v>
      </c>
      <c r="K3450" s="37">
        <v>21</v>
      </c>
      <c r="L3450" s="42">
        <v>877</v>
      </c>
      <c r="N3450">
        <v>1</v>
      </c>
      <c r="O3450">
        <v>32</v>
      </c>
      <c r="P3450">
        <v>32</v>
      </c>
      <c r="Q3450">
        <v>55</v>
      </c>
      <c r="R3450">
        <v>0</v>
      </c>
    </row>
    <row r="3451" spans="8:18" x14ac:dyDescent="0.5">
      <c r="H3451" s="37">
        <v>2</v>
      </c>
      <c r="I3451" s="37">
        <v>2</v>
      </c>
      <c r="J3451" s="37">
        <v>2</v>
      </c>
      <c r="K3451" s="37">
        <v>22</v>
      </c>
      <c r="L3451" s="42">
        <v>878</v>
      </c>
      <c r="N3451">
        <v>1</v>
      </c>
      <c r="O3451">
        <v>32</v>
      </c>
      <c r="P3451">
        <v>32</v>
      </c>
      <c r="Q3451">
        <v>56</v>
      </c>
      <c r="R3451">
        <v>0</v>
      </c>
    </row>
    <row r="3452" spans="8:18" x14ac:dyDescent="0.5">
      <c r="H3452" s="37">
        <v>2</v>
      </c>
      <c r="I3452" s="37">
        <v>2</v>
      </c>
      <c r="J3452" s="37">
        <v>2</v>
      </c>
      <c r="K3452" s="37">
        <v>23</v>
      </c>
      <c r="L3452" s="42">
        <v>880</v>
      </c>
      <c r="N3452">
        <v>1</v>
      </c>
      <c r="O3452">
        <v>32</v>
      </c>
      <c r="P3452">
        <v>32</v>
      </c>
      <c r="Q3452">
        <v>57</v>
      </c>
      <c r="R3452">
        <v>0</v>
      </c>
    </row>
    <row r="3453" spans="8:18" x14ac:dyDescent="0.5">
      <c r="H3453" s="37">
        <v>2</v>
      </c>
      <c r="I3453" s="37">
        <v>2</v>
      </c>
      <c r="J3453" s="37">
        <v>2</v>
      </c>
      <c r="K3453" s="37">
        <v>24</v>
      </c>
      <c r="L3453" s="42">
        <v>881</v>
      </c>
      <c r="N3453">
        <v>1</v>
      </c>
      <c r="O3453">
        <v>32</v>
      </c>
      <c r="P3453">
        <v>32</v>
      </c>
      <c r="Q3453">
        <v>58</v>
      </c>
      <c r="R3453">
        <v>0</v>
      </c>
    </row>
    <row r="3454" spans="8:18" x14ac:dyDescent="0.5">
      <c r="H3454" s="37">
        <v>2</v>
      </c>
      <c r="I3454" s="37">
        <v>2</v>
      </c>
      <c r="J3454" s="37">
        <v>2</v>
      </c>
      <c r="K3454" s="37">
        <v>25</v>
      </c>
      <c r="L3454" s="42">
        <v>882</v>
      </c>
      <c r="N3454">
        <v>1</v>
      </c>
      <c r="O3454">
        <v>33</v>
      </c>
      <c r="P3454">
        <v>33</v>
      </c>
      <c r="Q3454">
        <v>1</v>
      </c>
      <c r="R3454">
        <v>96</v>
      </c>
    </row>
    <row r="3455" spans="8:18" x14ac:dyDescent="0.5">
      <c r="H3455" s="37">
        <v>2</v>
      </c>
      <c r="I3455" s="37">
        <v>2</v>
      </c>
      <c r="J3455" s="37">
        <v>2</v>
      </c>
      <c r="K3455" s="37">
        <v>26</v>
      </c>
      <c r="L3455" s="42">
        <v>883</v>
      </c>
      <c r="N3455">
        <v>1</v>
      </c>
      <c r="O3455">
        <v>33</v>
      </c>
      <c r="P3455">
        <v>33</v>
      </c>
      <c r="Q3455">
        <v>2</v>
      </c>
      <c r="R3455">
        <v>355</v>
      </c>
    </row>
    <row r="3456" spans="8:18" x14ac:dyDescent="0.5">
      <c r="H3456" s="37">
        <v>2</v>
      </c>
      <c r="I3456" s="37">
        <v>2</v>
      </c>
      <c r="J3456" s="37">
        <v>2</v>
      </c>
      <c r="K3456" s="37">
        <v>27</v>
      </c>
      <c r="L3456" s="42">
        <v>884</v>
      </c>
      <c r="N3456">
        <v>1</v>
      </c>
      <c r="O3456">
        <v>33</v>
      </c>
      <c r="P3456">
        <v>33</v>
      </c>
      <c r="Q3456">
        <v>3</v>
      </c>
      <c r="R3456">
        <v>887</v>
      </c>
    </row>
    <row r="3457" spans="8:18" x14ac:dyDescent="0.5">
      <c r="H3457" s="37">
        <v>2</v>
      </c>
      <c r="I3457" s="37">
        <v>2</v>
      </c>
      <c r="J3457" s="37">
        <v>2</v>
      </c>
      <c r="K3457" s="37">
        <v>28</v>
      </c>
      <c r="L3457" s="42">
        <v>886</v>
      </c>
      <c r="N3457">
        <v>1</v>
      </c>
      <c r="O3457">
        <v>33</v>
      </c>
      <c r="P3457">
        <v>33</v>
      </c>
      <c r="Q3457">
        <v>4</v>
      </c>
      <c r="R3457">
        <v>1368</v>
      </c>
    </row>
    <row r="3458" spans="8:18" x14ac:dyDescent="0.5">
      <c r="H3458" s="37">
        <v>2</v>
      </c>
      <c r="I3458" s="37">
        <v>2</v>
      </c>
      <c r="J3458" s="37">
        <v>2</v>
      </c>
      <c r="K3458" s="37">
        <v>29</v>
      </c>
      <c r="L3458" s="42">
        <v>887</v>
      </c>
      <c r="N3458">
        <v>1</v>
      </c>
      <c r="O3458">
        <v>33</v>
      </c>
      <c r="P3458">
        <v>33</v>
      </c>
      <c r="Q3458">
        <v>5</v>
      </c>
      <c r="R3458">
        <v>1943</v>
      </c>
    </row>
    <row r="3459" spans="8:18" x14ac:dyDescent="0.5">
      <c r="H3459" s="37">
        <v>2</v>
      </c>
      <c r="I3459" s="37">
        <v>2</v>
      </c>
      <c r="J3459" s="37">
        <v>2</v>
      </c>
      <c r="K3459" s="37">
        <v>30</v>
      </c>
      <c r="L3459" s="42">
        <v>888</v>
      </c>
      <c r="N3459">
        <v>1</v>
      </c>
      <c r="O3459">
        <v>33</v>
      </c>
      <c r="P3459">
        <v>33</v>
      </c>
      <c r="Q3459">
        <v>6</v>
      </c>
      <c r="R3459">
        <v>2001</v>
      </c>
    </row>
    <row r="3460" spans="8:18" x14ac:dyDescent="0.5">
      <c r="H3460" s="37">
        <v>2</v>
      </c>
      <c r="I3460" s="37">
        <v>2</v>
      </c>
      <c r="J3460" s="37">
        <v>2</v>
      </c>
      <c r="K3460" s="37">
        <v>31</v>
      </c>
      <c r="L3460" s="42">
        <v>890</v>
      </c>
      <c r="N3460">
        <v>1</v>
      </c>
      <c r="O3460">
        <v>33</v>
      </c>
      <c r="P3460">
        <v>33</v>
      </c>
      <c r="Q3460">
        <v>7</v>
      </c>
      <c r="R3460">
        <v>2061</v>
      </c>
    </row>
    <row r="3461" spans="8:18" x14ac:dyDescent="0.5">
      <c r="H3461" s="37">
        <v>2</v>
      </c>
      <c r="I3461" s="37">
        <v>2</v>
      </c>
      <c r="J3461" s="37">
        <v>2</v>
      </c>
      <c r="K3461" s="37">
        <v>32</v>
      </c>
      <c r="L3461" s="42">
        <v>891</v>
      </c>
      <c r="N3461">
        <v>1</v>
      </c>
      <c r="O3461">
        <v>33</v>
      </c>
      <c r="P3461">
        <v>33</v>
      </c>
      <c r="Q3461">
        <v>8</v>
      </c>
      <c r="R3461">
        <v>2122</v>
      </c>
    </row>
    <row r="3462" spans="8:18" x14ac:dyDescent="0.5">
      <c r="H3462" s="37">
        <v>2</v>
      </c>
      <c r="I3462" s="37">
        <v>2</v>
      </c>
      <c r="J3462" s="37">
        <v>2</v>
      </c>
      <c r="K3462" s="37">
        <v>33</v>
      </c>
      <c r="L3462" s="42">
        <v>893</v>
      </c>
      <c r="N3462">
        <v>1</v>
      </c>
      <c r="O3462">
        <v>33</v>
      </c>
      <c r="P3462">
        <v>33</v>
      </c>
      <c r="Q3462">
        <v>9</v>
      </c>
      <c r="R3462">
        <v>2185</v>
      </c>
    </row>
    <row r="3463" spans="8:18" x14ac:dyDescent="0.5">
      <c r="H3463" s="37">
        <v>2</v>
      </c>
      <c r="I3463" s="37">
        <v>2</v>
      </c>
      <c r="J3463" s="37">
        <v>2</v>
      </c>
      <c r="K3463" s="37">
        <v>34</v>
      </c>
      <c r="L3463" s="42">
        <v>894</v>
      </c>
      <c r="N3463">
        <v>1</v>
      </c>
      <c r="O3463">
        <v>33</v>
      </c>
      <c r="P3463">
        <v>33</v>
      </c>
      <c r="Q3463">
        <v>10</v>
      </c>
      <c r="R3463">
        <v>2251</v>
      </c>
    </row>
    <row r="3464" spans="8:18" x14ac:dyDescent="0.5">
      <c r="H3464" s="37">
        <v>2</v>
      </c>
      <c r="I3464" s="37">
        <v>2</v>
      </c>
      <c r="J3464" s="37">
        <v>2</v>
      </c>
      <c r="K3464" s="37">
        <v>35</v>
      </c>
      <c r="L3464" s="42">
        <v>896</v>
      </c>
      <c r="N3464">
        <v>1</v>
      </c>
      <c r="O3464">
        <v>33</v>
      </c>
      <c r="P3464">
        <v>33</v>
      </c>
      <c r="Q3464">
        <v>11</v>
      </c>
      <c r="R3464">
        <v>2318</v>
      </c>
    </row>
    <row r="3465" spans="8:18" x14ac:dyDescent="0.5">
      <c r="H3465" s="37">
        <v>2</v>
      </c>
      <c r="I3465" s="37">
        <v>2</v>
      </c>
      <c r="J3465" s="37">
        <v>2</v>
      </c>
      <c r="K3465" s="37">
        <v>36</v>
      </c>
      <c r="L3465" s="42">
        <v>898</v>
      </c>
      <c r="N3465">
        <v>1</v>
      </c>
      <c r="O3465">
        <v>33</v>
      </c>
      <c r="P3465">
        <v>33</v>
      </c>
      <c r="Q3465">
        <v>12</v>
      </c>
      <c r="R3465">
        <v>2388</v>
      </c>
    </row>
    <row r="3466" spans="8:18" x14ac:dyDescent="0.5">
      <c r="H3466" s="37">
        <v>2</v>
      </c>
      <c r="I3466" s="37">
        <v>2</v>
      </c>
      <c r="J3466" s="37">
        <v>2</v>
      </c>
      <c r="K3466" s="37">
        <v>37</v>
      </c>
      <c r="L3466" s="42">
        <v>899</v>
      </c>
      <c r="N3466">
        <v>1</v>
      </c>
      <c r="O3466">
        <v>33</v>
      </c>
      <c r="P3466">
        <v>33</v>
      </c>
      <c r="Q3466">
        <v>13</v>
      </c>
      <c r="R3466">
        <v>2460</v>
      </c>
    </row>
    <row r="3467" spans="8:18" x14ac:dyDescent="0.5">
      <c r="H3467" s="37">
        <v>2</v>
      </c>
      <c r="I3467" s="37">
        <v>2</v>
      </c>
      <c r="J3467" s="37">
        <v>2</v>
      </c>
      <c r="K3467" s="37">
        <v>38</v>
      </c>
      <c r="L3467" s="42">
        <v>901</v>
      </c>
      <c r="N3467">
        <v>1</v>
      </c>
      <c r="O3467">
        <v>33</v>
      </c>
      <c r="P3467">
        <v>33</v>
      </c>
      <c r="Q3467">
        <v>14</v>
      </c>
      <c r="R3467">
        <v>2534</v>
      </c>
    </row>
    <row r="3468" spans="8:18" x14ac:dyDescent="0.5">
      <c r="H3468" s="37">
        <v>2</v>
      </c>
      <c r="I3468" s="37">
        <v>2</v>
      </c>
      <c r="J3468" s="37">
        <v>2</v>
      </c>
      <c r="K3468" s="37">
        <v>39</v>
      </c>
      <c r="L3468" s="42">
        <v>903</v>
      </c>
      <c r="N3468">
        <v>1</v>
      </c>
      <c r="O3468">
        <v>33</v>
      </c>
      <c r="P3468">
        <v>33</v>
      </c>
      <c r="Q3468">
        <v>15</v>
      </c>
      <c r="R3468">
        <v>2611</v>
      </c>
    </row>
    <row r="3469" spans="8:18" x14ac:dyDescent="0.5">
      <c r="H3469" s="37">
        <v>2</v>
      </c>
      <c r="I3469" s="37">
        <v>2</v>
      </c>
      <c r="J3469" s="37">
        <v>2</v>
      </c>
      <c r="K3469" s="37">
        <v>40</v>
      </c>
      <c r="L3469" s="42">
        <v>905</v>
      </c>
      <c r="N3469">
        <v>1</v>
      </c>
      <c r="O3469">
        <v>33</v>
      </c>
      <c r="P3469">
        <v>33</v>
      </c>
      <c r="Q3469">
        <v>16</v>
      </c>
      <c r="R3469">
        <v>2690</v>
      </c>
    </row>
    <row r="3470" spans="8:18" x14ac:dyDescent="0.5">
      <c r="H3470" s="37">
        <v>2</v>
      </c>
      <c r="I3470" s="37">
        <v>2</v>
      </c>
      <c r="J3470" s="37">
        <v>2</v>
      </c>
      <c r="K3470" s="37">
        <v>41</v>
      </c>
      <c r="L3470" s="42">
        <v>907</v>
      </c>
      <c r="N3470">
        <v>1</v>
      </c>
      <c r="O3470">
        <v>33</v>
      </c>
      <c r="P3470">
        <v>33</v>
      </c>
      <c r="Q3470">
        <v>17</v>
      </c>
      <c r="R3470">
        <v>2773</v>
      </c>
    </row>
    <row r="3471" spans="8:18" x14ac:dyDescent="0.5">
      <c r="H3471" s="37">
        <v>2</v>
      </c>
      <c r="I3471" s="37">
        <v>2</v>
      </c>
      <c r="J3471" s="37">
        <v>2</v>
      </c>
      <c r="K3471" s="37">
        <v>42</v>
      </c>
      <c r="L3471" s="42">
        <v>909</v>
      </c>
      <c r="N3471">
        <v>1</v>
      </c>
      <c r="O3471">
        <v>33</v>
      </c>
      <c r="P3471">
        <v>33</v>
      </c>
      <c r="Q3471">
        <v>18</v>
      </c>
      <c r="R3471">
        <v>2858</v>
      </c>
    </row>
    <row r="3472" spans="8:18" x14ac:dyDescent="0.5">
      <c r="H3472" s="37">
        <v>2</v>
      </c>
      <c r="I3472" s="37">
        <v>2</v>
      </c>
      <c r="J3472" s="37">
        <v>2</v>
      </c>
      <c r="K3472" s="37">
        <v>43</v>
      </c>
      <c r="L3472" s="42">
        <v>911</v>
      </c>
      <c r="N3472">
        <v>1</v>
      </c>
      <c r="O3472">
        <v>33</v>
      </c>
      <c r="P3472">
        <v>33</v>
      </c>
      <c r="Q3472">
        <v>19</v>
      </c>
      <c r="R3472">
        <v>2946</v>
      </c>
    </row>
    <row r="3473" spans="8:18" x14ac:dyDescent="0.5">
      <c r="H3473" s="37">
        <v>2</v>
      </c>
      <c r="I3473" s="37">
        <v>2</v>
      </c>
      <c r="J3473" s="37">
        <v>2</v>
      </c>
      <c r="K3473" s="37">
        <v>44</v>
      </c>
      <c r="L3473" s="42">
        <v>913</v>
      </c>
      <c r="N3473">
        <v>1</v>
      </c>
      <c r="O3473">
        <v>33</v>
      </c>
      <c r="P3473">
        <v>33</v>
      </c>
      <c r="Q3473">
        <v>20</v>
      </c>
      <c r="R3473">
        <v>3038</v>
      </c>
    </row>
    <row r="3474" spans="8:18" x14ac:dyDescent="0.5">
      <c r="H3474" s="37">
        <v>2</v>
      </c>
      <c r="I3474" s="37">
        <v>2</v>
      </c>
      <c r="J3474" s="37">
        <v>2</v>
      </c>
      <c r="K3474" s="37">
        <v>45</v>
      </c>
      <c r="L3474" s="42">
        <v>915</v>
      </c>
      <c r="N3474">
        <v>1</v>
      </c>
      <c r="O3474">
        <v>33</v>
      </c>
      <c r="P3474">
        <v>33</v>
      </c>
      <c r="Q3474">
        <v>21</v>
      </c>
      <c r="R3474">
        <v>3133</v>
      </c>
    </row>
    <row r="3475" spans="8:18" x14ac:dyDescent="0.5">
      <c r="H3475" s="37">
        <v>2</v>
      </c>
      <c r="I3475" s="37">
        <v>2</v>
      </c>
      <c r="J3475" s="37">
        <v>2</v>
      </c>
      <c r="K3475" s="37">
        <v>46</v>
      </c>
      <c r="L3475" s="42">
        <v>917</v>
      </c>
      <c r="N3475">
        <v>1</v>
      </c>
      <c r="O3475">
        <v>33</v>
      </c>
      <c r="P3475">
        <v>33</v>
      </c>
      <c r="Q3475">
        <v>22</v>
      </c>
      <c r="R3475">
        <v>3232</v>
      </c>
    </row>
    <row r="3476" spans="8:18" x14ac:dyDescent="0.5">
      <c r="H3476" s="37">
        <v>2</v>
      </c>
      <c r="I3476" s="37">
        <v>2</v>
      </c>
      <c r="J3476" s="37">
        <v>2</v>
      </c>
      <c r="K3476" s="37">
        <v>47</v>
      </c>
      <c r="L3476" s="42">
        <v>919</v>
      </c>
      <c r="N3476">
        <v>1</v>
      </c>
      <c r="O3476">
        <v>33</v>
      </c>
      <c r="P3476">
        <v>33</v>
      </c>
      <c r="Q3476">
        <v>23</v>
      </c>
      <c r="R3476">
        <v>3335</v>
      </c>
    </row>
    <row r="3477" spans="8:18" x14ac:dyDescent="0.5">
      <c r="H3477" s="37">
        <v>2</v>
      </c>
      <c r="I3477" s="37">
        <v>2</v>
      </c>
      <c r="J3477" s="37">
        <v>2</v>
      </c>
      <c r="K3477" s="37">
        <v>48</v>
      </c>
      <c r="L3477" s="42">
        <v>922</v>
      </c>
      <c r="N3477">
        <v>1</v>
      </c>
      <c r="O3477">
        <v>33</v>
      </c>
      <c r="P3477">
        <v>33</v>
      </c>
      <c r="Q3477">
        <v>24</v>
      </c>
      <c r="R3477">
        <v>3443</v>
      </c>
    </row>
    <row r="3478" spans="8:18" x14ac:dyDescent="0.5">
      <c r="H3478" s="37">
        <v>2</v>
      </c>
      <c r="I3478" s="37">
        <v>2</v>
      </c>
      <c r="J3478" s="37">
        <v>2</v>
      </c>
      <c r="K3478" s="37">
        <v>49</v>
      </c>
      <c r="L3478" s="42">
        <v>924</v>
      </c>
      <c r="N3478">
        <v>1</v>
      </c>
      <c r="O3478">
        <v>33</v>
      </c>
      <c r="P3478">
        <v>33</v>
      </c>
      <c r="Q3478">
        <v>25</v>
      </c>
      <c r="R3478">
        <v>3555</v>
      </c>
    </row>
    <row r="3479" spans="8:18" x14ac:dyDescent="0.5">
      <c r="H3479" s="37">
        <v>2</v>
      </c>
      <c r="I3479" s="37">
        <v>2</v>
      </c>
      <c r="J3479" s="37">
        <v>2</v>
      </c>
      <c r="K3479" s="37">
        <v>50</v>
      </c>
      <c r="L3479" s="42">
        <v>927</v>
      </c>
      <c r="N3479">
        <v>1</v>
      </c>
      <c r="O3479">
        <v>33</v>
      </c>
      <c r="P3479">
        <v>33</v>
      </c>
      <c r="Q3479">
        <v>26</v>
      </c>
      <c r="R3479">
        <v>3673</v>
      </c>
    </row>
    <row r="3480" spans="8:18" x14ac:dyDescent="0.5">
      <c r="H3480" s="37">
        <v>2</v>
      </c>
      <c r="I3480" s="37">
        <v>2</v>
      </c>
      <c r="J3480" s="37">
        <v>2</v>
      </c>
      <c r="K3480" s="37">
        <v>51</v>
      </c>
      <c r="L3480" s="42">
        <v>929</v>
      </c>
      <c r="N3480">
        <v>1</v>
      </c>
      <c r="O3480">
        <v>33</v>
      </c>
      <c r="P3480">
        <v>33</v>
      </c>
      <c r="Q3480">
        <v>27</v>
      </c>
      <c r="R3480">
        <v>3557</v>
      </c>
    </row>
    <row r="3481" spans="8:18" x14ac:dyDescent="0.5">
      <c r="H3481" s="37">
        <v>2</v>
      </c>
      <c r="I3481" s="37">
        <v>2</v>
      </c>
      <c r="J3481" s="37">
        <v>2</v>
      </c>
      <c r="K3481" s="37">
        <v>52</v>
      </c>
      <c r="L3481" s="42">
        <v>932</v>
      </c>
      <c r="N3481">
        <v>1</v>
      </c>
      <c r="O3481">
        <v>33</v>
      </c>
      <c r="P3481">
        <v>33</v>
      </c>
      <c r="Q3481">
        <v>28</v>
      </c>
      <c r="R3481">
        <v>0</v>
      </c>
    </row>
    <row r="3482" spans="8:18" x14ac:dyDescent="0.5">
      <c r="H3482" s="37">
        <v>2</v>
      </c>
      <c r="I3482" s="37">
        <v>2</v>
      </c>
      <c r="J3482" s="37">
        <v>2</v>
      </c>
      <c r="K3482" s="37">
        <v>53</v>
      </c>
      <c r="L3482" s="42">
        <v>934</v>
      </c>
      <c r="N3482">
        <v>1</v>
      </c>
      <c r="O3482">
        <v>33</v>
      </c>
      <c r="P3482">
        <v>33</v>
      </c>
      <c r="Q3482">
        <v>29</v>
      </c>
      <c r="R3482">
        <v>0</v>
      </c>
    </row>
    <row r="3483" spans="8:18" x14ac:dyDescent="0.5">
      <c r="H3483" s="37">
        <v>2</v>
      </c>
      <c r="I3483" s="37">
        <v>2</v>
      </c>
      <c r="J3483" s="37">
        <v>2</v>
      </c>
      <c r="K3483" s="37">
        <v>54</v>
      </c>
      <c r="L3483" s="42">
        <v>937</v>
      </c>
      <c r="N3483">
        <v>1</v>
      </c>
      <c r="O3483">
        <v>33</v>
      </c>
      <c r="P3483">
        <v>33</v>
      </c>
      <c r="Q3483">
        <v>30</v>
      </c>
      <c r="R3483">
        <v>0</v>
      </c>
    </row>
    <row r="3484" spans="8:18" x14ac:dyDescent="0.5">
      <c r="H3484" s="37">
        <v>2</v>
      </c>
      <c r="I3484" s="37">
        <v>2</v>
      </c>
      <c r="J3484" s="37">
        <v>2</v>
      </c>
      <c r="K3484" s="37">
        <v>55</v>
      </c>
      <c r="L3484" s="42">
        <v>940</v>
      </c>
      <c r="N3484">
        <v>1</v>
      </c>
      <c r="O3484">
        <v>33</v>
      </c>
      <c r="P3484">
        <v>33</v>
      </c>
      <c r="Q3484">
        <v>31</v>
      </c>
      <c r="R3484">
        <v>0</v>
      </c>
    </row>
    <row r="3485" spans="8:18" x14ac:dyDescent="0.5">
      <c r="H3485" s="37">
        <v>2</v>
      </c>
      <c r="I3485" s="37">
        <v>2</v>
      </c>
      <c r="J3485" s="37">
        <v>2</v>
      </c>
      <c r="K3485" s="37">
        <v>56</v>
      </c>
      <c r="L3485" s="42">
        <v>943</v>
      </c>
      <c r="N3485">
        <v>1</v>
      </c>
      <c r="O3485">
        <v>33</v>
      </c>
      <c r="P3485">
        <v>33</v>
      </c>
      <c r="Q3485">
        <v>32</v>
      </c>
      <c r="R3485">
        <v>0</v>
      </c>
    </row>
    <row r="3486" spans="8:18" x14ac:dyDescent="0.5">
      <c r="H3486" s="37">
        <v>2</v>
      </c>
      <c r="I3486" s="37">
        <v>2</v>
      </c>
      <c r="J3486" s="37">
        <v>2</v>
      </c>
      <c r="K3486" s="37">
        <v>57</v>
      </c>
      <c r="L3486" s="42">
        <v>945</v>
      </c>
      <c r="N3486">
        <v>1</v>
      </c>
      <c r="O3486">
        <v>33</v>
      </c>
      <c r="P3486">
        <v>33</v>
      </c>
      <c r="Q3486">
        <v>33</v>
      </c>
      <c r="R3486">
        <v>0</v>
      </c>
    </row>
    <row r="3487" spans="8:18" x14ac:dyDescent="0.5">
      <c r="H3487" s="37">
        <v>2</v>
      </c>
      <c r="I3487" s="37">
        <v>2</v>
      </c>
      <c r="J3487" s="37">
        <v>2</v>
      </c>
      <c r="K3487" s="37">
        <v>58</v>
      </c>
      <c r="L3487" s="42">
        <v>948</v>
      </c>
      <c r="N3487">
        <v>1</v>
      </c>
      <c r="O3487">
        <v>33</v>
      </c>
      <c r="P3487">
        <v>33</v>
      </c>
      <c r="Q3487">
        <v>34</v>
      </c>
      <c r="R3487">
        <v>0</v>
      </c>
    </row>
    <row r="3488" spans="8:18" x14ac:dyDescent="0.5">
      <c r="H3488" s="37">
        <v>2</v>
      </c>
      <c r="I3488" s="37">
        <v>2</v>
      </c>
      <c r="J3488" s="37">
        <v>2</v>
      </c>
      <c r="K3488" s="37">
        <v>59</v>
      </c>
      <c r="L3488" s="42">
        <v>951</v>
      </c>
      <c r="N3488">
        <v>1</v>
      </c>
      <c r="O3488">
        <v>33</v>
      </c>
      <c r="P3488">
        <v>33</v>
      </c>
      <c r="Q3488">
        <v>35</v>
      </c>
      <c r="R3488">
        <v>0</v>
      </c>
    </row>
    <row r="3489" spans="8:18" x14ac:dyDescent="0.5">
      <c r="H3489" s="37">
        <v>2</v>
      </c>
      <c r="I3489" s="37">
        <v>2</v>
      </c>
      <c r="J3489" s="37">
        <v>2</v>
      </c>
      <c r="K3489" s="37">
        <v>60</v>
      </c>
      <c r="L3489" s="42">
        <v>954</v>
      </c>
      <c r="N3489">
        <v>1</v>
      </c>
      <c r="O3489">
        <v>33</v>
      </c>
      <c r="P3489">
        <v>33</v>
      </c>
      <c r="Q3489">
        <v>36</v>
      </c>
      <c r="R3489">
        <v>0</v>
      </c>
    </row>
    <row r="3490" spans="8:18" x14ac:dyDescent="0.5">
      <c r="H3490" s="37">
        <v>2</v>
      </c>
      <c r="I3490" s="37">
        <v>2</v>
      </c>
      <c r="J3490" s="37">
        <v>2</v>
      </c>
      <c r="K3490" s="37">
        <v>61</v>
      </c>
      <c r="L3490" s="42">
        <v>957</v>
      </c>
      <c r="N3490">
        <v>1</v>
      </c>
      <c r="O3490">
        <v>33</v>
      </c>
      <c r="P3490">
        <v>33</v>
      </c>
      <c r="Q3490">
        <v>37</v>
      </c>
      <c r="R3490">
        <v>0</v>
      </c>
    </row>
    <row r="3491" spans="8:18" x14ac:dyDescent="0.5">
      <c r="H3491" s="37">
        <v>2</v>
      </c>
      <c r="I3491" s="37">
        <v>2</v>
      </c>
      <c r="J3491" s="37">
        <v>2</v>
      </c>
      <c r="K3491" s="37">
        <v>62</v>
      </c>
      <c r="L3491" s="42">
        <v>960</v>
      </c>
      <c r="N3491">
        <v>1</v>
      </c>
      <c r="O3491">
        <v>33</v>
      </c>
      <c r="P3491">
        <v>33</v>
      </c>
      <c r="Q3491">
        <v>38</v>
      </c>
      <c r="R3491">
        <v>0</v>
      </c>
    </row>
    <row r="3492" spans="8:18" x14ac:dyDescent="0.5">
      <c r="H3492" s="37">
        <v>2</v>
      </c>
      <c r="I3492" s="37">
        <v>2</v>
      </c>
      <c r="J3492" s="37">
        <v>2</v>
      </c>
      <c r="K3492" s="37">
        <v>63</v>
      </c>
      <c r="L3492" s="42">
        <v>964</v>
      </c>
      <c r="N3492">
        <v>1</v>
      </c>
      <c r="O3492">
        <v>33</v>
      </c>
      <c r="P3492">
        <v>33</v>
      </c>
      <c r="Q3492">
        <v>39</v>
      </c>
      <c r="R3492">
        <v>0</v>
      </c>
    </row>
    <row r="3493" spans="8:18" x14ac:dyDescent="0.5">
      <c r="H3493" s="37">
        <v>2</v>
      </c>
      <c r="I3493" s="37">
        <v>2</v>
      </c>
      <c r="J3493" s="37">
        <v>2</v>
      </c>
      <c r="K3493" s="37">
        <v>64</v>
      </c>
      <c r="L3493" s="42">
        <v>967</v>
      </c>
      <c r="N3493">
        <v>1</v>
      </c>
      <c r="O3493">
        <v>33</v>
      </c>
      <c r="P3493">
        <v>33</v>
      </c>
      <c r="Q3493">
        <v>40</v>
      </c>
      <c r="R3493">
        <v>0</v>
      </c>
    </row>
    <row r="3494" spans="8:18" x14ac:dyDescent="0.5">
      <c r="H3494" s="37">
        <v>2</v>
      </c>
      <c r="I3494" s="37">
        <v>2</v>
      </c>
      <c r="J3494" s="37">
        <v>2</v>
      </c>
      <c r="K3494" s="37">
        <v>65</v>
      </c>
      <c r="L3494" s="42">
        <v>970</v>
      </c>
      <c r="N3494">
        <v>1</v>
      </c>
      <c r="O3494">
        <v>33</v>
      </c>
      <c r="P3494">
        <v>33</v>
      </c>
      <c r="Q3494">
        <v>41</v>
      </c>
      <c r="R3494">
        <v>0</v>
      </c>
    </row>
    <row r="3495" spans="8:18" x14ac:dyDescent="0.5">
      <c r="H3495" s="37">
        <v>2</v>
      </c>
      <c r="I3495" s="37">
        <v>2</v>
      </c>
      <c r="J3495" s="37">
        <v>2</v>
      </c>
      <c r="K3495" s="37">
        <v>66</v>
      </c>
      <c r="L3495" s="42">
        <v>973</v>
      </c>
      <c r="N3495">
        <v>1</v>
      </c>
      <c r="O3495">
        <v>33</v>
      </c>
      <c r="P3495">
        <v>33</v>
      </c>
      <c r="Q3495">
        <v>42</v>
      </c>
      <c r="R3495">
        <v>0</v>
      </c>
    </row>
    <row r="3496" spans="8:18" x14ac:dyDescent="0.5">
      <c r="H3496" s="37">
        <v>2</v>
      </c>
      <c r="I3496" s="37">
        <v>2</v>
      </c>
      <c r="J3496" s="37">
        <v>2</v>
      </c>
      <c r="K3496" s="37">
        <v>67</v>
      </c>
      <c r="L3496" s="42">
        <v>976</v>
      </c>
      <c r="N3496">
        <v>1</v>
      </c>
      <c r="O3496">
        <v>33</v>
      </c>
      <c r="P3496">
        <v>33</v>
      </c>
      <c r="Q3496">
        <v>43</v>
      </c>
      <c r="R3496">
        <v>0</v>
      </c>
    </row>
    <row r="3497" spans="8:18" x14ac:dyDescent="0.5">
      <c r="H3497" s="37">
        <v>2</v>
      </c>
      <c r="I3497" s="37">
        <v>2</v>
      </c>
      <c r="J3497" s="37">
        <v>2</v>
      </c>
      <c r="K3497" s="37">
        <v>68</v>
      </c>
      <c r="L3497" s="42">
        <v>979</v>
      </c>
      <c r="N3497">
        <v>1</v>
      </c>
      <c r="O3497">
        <v>33</v>
      </c>
      <c r="P3497">
        <v>33</v>
      </c>
      <c r="Q3497">
        <v>44</v>
      </c>
      <c r="R3497">
        <v>0</v>
      </c>
    </row>
    <row r="3498" spans="8:18" x14ac:dyDescent="0.5">
      <c r="H3498" s="37">
        <v>2</v>
      </c>
      <c r="I3498" s="37">
        <v>2</v>
      </c>
      <c r="J3498" s="37">
        <v>2</v>
      </c>
      <c r="K3498" s="37">
        <v>69</v>
      </c>
      <c r="L3498" s="42">
        <v>982</v>
      </c>
      <c r="N3498">
        <v>1</v>
      </c>
      <c r="O3498">
        <v>33</v>
      </c>
      <c r="P3498">
        <v>33</v>
      </c>
      <c r="Q3498">
        <v>45</v>
      </c>
      <c r="R3498">
        <v>0</v>
      </c>
    </row>
    <row r="3499" spans="8:18" x14ac:dyDescent="0.5">
      <c r="H3499" s="37">
        <v>2</v>
      </c>
      <c r="I3499" s="37">
        <v>2</v>
      </c>
      <c r="J3499" s="37">
        <v>2</v>
      </c>
      <c r="K3499" s="37">
        <v>70</v>
      </c>
      <c r="L3499" s="42">
        <v>985</v>
      </c>
      <c r="N3499">
        <v>1</v>
      </c>
      <c r="O3499">
        <v>33</v>
      </c>
      <c r="P3499">
        <v>33</v>
      </c>
      <c r="Q3499">
        <v>46</v>
      </c>
      <c r="R3499">
        <v>0</v>
      </c>
    </row>
    <row r="3500" spans="8:18" x14ac:dyDescent="0.5">
      <c r="H3500" s="37">
        <v>2</v>
      </c>
      <c r="I3500" s="37">
        <v>2</v>
      </c>
      <c r="J3500" s="37">
        <v>2</v>
      </c>
      <c r="K3500" s="37">
        <v>71</v>
      </c>
      <c r="L3500" s="42">
        <v>987</v>
      </c>
      <c r="N3500">
        <v>1</v>
      </c>
      <c r="O3500">
        <v>33</v>
      </c>
      <c r="P3500">
        <v>33</v>
      </c>
      <c r="Q3500">
        <v>47</v>
      </c>
      <c r="R3500">
        <v>0</v>
      </c>
    </row>
    <row r="3501" spans="8:18" x14ac:dyDescent="0.5">
      <c r="H3501" s="37">
        <v>2</v>
      </c>
      <c r="I3501" s="37">
        <v>2</v>
      </c>
      <c r="J3501" s="37">
        <v>2</v>
      </c>
      <c r="K3501" s="37">
        <v>72</v>
      </c>
      <c r="L3501" s="42">
        <v>990</v>
      </c>
      <c r="N3501">
        <v>1</v>
      </c>
      <c r="O3501">
        <v>33</v>
      </c>
      <c r="P3501">
        <v>33</v>
      </c>
      <c r="Q3501">
        <v>48</v>
      </c>
      <c r="R3501">
        <v>0</v>
      </c>
    </row>
    <row r="3502" spans="8:18" x14ac:dyDescent="0.5">
      <c r="H3502" s="37">
        <v>2</v>
      </c>
      <c r="I3502" s="37">
        <v>2</v>
      </c>
      <c r="J3502" s="37">
        <v>2</v>
      </c>
      <c r="K3502" s="37">
        <v>73</v>
      </c>
      <c r="L3502" s="42">
        <v>992</v>
      </c>
      <c r="N3502">
        <v>1</v>
      </c>
      <c r="O3502">
        <v>33</v>
      </c>
      <c r="P3502">
        <v>33</v>
      </c>
      <c r="Q3502">
        <v>49</v>
      </c>
      <c r="R3502">
        <v>0</v>
      </c>
    </row>
    <row r="3503" spans="8:18" x14ac:dyDescent="0.5">
      <c r="H3503" s="37">
        <v>2</v>
      </c>
      <c r="I3503" s="37">
        <v>2</v>
      </c>
      <c r="J3503" s="37">
        <v>2</v>
      </c>
      <c r="K3503" s="37">
        <v>74</v>
      </c>
      <c r="L3503" s="42">
        <v>994</v>
      </c>
      <c r="N3503">
        <v>1</v>
      </c>
      <c r="O3503">
        <v>33</v>
      </c>
      <c r="P3503">
        <v>33</v>
      </c>
      <c r="Q3503">
        <v>50</v>
      </c>
      <c r="R3503">
        <v>0</v>
      </c>
    </row>
    <row r="3504" spans="8:18" x14ac:dyDescent="0.5">
      <c r="H3504" s="37">
        <v>2</v>
      </c>
      <c r="I3504" s="37">
        <v>2</v>
      </c>
      <c r="J3504" s="37">
        <v>2</v>
      </c>
      <c r="K3504" s="37">
        <v>75</v>
      </c>
      <c r="L3504" s="42">
        <v>996</v>
      </c>
      <c r="N3504">
        <v>1</v>
      </c>
      <c r="O3504">
        <v>33</v>
      </c>
      <c r="P3504">
        <v>33</v>
      </c>
      <c r="Q3504">
        <v>51</v>
      </c>
      <c r="R3504">
        <v>0</v>
      </c>
    </row>
    <row r="3505" spans="8:18" x14ac:dyDescent="0.5">
      <c r="H3505" s="37">
        <v>2</v>
      </c>
      <c r="I3505" s="37">
        <v>2</v>
      </c>
      <c r="J3505" s="37">
        <v>2</v>
      </c>
      <c r="K3505" s="37">
        <v>76</v>
      </c>
      <c r="L3505" s="42">
        <v>998</v>
      </c>
      <c r="N3505">
        <v>1</v>
      </c>
      <c r="O3505">
        <v>33</v>
      </c>
      <c r="P3505">
        <v>33</v>
      </c>
      <c r="Q3505">
        <v>52</v>
      </c>
      <c r="R3505">
        <v>0</v>
      </c>
    </row>
    <row r="3506" spans="8:18" x14ac:dyDescent="0.5">
      <c r="H3506" s="37">
        <v>2</v>
      </c>
      <c r="I3506" s="37">
        <v>2</v>
      </c>
      <c r="J3506" s="37">
        <v>2</v>
      </c>
      <c r="K3506" s="37">
        <v>77</v>
      </c>
      <c r="L3506" s="42">
        <v>999</v>
      </c>
      <c r="N3506">
        <v>1</v>
      </c>
      <c r="O3506">
        <v>33</v>
      </c>
      <c r="P3506">
        <v>33</v>
      </c>
      <c r="Q3506">
        <v>53</v>
      </c>
      <c r="R3506">
        <v>0</v>
      </c>
    </row>
    <row r="3507" spans="8:18" x14ac:dyDescent="0.5">
      <c r="H3507" s="37">
        <v>2</v>
      </c>
      <c r="I3507" s="37">
        <v>2</v>
      </c>
      <c r="J3507" s="37">
        <v>2</v>
      </c>
      <c r="K3507" s="37">
        <v>78</v>
      </c>
      <c r="L3507" s="42">
        <v>1030</v>
      </c>
      <c r="N3507">
        <v>1</v>
      </c>
      <c r="O3507">
        <v>33</v>
      </c>
      <c r="P3507">
        <v>33</v>
      </c>
      <c r="Q3507">
        <v>54</v>
      </c>
      <c r="R3507">
        <v>0</v>
      </c>
    </row>
    <row r="3508" spans="8:18" x14ac:dyDescent="0.5">
      <c r="H3508" s="37">
        <v>2</v>
      </c>
      <c r="I3508" s="37">
        <v>3</v>
      </c>
      <c r="J3508" s="37">
        <v>3</v>
      </c>
      <c r="K3508" s="37">
        <v>0</v>
      </c>
      <c r="L3508" s="42">
        <v>862</v>
      </c>
      <c r="N3508">
        <v>1</v>
      </c>
      <c r="O3508">
        <v>33</v>
      </c>
      <c r="P3508">
        <v>33</v>
      </c>
      <c r="Q3508">
        <v>55</v>
      </c>
      <c r="R3508">
        <v>0</v>
      </c>
    </row>
    <row r="3509" spans="8:18" x14ac:dyDescent="0.5">
      <c r="H3509" s="37">
        <v>2</v>
      </c>
      <c r="I3509" s="37">
        <v>3</v>
      </c>
      <c r="J3509" s="37">
        <v>3</v>
      </c>
      <c r="K3509" s="37">
        <v>1</v>
      </c>
      <c r="L3509" s="42">
        <v>863</v>
      </c>
      <c r="N3509">
        <v>1</v>
      </c>
      <c r="O3509">
        <v>33</v>
      </c>
      <c r="P3509">
        <v>33</v>
      </c>
      <c r="Q3509">
        <v>56</v>
      </c>
      <c r="R3509">
        <v>0</v>
      </c>
    </row>
    <row r="3510" spans="8:18" x14ac:dyDescent="0.5">
      <c r="H3510" s="37">
        <v>2</v>
      </c>
      <c r="I3510" s="37">
        <v>3</v>
      </c>
      <c r="J3510" s="37">
        <v>3</v>
      </c>
      <c r="K3510" s="37">
        <v>2</v>
      </c>
      <c r="L3510" s="42">
        <v>863</v>
      </c>
      <c r="N3510">
        <v>1</v>
      </c>
      <c r="O3510">
        <v>33</v>
      </c>
      <c r="P3510">
        <v>33</v>
      </c>
      <c r="Q3510">
        <v>57</v>
      </c>
      <c r="R3510">
        <v>0</v>
      </c>
    </row>
    <row r="3511" spans="8:18" x14ac:dyDescent="0.5">
      <c r="H3511" s="37">
        <v>2</v>
      </c>
      <c r="I3511" s="37">
        <v>3</v>
      </c>
      <c r="J3511" s="37">
        <v>3</v>
      </c>
      <c r="K3511" s="37">
        <v>3</v>
      </c>
      <c r="L3511" s="42">
        <v>864</v>
      </c>
      <c r="N3511">
        <v>1</v>
      </c>
      <c r="O3511">
        <v>34</v>
      </c>
      <c r="P3511">
        <v>34</v>
      </c>
      <c r="Q3511">
        <v>1</v>
      </c>
      <c r="R3511">
        <v>100</v>
      </c>
    </row>
    <row r="3512" spans="8:18" x14ac:dyDescent="0.5">
      <c r="H3512" s="37">
        <v>2</v>
      </c>
      <c r="I3512" s="37">
        <v>3</v>
      </c>
      <c r="J3512" s="37">
        <v>3</v>
      </c>
      <c r="K3512" s="37">
        <v>4</v>
      </c>
      <c r="L3512" s="42">
        <v>864</v>
      </c>
      <c r="N3512">
        <v>1</v>
      </c>
      <c r="O3512">
        <v>34</v>
      </c>
      <c r="P3512">
        <v>34</v>
      </c>
      <c r="Q3512">
        <v>2</v>
      </c>
      <c r="R3512">
        <v>367</v>
      </c>
    </row>
    <row r="3513" spans="8:18" x14ac:dyDescent="0.5">
      <c r="H3513" s="37">
        <v>2</v>
      </c>
      <c r="I3513" s="37">
        <v>3</v>
      </c>
      <c r="J3513" s="37">
        <v>3</v>
      </c>
      <c r="K3513" s="37">
        <v>5</v>
      </c>
      <c r="L3513" s="42">
        <v>865</v>
      </c>
      <c r="N3513">
        <v>1</v>
      </c>
      <c r="O3513">
        <v>34</v>
      </c>
      <c r="P3513">
        <v>34</v>
      </c>
      <c r="Q3513">
        <v>3</v>
      </c>
      <c r="R3513">
        <v>916</v>
      </c>
    </row>
    <row r="3514" spans="8:18" x14ac:dyDescent="0.5">
      <c r="H3514" s="37">
        <v>2</v>
      </c>
      <c r="I3514" s="37">
        <v>3</v>
      </c>
      <c r="J3514" s="37">
        <v>3</v>
      </c>
      <c r="K3514" s="37">
        <v>6</v>
      </c>
      <c r="L3514" s="42">
        <v>866</v>
      </c>
      <c r="N3514">
        <v>1</v>
      </c>
      <c r="O3514">
        <v>34</v>
      </c>
      <c r="P3514">
        <v>34</v>
      </c>
      <c r="Q3514">
        <v>4</v>
      </c>
      <c r="R3514">
        <v>1412</v>
      </c>
    </row>
    <row r="3515" spans="8:18" x14ac:dyDescent="0.5">
      <c r="H3515" s="37">
        <v>2</v>
      </c>
      <c r="I3515" s="37">
        <v>3</v>
      </c>
      <c r="J3515" s="37">
        <v>3</v>
      </c>
      <c r="K3515" s="37">
        <v>7</v>
      </c>
      <c r="L3515" s="42">
        <v>866</v>
      </c>
      <c r="N3515">
        <v>1</v>
      </c>
      <c r="O3515">
        <v>34</v>
      </c>
      <c r="P3515">
        <v>34</v>
      </c>
      <c r="Q3515">
        <v>5</v>
      </c>
      <c r="R3515">
        <v>2005</v>
      </c>
    </row>
    <row r="3516" spans="8:18" x14ac:dyDescent="0.5">
      <c r="H3516" s="37">
        <v>2</v>
      </c>
      <c r="I3516" s="37">
        <v>3</v>
      </c>
      <c r="J3516" s="37">
        <v>3</v>
      </c>
      <c r="K3516" s="37">
        <v>8</v>
      </c>
      <c r="L3516" s="42">
        <v>867</v>
      </c>
      <c r="N3516">
        <v>1</v>
      </c>
      <c r="O3516">
        <v>34</v>
      </c>
      <c r="P3516">
        <v>34</v>
      </c>
      <c r="Q3516">
        <v>6</v>
      </c>
      <c r="R3516">
        <v>2065</v>
      </c>
    </row>
    <row r="3517" spans="8:18" x14ac:dyDescent="0.5">
      <c r="H3517" s="37">
        <v>2</v>
      </c>
      <c r="I3517" s="37">
        <v>3</v>
      </c>
      <c r="J3517" s="37">
        <v>3</v>
      </c>
      <c r="K3517" s="37">
        <v>9</v>
      </c>
      <c r="L3517" s="42">
        <v>868</v>
      </c>
      <c r="N3517">
        <v>1</v>
      </c>
      <c r="O3517">
        <v>34</v>
      </c>
      <c r="P3517">
        <v>34</v>
      </c>
      <c r="Q3517">
        <v>7</v>
      </c>
      <c r="R3517">
        <v>2126</v>
      </c>
    </row>
    <row r="3518" spans="8:18" x14ac:dyDescent="0.5">
      <c r="H3518" s="37">
        <v>2</v>
      </c>
      <c r="I3518" s="37">
        <v>3</v>
      </c>
      <c r="J3518" s="37">
        <v>3</v>
      </c>
      <c r="K3518" s="37">
        <v>10</v>
      </c>
      <c r="L3518" s="42">
        <v>869</v>
      </c>
      <c r="N3518">
        <v>1</v>
      </c>
      <c r="O3518">
        <v>34</v>
      </c>
      <c r="P3518">
        <v>34</v>
      </c>
      <c r="Q3518">
        <v>8</v>
      </c>
      <c r="R3518">
        <v>2190</v>
      </c>
    </row>
    <row r="3519" spans="8:18" x14ac:dyDescent="0.5">
      <c r="H3519" s="37">
        <v>2</v>
      </c>
      <c r="I3519" s="37">
        <v>3</v>
      </c>
      <c r="J3519" s="37">
        <v>3</v>
      </c>
      <c r="K3519" s="37">
        <v>11</v>
      </c>
      <c r="L3519" s="42">
        <v>869</v>
      </c>
      <c r="N3519">
        <v>1</v>
      </c>
      <c r="O3519">
        <v>34</v>
      </c>
      <c r="P3519">
        <v>34</v>
      </c>
      <c r="Q3519">
        <v>9</v>
      </c>
      <c r="R3519">
        <v>2255</v>
      </c>
    </row>
    <row r="3520" spans="8:18" x14ac:dyDescent="0.5">
      <c r="H3520" s="37">
        <v>2</v>
      </c>
      <c r="I3520" s="37">
        <v>3</v>
      </c>
      <c r="J3520" s="37">
        <v>3</v>
      </c>
      <c r="K3520" s="37">
        <v>12</v>
      </c>
      <c r="L3520" s="42">
        <v>870</v>
      </c>
      <c r="N3520">
        <v>1</v>
      </c>
      <c r="O3520">
        <v>34</v>
      </c>
      <c r="P3520">
        <v>34</v>
      </c>
      <c r="Q3520">
        <v>10</v>
      </c>
      <c r="R3520">
        <v>2323</v>
      </c>
    </row>
    <row r="3521" spans="8:18" x14ac:dyDescent="0.5">
      <c r="H3521" s="37">
        <v>2</v>
      </c>
      <c r="I3521" s="37">
        <v>3</v>
      </c>
      <c r="J3521" s="37">
        <v>3</v>
      </c>
      <c r="K3521" s="37">
        <v>13</v>
      </c>
      <c r="L3521" s="42">
        <v>871</v>
      </c>
      <c r="N3521">
        <v>1</v>
      </c>
      <c r="O3521">
        <v>34</v>
      </c>
      <c r="P3521">
        <v>34</v>
      </c>
      <c r="Q3521">
        <v>11</v>
      </c>
      <c r="R3521">
        <v>2392</v>
      </c>
    </row>
    <row r="3522" spans="8:18" x14ac:dyDescent="0.5">
      <c r="H3522" s="37">
        <v>2</v>
      </c>
      <c r="I3522" s="37">
        <v>3</v>
      </c>
      <c r="J3522" s="37">
        <v>3</v>
      </c>
      <c r="K3522" s="37">
        <v>14</v>
      </c>
      <c r="L3522" s="42">
        <v>872</v>
      </c>
      <c r="N3522">
        <v>1</v>
      </c>
      <c r="O3522">
        <v>34</v>
      </c>
      <c r="P3522">
        <v>34</v>
      </c>
      <c r="Q3522">
        <v>12</v>
      </c>
      <c r="R3522">
        <v>2464</v>
      </c>
    </row>
    <row r="3523" spans="8:18" x14ac:dyDescent="0.5">
      <c r="H3523" s="37">
        <v>2</v>
      </c>
      <c r="I3523" s="37">
        <v>3</v>
      </c>
      <c r="J3523" s="37">
        <v>3</v>
      </c>
      <c r="K3523" s="37">
        <v>15</v>
      </c>
      <c r="L3523" s="42">
        <v>873</v>
      </c>
      <c r="N3523">
        <v>1</v>
      </c>
      <c r="O3523">
        <v>34</v>
      </c>
      <c r="P3523">
        <v>34</v>
      </c>
      <c r="Q3523">
        <v>13</v>
      </c>
      <c r="R3523">
        <v>2538</v>
      </c>
    </row>
    <row r="3524" spans="8:18" x14ac:dyDescent="0.5">
      <c r="H3524" s="37">
        <v>2</v>
      </c>
      <c r="I3524" s="37">
        <v>3</v>
      </c>
      <c r="J3524" s="37">
        <v>3</v>
      </c>
      <c r="K3524" s="37">
        <v>16</v>
      </c>
      <c r="L3524" s="42">
        <v>874</v>
      </c>
      <c r="N3524">
        <v>1</v>
      </c>
      <c r="O3524">
        <v>34</v>
      </c>
      <c r="P3524">
        <v>34</v>
      </c>
      <c r="Q3524">
        <v>14</v>
      </c>
      <c r="R3524">
        <v>2615</v>
      </c>
    </row>
    <row r="3525" spans="8:18" x14ac:dyDescent="0.5">
      <c r="H3525" s="37">
        <v>2</v>
      </c>
      <c r="I3525" s="37">
        <v>3</v>
      </c>
      <c r="J3525" s="37">
        <v>3</v>
      </c>
      <c r="K3525" s="37">
        <v>17</v>
      </c>
      <c r="L3525" s="42">
        <v>874</v>
      </c>
      <c r="N3525">
        <v>1</v>
      </c>
      <c r="O3525">
        <v>34</v>
      </c>
      <c r="P3525">
        <v>34</v>
      </c>
      <c r="Q3525">
        <v>15</v>
      </c>
      <c r="R3525">
        <v>2694</v>
      </c>
    </row>
    <row r="3526" spans="8:18" x14ac:dyDescent="0.5">
      <c r="H3526" s="37">
        <v>2</v>
      </c>
      <c r="I3526" s="37">
        <v>3</v>
      </c>
      <c r="J3526" s="37">
        <v>3</v>
      </c>
      <c r="K3526" s="37">
        <v>18</v>
      </c>
      <c r="L3526" s="42">
        <v>875</v>
      </c>
      <c r="N3526">
        <v>1</v>
      </c>
      <c r="O3526">
        <v>34</v>
      </c>
      <c r="P3526">
        <v>34</v>
      </c>
      <c r="Q3526">
        <v>16</v>
      </c>
      <c r="R3526">
        <v>2776</v>
      </c>
    </row>
    <row r="3527" spans="8:18" x14ac:dyDescent="0.5">
      <c r="H3527" s="37">
        <v>2</v>
      </c>
      <c r="I3527" s="37">
        <v>3</v>
      </c>
      <c r="J3527" s="37">
        <v>3</v>
      </c>
      <c r="K3527" s="37">
        <v>19</v>
      </c>
      <c r="L3527" s="42">
        <v>876</v>
      </c>
      <c r="N3527">
        <v>1</v>
      </c>
      <c r="O3527">
        <v>34</v>
      </c>
      <c r="P3527">
        <v>34</v>
      </c>
      <c r="Q3527">
        <v>17</v>
      </c>
      <c r="R3527">
        <v>2861</v>
      </c>
    </row>
    <row r="3528" spans="8:18" x14ac:dyDescent="0.5">
      <c r="H3528" s="37">
        <v>2</v>
      </c>
      <c r="I3528" s="37">
        <v>3</v>
      </c>
      <c r="J3528" s="37">
        <v>3</v>
      </c>
      <c r="K3528" s="37">
        <v>20</v>
      </c>
      <c r="L3528" s="42">
        <v>877</v>
      </c>
      <c r="N3528">
        <v>1</v>
      </c>
      <c r="O3528">
        <v>34</v>
      </c>
      <c r="P3528">
        <v>34</v>
      </c>
      <c r="Q3528">
        <v>18</v>
      </c>
      <c r="R3528">
        <v>2950</v>
      </c>
    </row>
    <row r="3529" spans="8:18" x14ac:dyDescent="0.5">
      <c r="H3529" s="37">
        <v>2</v>
      </c>
      <c r="I3529" s="37">
        <v>3</v>
      </c>
      <c r="J3529" s="37">
        <v>3</v>
      </c>
      <c r="K3529" s="37">
        <v>21</v>
      </c>
      <c r="L3529" s="42">
        <v>878</v>
      </c>
      <c r="N3529">
        <v>1</v>
      </c>
      <c r="O3529">
        <v>34</v>
      </c>
      <c r="P3529">
        <v>34</v>
      </c>
      <c r="Q3529">
        <v>19</v>
      </c>
      <c r="R3529">
        <v>3041</v>
      </c>
    </row>
    <row r="3530" spans="8:18" x14ac:dyDescent="0.5">
      <c r="H3530" s="37">
        <v>2</v>
      </c>
      <c r="I3530" s="37">
        <v>3</v>
      </c>
      <c r="J3530" s="37">
        <v>3</v>
      </c>
      <c r="K3530" s="37">
        <v>22</v>
      </c>
      <c r="L3530" s="42">
        <v>880</v>
      </c>
      <c r="N3530">
        <v>1</v>
      </c>
      <c r="O3530">
        <v>34</v>
      </c>
      <c r="P3530">
        <v>34</v>
      </c>
      <c r="Q3530">
        <v>20</v>
      </c>
      <c r="R3530">
        <v>3136</v>
      </c>
    </row>
    <row r="3531" spans="8:18" x14ac:dyDescent="0.5">
      <c r="H3531" s="37">
        <v>2</v>
      </c>
      <c r="I3531" s="37">
        <v>3</v>
      </c>
      <c r="J3531" s="37">
        <v>3</v>
      </c>
      <c r="K3531" s="37">
        <v>23</v>
      </c>
      <c r="L3531" s="42">
        <v>881</v>
      </c>
      <c r="N3531">
        <v>1</v>
      </c>
      <c r="O3531">
        <v>34</v>
      </c>
      <c r="P3531">
        <v>34</v>
      </c>
      <c r="Q3531">
        <v>21</v>
      </c>
      <c r="R3531">
        <v>3235</v>
      </c>
    </row>
    <row r="3532" spans="8:18" x14ac:dyDescent="0.5">
      <c r="H3532" s="37">
        <v>2</v>
      </c>
      <c r="I3532" s="37">
        <v>3</v>
      </c>
      <c r="J3532" s="37">
        <v>3</v>
      </c>
      <c r="K3532" s="37">
        <v>24</v>
      </c>
      <c r="L3532" s="42">
        <v>882</v>
      </c>
      <c r="N3532">
        <v>1</v>
      </c>
      <c r="O3532">
        <v>34</v>
      </c>
      <c r="P3532">
        <v>34</v>
      </c>
      <c r="Q3532">
        <v>22</v>
      </c>
      <c r="R3532">
        <v>3337</v>
      </c>
    </row>
    <row r="3533" spans="8:18" x14ac:dyDescent="0.5">
      <c r="H3533" s="37">
        <v>2</v>
      </c>
      <c r="I3533" s="37">
        <v>3</v>
      </c>
      <c r="J3533" s="37">
        <v>3</v>
      </c>
      <c r="K3533" s="37">
        <v>25</v>
      </c>
      <c r="L3533" s="42">
        <v>883</v>
      </c>
      <c r="N3533">
        <v>1</v>
      </c>
      <c r="O3533">
        <v>34</v>
      </c>
      <c r="P3533">
        <v>34</v>
      </c>
      <c r="Q3533">
        <v>23</v>
      </c>
      <c r="R3533">
        <v>3444</v>
      </c>
    </row>
    <row r="3534" spans="8:18" x14ac:dyDescent="0.5">
      <c r="H3534" s="37">
        <v>2</v>
      </c>
      <c r="I3534" s="37">
        <v>3</v>
      </c>
      <c r="J3534" s="37">
        <v>3</v>
      </c>
      <c r="K3534" s="37">
        <v>26</v>
      </c>
      <c r="L3534" s="42">
        <v>884</v>
      </c>
      <c r="N3534">
        <v>1</v>
      </c>
      <c r="O3534">
        <v>34</v>
      </c>
      <c r="P3534">
        <v>34</v>
      </c>
      <c r="Q3534">
        <v>24</v>
      </c>
      <c r="R3534">
        <v>3556</v>
      </c>
    </row>
    <row r="3535" spans="8:18" x14ac:dyDescent="0.5">
      <c r="H3535" s="37">
        <v>2</v>
      </c>
      <c r="I3535" s="37">
        <v>3</v>
      </c>
      <c r="J3535" s="37">
        <v>3</v>
      </c>
      <c r="K3535" s="37">
        <v>27</v>
      </c>
      <c r="L3535" s="42">
        <v>886</v>
      </c>
      <c r="N3535">
        <v>1</v>
      </c>
      <c r="O3535">
        <v>34</v>
      </c>
      <c r="P3535">
        <v>34</v>
      </c>
      <c r="Q3535">
        <v>25</v>
      </c>
      <c r="R3535">
        <v>3674</v>
      </c>
    </row>
    <row r="3536" spans="8:18" x14ac:dyDescent="0.5">
      <c r="H3536" s="37">
        <v>2</v>
      </c>
      <c r="I3536" s="37">
        <v>3</v>
      </c>
      <c r="J3536" s="37">
        <v>3</v>
      </c>
      <c r="K3536" s="37">
        <v>28</v>
      </c>
      <c r="L3536" s="42">
        <v>887</v>
      </c>
      <c r="N3536">
        <v>1</v>
      </c>
      <c r="O3536">
        <v>34</v>
      </c>
      <c r="P3536">
        <v>34</v>
      </c>
      <c r="Q3536">
        <v>26</v>
      </c>
      <c r="R3536">
        <v>3557</v>
      </c>
    </row>
    <row r="3537" spans="8:18" x14ac:dyDescent="0.5">
      <c r="H3537" s="37">
        <v>2</v>
      </c>
      <c r="I3537" s="37">
        <v>3</v>
      </c>
      <c r="J3537" s="37">
        <v>3</v>
      </c>
      <c r="K3537" s="37">
        <v>29</v>
      </c>
      <c r="L3537" s="42">
        <v>888</v>
      </c>
      <c r="N3537">
        <v>1</v>
      </c>
      <c r="O3537">
        <v>34</v>
      </c>
      <c r="P3537">
        <v>34</v>
      </c>
      <c r="Q3537">
        <v>27</v>
      </c>
      <c r="R3537">
        <v>0</v>
      </c>
    </row>
    <row r="3538" spans="8:18" x14ac:dyDescent="0.5">
      <c r="H3538" s="37">
        <v>2</v>
      </c>
      <c r="I3538" s="37">
        <v>3</v>
      </c>
      <c r="J3538" s="37">
        <v>3</v>
      </c>
      <c r="K3538" s="37">
        <v>30</v>
      </c>
      <c r="L3538" s="42">
        <v>890</v>
      </c>
      <c r="N3538">
        <v>1</v>
      </c>
      <c r="O3538">
        <v>34</v>
      </c>
      <c r="P3538">
        <v>34</v>
      </c>
      <c r="Q3538">
        <v>28</v>
      </c>
      <c r="R3538">
        <v>0</v>
      </c>
    </row>
    <row r="3539" spans="8:18" x14ac:dyDescent="0.5">
      <c r="H3539" s="37">
        <v>2</v>
      </c>
      <c r="I3539" s="37">
        <v>3</v>
      </c>
      <c r="J3539" s="37">
        <v>3</v>
      </c>
      <c r="K3539" s="37">
        <v>31</v>
      </c>
      <c r="L3539" s="42">
        <v>891</v>
      </c>
      <c r="N3539">
        <v>1</v>
      </c>
      <c r="O3539">
        <v>34</v>
      </c>
      <c r="P3539">
        <v>34</v>
      </c>
      <c r="Q3539">
        <v>29</v>
      </c>
      <c r="R3539">
        <v>0</v>
      </c>
    </row>
    <row r="3540" spans="8:18" x14ac:dyDescent="0.5">
      <c r="H3540" s="37">
        <v>2</v>
      </c>
      <c r="I3540" s="37">
        <v>3</v>
      </c>
      <c r="J3540" s="37">
        <v>3</v>
      </c>
      <c r="K3540" s="37">
        <v>32</v>
      </c>
      <c r="L3540" s="42">
        <v>893</v>
      </c>
      <c r="N3540">
        <v>1</v>
      </c>
      <c r="O3540">
        <v>34</v>
      </c>
      <c r="P3540">
        <v>34</v>
      </c>
      <c r="Q3540">
        <v>30</v>
      </c>
      <c r="R3540">
        <v>0</v>
      </c>
    </row>
    <row r="3541" spans="8:18" x14ac:dyDescent="0.5">
      <c r="H3541" s="37">
        <v>2</v>
      </c>
      <c r="I3541" s="37">
        <v>3</v>
      </c>
      <c r="J3541" s="37">
        <v>3</v>
      </c>
      <c r="K3541" s="37">
        <v>33</v>
      </c>
      <c r="L3541" s="42">
        <v>894</v>
      </c>
      <c r="N3541">
        <v>1</v>
      </c>
      <c r="O3541">
        <v>34</v>
      </c>
      <c r="P3541">
        <v>34</v>
      </c>
      <c r="Q3541">
        <v>31</v>
      </c>
      <c r="R3541">
        <v>0</v>
      </c>
    </row>
    <row r="3542" spans="8:18" x14ac:dyDescent="0.5">
      <c r="H3542" s="37">
        <v>2</v>
      </c>
      <c r="I3542" s="37">
        <v>3</v>
      </c>
      <c r="J3542" s="37">
        <v>3</v>
      </c>
      <c r="K3542" s="37">
        <v>34</v>
      </c>
      <c r="L3542" s="42">
        <v>896</v>
      </c>
      <c r="N3542">
        <v>1</v>
      </c>
      <c r="O3542">
        <v>34</v>
      </c>
      <c r="P3542">
        <v>34</v>
      </c>
      <c r="Q3542">
        <v>32</v>
      </c>
      <c r="R3542">
        <v>0</v>
      </c>
    </row>
    <row r="3543" spans="8:18" x14ac:dyDescent="0.5">
      <c r="H3543" s="37">
        <v>2</v>
      </c>
      <c r="I3543" s="37">
        <v>3</v>
      </c>
      <c r="J3543" s="37">
        <v>3</v>
      </c>
      <c r="K3543" s="37">
        <v>35</v>
      </c>
      <c r="L3543" s="42">
        <v>898</v>
      </c>
      <c r="N3543">
        <v>1</v>
      </c>
      <c r="O3543">
        <v>34</v>
      </c>
      <c r="P3543">
        <v>34</v>
      </c>
      <c r="Q3543">
        <v>33</v>
      </c>
      <c r="R3543">
        <v>0</v>
      </c>
    </row>
    <row r="3544" spans="8:18" x14ac:dyDescent="0.5">
      <c r="H3544" s="37">
        <v>2</v>
      </c>
      <c r="I3544" s="37">
        <v>3</v>
      </c>
      <c r="J3544" s="37">
        <v>3</v>
      </c>
      <c r="K3544" s="37">
        <v>36</v>
      </c>
      <c r="L3544" s="42">
        <v>899</v>
      </c>
      <c r="N3544">
        <v>1</v>
      </c>
      <c r="O3544">
        <v>34</v>
      </c>
      <c r="P3544">
        <v>34</v>
      </c>
      <c r="Q3544">
        <v>34</v>
      </c>
      <c r="R3544">
        <v>0</v>
      </c>
    </row>
    <row r="3545" spans="8:18" x14ac:dyDescent="0.5">
      <c r="H3545" s="37">
        <v>2</v>
      </c>
      <c r="I3545" s="37">
        <v>3</v>
      </c>
      <c r="J3545" s="37">
        <v>3</v>
      </c>
      <c r="K3545" s="37">
        <v>37</v>
      </c>
      <c r="L3545" s="42">
        <v>901</v>
      </c>
      <c r="N3545">
        <v>1</v>
      </c>
      <c r="O3545">
        <v>34</v>
      </c>
      <c r="P3545">
        <v>34</v>
      </c>
      <c r="Q3545">
        <v>35</v>
      </c>
      <c r="R3545">
        <v>0</v>
      </c>
    </row>
    <row r="3546" spans="8:18" x14ac:dyDescent="0.5">
      <c r="H3546" s="37">
        <v>2</v>
      </c>
      <c r="I3546" s="37">
        <v>3</v>
      </c>
      <c r="J3546" s="37">
        <v>3</v>
      </c>
      <c r="K3546" s="37">
        <v>38</v>
      </c>
      <c r="L3546" s="42">
        <v>903</v>
      </c>
      <c r="N3546">
        <v>1</v>
      </c>
      <c r="O3546">
        <v>34</v>
      </c>
      <c r="P3546">
        <v>34</v>
      </c>
      <c r="Q3546">
        <v>36</v>
      </c>
      <c r="R3546">
        <v>0</v>
      </c>
    </row>
    <row r="3547" spans="8:18" x14ac:dyDescent="0.5">
      <c r="H3547" s="37">
        <v>2</v>
      </c>
      <c r="I3547" s="37">
        <v>3</v>
      </c>
      <c r="J3547" s="37">
        <v>3</v>
      </c>
      <c r="K3547" s="37">
        <v>39</v>
      </c>
      <c r="L3547" s="42">
        <v>905</v>
      </c>
      <c r="N3547">
        <v>1</v>
      </c>
      <c r="O3547">
        <v>34</v>
      </c>
      <c r="P3547">
        <v>34</v>
      </c>
      <c r="Q3547">
        <v>37</v>
      </c>
      <c r="R3547">
        <v>0</v>
      </c>
    </row>
    <row r="3548" spans="8:18" x14ac:dyDescent="0.5">
      <c r="H3548" s="37">
        <v>2</v>
      </c>
      <c r="I3548" s="37">
        <v>3</v>
      </c>
      <c r="J3548" s="37">
        <v>3</v>
      </c>
      <c r="K3548" s="37">
        <v>40</v>
      </c>
      <c r="L3548" s="42">
        <v>907</v>
      </c>
      <c r="N3548">
        <v>1</v>
      </c>
      <c r="O3548">
        <v>34</v>
      </c>
      <c r="P3548">
        <v>34</v>
      </c>
      <c r="Q3548">
        <v>38</v>
      </c>
      <c r="R3548">
        <v>0</v>
      </c>
    </row>
    <row r="3549" spans="8:18" x14ac:dyDescent="0.5">
      <c r="H3549" s="37">
        <v>2</v>
      </c>
      <c r="I3549" s="37">
        <v>3</v>
      </c>
      <c r="J3549" s="37">
        <v>3</v>
      </c>
      <c r="K3549" s="37">
        <v>41</v>
      </c>
      <c r="L3549" s="42">
        <v>909</v>
      </c>
      <c r="N3549">
        <v>1</v>
      </c>
      <c r="O3549">
        <v>34</v>
      </c>
      <c r="P3549">
        <v>34</v>
      </c>
      <c r="Q3549">
        <v>39</v>
      </c>
      <c r="R3549">
        <v>0</v>
      </c>
    </row>
    <row r="3550" spans="8:18" x14ac:dyDescent="0.5">
      <c r="H3550" s="37">
        <v>2</v>
      </c>
      <c r="I3550" s="37">
        <v>3</v>
      </c>
      <c r="J3550" s="37">
        <v>3</v>
      </c>
      <c r="K3550" s="37">
        <v>42</v>
      </c>
      <c r="L3550" s="42">
        <v>911</v>
      </c>
      <c r="N3550">
        <v>1</v>
      </c>
      <c r="O3550">
        <v>34</v>
      </c>
      <c r="P3550">
        <v>34</v>
      </c>
      <c r="Q3550">
        <v>40</v>
      </c>
      <c r="R3550">
        <v>0</v>
      </c>
    </row>
    <row r="3551" spans="8:18" x14ac:dyDescent="0.5">
      <c r="H3551" s="37">
        <v>2</v>
      </c>
      <c r="I3551" s="37">
        <v>3</v>
      </c>
      <c r="J3551" s="37">
        <v>3</v>
      </c>
      <c r="K3551" s="37">
        <v>43</v>
      </c>
      <c r="L3551" s="42">
        <v>913</v>
      </c>
      <c r="N3551">
        <v>1</v>
      </c>
      <c r="O3551">
        <v>34</v>
      </c>
      <c r="P3551">
        <v>34</v>
      </c>
      <c r="Q3551">
        <v>41</v>
      </c>
      <c r="R3551">
        <v>0</v>
      </c>
    </row>
    <row r="3552" spans="8:18" x14ac:dyDescent="0.5">
      <c r="H3552" s="37">
        <v>2</v>
      </c>
      <c r="I3552" s="37">
        <v>3</v>
      </c>
      <c r="J3552" s="37">
        <v>3</v>
      </c>
      <c r="K3552" s="37">
        <v>44</v>
      </c>
      <c r="L3552" s="42">
        <v>915</v>
      </c>
      <c r="N3552">
        <v>1</v>
      </c>
      <c r="O3552">
        <v>34</v>
      </c>
      <c r="P3552">
        <v>34</v>
      </c>
      <c r="Q3552">
        <v>42</v>
      </c>
      <c r="R3552">
        <v>0</v>
      </c>
    </row>
    <row r="3553" spans="8:18" x14ac:dyDescent="0.5">
      <c r="H3553" s="37">
        <v>2</v>
      </c>
      <c r="I3553" s="37">
        <v>3</v>
      </c>
      <c r="J3553" s="37">
        <v>3</v>
      </c>
      <c r="K3553" s="37">
        <v>45</v>
      </c>
      <c r="L3553" s="42">
        <v>917</v>
      </c>
      <c r="N3553">
        <v>1</v>
      </c>
      <c r="O3553">
        <v>34</v>
      </c>
      <c r="P3553">
        <v>34</v>
      </c>
      <c r="Q3553">
        <v>43</v>
      </c>
      <c r="R3553">
        <v>0</v>
      </c>
    </row>
    <row r="3554" spans="8:18" x14ac:dyDescent="0.5">
      <c r="H3554" s="37">
        <v>2</v>
      </c>
      <c r="I3554" s="37">
        <v>3</v>
      </c>
      <c r="J3554" s="37">
        <v>3</v>
      </c>
      <c r="K3554" s="37">
        <v>46</v>
      </c>
      <c r="L3554" s="42">
        <v>919</v>
      </c>
      <c r="N3554">
        <v>1</v>
      </c>
      <c r="O3554">
        <v>34</v>
      </c>
      <c r="P3554">
        <v>34</v>
      </c>
      <c r="Q3554">
        <v>44</v>
      </c>
      <c r="R3554">
        <v>0</v>
      </c>
    </row>
    <row r="3555" spans="8:18" x14ac:dyDescent="0.5">
      <c r="H3555" s="37">
        <v>2</v>
      </c>
      <c r="I3555" s="37">
        <v>3</v>
      </c>
      <c r="J3555" s="37">
        <v>3</v>
      </c>
      <c r="K3555" s="37">
        <v>47</v>
      </c>
      <c r="L3555" s="42">
        <v>922</v>
      </c>
      <c r="N3555">
        <v>1</v>
      </c>
      <c r="O3555">
        <v>34</v>
      </c>
      <c r="P3555">
        <v>34</v>
      </c>
      <c r="Q3555">
        <v>45</v>
      </c>
      <c r="R3555">
        <v>0</v>
      </c>
    </row>
    <row r="3556" spans="8:18" x14ac:dyDescent="0.5">
      <c r="H3556" s="37">
        <v>2</v>
      </c>
      <c r="I3556" s="37">
        <v>3</v>
      </c>
      <c r="J3556" s="37">
        <v>3</v>
      </c>
      <c r="K3556" s="37">
        <v>48</v>
      </c>
      <c r="L3556" s="42">
        <v>924</v>
      </c>
      <c r="N3556">
        <v>1</v>
      </c>
      <c r="O3556">
        <v>34</v>
      </c>
      <c r="P3556">
        <v>34</v>
      </c>
      <c r="Q3556">
        <v>46</v>
      </c>
      <c r="R3556">
        <v>0</v>
      </c>
    </row>
    <row r="3557" spans="8:18" x14ac:dyDescent="0.5">
      <c r="H3557" s="37">
        <v>2</v>
      </c>
      <c r="I3557" s="37">
        <v>3</v>
      </c>
      <c r="J3557" s="37">
        <v>3</v>
      </c>
      <c r="K3557" s="37">
        <v>49</v>
      </c>
      <c r="L3557" s="42">
        <v>927</v>
      </c>
      <c r="N3557">
        <v>1</v>
      </c>
      <c r="O3557">
        <v>34</v>
      </c>
      <c r="P3557">
        <v>34</v>
      </c>
      <c r="Q3557">
        <v>47</v>
      </c>
      <c r="R3557">
        <v>0</v>
      </c>
    </row>
    <row r="3558" spans="8:18" x14ac:dyDescent="0.5">
      <c r="H3558" s="37">
        <v>2</v>
      </c>
      <c r="I3558" s="37">
        <v>3</v>
      </c>
      <c r="J3558" s="37">
        <v>3</v>
      </c>
      <c r="K3558" s="37">
        <v>50</v>
      </c>
      <c r="L3558" s="42">
        <v>929</v>
      </c>
      <c r="N3558">
        <v>1</v>
      </c>
      <c r="O3558">
        <v>34</v>
      </c>
      <c r="P3558">
        <v>34</v>
      </c>
      <c r="Q3558">
        <v>48</v>
      </c>
      <c r="R3558">
        <v>0</v>
      </c>
    </row>
    <row r="3559" spans="8:18" x14ac:dyDescent="0.5">
      <c r="H3559" s="37">
        <v>2</v>
      </c>
      <c r="I3559" s="37">
        <v>3</v>
      </c>
      <c r="J3559" s="37">
        <v>3</v>
      </c>
      <c r="K3559" s="37">
        <v>51</v>
      </c>
      <c r="L3559" s="42">
        <v>932</v>
      </c>
      <c r="N3559">
        <v>1</v>
      </c>
      <c r="O3559">
        <v>34</v>
      </c>
      <c r="P3559">
        <v>34</v>
      </c>
      <c r="Q3559">
        <v>49</v>
      </c>
      <c r="R3559">
        <v>0</v>
      </c>
    </row>
    <row r="3560" spans="8:18" x14ac:dyDescent="0.5">
      <c r="H3560" s="37">
        <v>2</v>
      </c>
      <c r="I3560" s="37">
        <v>3</v>
      </c>
      <c r="J3560" s="37">
        <v>3</v>
      </c>
      <c r="K3560" s="37">
        <v>52</v>
      </c>
      <c r="L3560" s="42">
        <v>934</v>
      </c>
      <c r="N3560">
        <v>1</v>
      </c>
      <c r="O3560">
        <v>34</v>
      </c>
      <c r="P3560">
        <v>34</v>
      </c>
      <c r="Q3560">
        <v>50</v>
      </c>
      <c r="R3560">
        <v>0</v>
      </c>
    </row>
    <row r="3561" spans="8:18" x14ac:dyDescent="0.5">
      <c r="H3561" s="37">
        <v>2</v>
      </c>
      <c r="I3561" s="37">
        <v>3</v>
      </c>
      <c r="J3561" s="37">
        <v>3</v>
      </c>
      <c r="K3561" s="37">
        <v>53</v>
      </c>
      <c r="L3561" s="42">
        <v>937</v>
      </c>
      <c r="N3561">
        <v>1</v>
      </c>
      <c r="O3561">
        <v>34</v>
      </c>
      <c r="P3561">
        <v>34</v>
      </c>
      <c r="Q3561">
        <v>51</v>
      </c>
      <c r="R3561">
        <v>0</v>
      </c>
    </row>
    <row r="3562" spans="8:18" x14ac:dyDescent="0.5">
      <c r="H3562" s="37">
        <v>2</v>
      </c>
      <c r="I3562" s="37">
        <v>3</v>
      </c>
      <c r="J3562" s="37">
        <v>3</v>
      </c>
      <c r="K3562" s="37">
        <v>54</v>
      </c>
      <c r="L3562" s="42">
        <v>940</v>
      </c>
      <c r="N3562">
        <v>1</v>
      </c>
      <c r="O3562">
        <v>34</v>
      </c>
      <c r="P3562">
        <v>34</v>
      </c>
      <c r="Q3562">
        <v>52</v>
      </c>
      <c r="R3562">
        <v>0</v>
      </c>
    </row>
    <row r="3563" spans="8:18" x14ac:dyDescent="0.5">
      <c r="H3563" s="37">
        <v>2</v>
      </c>
      <c r="I3563" s="37">
        <v>3</v>
      </c>
      <c r="J3563" s="37">
        <v>3</v>
      </c>
      <c r="K3563" s="37">
        <v>55</v>
      </c>
      <c r="L3563" s="42">
        <v>943</v>
      </c>
      <c r="N3563">
        <v>1</v>
      </c>
      <c r="O3563">
        <v>34</v>
      </c>
      <c r="P3563">
        <v>34</v>
      </c>
      <c r="Q3563">
        <v>53</v>
      </c>
      <c r="R3563">
        <v>0</v>
      </c>
    </row>
    <row r="3564" spans="8:18" x14ac:dyDescent="0.5">
      <c r="H3564" s="37">
        <v>2</v>
      </c>
      <c r="I3564" s="37">
        <v>3</v>
      </c>
      <c r="J3564" s="37">
        <v>3</v>
      </c>
      <c r="K3564" s="37">
        <v>56</v>
      </c>
      <c r="L3564" s="42">
        <v>945</v>
      </c>
      <c r="N3564">
        <v>1</v>
      </c>
      <c r="O3564">
        <v>34</v>
      </c>
      <c r="P3564">
        <v>34</v>
      </c>
      <c r="Q3564">
        <v>54</v>
      </c>
      <c r="R3564">
        <v>0</v>
      </c>
    </row>
    <row r="3565" spans="8:18" x14ac:dyDescent="0.5">
      <c r="H3565" s="37">
        <v>2</v>
      </c>
      <c r="I3565" s="37">
        <v>3</v>
      </c>
      <c r="J3565" s="37">
        <v>3</v>
      </c>
      <c r="K3565" s="37">
        <v>57</v>
      </c>
      <c r="L3565" s="42">
        <v>948</v>
      </c>
      <c r="N3565">
        <v>1</v>
      </c>
      <c r="O3565">
        <v>34</v>
      </c>
      <c r="P3565">
        <v>34</v>
      </c>
      <c r="Q3565">
        <v>55</v>
      </c>
      <c r="R3565">
        <v>0</v>
      </c>
    </row>
    <row r="3566" spans="8:18" x14ac:dyDescent="0.5">
      <c r="H3566" s="37">
        <v>2</v>
      </c>
      <c r="I3566" s="37">
        <v>3</v>
      </c>
      <c r="J3566" s="37">
        <v>3</v>
      </c>
      <c r="K3566" s="37">
        <v>58</v>
      </c>
      <c r="L3566" s="42">
        <v>951</v>
      </c>
      <c r="N3566">
        <v>1</v>
      </c>
      <c r="O3566">
        <v>34</v>
      </c>
      <c r="P3566">
        <v>34</v>
      </c>
      <c r="Q3566">
        <v>56</v>
      </c>
      <c r="R3566">
        <v>0</v>
      </c>
    </row>
    <row r="3567" spans="8:18" x14ac:dyDescent="0.5">
      <c r="H3567" s="37">
        <v>2</v>
      </c>
      <c r="I3567" s="37">
        <v>3</v>
      </c>
      <c r="J3567" s="37">
        <v>3</v>
      </c>
      <c r="K3567" s="37">
        <v>59</v>
      </c>
      <c r="L3567" s="42">
        <v>954</v>
      </c>
      <c r="N3567">
        <v>1</v>
      </c>
      <c r="O3567">
        <v>35</v>
      </c>
      <c r="P3567">
        <v>35</v>
      </c>
      <c r="Q3567">
        <v>1</v>
      </c>
      <c r="R3567">
        <v>104</v>
      </c>
    </row>
    <row r="3568" spans="8:18" x14ac:dyDescent="0.5">
      <c r="H3568" s="37">
        <v>2</v>
      </c>
      <c r="I3568" s="37">
        <v>3</v>
      </c>
      <c r="J3568" s="37">
        <v>3</v>
      </c>
      <c r="K3568" s="37">
        <v>60</v>
      </c>
      <c r="L3568" s="42">
        <v>957</v>
      </c>
      <c r="N3568">
        <v>1</v>
      </c>
      <c r="O3568">
        <v>35</v>
      </c>
      <c r="P3568">
        <v>35</v>
      </c>
      <c r="Q3568">
        <v>2</v>
      </c>
      <c r="R3568">
        <v>379</v>
      </c>
    </row>
    <row r="3569" spans="8:18" x14ac:dyDescent="0.5">
      <c r="H3569" s="37">
        <v>2</v>
      </c>
      <c r="I3569" s="37">
        <v>3</v>
      </c>
      <c r="J3569" s="37">
        <v>3</v>
      </c>
      <c r="K3569" s="37">
        <v>61</v>
      </c>
      <c r="L3569" s="42">
        <v>960</v>
      </c>
      <c r="N3569">
        <v>1</v>
      </c>
      <c r="O3569">
        <v>35</v>
      </c>
      <c r="P3569">
        <v>35</v>
      </c>
      <c r="Q3569">
        <v>3</v>
      </c>
      <c r="R3569">
        <v>946</v>
      </c>
    </row>
    <row r="3570" spans="8:18" x14ac:dyDescent="0.5">
      <c r="H3570" s="37">
        <v>2</v>
      </c>
      <c r="I3570" s="37">
        <v>3</v>
      </c>
      <c r="J3570" s="37">
        <v>3</v>
      </c>
      <c r="K3570" s="37">
        <v>62</v>
      </c>
      <c r="L3570" s="42">
        <v>964</v>
      </c>
      <c r="N3570">
        <v>1</v>
      </c>
      <c r="O3570">
        <v>35</v>
      </c>
      <c r="P3570">
        <v>35</v>
      </c>
      <c r="Q3570">
        <v>4</v>
      </c>
      <c r="R3570">
        <v>1457</v>
      </c>
    </row>
    <row r="3571" spans="8:18" x14ac:dyDescent="0.5">
      <c r="H3571" s="37">
        <v>2</v>
      </c>
      <c r="I3571" s="37">
        <v>3</v>
      </c>
      <c r="J3571" s="37">
        <v>3</v>
      </c>
      <c r="K3571" s="37">
        <v>63</v>
      </c>
      <c r="L3571" s="42">
        <v>967</v>
      </c>
      <c r="N3571">
        <v>1</v>
      </c>
      <c r="O3571">
        <v>35</v>
      </c>
      <c r="P3571">
        <v>35</v>
      </c>
      <c r="Q3571">
        <v>5</v>
      </c>
      <c r="R3571">
        <v>2070</v>
      </c>
    </row>
    <row r="3572" spans="8:18" x14ac:dyDescent="0.5">
      <c r="H3572" s="37">
        <v>2</v>
      </c>
      <c r="I3572" s="37">
        <v>3</v>
      </c>
      <c r="J3572" s="37">
        <v>3</v>
      </c>
      <c r="K3572" s="37">
        <v>64</v>
      </c>
      <c r="L3572" s="42">
        <v>970</v>
      </c>
      <c r="N3572">
        <v>1</v>
      </c>
      <c r="O3572">
        <v>35</v>
      </c>
      <c r="P3572">
        <v>35</v>
      </c>
      <c r="Q3572">
        <v>6</v>
      </c>
      <c r="R3572">
        <v>2131</v>
      </c>
    </row>
    <row r="3573" spans="8:18" x14ac:dyDescent="0.5">
      <c r="H3573" s="37">
        <v>2</v>
      </c>
      <c r="I3573" s="37">
        <v>3</v>
      </c>
      <c r="J3573" s="37">
        <v>3</v>
      </c>
      <c r="K3573" s="37">
        <v>65</v>
      </c>
      <c r="L3573" s="42">
        <v>973</v>
      </c>
      <c r="N3573">
        <v>1</v>
      </c>
      <c r="O3573">
        <v>35</v>
      </c>
      <c r="P3573">
        <v>35</v>
      </c>
      <c r="Q3573">
        <v>7</v>
      </c>
      <c r="R3573">
        <v>2194</v>
      </c>
    </row>
    <row r="3574" spans="8:18" x14ac:dyDescent="0.5">
      <c r="H3574" s="37">
        <v>2</v>
      </c>
      <c r="I3574" s="37">
        <v>3</v>
      </c>
      <c r="J3574" s="37">
        <v>3</v>
      </c>
      <c r="K3574" s="37">
        <v>66</v>
      </c>
      <c r="L3574" s="42">
        <v>976</v>
      </c>
      <c r="N3574">
        <v>1</v>
      </c>
      <c r="O3574">
        <v>35</v>
      </c>
      <c r="P3574">
        <v>35</v>
      </c>
      <c r="Q3574">
        <v>8</v>
      </c>
      <c r="R3574">
        <v>2260</v>
      </c>
    </row>
    <row r="3575" spans="8:18" x14ac:dyDescent="0.5">
      <c r="H3575" s="37">
        <v>2</v>
      </c>
      <c r="I3575" s="37">
        <v>3</v>
      </c>
      <c r="J3575" s="37">
        <v>3</v>
      </c>
      <c r="K3575" s="37">
        <v>67</v>
      </c>
      <c r="L3575" s="42">
        <v>979</v>
      </c>
      <c r="N3575">
        <v>1</v>
      </c>
      <c r="O3575">
        <v>35</v>
      </c>
      <c r="P3575">
        <v>35</v>
      </c>
      <c r="Q3575">
        <v>9</v>
      </c>
      <c r="R3575">
        <v>2327</v>
      </c>
    </row>
    <row r="3576" spans="8:18" x14ac:dyDescent="0.5">
      <c r="H3576" s="37">
        <v>2</v>
      </c>
      <c r="I3576" s="37">
        <v>3</v>
      </c>
      <c r="J3576" s="37">
        <v>3</v>
      </c>
      <c r="K3576" s="37">
        <v>68</v>
      </c>
      <c r="L3576" s="42">
        <v>982</v>
      </c>
      <c r="N3576">
        <v>1</v>
      </c>
      <c r="O3576">
        <v>35</v>
      </c>
      <c r="P3576">
        <v>35</v>
      </c>
      <c r="Q3576">
        <v>10</v>
      </c>
      <c r="R3576">
        <v>2397</v>
      </c>
    </row>
    <row r="3577" spans="8:18" x14ac:dyDescent="0.5">
      <c r="H3577" s="37">
        <v>2</v>
      </c>
      <c r="I3577" s="37">
        <v>3</v>
      </c>
      <c r="J3577" s="37">
        <v>3</v>
      </c>
      <c r="K3577" s="37">
        <v>69</v>
      </c>
      <c r="L3577" s="42">
        <v>985</v>
      </c>
      <c r="N3577">
        <v>1</v>
      </c>
      <c r="O3577">
        <v>35</v>
      </c>
      <c r="P3577">
        <v>35</v>
      </c>
      <c r="Q3577">
        <v>11</v>
      </c>
      <c r="R3577">
        <v>2468</v>
      </c>
    </row>
    <row r="3578" spans="8:18" x14ac:dyDescent="0.5">
      <c r="H3578" s="37">
        <v>2</v>
      </c>
      <c r="I3578" s="37">
        <v>3</v>
      </c>
      <c r="J3578" s="37">
        <v>3</v>
      </c>
      <c r="K3578" s="37">
        <v>70</v>
      </c>
      <c r="L3578" s="42">
        <v>987</v>
      </c>
      <c r="N3578">
        <v>1</v>
      </c>
      <c r="O3578">
        <v>35</v>
      </c>
      <c r="P3578">
        <v>35</v>
      </c>
      <c r="Q3578">
        <v>12</v>
      </c>
      <c r="R3578">
        <v>2543</v>
      </c>
    </row>
    <row r="3579" spans="8:18" x14ac:dyDescent="0.5">
      <c r="H3579" s="37">
        <v>2</v>
      </c>
      <c r="I3579" s="37">
        <v>3</v>
      </c>
      <c r="J3579" s="37">
        <v>3</v>
      </c>
      <c r="K3579" s="37">
        <v>71</v>
      </c>
      <c r="L3579" s="42">
        <v>990</v>
      </c>
      <c r="N3579">
        <v>1</v>
      </c>
      <c r="O3579">
        <v>35</v>
      </c>
      <c r="P3579">
        <v>35</v>
      </c>
      <c r="Q3579">
        <v>13</v>
      </c>
      <c r="R3579">
        <v>2619</v>
      </c>
    </row>
    <row r="3580" spans="8:18" x14ac:dyDescent="0.5">
      <c r="H3580" s="37">
        <v>2</v>
      </c>
      <c r="I3580" s="37">
        <v>3</v>
      </c>
      <c r="J3580" s="37">
        <v>3</v>
      </c>
      <c r="K3580" s="37">
        <v>72</v>
      </c>
      <c r="L3580" s="42">
        <v>992</v>
      </c>
      <c r="N3580">
        <v>1</v>
      </c>
      <c r="O3580">
        <v>35</v>
      </c>
      <c r="P3580">
        <v>35</v>
      </c>
      <c r="Q3580">
        <v>14</v>
      </c>
      <c r="R3580">
        <v>2698</v>
      </c>
    </row>
    <row r="3581" spans="8:18" x14ac:dyDescent="0.5">
      <c r="H3581" s="37">
        <v>2</v>
      </c>
      <c r="I3581" s="37">
        <v>3</v>
      </c>
      <c r="J3581" s="37">
        <v>3</v>
      </c>
      <c r="K3581" s="37">
        <v>73</v>
      </c>
      <c r="L3581" s="42">
        <v>994</v>
      </c>
      <c r="N3581">
        <v>1</v>
      </c>
      <c r="O3581">
        <v>35</v>
      </c>
      <c r="P3581">
        <v>35</v>
      </c>
      <c r="Q3581">
        <v>15</v>
      </c>
      <c r="R3581">
        <v>2780</v>
      </c>
    </row>
    <row r="3582" spans="8:18" x14ac:dyDescent="0.5">
      <c r="H3582" s="37">
        <v>2</v>
      </c>
      <c r="I3582" s="37">
        <v>3</v>
      </c>
      <c r="J3582" s="37">
        <v>3</v>
      </c>
      <c r="K3582" s="37">
        <v>74</v>
      </c>
      <c r="L3582" s="42">
        <v>996</v>
      </c>
      <c r="N3582">
        <v>1</v>
      </c>
      <c r="O3582">
        <v>35</v>
      </c>
      <c r="P3582">
        <v>35</v>
      </c>
      <c r="Q3582">
        <v>16</v>
      </c>
      <c r="R3582">
        <v>2865</v>
      </c>
    </row>
    <row r="3583" spans="8:18" x14ac:dyDescent="0.5">
      <c r="H3583" s="37">
        <v>2</v>
      </c>
      <c r="I3583" s="37">
        <v>3</v>
      </c>
      <c r="J3583" s="37">
        <v>3</v>
      </c>
      <c r="K3583" s="37">
        <v>75</v>
      </c>
      <c r="L3583" s="42">
        <v>998</v>
      </c>
      <c r="N3583">
        <v>1</v>
      </c>
      <c r="O3583">
        <v>35</v>
      </c>
      <c r="P3583">
        <v>35</v>
      </c>
      <c r="Q3583">
        <v>17</v>
      </c>
      <c r="R3583">
        <v>2953</v>
      </c>
    </row>
    <row r="3584" spans="8:18" x14ac:dyDescent="0.5">
      <c r="H3584" s="37">
        <v>2</v>
      </c>
      <c r="I3584" s="37">
        <v>3</v>
      </c>
      <c r="J3584" s="37">
        <v>3</v>
      </c>
      <c r="K3584" s="37">
        <v>76</v>
      </c>
      <c r="L3584" s="42">
        <v>999</v>
      </c>
      <c r="N3584">
        <v>1</v>
      </c>
      <c r="O3584">
        <v>35</v>
      </c>
      <c r="P3584">
        <v>35</v>
      </c>
      <c r="Q3584">
        <v>18</v>
      </c>
      <c r="R3584">
        <v>3044</v>
      </c>
    </row>
    <row r="3585" spans="8:18" x14ac:dyDescent="0.5">
      <c r="H3585" s="37">
        <v>2</v>
      </c>
      <c r="I3585" s="37">
        <v>3</v>
      </c>
      <c r="J3585" s="37">
        <v>3</v>
      </c>
      <c r="K3585" s="37">
        <v>77</v>
      </c>
      <c r="L3585" s="42">
        <v>1030</v>
      </c>
      <c r="N3585">
        <v>1</v>
      </c>
      <c r="O3585">
        <v>35</v>
      </c>
      <c r="P3585">
        <v>35</v>
      </c>
      <c r="Q3585">
        <v>19</v>
      </c>
      <c r="R3585">
        <v>3139</v>
      </c>
    </row>
    <row r="3586" spans="8:18" x14ac:dyDescent="0.5">
      <c r="H3586" s="37">
        <v>2</v>
      </c>
      <c r="I3586" s="37">
        <v>4</v>
      </c>
      <c r="J3586" s="37">
        <v>4</v>
      </c>
      <c r="K3586" s="37">
        <v>0</v>
      </c>
      <c r="L3586" s="42">
        <v>863</v>
      </c>
      <c r="N3586">
        <v>1</v>
      </c>
      <c r="O3586">
        <v>35</v>
      </c>
      <c r="P3586">
        <v>35</v>
      </c>
      <c r="Q3586">
        <v>20</v>
      </c>
      <c r="R3586">
        <v>3237</v>
      </c>
    </row>
    <row r="3587" spans="8:18" x14ac:dyDescent="0.5">
      <c r="H3587" s="37">
        <v>2</v>
      </c>
      <c r="I3587" s="37">
        <v>4</v>
      </c>
      <c r="J3587" s="37">
        <v>4</v>
      </c>
      <c r="K3587" s="37">
        <v>1</v>
      </c>
      <c r="L3587" s="42">
        <v>863</v>
      </c>
      <c r="N3587">
        <v>1</v>
      </c>
      <c r="O3587">
        <v>35</v>
      </c>
      <c r="P3587">
        <v>35</v>
      </c>
      <c r="Q3587">
        <v>21</v>
      </c>
      <c r="R3587">
        <v>3340</v>
      </c>
    </row>
    <row r="3588" spans="8:18" x14ac:dyDescent="0.5">
      <c r="H3588" s="37">
        <v>2</v>
      </c>
      <c r="I3588" s="37">
        <v>4</v>
      </c>
      <c r="J3588" s="37">
        <v>4</v>
      </c>
      <c r="K3588" s="37">
        <v>2</v>
      </c>
      <c r="L3588" s="42">
        <v>864</v>
      </c>
      <c r="N3588">
        <v>1</v>
      </c>
      <c r="O3588">
        <v>35</v>
      </c>
      <c r="P3588">
        <v>35</v>
      </c>
      <c r="Q3588">
        <v>22</v>
      </c>
      <c r="R3588">
        <v>3446</v>
      </c>
    </row>
    <row r="3589" spans="8:18" x14ac:dyDescent="0.5">
      <c r="H3589" s="37">
        <v>2</v>
      </c>
      <c r="I3589" s="37">
        <v>4</v>
      </c>
      <c r="J3589" s="37">
        <v>4</v>
      </c>
      <c r="K3589" s="37">
        <v>3</v>
      </c>
      <c r="L3589" s="42">
        <v>864</v>
      </c>
      <c r="N3589">
        <v>1</v>
      </c>
      <c r="O3589">
        <v>35</v>
      </c>
      <c r="P3589">
        <v>35</v>
      </c>
      <c r="Q3589">
        <v>23</v>
      </c>
      <c r="R3589">
        <v>3558</v>
      </c>
    </row>
    <row r="3590" spans="8:18" x14ac:dyDescent="0.5">
      <c r="H3590" s="37">
        <v>2</v>
      </c>
      <c r="I3590" s="37">
        <v>4</v>
      </c>
      <c r="J3590" s="37">
        <v>4</v>
      </c>
      <c r="K3590" s="37">
        <v>4</v>
      </c>
      <c r="L3590" s="42">
        <v>865</v>
      </c>
      <c r="N3590">
        <v>1</v>
      </c>
      <c r="O3590">
        <v>35</v>
      </c>
      <c r="P3590">
        <v>35</v>
      </c>
      <c r="Q3590">
        <v>24</v>
      </c>
      <c r="R3590">
        <v>3675</v>
      </c>
    </row>
    <row r="3591" spans="8:18" x14ac:dyDescent="0.5">
      <c r="H3591" s="37">
        <v>2</v>
      </c>
      <c r="I3591" s="37">
        <v>4</v>
      </c>
      <c r="J3591" s="37">
        <v>4</v>
      </c>
      <c r="K3591" s="37">
        <v>5</v>
      </c>
      <c r="L3591" s="42">
        <v>866</v>
      </c>
      <c r="N3591">
        <v>1</v>
      </c>
      <c r="O3591">
        <v>35</v>
      </c>
      <c r="P3591">
        <v>35</v>
      </c>
      <c r="Q3591">
        <v>25</v>
      </c>
      <c r="R3591">
        <v>3557</v>
      </c>
    </row>
    <row r="3592" spans="8:18" x14ac:dyDescent="0.5">
      <c r="H3592" s="37">
        <v>2</v>
      </c>
      <c r="I3592" s="37">
        <v>4</v>
      </c>
      <c r="J3592" s="37">
        <v>4</v>
      </c>
      <c r="K3592" s="37">
        <v>6</v>
      </c>
      <c r="L3592" s="42">
        <v>866</v>
      </c>
      <c r="N3592">
        <v>1</v>
      </c>
      <c r="O3592">
        <v>35</v>
      </c>
      <c r="P3592">
        <v>35</v>
      </c>
      <c r="Q3592">
        <v>26</v>
      </c>
      <c r="R3592">
        <v>0</v>
      </c>
    </row>
    <row r="3593" spans="8:18" x14ac:dyDescent="0.5">
      <c r="H3593" s="37">
        <v>2</v>
      </c>
      <c r="I3593" s="37">
        <v>4</v>
      </c>
      <c r="J3593" s="37">
        <v>4</v>
      </c>
      <c r="K3593" s="37">
        <v>7</v>
      </c>
      <c r="L3593" s="42">
        <v>867</v>
      </c>
      <c r="N3593">
        <v>1</v>
      </c>
      <c r="O3593">
        <v>35</v>
      </c>
      <c r="P3593">
        <v>35</v>
      </c>
      <c r="Q3593">
        <v>27</v>
      </c>
      <c r="R3593">
        <v>0</v>
      </c>
    </row>
    <row r="3594" spans="8:18" x14ac:dyDescent="0.5">
      <c r="H3594" s="37">
        <v>2</v>
      </c>
      <c r="I3594" s="37">
        <v>4</v>
      </c>
      <c r="J3594" s="37">
        <v>4</v>
      </c>
      <c r="K3594" s="37">
        <v>8</v>
      </c>
      <c r="L3594" s="42">
        <v>868</v>
      </c>
      <c r="N3594">
        <v>1</v>
      </c>
      <c r="O3594">
        <v>35</v>
      </c>
      <c r="P3594">
        <v>35</v>
      </c>
      <c r="Q3594">
        <v>28</v>
      </c>
      <c r="R3594">
        <v>0</v>
      </c>
    </row>
    <row r="3595" spans="8:18" x14ac:dyDescent="0.5">
      <c r="H3595" s="37">
        <v>2</v>
      </c>
      <c r="I3595" s="37">
        <v>4</v>
      </c>
      <c r="J3595" s="37">
        <v>4</v>
      </c>
      <c r="K3595" s="37">
        <v>9</v>
      </c>
      <c r="L3595" s="42">
        <v>869</v>
      </c>
      <c r="N3595">
        <v>1</v>
      </c>
      <c r="O3595">
        <v>35</v>
      </c>
      <c r="P3595">
        <v>35</v>
      </c>
      <c r="Q3595">
        <v>29</v>
      </c>
      <c r="R3595">
        <v>0</v>
      </c>
    </row>
    <row r="3596" spans="8:18" x14ac:dyDescent="0.5">
      <c r="H3596" s="37">
        <v>2</v>
      </c>
      <c r="I3596" s="37">
        <v>4</v>
      </c>
      <c r="J3596" s="37">
        <v>4</v>
      </c>
      <c r="K3596" s="37">
        <v>10</v>
      </c>
      <c r="L3596" s="42">
        <v>869</v>
      </c>
      <c r="N3596">
        <v>1</v>
      </c>
      <c r="O3596">
        <v>35</v>
      </c>
      <c r="P3596">
        <v>35</v>
      </c>
      <c r="Q3596">
        <v>30</v>
      </c>
      <c r="R3596">
        <v>0</v>
      </c>
    </row>
    <row r="3597" spans="8:18" x14ac:dyDescent="0.5">
      <c r="H3597" s="37">
        <v>2</v>
      </c>
      <c r="I3597" s="37">
        <v>4</v>
      </c>
      <c r="J3597" s="37">
        <v>4</v>
      </c>
      <c r="K3597" s="37">
        <v>11</v>
      </c>
      <c r="L3597" s="42">
        <v>870</v>
      </c>
      <c r="N3597">
        <v>1</v>
      </c>
      <c r="O3597">
        <v>35</v>
      </c>
      <c r="P3597">
        <v>35</v>
      </c>
      <c r="Q3597">
        <v>31</v>
      </c>
      <c r="R3597">
        <v>0</v>
      </c>
    </row>
    <row r="3598" spans="8:18" x14ac:dyDescent="0.5">
      <c r="H3598" s="37">
        <v>2</v>
      </c>
      <c r="I3598" s="37">
        <v>4</v>
      </c>
      <c r="J3598" s="37">
        <v>4</v>
      </c>
      <c r="K3598" s="37">
        <v>12</v>
      </c>
      <c r="L3598" s="42">
        <v>871</v>
      </c>
      <c r="N3598">
        <v>1</v>
      </c>
      <c r="O3598">
        <v>35</v>
      </c>
      <c r="P3598">
        <v>35</v>
      </c>
      <c r="Q3598">
        <v>32</v>
      </c>
      <c r="R3598">
        <v>0</v>
      </c>
    </row>
    <row r="3599" spans="8:18" x14ac:dyDescent="0.5">
      <c r="H3599" s="37">
        <v>2</v>
      </c>
      <c r="I3599" s="37">
        <v>4</v>
      </c>
      <c r="J3599" s="37">
        <v>4</v>
      </c>
      <c r="K3599" s="37">
        <v>13</v>
      </c>
      <c r="L3599" s="42">
        <v>872</v>
      </c>
      <c r="N3599">
        <v>1</v>
      </c>
      <c r="O3599">
        <v>35</v>
      </c>
      <c r="P3599">
        <v>35</v>
      </c>
      <c r="Q3599">
        <v>33</v>
      </c>
      <c r="R3599">
        <v>0</v>
      </c>
    </row>
    <row r="3600" spans="8:18" x14ac:dyDescent="0.5">
      <c r="H3600" s="37">
        <v>2</v>
      </c>
      <c r="I3600" s="37">
        <v>4</v>
      </c>
      <c r="J3600" s="37">
        <v>4</v>
      </c>
      <c r="K3600" s="37">
        <v>14</v>
      </c>
      <c r="L3600" s="42">
        <v>873</v>
      </c>
      <c r="N3600">
        <v>1</v>
      </c>
      <c r="O3600">
        <v>35</v>
      </c>
      <c r="P3600">
        <v>35</v>
      </c>
      <c r="Q3600">
        <v>34</v>
      </c>
      <c r="R3600">
        <v>0</v>
      </c>
    </row>
    <row r="3601" spans="8:18" x14ac:dyDescent="0.5">
      <c r="H3601" s="37">
        <v>2</v>
      </c>
      <c r="I3601" s="37">
        <v>4</v>
      </c>
      <c r="J3601" s="37">
        <v>4</v>
      </c>
      <c r="K3601" s="37">
        <v>15</v>
      </c>
      <c r="L3601" s="42">
        <v>874</v>
      </c>
      <c r="N3601">
        <v>1</v>
      </c>
      <c r="O3601">
        <v>35</v>
      </c>
      <c r="P3601">
        <v>35</v>
      </c>
      <c r="Q3601">
        <v>35</v>
      </c>
      <c r="R3601">
        <v>0</v>
      </c>
    </row>
    <row r="3602" spans="8:18" x14ac:dyDescent="0.5">
      <c r="H3602" s="37">
        <v>2</v>
      </c>
      <c r="I3602" s="37">
        <v>4</v>
      </c>
      <c r="J3602" s="37">
        <v>4</v>
      </c>
      <c r="K3602" s="37">
        <v>16</v>
      </c>
      <c r="L3602" s="42">
        <v>874</v>
      </c>
      <c r="N3602">
        <v>1</v>
      </c>
      <c r="O3602">
        <v>35</v>
      </c>
      <c r="P3602">
        <v>35</v>
      </c>
      <c r="Q3602">
        <v>36</v>
      </c>
      <c r="R3602">
        <v>0</v>
      </c>
    </row>
    <row r="3603" spans="8:18" x14ac:dyDescent="0.5">
      <c r="H3603" s="37">
        <v>2</v>
      </c>
      <c r="I3603" s="37">
        <v>4</v>
      </c>
      <c r="J3603" s="37">
        <v>4</v>
      </c>
      <c r="K3603" s="37">
        <v>17</v>
      </c>
      <c r="L3603" s="42">
        <v>875</v>
      </c>
      <c r="N3603">
        <v>1</v>
      </c>
      <c r="O3603">
        <v>35</v>
      </c>
      <c r="P3603">
        <v>35</v>
      </c>
      <c r="Q3603">
        <v>37</v>
      </c>
      <c r="R3603">
        <v>0</v>
      </c>
    </row>
    <row r="3604" spans="8:18" x14ac:dyDescent="0.5">
      <c r="H3604" s="37">
        <v>2</v>
      </c>
      <c r="I3604" s="37">
        <v>4</v>
      </c>
      <c r="J3604" s="37">
        <v>4</v>
      </c>
      <c r="K3604" s="37">
        <v>18</v>
      </c>
      <c r="L3604" s="42">
        <v>876</v>
      </c>
      <c r="N3604">
        <v>1</v>
      </c>
      <c r="O3604">
        <v>35</v>
      </c>
      <c r="P3604">
        <v>35</v>
      </c>
      <c r="Q3604">
        <v>38</v>
      </c>
      <c r="R3604">
        <v>0</v>
      </c>
    </row>
    <row r="3605" spans="8:18" x14ac:dyDescent="0.5">
      <c r="H3605" s="37">
        <v>2</v>
      </c>
      <c r="I3605" s="37">
        <v>4</v>
      </c>
      <c r="J3605" s="37">
        <v>4</v>
      </c>
      <c r="K3605" s="37">
        <v>19</v>
      </c>
      <c r="L3605" s="42">
        <v>877</v>
      </c>
      <c r="N3605">
        <v>1</v>
      </c>
      <c r="O3605">
        <v>35</v>
      </c>
      <c r="P3605">
        <v>35</v>
      </c>
      <c r="Q3605">
        <v>39</v>
      </c>
      <c r="R3605">
        <v>0</v>
      </c>
    </row>
    <row r="3606" spans="8:18" x14ac:dyDescent="0.5">
      <c r="H3606" s="37">
        <v>2</v>
      </c>
      <c r="I3606" s="37">
        <v>4</v>
      </c>
      <c r="J3606" s="37">
        <v>4</v>
      </c>
      <c r="K3606" s="37">
        <v>20</v>
      </c>
      <c r="L3606" s="42">
        <v>878</v>
      </c>
      <c r="N3606">
        <v>1</v>
      </c>
      <c r="O3606">
        <v>35</v>
      </c>
      <c r="P3606">
        <v>35</v>
      </c>
      <c r="Q3606">
        <v>40</v>
      </c>
      <c r="R3606">
        <v>0</v>
      </c>
    </row>
    <row r="3607" spans="8:18" x14ac:dyDescent="0.5">
      <c r="H3607" s="37">
        <v>2</v>
      </c>
      <c r="I3607" s="37">
        <v>4</v>
      </c>
      <c r="J3607" s="37">
        <v>4</v>
      </c>
      <c r="K3607" s="37">
        <v>21</v>
      </c>
      <c r="L3607" s="42">
        <v>880</v>
      </c>
      <c r="N3607">
        <v>1</v>
      </c>
      <c r="O3607">
        <v>35</v>
      </c>
      <c r="P3607">
        <v>35</v>
      </c>
      <c r="Q3607">
        <v>41</v>
      </c>
      <c r="R3607">
        <v>0</v>
      </c>
    </row>
    <row r="3608" spans="8:18" x14ac:dyDescent="0.5">
      <c r="H3608" s="37">
        <v>2</v>
      </c>
      <c r="I3608" s="37">
        <v>4</v>
      </c>
      <c r="J3608" s="37">
        <v>4</v>
      </c>
      <c r="K3608" s="37">
        <v>22</v>
      </c>
      <c r="L3608" s="42">
        <v>881</v>
      </c>
      <c r="N3608">
        <v>1</v>
      </c>
      <c r="O3608">
        <v>35</v>
      </c>
      <c r="P3608">
        <v>35</v>
      </c>
      <c r="Q3608">
        <v>42</v>
      </c>
      <c r="R3608">
        <v>0</v>
      </c>
    </row>
    <row r="3609" spans="8:18" x14ac:dyDescent="0.5">
      <c r="H3609" s="37">
        <v>2</v>
      </c>
      <c r="I3609" s="37">
        <v>4</v>
      </c>
      <c r="J3609" s="37">
        <v>4</v>
      </c>
      <c r="K3609" s="37">
        <v>23</v>
      </c>
      <c r="L3609" s="42">
        <v>882</v>
      </c>
      <c r="N3609">
        <v>1</v>
      </c>
      <c r="O3609">
        <v>35</v>
      </c>
      <c r="P3609">
        <v>35</v>
      </c>
      <c r="Q3609">
        <v>43</v>
      </c>
      <c r="R3609">
        <v>0</v>
      </c>
    </row>
    <row r="3610" spans="8:18" x14ac:dyDescent="0.5">
      <c r="H3610" s="37">
        <v>2</v>
      </c>
      <c r="I3610" s="37">
        <v>4</v>
      </c>
      <c r="J3610" s="37">
        <v>4</v>
      </c>
      <c r="K3610" s="37">
        <v>24</v>
      </c>
      <c r="L3610" s="42">
        <v>883</v>
      </c>
      <c r="N3610">
        <v>1</v>
      </c>
      <c r="O3610">
        <v>35</v>
      </c>
      <c r="P3610">
        <v>35</v>
      </c>
      <c r="Q3610">
        <v>44</v>
      </c>
      <c r="R3610">
        <v>0</v>
      </c>
    </row>
    <row r="3611" spans="8:18" x14ac:dyDescent="0.5">
      <c r="H3611" s="37">
        <v>2</v>
      </c>
      <c r="I3611" s="37">
        <v>4</v>
      </c>
      <c r="J3611" s="37">
        <v>4</v>
      </c>
      <c r="K3611" s="37">
        <v>25</v>
      </c>
      <c r="L3611" s="42">
        <v>884</v>
      </c>
      <c r="N3611">
        <v>1</v>
      </c>
      <c r="O3611">
        <v>35</v>
      </c>
      <c r="P3611">
        <v>35</v>
      </c>
      <c r="Q3611">
        <v>45</v>
      </c>
      <c r="R3611">
        <v>0</v>
      </c>
    </row>
    <row r="3612" spans="8:18" x14ac:dyDescent="0.5">
      <c r="H3612" s="37">
        <v>2</v>
      </c>
      <c r="I3612" s="37">
        <v>4</v>
      </c>
      <c r="J3612" s="37">
        <v>4</v>
      </c>
      <c r="K3612" s="37">
        <v>26</v>
      </c>
      <c r="L3612" s="42">
        <v>886</v>
      </c>
      <c r="N3612">
        <v>1</v>
      </c>
      <c r="O3612">
        <v>35</v>
      </c>
      <c r="P3612">
        <v>35</v>
      </c>
      <c r="Q3612">
        <v>46</v>
      </c>
      <c r="R3612">
        <v>0</v>
      </c>
    </row>
    <row r="3613" spans="8:18" x14ac:dyDescent="0.5">
      <c r="H3613" s="37">
        <v>2</v>
      </c>
      <c r="I3613" s="37">
        <v>4</v>
      </c>
      <c r="J3613" s="37">
        <v>4</v>
      </c>
      <c r="K3613" s="37">
        <v>27</v>
      </c>
      <c r="L3613" s="42">
        <v>887</v>
      </c>
      <c r="N3613">
        <v>1</v>
      </c>
      <c r="O3613">
        <v>35</v>
      </c>
      <c r="P3613">
        <v>35</v>
      </c>
      <c r="Q3613">
        <v>47</v>
      </c>
      <c r="R3613">
        <v>0</v>
      </c>
    </row>
    <row r="3614" spans="8:18" x14ac:dyDescent="0.5">
      <c r="H3614" s="37">
        <v>2</v>
      </c>
      <c r="I3614" s="37">
        <v>4</v>
      </c>
      <c r="J3614" s="37">
        <v>4</v>
      </c>
      <c r="K3614" s="37">
        <v>28</v>
      </c>
      <c r="L3614" s="42">
        <v>888</v>
      </c>
      <c r="N3614">
        <v>1</v>
      </c>
      <c r="O3614">
        <v>35</v>
      </c>
      <c r="P3614">
        <v>35</v>
      </c>
      <c r="Q3614">
        <v>48</v>
      </c>
      <c r="R3614">
        <v>0</v>
      </c>
    </row>
    <row r="3615" spans="8:18" x14ac:dyDescent="0.5">
      <c r="H3615" s="37">
        <v>2</v>
      </c>
      <c r="I3615" s="37">
        <v>4</v>
      </c>
      <c r="J3615" s="37">
        <v>4</v>
      </c>
      <c r="K3615" s="37">
        <v>29</v>
      </c>
      <c r="L3615" s="42">
        <v>890</v>
      </c>
      <c r="N3615">
        <v>1</v>
      </c>
      <c r="O3615">
        <v>35</v>
      </c>
      <c r="P3615">
        <v>35</v>
      </c>
      <c r="Q3615">
        <v>49</v>
      </c>
      <c r="R3615">
        <v>0</v>
      </c>
    </row>
    <row r="3616" spans="8:18" x14ac:dyDescent="0.5">
      <c r="H3616" s="37">
        <v>2</v>
      </c>
      <c r="I3616" s="37">
        <v>4</v>
      </c>
      <c r="J3616" s="37">
        <v>4</v>
      </c>
      <c r="K3616" s="37">
        <v>30</v>
      </c>
      <c r="L3616" s="42">
        <v>891</v>
      </c>
      <c r="N3616">
        <v>1</v>
      </c>
      <c r="O3616">
        <v>35</v>
      </c>
      <c r="P3616">
        <v>35</v>
      </c>
      <c r="Q3616">
        <v>50</v>
      </c>
      <c r="R3616">
        <v>0</v>
      </c>
    </row>
    <row r="3617" spans="8:18" x14ac:dyDescent="0.5">
      <c r="H3617" s="37">
        <v>2</v>
      </c>
      <c r="I3617" s="37">
        <v>4</v>
      </c>
      <c r="J3617" s="37">
        <v>4</v>
      </c>
      <c r="K3617" s="37">
        <v>31</v>
      </c>
      <c r="L3617" s="42">
        <v>893</v>
      </c>
      <c r="N3617">
        <v>1</v>
      </c>
      <c r="O3617">
        <v>35</v>
      </c>
      <c r="P3617">
        <v>35</v>
      </c>
      <c r="Q3617">
        <v>51</v>
      </c>
      <c r="R3617">
        <v>0</v>
      </c>
    </row>
    <row r="3618" spans="8:18" x14ac:dyDescent="0.5">
      <c r="H3618" s="37">
        <v>2</v>
      </c>
      <c r="I3618" s="37">
        <v>4</v>
      </c>
      <c r="J3618" s="37">
        <v>4</v>
      </c>
      <c r="K3618" s="37">
        <v>32</v>
      </c>
      <c r="L3618" s="42">
        <v>894</v>
      </c>
      <c r="N3618">
        <v>1</v>
      </c>
      <c r="O3618">
        <v>35</v>
      </c>
      <c r="P3618">
        <v>35</v>
      </c>
      <c r="Q3618">
        <v>52</v>
      </c>
      <c r="R3618">
        <v>0</v>
      </c>
    </row>
    <row r="3619" spans="8:18" x14ac:dyDescent="0.5">
      <c r="H3619" s="37">
        <v>2</v>
      </c>
      <c r="I3619" s="37">
        <v>4</v>
      </c>
      <c r="J3619" s="37">
        <v>4</v>
      </c>
      <c r="K3619" s="37">
        <v>33</v>
      </c>
      <c r="L3619" s="42">
        <v>896</v>
      </c>
      <c r="N3619">
        <v>1</v>
      </c>
      <c r="O3619">
        <v>35</v>
      </c>
      <c r="P3619">
        <v>35</v>
      </c>
      <c r="Q3619">
        <v>53</v>
      </c>
      <c r="R3619">
        <v>0</v>
      </c>
    </row>
    <row r="3620" spans="8:18" x14ac:dyDescent="0.5">
      <c r="H3620" s="37">
        <v>2</v>
      </c>
      <c r="I3620" s="37">
        <v>4</v>
      </c>
      <c r="J3620" s="37">
        <v>4</v>
      </c>
      <c r="K3620" s="37">
        <v>34</v>
      </c>
      <c r="L3620" s="42">
        <v>898</v>
      </c>
      <c r="N3620">
        <v>1</v>
      </c>
      <c r="O3620">
        <v>35</v>
      </c>
      <c r="P3620">
        <v>35</v>
      </c>
      <c r="Q3620">
        <v>54</v>
      </c>
      <c r="R3620">
        <v>0</v>
      </c>
    </row>
    <row r="3621" spans="8:18" x14ac:dyDescent="0.5">
      <c r="H3621" s="37">
        <v>2</v>
      </c>
      <c r="I3621" s="37">
        <v>4</v>
      </c>
      <c r="J3621" s="37">
        <v>4</v>
      </c>
      <c r="K3621" s="37">
        <v>35</v>
      </c>
      <c r="L3621" s="42">
        <v>899</v>
      </c>
      <c r="N3621">
        <v>1</v>
      </c>
      <c r="O3621">
        <v>35</v>
      </c>
      <c r="P3621">
        <v>35</v>
      </c>
      <c r="Q3621">
        <v>55</v>
      </c>
      <c r="R3621">
        <v>0</v>
      </c>
    </row>
    <row r="3622" spans="8:18" x14ac:dyDescent="0.5">
      <c r="H3622" s="37">
        <v>2</v>
      </c>
      <c r="I3622" s="37">
        <v>4</v>
      </c>
      <c r="J3622" s="37">
        <v>4</v>
      </c>
      <c r="K3622" s="37">
        <v>36</v>
      </c>
      <c r="L3622" s="42">
        <v>901</v>
      </c>
      <c r="N3622">
        <v>1</v>
      </c>
      <c r="O3622">
        <v>36</v>
      </c>
      <c r="P3622">
        <v>36</v>
      </c>
      <c r="Q3622">
        <v>1</v>
      </c>
      <c r="R3622">
        <v>107</v>
      </c>
    </row>
    <row r="3623" spans="8:18" x14ac:dyDescent="0.5">
      <c r="H3623" s="37">
        <v>2</v>
      </c>
      <c r="I3623" s="37">
        <v>4</v>
      </c>
      <c r="J3623" s="37">
        <v>4</v>
      </c>
      <c r="K3623" s="37">
        <v>37</v>
      </c>
      <c r="L3623" s="42">
        <v>903</v>
      </c>
      <c r="N3623">
        <v>1</v>
      </c>
      <c r="O3623">
        <v>36</v>
      </c>
      <c r="P3623">
        <v>36</v>
      </c>
      <c r="Q3623">
        <v>2</v>
      </c>
      <c r="R3623">
        <v>392</v>
      </c>
    </row>
    <row r="3624" spans="8:18" x14ac:dyDescent="0.5">
      <c r="H3624" s="37">
        <v>2</v>
      </c>
      <c r="I3624" s="37">
        <v>4</v>
      </c>
      <c r="J3624" s="37">
        <v>4</v>
      </c>
      <c r="K3624" s="37">
        <v>38</v>
      </c>
      <c r="L3624" s="42">
        <v>905</v>
      </c>
      <c r="N3624">
        <v>1</v>
      </c>
      <c r="O3624">
        <v>36</v>
      </c>
      <c r="P3624">
        <v>36</v>
      </c>
      <c r="Q3624">
        <v>3</v>
      </c>
      <c r="R3624">
        <v>977</v>
      </c>
    </row>
    <row r="3625" spans="8:18" x14ac:dyDescent="0.5">
      <c r="H3625" s="37">
        <v>2</v>
      </c>
      <c r="I3625" s="37">
        <v>4</v>
      </c>
      <c r="J3625" s="37">
        <v>4</v>
      </c>
      <c r="K3625" s="37">
        <v>39</v>
      </c>
      <c r="L3625" s="42">
        <v>907</v>
      </c>
      <c r="N3625">
        <v>1</v>
      </c>
      <c r="O3625">
        <v>36</v>
      </c>
      <c r="P3625">
        <v>36</v>
      </c>
      <c r="Q3625">
        <v>4</v>
      </c>
      <c r="R3625">
        <v>1504</v>
      </c>
    </row>
    <row r="3626" spans="8:18" x14ac:dyDescent="0.5">
      <c r="H3626" s="37">
        <v>2</v>
      </c>
      <c r="I3626" s="37">
        <v>4</v>
      </c>
      <c r="J3626" s="37">
        <v>4</v>
      </c>
      <c r="K3626" s="37">
        <v>40</v>
      </c>
      <c r="L3626" s="42">
        <v>909</v>
      </c>
      <c r="N3626">
        <v>1</v>
      </c>
      <c r="O3626">
        <v>36</v>
      </c>
      <c r="P3626">
        <v>36</v>
      </c>
      <c r="Q3626">
        <v>5</v>
      </c>
      <c r="R3626">
        <v>2136</v>
      </c>
    </row>
    <row r="3627" spans="8:18" x14ac:dyDescent="0.5">
      <c r="H3627" s="37">
        <v>2</v>
      </c>
      <c r="I3627" s="37">
        <v>4</v>
      </c>
      <c r="J3627" s="37">
        <v>4</v>
      </c>
      <c r="K3627" s="37">
        <v>41</v>
      </c>
      <c r="L3627" s="42">
        <v>911</v>
      </c>
      <c r="N3627">
        <v>1</v>
      </c>
      <c r="O3627">
        <v>36</v>
      </c>
      <c r="P3627">
        <v>36</v>
      </c>
      <c r="Q3627">
        <v>6</v>
      </c>
      <c r="R3627">
        <v>2199</v>
      </c>
    </row>
    <row r="3628" spans="8:18" x14ac:dyDescent="0.5">
      <c r="H3628" s="37">
        <v>2</v>
      </c>
      <c r="I3628" s="37">
        <v>4</v>
      </c>
      <c r="J3628" s="37">
        <v>4</v>
      </c>
      <c r="K3628" s="37">
        <v>42</v>
      </c>
      <c r="L3628" s="42">
        <v>913</v>
      </c>
      <c r="N3628">
        <v>1</v>
      </c>
      <c r="O3628">
        <v>36</v>
      </c>
      <c r="P3628">
        <v>36</v>
      </c>
      <c r="Q3628">
        <v>7</v>
      </c>
      <c r="R3628">
        <v>2264</v>
      </c>
    </row>
    <row r="3629" spans="8:18" x14ac:dyDescent="0.5">
      <c r="H3629" s="37">
        <v>2</v>
      </c>
      <c r="I3629" s="37">
        <v>4</v>
      </c>
      <c r="J3629" s="37">
        <v>4</v>
      </c>
      <c r="K3629" s="37">
        <v>43</v>
      </c>
      <c r="L3629" s="42">
        <v>915</v>
      </c>
      <c r="N3629">
        <v>1</v>
      </c>
      <c r="O3629">
        <v>36</v>
      </c>
      <c r="P3629">
        <v>36</v>
      </c>
      <c r="Q3629">
        <v>8</v>
      </c>
      <c r="R3629">
        <v>2332</v>
      </c>
    </row>
    <row r="3630" spans="8:18" x14ac:dyDescent="0.5">
      <c r="H3630" s="37">
        <v>2</v>
      </c>
      <c r="I3630" s="37">
        <v>4</v>
      </c>
      <c r="J3630" s="37">
        <v>4</v>
      </c>
      <c r="K3630" s="37">
        <v>44</v>
      </c>
      <c r="L3630" s="42">
        <v>917</v>
      </c>
      <c r="N3630">
        <v>1</v>
      </c>
      <c r="O3630">
        <v>36</v>
      </c>
      <c r="P3630">
        <v>36</v>
      </c>
      <c r="Q3630">
        <v>9</v>
      </c>
      <c r="R3630">
        <v>2401</v>
      </c>
    </row>
    <row r="3631" spans="8:18" x14ac:dyDescent="0.5">
      <c r="H3631" s="37">
        <v>2</v>
      </c>
      <c r="I3631" s="37">
        <v>4</v>
      </c>
      <c r="J3631" s="37">
        <v>4</v>
      </c>
      <c r="K3631" s="37">
        <v>45</v>
      </c>
      <c r="L3631" s="42">
        <v>919</v>
      </c>
      <c r="N3631">
        <v>1</v>
      </c>
      <c r="O3631">
        <v>36</v>
      </c>
      <c r="P3631">
        <v>36</v>
      </c>
      <c r="Q3631">
        <v>10</v>
      </c>
      <c r="R3631">
        <v>2473</v>
      </c>
    </row>
    <row r="3632" spans="8:18" x14ac:dyDescent="0.5">
      <c r="H3632" s="37">
        <v>2</v>
      </c>
      <c r="I3632" s="37">
        <v>4</v>
      </c>
      <c r="J3632" s="37">
        <v>4</v>
      </c>
      <c r="K3632" s="37">
        <v>46</v>
      </c>
      <c r="L3632" s="42">
        <v>922</v>
      </c>
      <c r="N3632">
        <v>1</v>
      </c>
      <c r="O3632">
        <v>36</v>
      </c>
      <c r="P3632">
        <v>36</v>
      </c>
      <c r="Q3632">
        <v>11</v>
      </c>
      <c r="R3632">
        <v>2547</v>
      </c>
    </row>
    <row r="3633" spans="8:18" x14ac:dyDescent="0.5">
      <c r="H3633" s="37">
        <v>2</v>
      </c>
      <c r="I3633" s="37">
        <v>4</v>
      </c>
      <c r="J3633" s="37">
        <v>4</v>
      </c>
      <c r="K3633" s="37">
        <v>47</v>
      </c>
      <c r="L3633" s="42">
        <v>924</v>
      </c>
      <c r="N3633">
        <v>1</v>
      </c>
      <c r="O3633">
        <v>36</v>
      </c>
      <c r="P3633">
        <v>36</v>
      </c>
      <c r="Q3633">
        <v>12</v>
      </c>
      <c r="R3633">
        <v>2624</v>
      </c>
    </row>
    <row r="3634" spans="8:18" x14ac:dyDescent="0.5">
      <c r="H3634" s="37">
        <v>2</v>
      </c>
      <c r="I3634" s="37">
        <v>4</v>
      </c>
      <c r="J3634" s="37">
        <v>4</v>
      </c>
      <c r="K3634" s="37">
        <v>48</v>
      </c>
      <c r="L3634" s="42">
        <v>927</v>
      </c>
      <c r="N3634">
        <v>1</v>
      </c>
      <c r="O3634">
        <v>36</v>
      </c>
      <c r="P3634">
        <v>36</v>
      </c>
      <c r="Q3634">
        <v>13</v>
      </c>
      <c r="R3634">
        <v>2703</v>
      </c>
    </row>
    <row r="3635" spans="8:18" x14ac:dyDescent="0.5">
      <c r="H3635" s="37">
        <v>2</v>
      </c>
      <c r="I3635" s="37">
        <v>4</v>
      </c>
      <c r="J3635" s="37">
        <v>4</v>
      </c>
      <c r="K3635" s="37">
        <v>49</v>
      </c>
      <c r="L3635" s="42">
        <v>929</v>
      </c>
      <c r="N3635">
        <v>1</v>
      </c>
      <c r="O3635">
        <v>36</v>
      </c>
      <c r="P3635">
        <v>36</v>
      </c>
      <c r="Q3635">
        <v>14</v>
      </c>
      <c r="R3635">
        <v>2784</v>
      </c>
    </row>
    <row r="3636" spans="8:18" x14ac:dyDescent="0.5">
      <c r="H3636" s="37">
        <v>2</v>
      </c>
      <c r="I3636" s="37">
        <v>4</v>
      </c>
      <c r="J3636" s="37">
        <v>4</v>
      </c>
      <c r="K3636" s="37">
        <v>50</v>
      </c>
      <c r="L3636" s="42">
        <v>932</v>
      </c>
      <c r="N3636">
        <v>1</v>
      </c>
      <c r="O3636">
        <v>36</v>
      </c>
      <c r="P3636">
        <v>36</v>
      </c>
      <c r="Q3636">
        <v>15</v>
      </c>
      <c r="R3636">
        <v>2869</v>
      </c>
    </row>
    <row r="3637" spans="8:18" x14ac:dyDescent="0.5">
      <c r="H3637" s="37">
        <v>2</v>
      </c>
      <c r="I3637" s="37">
        <v>4</v>
      </c>
      <c r="J3637" s="37">
        <v>4</v>
      </c>
      <c r="K3637" s="37">
        <v>51</v>
      </c>
      <c r="L3637" s="42">
        <v>934</v>
      </c>
      <c r="N3637">
        <v>1</v>
      </c>
      <c r="O3637">
        <v>36</v>
      </c>
      <c r="P3637">
        <v>36</v>
      </c>
      <c r="Q3637">
        <v>16</v>
      </c>
      <c r="R3637">
        <v>2957</v>
      </c>
    </row>
    <row r="3638" spans="8:18" x14ac:dyDescent="0.5">
      <c r="H3638" s="37">
        <v>2</v>
      </c>
      <c r="I3638" s="37">
        <v>4</v>
      </c>
      <c r="J3638" s="37">
        <v>4</v>
      </c>
      <c r="K3638" s="37">
        <v>52</v>
      </c>
      <c r="L3638" s="42">
        <v>937</v>
      </c>
      <c r="N3638">
        <v>1</v>
      </c>
      <c r="O3638">
        <v>36</v>
      </c>
      <c r="P3638">
        <v>36</v>
      </c>
      <c r="Q3638">
        <v>17</v>
      </c>
      <c r="R3638">
        <v>3048</v>
      </c>
    </row>
    <row r="3639" spans="8:18" x14ac:dyDescent="0.5">
      <c r="H3639" s="37">
        <v>2</v>
      </c>
      <c r="I3639" s="37">
        <v>4</v>
      </c>
      <c r="J3639" s="37">
        <v>4</v>
      </c>
      <c r="K3639" s="37">
        <v>53</v>
      </c>
      <c r="L3639" s="42">
        <v>940</v>
      </c>
      <c r="N3639">
        <v>1</v>
      </c>
      <c r="O3639">
        <v>36</v>
      </c>
      <c r="P3639">
        <v>36</v>
      </c>
      <c r="Q3639">
        <v>18</v>
      </c>
      <c r="R3639">
        <v>3142</v>
      </c>
    </row>
    <row r="3640" spans="8:18" x14ac:dyDescent="0.5">
      <c r="H3640" s="37">
        <v>2</v>
      </c>
      <c r="I3640" s="37">
        <v>4</v>
      </c>
      <c r="J3640" s="37">
        <v>4</v>
      </c>
      <c r="K3640" s="37">
        <v>54</v>
      </c>
      <c r="L3640" s="42">
        <v>943</v>
      </c>
      <c r="N3640">
        <v>1</v>
      </c>
      <c r="O3640">
        <v>36</v>
      </c>
      <c r="P3640">
        <v>36</v>
      </c>
      <c r="Q3640">
        <v>19</v>
      </c>
      <c r="R3640">
        <v>3240</v>
      </c>
    </row>
    <row r="3641" spans="8:18" x14ac:dyDescent="0.5">
      <c r="H3641" s="37">
        <v>2</v>
      </c>
      <c r="I3641" s="37">
        <v>4</v>
      </c>
      <c r="J3641" s="37">
        <v>4</v>
      </c>
      <c r="K3641" s="37">
        <v>55</v>
      </c>
      <c r="L3641" s="42">
        <v>945</v>
      </c>
      <c r="N3641">
        <v>1</v>
      </c>
      <c r="O3641">
        <v>36</v>
      </c>
      <c r="P3641">
        <v>36</v>
      </c>
      <c r="Q3641">
        <v>20</v>
      </c>
      <c r="R3641">
        <v>3342</v>
      </c>
    </row>
    <row r="3642" spans="8:18" x14ac:dyDescent="0.5">
      <c r="H3642" s="37">
        <v>2</v>
      </c>
      <c r="I3642" s="37">
        <v>4</v>
      </c>
      <c r="J3642" s="37">
        <v>4</v>
      </c>
      <c r="K3642" s="37">
        <v>56</v>
      </c>
      <c r="L3642" s="42">
        <v>948</v>
      </c>
      <c r="N3642">
        <v>1</v>
      </c>
      <c r="O3642">
        <v>36</v>
      </c>
      <c r="P3642">
        <v>36</v>
      </c>
      <c r="Q3642">
        <v>21</v>
      </c>
      <c r="R3642">
        <v>3448</v>
      </c>
    </row>
    <row r="3643" spans="8:18" x14ac:dyDescent="0.5">
      <c r="H3643" s="37">
        <v>2</v>
      </c>
      <c r="I3643" s="37">
        <v>4</v>
      </c>
      <c r="J3643" s="37">
        <v>4</v>
      </c>
      <c r="K3643" s="37">
        <v>57</v>
      </c>
      <c r="L3643" s="42">
        <v>951</v>
      </c>
      <c r="N3643">
        <v>1</v>
      </c>
      <c r="O3643">
        <v>36</v>
      </c>
      <c r="P3643">
        <v>36</v>
      </c>
      <c r="Q3643">
        <v>22</v>
      </c>
      <c r="R3643">
        <v>3559</v>
      </c>
    </row>
    <row r="3644" spans="8:18" x14ac:dyDescent="0.5">
      <c r="H3644" s="37">
        <v>2</v>
      </c>
      <c r="I3644" s="37">
        <v>4</v>
      </c>
      <c r="J3644" s="37">
        <v>4</v>
      </c>
      <c r="K3644" s="37">
        <v>58</v>
      </c>
      <c r="L3644" s="42">
        <v>954</v>
      </c>
      <c r="N3644">
        <v>1</v>
      </c>
      <c r="O3644">
        <v>36</v>
      </c>
      <c r="P3644">
        <v>36</v>
      </c>
      <c r="Q3644">
        <v>23</v>
      </c>
      <c r="R3644">
        <v>3675</v>
      </c>
    </row>
    <row r="3645" spans="8:18" x14ac:dyDescent="0.5">
      <c r="H3645" s="37">
        <v>2</v>
      </c>
      <c r="I3645" s="37">
        <v>4</v>
      </c>
      <c r="J3645" s="37">
        <v>4</v>
      </c>
      <c r="K3645" s="37">
        <v>59</v>
      </c>
      <c r="L3645" s="42">
        <v>957</v>
      </c>
      <c r="N3645">
        <v>1</v>
      </c>
      <c r="O3645">
        <v>36</v>
      </c>
      <c r="P3645">
        <v>36</v>
      </c>
      <c r="Q3645">
        <v>24</v>
      </c>
      <c r="R3645">
        <v>3557</v>
      </c>
    </row>
    <row r="3646" spans="8:18" x14ac:dyDescent="0.5">
      <c r="H3646" s="37">
        <v>2</v>
      </c>
      <c r="I3646" s="37">
        <v>4</v>
      </c>
      <c r="J3646" s="37">
        <v>4</v>
      </c>
      <c r="K3646" s="37">
        <v>60</v>
      </c>
      <c r="L3646" s="42">
        <v>960</v>
      </c>
      <c r="N3646">
        <v>1</v>
      </c>
      <c r="O3646">
        <v>36</v>
      </c>
      <c r="P3646">
        <v>36</v>
      </c>
      <c r="Q3646">
        <v>25</v>
      </c>
      <c r="R3646">
        <v>0</v>
      </c>
    </row>
    <row r="3647" spans="8:18" x14ac:dyDescent="0.5">
      <c r="H3647" s="37">
        <v>2</v>
      </c>
      <c r="I3647" s="37">
        <v>4</v>
      </c>
      <c r="J3647" s="37">
        <v>4</v>
      </c>
      <c r="K3647" s="37">
        <v>61</v>
      </c>
      <c r="L3647" s="42">
        <v>964</v>
      </c>
      <c r="N3647">
        <v>1</v>
      </c>
      <c r="O3647">
        <v>36</v>
      </c>
      <c r="P3647">
        <v>36</v>
      </c>
      <c r="Q3647">
        <v>26</v>
      </c>
      <c r="R3647">
        <v>0</v>
      </c>
    </row>
    <row r="3648" spans="8:18" x14ac:dyDescent="0.5">
      <c r="H3648" s="37">
        <v>2</v>
      </c>
      <c r="I3648" s="37">
        <v>4</v>
      </c>
      <c r="J3648" s="37">
        <v>4</v>
      </c>
      <c r="K3648" s="37">
        <v>62</v>
      </c>
      <c r="L3648" s="42">
        <v>967</v>
      </c>
      <c r="N3648">
        <v>1</v>
      </c>
      <c r="O3648">
        <v>36</v>
      </c>
      <c r="P3648">
        <v>36</v>
      </c>
      <c r="Q3648">
        <v>27</v>
      </c>
      <c r="R3648">
        <v>0</v>
      </c>
    </row>
    <row r="3649" spans="8:18" x14ac:dyDescent="0.5">
      <c r="H3649" s="37">
        <v>2</v>
      </c>
      <c r="I3649" s="37">
        <v>4</v>
      </c>
      <c r="J3649" s="37">
        <v>4</v>
      </c>
      <c r="K3649" s="37">
        <v>63</v>
      </c>
      <c r="L3649" s="42">
        <v>970</v>
      </c>
      <c r="N3649">
        <v>1</v>
      </c>
      <c r="O3649">
        <v>36</v>
      </c>
      <c r="P3649">
        <v>36</v>
      </c>
      <c r="Q3649">
        <v>28</v>
      </c>
      <c r="R3649">
        <v>0</v>
      </c>
    </row>
    <row r="3650" spans="8:18" x14ac:dyDescent="0.5">
      <c r="H3650" s="37">
        <v>2</v>
      </c>
      <c r="I3650" s="37">
        <v>4</v>
      </c>
      <c r="J3650" s="37">
        <v>4</v>
      </c>
      <c r="K3650" s="37">
        <v>64</v>
      </c>
      <c r="L3650" s="42">
        <v>973</v>
      </c>
      <c r="N3650">
        <v>1</v>
      </c>
      <c r="O3650">
        <v>36</v>
      </c>
      <c r="P3650">
        <v>36</v>
      </c>
      <c r="Q3650">
        <v>29</v>
      </c>
      <c r="R3650">
        <v>0</v>
      </c>
    </row>
    <row r="3651" spans="8:18" x14ac:dyDescent="0.5">
      <c r="H3651" s="37">
        <v>2</v>
      </c>
      <c r="I3651" s="37">
        <v>4</v>
      </c>
      <c r="J3651" s="37">
        <v>4</v>
      </c>
      <c r="K3651" s="37">
        <v>65</v>
      </c>
      <c r="L3651" s="42">
        <v>976</v>
      </c>
      <c r="N3651">
        <v>1</v>
      </c>
      <c r="O3651">
        <v>36</v>
      </c>
      <c r="P3651">
        <v>36</v>
      </c>
      <c r="Q3651">
        <v>30</v>
      </c>
      <c r="R3651">
        <v>0</v>
      </c>
    </row>
    <row r="3652" spans="8:18" x14ac:dyDescent="0.5">
      <c r="H3652" s="37">
        <v>2</v>
      </c>
      <c r="I3652" s="37">
        <v>4</v>
      </c>
      <c r="J3652" s="37">
        <v>4</v>
      </c>
      <c r="K3652" s="37">
        <v>66</v>
      </c>
      <c r="L3652" s="42">
        <v>979</v>
      </c>
      <c r="N3652">
        <v>1</v>
      </c>
      <c r="O3652">
        <v>36</v>
      </c>
      <c r="P3652">
        <v>36</v>
      </c>
      <c r="Q3652">
        <v>31</v>
      </c>
      <c r="R3652">
        <v>0</v>
      </c>
    </row>
    <row r="3653" spans="8:18" x14ac:dyDescent="0.5">
      <c r="H3653" s="37">
        <v>2</v>
      </c>
      <c r="I3653" s="37">
        <v>4</v>
      </c>
      <c r="J3653" s="37">
        <v>4</v>
      </c>
      <c r="K3653" s="37">
        <v>67</v>
      </c>
      <c r="L3653" s="42">
        <v>982</v>
      </c>
      <c r="N3653">
        <v>1</v>
      </c>
      <c r="O3653">
        <v>36</v>
      </c>
      <c r="P3653">
        <v>36</v>
      </c>
      <c r="Q3653">
        <v>32</v>
      </c>
      <c r="R3653">
        <v>0</v>
      </c>
    </row>
    <row r="3654" spans="8:18" x14ac:dyDescent="0.5">
      <c r="H3654" s="37">
        <v>2</v>
      </c>
      <c r="I3654" s="37">
        <v>4</v>
      </c>
      <c r="J3654" s="37">
        <v>4</v>
      </c>
      <c r="K3654" s="37">
        <v>68</v>
      </c>
      <c r="L3654" s="42">
        <v>985</v>
      </c>
      <c r="N3654">
        <v>1</v>
      </c>
      <c r="O3654">
        <v>36</v>
      </c>
      <c r="P3654">
        <v>36</v>
      </c>
      <c r="Q3654">
        <v>33</v>
      </c>
      <c r="R3654">
        <v>0</v>
      </c>
    </row>
    <row r="3655" spans="8:18" x14ac:dyDescent="0.5">
      <c r="H3655" s="37">
        <v>2</v>
      </c>
      <c r="I3655" s="37">
        <v>4</v>
      </c>
      <c r="J3655" s="37">
        <v>4</v>
      </c>
      <c r="K3655" s="37">
        <v>69</v>
      </c>
      <c r="L3655" s="42">
        <v>987</v>
      </c>
      <c r="N3655">
        <v>1</v>
      </c>
      <c r="O3655">
        <v>36</v>
      </c>
      <c r="P3655">
        <v>36</v>
      </c>
      <c r="Q3655">
        <v>34</v>
      </c>
      <c r="R3655">
        <v>0</v>
      </c>
    </row>
    <row r="3656" spans="8:18" x14ac:dyDescent="0.5">
      <c r="H3656" s="37">
        <v>2</v>
      </c>
      <c r="I3656" s="37">
        <v>4</v>
      </c>
      <c r="J3656" s="37">
        <v>4</v>
      </c>
      <c r="K3656" s="37">
        <v>70</v>
      </c>
      <c r="L3656" s="42">
        <v>990</v>
      </c>
      <c r="N3656">
        <v>1</v>
      </c>
      <c r="O3656">
        <v>36</v>
      </c>
      <c r="P3656">
        <v>36</v>
      </c>
      <c r="Q3656">
        <v>35</v>
      </c>
      <c r="R3656">
        <v>0</v>
      </c>
    </row>
    <row r="3657" spans="8:18" x14ac:dyDescent="0.5">
      <c r="H3657" s="37">
        <v>2</v>
      </c>
      <c r="I3657" s="37">
        <v>4</v>
      </c>
      <c r="J3657" s="37">
        <v>4</v>
      </c>
      <c r="K3657" s="37">
        <v>71</v>
      </c>
      <c r="L3657" s="42">
        <v>992</v>
      </c>
      <c r="N3657">
        <v>1</v>
      </c>
      <c r="O3657">
        <v>36</v>
      </c>
      <c r="P3657">
        <v>36</v>
      </c>
      <c r="Q3657">
        <v>36</v>
      </c>
      <c r="R3657">
        <v>0</v>
      </c>
    </row>
    <row r="3658" spans="8:18" x14ac:dyDescent="0.5">
      <c r="H3658" s="37">
        <v>2</v>
      </c>
      <c r="I3658" s="37">
        <v>4</v>
      </c>
      <c r="J3658" s="37">
        <v>4</v>
      </c>
      <c r="K3658" s="37">
        <v>72</v>
      </c>
      <c r="L3658" s="42">
        <v>994</v>
      </c>
      <c r="N3658">
        <v>1</v>
      </c>
      <c r="O3658">
        <v>36</v>
      </c>
      <c r="P3658">
        <v>36</v>
      </c>
      <c r="Q3658">
        <v>37</v>
      </c>
      <c r="R3658">
        <v>0</v>
      </c>
    </row>
    <row r="3659" spans="8:18" x14ac:dyDescent="0.5">
      <c r="H3659" s="37">
        <v>2</v>
      </c>
      <c r="I3659" s="37">
        <v>4</v>
      </c>
      <c r="J3659" s="37">
        <v>4</v>
      </c>
      <c r="K3659" s="37">
        <v>73</v>
      </c>
      <c r="L3659" s="42">
        <v>996</v>
      </c>
      <c r="N3659">
        <v>1</v>
      </c>
      <c r="O3659">
        <v>36</v>
      </c>
      <c r="P3659">
        <v>36</v>
      </c>
      <c r="Q3659">
        <v>38</v>
      </c>
      <c r="R3659">
        <v>0</v>
      </c>
    </row>
    <row r="3660" spans="8:18" x14ac:dyDescent="0.5">
      <c r="H3660" s="37">
        <v>2</v>
      </c>
      <c r="I3660" s="37">
        <v>4</v>
      </c>
      <c r="J3660" s="37">
        <v>4</v>
      </c>
      <c r="K3660" s="37">
        <v>74</v>
      </c>
      <c r="L3660" s="42">
        <v>998</v>
      </c>
      <c r="N3660">
        <v>1</v>
      </c>
      <c r="O3660">
        <v>36</v>
      </c>
      <c r="P3660">
        <v>36</v>
      </c>
      <c r="Q3660">
        <v>39</v>
      </c>
      <c r="R3660">
        <v>0</v>
      </c>
    </row>
    <row r="3661" spans="8:18" x14ac:dyDescent="0.5">
      <c r="H3661" s="37">
        <v>2</v>
      </c>
      <c r="I3661" s="37">
        <v>4</v>
      </c>
      <c r="J3661" s="37">
        <v>4</v>
      </c>
      <c r="K3661" s="37">
        <v>75</v>
      </c>
      <c r="L3661" s="42">
        <v>999</v>
      </c>
      <c r="N3661">
        <v>1</v>
      </c>
      <c r="O3661">
        <v>36</v>
      </c>
      <c r="P3661">
        <v>36</v>
      </c>
      <c r="Q3661">
        <v>40</v>
      </c>
      <c r="R3661">
        <v>0</v>
      </c>
    </row>
    <row r="3662" spans="8:18" x14ac:dyDescent="0.5">
      <c r="H3662" s="37">
        <v>2</v>
      </c>
      <c r="I3662" s="37">
        <v>4</v>
      </c>
      <c r="J3662" s="37">
        <v>4</v>
      </c>
      <c r="K3662" s="37">
        <v>76</v>
      </c>
      <c r="L3662" s="42">
        <v>1030</v>
      </c>
      <c r="N3662">
        <v>1</v>
      </c>
      <c r="O3662">
        <v>36</v>
      </c>
      <c r="P3662">
        <v>36</v>
      </c>
      <c r="Q3662">
        <v>41</v>
      </c>
      <c r="R3662">
        <v>0</v>
      </c>
    </row>
    <row r="3663" spans="8:18" x14ac:dyDescent="0.5">
      <c r="H3663" s="37">
        <v>2</v>
      </c>
      <c r="I3663" s="37">
        <v>5</v>
      </c>
      <c r="J3663" s="37">
        <v>5</v>
      </c>
      <c r="K3663" s="37">
        <v>0</v>
      </c>
      <c r="L3663" s="42">
        <v>863</v>
      </c>
      <c r="N3663">
        <v>1</v>
      </c>
      <c r="O3663">
        <v>36</v>
      </c>
      <c r="P3663">
        <v>36</v>
      </c>
      <c r="Q3663">
        <v>42</v>
      </c>
      <c r="R3663">
        <v>0</v>
      </c>
    </row>
    <row r="3664" spans="8:18" x14ac:dyDescent="0.5">
      <c r="H3664" s="37">
        <v>2</v>
      </c>
      <c r="I3664" s="37">
        <v>5</v>
      </c>
      <c r="J3664" s="37">
        <v>5</v>
      </c>
      <c r="K3664" s="37">
        <v>1</v>
      </c>
      <c r="L3664" s="42">
        <v>864</v>
      </c>
      <c r="N3664">
        <v>1</v>
      </c>
      <c r="O3664">
        <v>36</v>
      </c>
      <c r="P3664">
        <v>36</v>
      </c>
      <c r="Q3664">
        <v>43</v>
      </c>
      <c r="R3664">
        <v>0</v>
      </c>
    </row>
    <row r="3665" spans="8:18" x14ac:dyDescent="0.5">
      <c r="H3665" s="37">
        <v>2</v>
      </c>
      <c r="I3665" s="37">
        <v>5</v>
      </c>
      <c r="J3665" s="37">
        <v>5</v>
      </c>
      <c r="K3665" s="37">
        <v>2</v>
      </c>
      <c r="L3665" s="42">
        <v>864</v>
      </c>
      <c r="N3665">
        <v>1</v>
      </c>
      <c r="O3665">
        <v>36</v>
      </c>
      <c r="P3665">
        <v>36</v>
      </c>
      <c r="Q3665">
        <v>44</v>
      </c>
      <c r="R3665">
        <v>0</v>
      </c>
    </row>
    <row r="3666" spans="8:18" x14ac:dyDescent="0.5">
      <c r="H3666" s="37">
        <v>2</v>
      </c>
      <c r="I3666" s="37">
        <v>5</v>
      </c>
      <c r="J3666" s="37">
        <v>5</v>
      </c>
      <c r="K3666" s="37">
        <v>3</v>
      </c>
      <c r="L3666" s="42">
        <v>865</v>
      </c>
      <c r="N3666">
        <v>1</v>
      </c>
      <c r="O3666">
        <v>36</v>
      </c>
      <c r="P3666">
        <v>36</v>
      </c>
      <c r="Q3666">
        <v>45</v>
      </c>
      <c r="R3666">
        <v>0</v>
      </c>
    </row>
    <row r="3667" spans="8:18" x14ac:dyDescent="0.5">
      <c r="H3667" s="37">
        <v>2</v>
      </c>
      <c r="I3667" s="37">
        <v>5</v>
      </c>
      <c r="J3667" s="37">
        <v>5</v>
      </c>
      <c r="K3667" s="37">
        <v>4</v>
      </c>
      <c r="L3667" s="42">
        <v>866</v>
      </c>
      <c r="N3667">
        <v>1</v>
      </c>
      <c r="O3667">
        <v>36</v>
      </c>
      <c r="P3667">
        <v>36</v>
      </c>
      <c r="Q3667">
        <v>46</v>
      </c>
      <c r="R3667">
        <v>0</v>
      </c>
    </row>
    <row r="3668" spans="8:18" x14ac:dyDescent="0.5">
      <c r="H3668" s="37">
        <v>2</v>
      </c>
      <c r="I3668" s="37">
        <v>5</v>
      </c>
      <c r="J3668" s="37">
        <v>5</v>
      </c>
      <c r="K3668" s="37">
        <v>5</v>
      </c>
      <c r="L3668" s="42">
        <v>866</v>
      </c>
      <c r="N3668">
        <v>1</v>
      </c>
      <c r="O3668">
        <v>36</v>
      </c>
      <c r="P3668">
        <v>36</v>
      </c>
      <c r="Q3668">
        <v>47</v>
      </c>
      <c r="R3668">
        <v>0</v>
      </c>
    </row>
    <row r="3669" spans="8:18" x14ac:dyDescent="0.5">
      <c r="H3669" s="37">
        <v>2</v>
      </c>
      <c r="I3669" s="37">
        <v>5</v>
      </c>
      <c r="J3669" s="37">
        <v>5</v>
      </c>
      <c r="K3669" s="37">
        <v>6</v>
      </c>
      <c r="L3669" s="42">
        <v>867</v>
      </c>
      <c r="N3669">
        <v>1</v>
      </c>
      <c r="O3669">
        <v>36</v>
      </c>
      <c r="P3669">
        <v>36</v>
      </c>
      <c r="Q3669">
        <v>48</v>
      </c>
      <c r="R3669">
        <v>0</v>
      </c>
    </row>
    <row r="3670" spans="8:18" x14ac:dyDescent="0.5">
      <c r="H3670" s="37">
        <v>2</v>
      </c>
      <c r="I3670" s="37">
        <v>5</v>
      </c>
      <c r="J3670" s="37">
        <v>5</v>
      </c>
      <c r="K3670" s="37">
        <v>7</v>
      </c>
      <c r="L3670" s="42">
        <v>868</v>
      </c>
      <c r="N3670">
        <v>1</v>
      </c>
      <c r="O3670">
        <v>36</v>
      </c>
      <c r="P3670">
        <v>36</v>
      </c>
      <c r="Q3670">
        <v>49</v>
      </c>
      <c r="R3670">
        <v>0</v>
      </c>
    </row>
    <row r="3671" spans="8:18" x14ac:dyDescent="0.5">
      <c r="H3671" s="37">
        <v>2</v>
      </c>
      <c r="I3671" s="37">
        <v>5</v>
      </c>
      <c r="J3671" s="37">
        <v>5</v>
      </c>
      <c r="K3671" s="37">
        <v>8</v>
      </c>
      <c r="L3671" s="42">
        <v>869</v>
      </c>
      <c r="N3671">
        <v>1</v>
      </c>
      <c r="O3671">
        <v>36</v>
      </c>
      <c r="P3671">
        <v>36</v>
      </c>
      <c r="Q3671">
        <v>50</v>
      </c>
      <c r="R3671">
        <v>0</v>
      </c>
    </row>
    <row r="3672" spans="8:18" x14ac:dyDescent="0.5">
      <c r="H3672" s="37">
        <v>2</v>
      </c>
      <c r="I3672" s="37">
        <v>5</v>
      </c>
      <c r="J3672" s="37">
        <v>5</v>
      </c>
      <c r="K3672" s="37">
        <v>9</v>
      </c>
      <c r="L3672" s="42">
        <v>869</v>
      </c>
      <c r="N3672">
        <v>1</v>
      </c>
      <c r="O3672">
        <v>36</v>
      </c>
      <c r="P3672">
        <v>36</v>
      </c>
      <c r="Q3672">
        <v>51</v>
      </c>
      <c r="R3672">
        <v>0</v>
      </c>
    </row>
    <row r="3673" spans="8:18" x14ac:dyDescent="0.5">
      <c r="H3673" s="37">
        <v>2</v>
      </c>
      <c r="I3673" s="37">
        <v>5</v>
      </c>
      <c r="J3673" s="37">
        <v>5</v>
      </c>
      <c r="K3673" s="37">
        <v>10</v>
      </c>
      <c r="L3673" s="42">
        <v>870</v>
      </c>
      <c r="N3673">
        <v>1</v>
      </c>
      <c r="O3673">
        <v>36</v>
      </c>
      <c r="P3673">
        <v>36</v>
      </c>
      <c r="Q3673">
        <v>52</v>
      </c>
      <c r="R3673">
        <v>0</v>
      </c>
    </row>
    <row r="3674" spans="8:18" x14ac:dyDescent="0.5">
      <c r="H3674" s="37">
        <v>2</v>
      </c>
      <c r="I3674" s="37">
        <v>5</v>
      </c>
      <c r="J3674" s="37">
        <v>5</v>
      </c>
      <c r="K3674" s="37">
        <v>11</v>
      </c>
      <c r="L3674" s="42">
        <v>871</v>
      </c>
      <c r="N3674">
        <v>1</v>
      </c>
      <c r="O3674">
        <v>36</v>
      </c>
      <c r="P3674">
        <v>36</v>
      </c>
      <c r="Q3674">
        <v>53</v>
      </c>
      <c r="R3674">
        <v>0</v>
      </c>
    </row>
    <row r="3675" spans="8:18" x14ac:dyDescent="0.5">
      <c r="H3675" s="37">
        <v>2</v>
      </c>
      <c r="I3675" s="37">
        <v>5</v>
      </c>
      <c r="J3675" s="37">
        <v>5</v>
      </c>
      <c r="K3675" s="37">
        <v>12</v>
      </c>
      <c r="L3675" s="42">
        <v>872</v>
      </c>
      <c r="N3675">
        <v>1</v>
      </c>
      <c r="O3675">
        <v>36</v>
      </c>
      <c r="P3675">
        <v>36</v>
      </c>
      <c r="Q3675">
        <v>54</v>
      </c>
      <c r="R3675">
        <v>0</v>
      </c>
    </row>
    <row r="3676" spans="8:18" x14ac:dyDescent="0.5">
      <c r="H3676" s="37">
        <v>2</v>
      </c>
      <c r="I3676" s="37">
        <v>5</v>
      </c>
      <c r="J3676" s="37">
        <v>5</v>
      </c>
      <c r="K3676" s="37">
        <v>13</v>
      </c>
      <c r="L3676" s="42">
        <v>873</v>
      </c>
      <c r="N3676">
        <v>1</v>
      </c>
      <c r="O3676">
        <v>37</v>
      </c>
      <c r="P3676">
        <v>37</v>
      </c>
      <c r="Q3676">
        <v>1</v>
      </c>
      <c r="R3676">
        <v>111</v>
      </c>
    </row>
    <row r="3677" spans="8:18" x14ac:dyDescent="0.5">
      <c r="H3677" s="37">
        <v>2</v>
      </c>
      <c r="I3677" s="37">
        <v>5</v>
      </c>
      <c r="J3677" s="37">
        <v>5</v>
      </c>
      <c r="K3677" s="37">
        <v>14</v>
      </c>
      <c r="L3677" s="42">
        <v>874</v>
      </c>
      <c r="N3677">
        <v>1</v>
      </c>
      <c r="O3677">
        <v>37</v>
      </c>
      <c r="P3677">
        <v>37</v>
      </c>
      <c r="Q3677">
        <v>2</v>
      </c>
      <c r="R3677">
        <v>405</v>
      </c>
    </row>
    <row r="3678" spans="8:18" x14ac:dyDescent="0.5">
      <c r="H3678" s="37">
        <v>2</v>
      </c>
      <c r="I3678" s="37">
        <v>5</v>
      </c>
      <c r="J3678" s="37">
        <v>5</v>
      </c>
      <c r="K3678" s="37">
        <v>15</v>
      </c>
      <c r="L3678" s="42">
        <v>874</v>
      </c>
      <c r="N3678">
        <v>1</v>
      </c>
      <c r="O3678">
        <v>37</v>
      </c>
      <c r="P3678">
        <v>37</v>
      </c>
      <c r="Q3678">
        <v>3</v>
      </c>
      <c r="R3678">
        <v>1008</v>
      </c>
    </row>
    <row r="3679" spans="8:18" x14ac:dyDescent="0.5">
      <c r="H3679" s="37">
        <v>2</v>
      </c>
      <c r="I3679" s="37">
        <v>5</v>
      </c>
      <c r="J3679" s="37">
        <v>5</v>
      </c>
      <c r="K3679" s="37">
        <v>16</v>
      </c>
      <c r="L3679" s="42">
        <v>875</v>
      </c>
      <c r="N3679">
        <v>1</v>
      </c>
      <c r="O3679">
        <v>37</v>
      </c>
      <c r="P3679">
        <v>37</v>
      </c>
      <c r="Q3679">
        <v>4</v>
      </c>
      <c r="R3679">
        <v>1553</v>
      </c>
    </row>
    <row r="3680" spans="8:18" x14ac:dyDescent="0.5">
      <c r="H3680" s="37">
        <v>2</v>
      </c>
      <c r="I3680" s="37">
        <v>5</v>
      </c>
      <c r="J3680" s="37">
        <v>5</v>
      </c>
      <c r="K3680" s="37">
        <v>17</v>
      </c>
      <c r="L3680" s="42">
        <v>876</v>
      </c>
      <c r="N3680">
        <v>1</v>
      </c>
      <c r="O3680">
        <v>37</v>
      </c>
      <c r="P3680">
        <v>37</v>
      </c>
      <c r="Q3680">
        <v>5</v>
      </c>
      <c r="R3680">
        <v>2204</v>
      </c>
    </row>
    <row r="3681" spans="8:18" x14ac:dyDescent="0.5">
      <c r="H3681" s="37">
        <v>2</v>
      </c>
      <c r="I3681" s="37">
        <v>5</v>
      </c>
      <c r="J3681" s="37">
        <v>5</v>
      </c>
      <c r="K3681" s="37">
        <v>18</v>
      </c>
      <c r="L3681" s="42">
        <v>877</v>
      </c>
      <c r="N3681">
        <v>1</v>
      </c>
      <c r="O3681">
        <v>37</v>
      </c>
      <c r="P3681">
        <v>37</v>
      </c>
      <c r="Q3681">
        <v>6</v>
      </c>
      <c r="R3681">
        <v>2269</v>
      </c>
    </row>
    <row r="3682" spans="8:18" x14ac:dyDescent="0.5">
      <c r="H3682" s="37">
        <v>2</v>
      </c>
      <c r="I3682" s="37">
        <v>5</v>
      </c>
      <c r="J3682" s="37">
        <v>5</v>
      </c>
      <c r="K3682" s="37">
        <v>19</v>
      </c>
      <c r="L3682" s="42">
        <v>878</v>
      </c>
      <c r="N3682">
        <v>1</v>
      </c>
      <c r="O3682">
        <v>37</v>
      </c>
      <c r="P3682">
        <v>37</v>
      </c>
      <c r="Q3682">
        <v>7</v>
      </c>
      <c r="R3682">
        <v>2336</v>
      </c>
    </row>
    <row r="3683" spans="8:18" x14ac:dyDescent="0.5">
      <c r="H3683" s="37">
        <v>2</v>
      </c>
      <c r="I3683" s="37">
        <v>5</v>
      </c>
      <c r="J3683" s="37">
        <v>5</v>
      </c>
      <c r="K3683" s="37">
        <v>20</v>
      </c>
      <c r="L3683" s="42">
        <v>880</v>
      </c>
      <c r="N3683">
        <v>1</v>
      </c>
      <c r="O3683">
        <v>37</v>
      </c>
      <c r="P3683">
        <v>37</v>
      </c>
      <c r="Q3683">
        <v>8</v>
      </c>
      <c r="R3683">
        <v>2406</v>
      </c>
    </row>
    <row r="3684" spans="8:18" x14ac:dyDescent="0.5">
      <c r="H3684" s="37">
        <v>2</v>
      </c>
      <c r="I3684" s="37">
        <v>5</v>
      </c>
      <c r="J3684" s="37">
        <v>5</v>
      </c>
      <c r="K3684" s="37">
        <v>21</v>
      </c>
      <c r="L3684" s="42">
        <v>881</v>
      </c>
      <c r="N3684">
        <v>1</v>
      </c>
      <c r="O3684">
        <v>37</v>
      </c>
      <c r="P3684">
        <v>37</v>
      </c>
      <c r="Q3684">
        <v>9</v>
      </c>
      <c r="R3684">
        <v>2478</v>
      </c>
    </row>
    <row r="3685" spans="8:18" x14ac:dyDescent="0.5">
      <c r="H3685" s="37">
        <v>2</v>
      </c>
      <c r="I3685" s="37">
        <v>5</v>
      </c>
      <c r="J3685" s="37">
        <v>5</v>
      </c>
      <c r="K3685" s="37">
        <v>22</v>
      </c>
      <c r="L3685" s="42">
        <v>882</v>
      </c>
      <c r="N3685">
        <v>1</v>
      </c>
      <c r="O3685">
        <v>37</v>
      </c>
      <c r="P3685">
        <v>37</v>
      </c>
      <c r="Q3685">
        <v>10</v>
      </c>
      <c r="R3685">
        <v>2552</v>
      </c>
    </row>
    <row r="3686" spans="8:18" x14ac:dyDescent="0.5">
      <c r="H3686" s="37">
        <v>2</v>
      </c>
      <c r="I3686" s="37">
        <v>5</v>
      </c>
      <c r="J3686" s="37">
        <v>5</v>
      </c>
      <c r="K3686" s="37">
        <v>23</v>
      </c>
      <c r="L3686" s="42">
        <v>883</v>
      </c>
      <c r="N3686">
        <v>1</v>
      </c>
      <c r="O3686">
        <v>37</v>
      </c>
      <c r="P3686">
        <v>37</v>
      </c>
      <c r="Q3686">
        <v>11</v>
      </c>
      <c r="R3686">
        <v>2628</v>
      </c>
    </row>
    <row r="3687" spans="8:18" x14ac:dyDescent="0.5">
      <c r="H3687" s="37">
        <v>2</v>
      </c>
      <c r="I3687" s="37">
        <v>5</v>
      </c>
      <c r="J3687" s="37">
        <v>5</v>
      </c>
      <c r="K3687" s="37">
        <v>24</v>
      </c>
      <c r="L3687" s="42">
        <v>884</v>
      </c>
      <c r="N3687">
        <v>1</v>
      </c>
      <c r="O3687">
        <v>37</v>
      </c>
      <c r="P3687">
        <v>37</v>
      </c>
      <c r="Q3687">
        <v>12</v>
      </c>
      <c r="R3687">
        <v>2707</v>
      </c>
    </row>
    <row r="3688" spans="8:18" x14ac:dyDescent="0.5">
      <c r="H3688" s="37">
        <v>2</v>
      </c>
      <c r="I3688" s="37">
        <v>5</v>
      </c>
      <c r="J3688" s="37">
        <v>5</v>
      </c>
      <c r="K3688" s="37">
        <v>25</v>
      </c>
      <c r="L3688" s="42">
        <v>886</v>
      </c>
      <c r="N3688">
        <v>1</v>
      </c>
      <c r="O3688">
        <v>37</v>
      </c>
      <c r="P3688">
        <v>37</v>
      </c>
      <c r="Q3688">
        <v>13</v>
      </c>
      <c r="R3688">
        <v>2789</v>
      </c>
    </row>
    <row r="3689" spans="8:18" x14ac:dyDescent="0.5">
      <c r="H3689" s="37">
        <v>2</v>
      </c>
      <c r="I3689" s="37">
        <v>5</v>
      </c>
      <c r="J3689" s="37">
        <v>5</v>
      </c>
      <c r="K3689" s="37">
        <v>26</v>
      </c>
      <c r="L3689" s="42">
        <v>887</v>
      </c>
      <c r="N3689">
        <v>1</v>
      </c>
      <c r="O3689">
        <v>37</v>
      </c>
      <c r="P3689">
        <v>37</v>
      </c>
      <c r="Q3689">
        <v>14</v>
      </c>
      <c r="R3689">
        <v>2873</v>
      </c>
    </row>
    <row r="3690" spans="8:18" x14ac:dyDescent="0.5">
      <c r="H3690" s="37">
        <v>2</v>
      </c>
      <c r="I3690" s="37">
        <v>5</v>
      </c>
      <c r="J3690" s="37">
        <v>5</v>
      </c>
      <c r="K3690" s="37">
        <v>27</v>
      </c>
      <c r="L3690" s="42">
        <v>888</v>
      </c>
      <c r="N3690">
        <v>1</v>
      </c>
      <c r="O3690">
        <v>37</v>
      </c>
      <c r="P3690">
        <v>37</v>
      </c>
      <c r="Q3690">
        <v>15</v>
      </c>
      <c r="R3690">
        <v>2961</v>
      </c>
    </row>
    <row r="3691" spans="8:18" x14ac:dyDescent="0.5">
      <c r="H3691" s="37">
        <v>2</v>
      </c>
      <c r="I3691" s="37">
        <v>5</v>
      </c>
      <c r="J3691" s="37">
        <v>5</v>
      </c>
      <c r="K3691" s="37">
        <v>28</v>
      </c>
      <c r="L3691" s="42">
        <v>890</v>
      </c>
      <c r="N3691">
        <v>1</v>
      </c>
      <c r="O3691">
        <v>37</v>
      </c>
      <c r="P3691">
        <v>37</v>
      </c>
      <c r="Q3691">
        <v>16</v>
      </c>
      <c r="R3691">
        <v>3051</v>
      </c>
    </row>
    <row r="3692" spans="8:18" x14ac:dyDescent="0.5">
      <c r="H3692" s="37">
        <v>2</v>
      </c>
      <c r="I3692" s="37">
        <v>5</v>
      </c>
      <c r="J3692" s="37">
        <v>5</v>
      </c>
      <c r="K3692" s="37">
        <v>29</v>
      </c>
      <c r="L3692" s="42">
        <v>891</v>
      </c>
      <c r="N3692">
        <v>1</v>
      </c>
      <c r="O3692">
        <v>37</v>
      </c>
      <c r="P3692">
        <v>37</v>
      </c>
      <c r="Q3692">
        <v>17</v>
      </c>
      <c r="R3692">
        <v>3145</v>
      </c>
    </row>
    <row r="3693" spans="8:18" x14ac:dyDescent="0.5">
      <c r="H3693" s="37">
        <v>2</v>
      </c>
      <c r="I3693" s="37">
        <v>5</v>
      </c>
      <c r="J3693" s="37">
        <v>5</v>
      </c>
      <c r="K3693" s="37">
        <v>30</v>
      </c>
      <c r="L3693" s="42">
        <v>893</v>
      </c>
      <c r="N3693">
        <v>1</v>
      </c>
      <c r="O3693">
        <v>37</v>
      </c>
      <c r="P3693">
        <v>37</v>
      </c>
      <c r="Q3693">
        <v>18</v>
      </c>
      <c r="R3693">
        <v>3243</v>
      </c>
    </row>
    <row r="3694" spans="8:18" x14ac:dyDescent="0.5">
      <c r="H3694" s="37">
        <v>2</v>
      </c>
      <c r="I3694" s="37">
        <v>5</v>
      </c>
      <c r="J3694" s="37">
        <v>5</v>
      </c>
      <c r="K3694" s="37">
        <v>31</v>
      </c>
      <c r="L3694" s="42">
        <v>894</v>
      </c>
      <c r="N3694">
        <v>1</v>
      </c>
      <c r="O3694">
        <v>37</v>
      </c>
      <c r="P3694">
        <v>37</v>
      </c>
      <c r="Q3694">
        <v>19</v>
      </c>
      <c r="R3694">
        <v>3344</v>
      </c>
    </row>
    <row r="3695" spans="8:18" x14ac:dyDescent="0.5">
      <c r="H3695" s="37">
        <v>2</v>
      </c>
      <c r="I3695" s="37">
        <v>5</v>
      </c>
      <c r="J3695" s="37">
        <v>5</v>
      </c>
      <c r="K3695" s="37">
        <v>32</v>
      </c>
      <c r="L3695" s="42">
        <v>896</v>
      </c>
      <c r="N3695">
        <v>1</v>
      </c>
      <c r="O3695">
        <v>37</v>
      </c>
      <c r="P3695">
        <v>37</v>
      </c>
      <c r="Q3695">
        <v>20</v>
      </c>
      <c r="R3695">
        <v>3450</v>
      </c>
    </row>
    <row r="3696" spans="8:18" x14ac:dyDescent="0.5">
      <c r="H3696" s="37">
        <v>2</v>
      </c>
      <c r="I3696" s="37">
        <v>5</v>
      </c>
      <c r="J3696" s="37">
        <v>5</v>
      </c>
      <c r="K3696" s="37">
        <v>33</v>
      </c>
      <c r="L3696" s="42">
        <v>898</v>
      </c>
      <c r="N3696">
        <v>1</v>
      </c>
      <c r="O3696">
        <v>37</v>
      </c>
      <c r="P3696">
        <v>37</v>
      </c>
      <c r="Q3696">
        <v>21</v>
      </c>
      <c r="R3696">
        <v>3561</v>
      </c>
    </row>
    <row r="3697" spans="8:18" x14ac:dyDescent="0.5">
      <c r="H3697" s="37">
        <v>2</v>
      </c>
      <c r="I3697" s="37">
        <v>5</v>
      </c>
      <c r="J3697" s="37">
        <v>5</v>
      </c>
      <c r="K3697" s="37">
        <v>34</v>
      </c>
      <c r="L3697" s="42">
        <v>899</v>
      </c>
      <c r="N3697">
        <v>1</v>
      </c>
      <c r="O3697">
        <v>37</v>
      </c>
      <c r="P3697">
        <v>37</v>
      </c>
      <c r="Q3697">
        <v>22</v>
      </c>
      <c r="R3697">
        <v>3676</v>
      </c>
    </row>
    <row r="3698" spans="8:18" x14ac:dyDescent="0.5">
      <c r="H3698" s="37">
        <v>2</v>
      </c>
      <c r="I3698" s="37">
        <v>5</v>
      </c>
      <c r="J3698" s="37">
        <v>5</v>
      </c>
      <c r="K3698" s="37">
        <v>35</v>
      </c>
      <c r="L3698" s="42">
        <v>901</v>
      </c>
      <c r="N3698">
        <v>1</v>
      </c>
      <c r="O3698">
        <v>37</v>
      </c>
      <c r="P3698">
        <v>37</v>
      </c>
      <c r="Q3698">
        <v>23</v>
      </c>
      <c r="R3698">
        <v>3557</v>
      </c>
    </row>
    <row r="3699" spans="8:18" x14ac:dyDescent="0.5">
      <c r="H3699" s="37">
        <v>2</v>
      </c>
      <c r="I3699" s="37">
        <v>5</v>
      </c>
      <c r="J3699" s="37">
        <v>5</v>
      </c>
      <c r="K3699" s="37">
        <v>36</v>
      </c>
      <c r="L3699" s="42">
        <v>903</v>
      </c>
      <c r="N3699">
        <v>1</v>
      </c>
      <c r="O3699">
        <v>37</v>
      </c>
      <c r="P3699">
        <v>37</v>
      </c>
      <c r="Q3699">
        <v>24</v>
      </c>
      <c r="R3699">
        <v>0</v>
      </c>
    </row>
    <row r="3700" spans="8:18" x14ac:dyDescent="0.5">
      <c r="H3700" s="37">
        <v>2</v>
      </c>
      <c r="I3700" s="37">
        <v>5</v>
      </c>
      <c r="J3700" s="37">
        <v>5</v>
      </c>
      <c r="K3700" s="37">
        <v>37</v>
      </c>
      <c r="L3700" s="42">
        <v>905</v>
      </c>
      <c r="N3700">
        <v>1</v>
      </c>
      <c r="O3700">
        <v>37</v>
      </c>
      <c r="P3700">
        <v>37</v>
      </c>
      <c r="Q3700">
        <v>25</v>
      </c>
      <c r="R3700">
        <v>0</v>
      </c>
    </row>
    <row r="3701" spans="8:18" x14ac:dyDescent="0.5">
      <c r="H3701" s="37">
        <v>2</v>
      </c>
      <c r="I3701" s="37">
        <v>5</v>
      </c>
      <c r="J3701" s="37">
        <v>5</v>
      </c>
      <c r="K3701" s="37">
        <v>38</v>
      </c>
      <c r="L3701" s="42">
        <v>907</v>
      </c>
      <c r="N3701">
        <v>1</v>
      </c>
      <c r="O3701">
        <v>37</v>
      </c>
      <c r="P3701">
        <v>37</v>
      </c>
      <c r="Q3701">
        <v>26</v>
      </c>
      <c r="R3701">
        <v>0</v>
      </c>
    </row>
    <row r="3702" spans="8:18" x14ac:dyDescent="0.5">
      <c r="H3702" s="37">
        <v>2</v>
      </c>
      <c r="I3702" s="37">
        <v>5</v>
      </c>
      <c r="J3702" s="37">
        <v>5</v>
      </c>
      <c r="K3702" s="37">
        <v>39</v>
      </c>
      <c r="L3702" s="42">
        <v>909</v>
      </c>
      <c r="N3702">
        <v>1</v>
      </c>
      <c r="O3702">
        <v>37</v>
      </c>
      <c r="P3702">
        <v>37</v>
      </c>
      <c r="Q3702">
        <v>27</v>
      </c>
      <c r="R3702">
        <v>0</v>
      </c>
    </row>
    <row r="3703" spans="8:18" x14ac:dyDescent="0.5">
      <c r="H3703" s="37">
        <v>2</v>
      </c>
      <c r="I3703" s="37">
        <v>5</v>
      </c>
      <c r="J3703" s="37">
        <v>5</v>
      </c>
      <c r="K3703" s="37">
        <v>40</v>
      </c>
      <c r="L3703" s="42">
        <v>911</v>
      </c>
      <c r="N3703">
        <v>1</v>
      </c>
      <c r="O3703">
        <v>37</v>
      </c>
      <c r="P3703">
        <v>37</v>
      </c>
      <c r="Q3703">
        <v>28</v>
      </c>
      <c r="R3703">
        <v>0</v>
      </c>
    </row>
    <row r="3704" spans="8:18" x14ac:dyDescent="0.5">
      <c r="H3704" s="37">
        <v>2</v>
      </c>
      <c r="I3704" s="37">
        <v>5</v>
      </c>
      <c r="J3704" s="37">
        <v>5</v>
      </c>
      <c r="K3704" s="37">
        <v>41</v>
      </c>
      <c r="L3704" s="42">
        <v>913</v>
      </c>
      <c r="N3704">
        <v>1</v>
      </c>
      <c r="O3704">
        <v>37</v>
      </c>
      <c r="P3704">
        <v>37</v>
      </c>
      <c r="Q3704">
        <v>29</v>
      </c>
      <c r="R3704">
        <v>0</v>
      </c>
    </row>
    <row r="3705" spans="8:18" x14ac:dyDescent="0.5">
      <c r="H3705" s="37">
        <v>2</v>
      </c>
      <c r="I3705" s="37">
        <v>5</v>
      </c>
      <c r="J3705" s="37">
        <v>5</v>
      </c>
      <c r="K3705" s="37">
        <v>42</v>
      </c>
      <c r="L3705" s="42">
        <v>915</v>
      </c>
      <c r="N3705">
        <v>1</v>
      </c>
      <c r="O3705">
        <v>37</v>
      </c>
      <c r="P3705">
        <v>37</v>
      </c>
      <c r="Q3705">
        <v>30</v>
      </c>
      <c r="R3705">
        <v>0</v>
      </c>
    </row>
    <row r="3706" spans="8:18" x14ac:dyDescent="0.5">
      <c r="H3706" s="37">
        <v>2</v>
      </c>
      <c r="I3706" s="37">
        <v>5</v>
      </c>
      <c r="J3706" s="37">
        <v>5</v>
      </c>
      <c r="K3706" s="37">
        <v>43</v>
      </c>
      <c r="L3706" s="42">
        <v>917</v>
      </c>
      <c r="N3706">
        <v>1</v>
      </c>
      <c r="O3706">
        <v>37</v>
      </c>
      <c r="P3706">
        <v>37</v>
      </c>
      <c r="Q3706">
        <v>31</v>
      </c>
      <c r="R3706">
        <v>0</v>
      </c>
    </row>
    <row r="3707" spans="8:18" x14ac:dyDescent="0.5">
      <c r="H3707" s="37">
        <v>2</v>
      </c>
      <c r="I3707" s="37">
        <v>5</v>
      </c>
      <c r="J3707" s="37">
        <v>5</v>
      </c>
      <c r="K3707" s="37">
        <v>44</v>
      </c>
      <c r="L3707" s="42">
        <v>919</v>
      </c>
      <c r="N3707">
        <v>1</v>
      </c>
      <c r="O3707">
        <v>37</v>
      </c>
      <c r="P3707">
        <v>37</v>
      </c>
      <c r="Q3707">
        <v>32</v>
      </c>
      <c r="R3707">
        <v>0</v>
      </c>
    </row>
    <row r="3708" spans="8:18" x14ac:dyDescent="0.5">
      <c r="H3708" s="37">
        <v>2</v>
      </c>
      <c r="I3708" s="37">
        <v>5</v>
      </c>
      <c r="J3708" s="37">
        <v>5</v>
      </c>
      <c r="K3708" s="37">
        <v>45</v>
      </c>
      <c r="L3708" s="42">
        <v>922</v>
      </c>
      <c r="N3708">
        <v>1</v>
      </c>
      <c r="O3708">
        <v>37</v>
      </c>
      <c r="P3708">
        <v>37</v>
      </c>
      <c r="Q3708">
        <v>33</v>
      </c>
      <c r="R3708">
        <v>0</v>
      </c>
    </row>
    <row r="3709" spans="8:18" x14ac:dyDescent="0.5">
      <c r="H3709" s="37">
        <v>2</v>
      </c>
      <c r="I3709" s="37">
        <v>5</v>
      </c>
      <c r="J3709" s="37">
        <v>5</v>
      </c>
      <c r="K3709" s="37">
        <v>46</v>
      </c>
      <c r="L3709" s="42">
        <v>924</v>
      </c>
      <c r="N3709">
        <v>1</v>
      </c>
      <c r="O3709">
        <v>37</v>
      </c>
      <c r="P3709">
        <v>37</v>
      </c>
      <c r="Q3709">
        <v>34</v>
      </c>
      <c r="R3709">
        <v>0</v>
      </c>
    </row>
    <row r="3710" spans="8:18" x14ac:dyDescent="0.5">
      <c r="H3710" s="37">
        <v>2</v>
      </c>
      <c r="I3710" s="37">
        <v>5</v>
      </c>
      <c r="J3710" s="37">
        <v>5</v>
      </c>
      <c r="K3710" s="37">
        <v>47</v>
      </c>
      <c r="L3710" s="42">
        <v>927</v>
      </c>
      <c r="N3710">
        <v>1</v>
      </c>
      <c r="O3710">
        <v>37</v>
      </c>
      <c r="P3710">
        <v>37</v>
      </c>
      <c r="Q3710">
        <v>35</v>
      </c>
      <c r="R3710">
        <v>0</v>
      </c>
    </row>
    <row r="3711" spans="8:18" x14ac:dyDescent="0.5">
      <c r="H3711" s="37">
        <v>2</v>
      </c>
      <c r="I3711" s="37">
        <v>5</v>
      </c>
      <c r="J3711" s="37">
        <v>5</v>
      </c>
      <c r="K3711" s="37">
        <v>48</v>
      </c>
      <c r="L3711" s="42">
        <v>929</v>
      </c>
      <c r="N3711">
        <v>1</v>
      </c>
      <c r="O3711">
        <v>37</v>
      </c>
      <c r="P3711">
        <v>37</v>
      </c>
      <c r="Q3711">
        <v>36</v>
      </c>
      <c r="R3711">
        <v>0</v>
      </c>
    </row>
    <row r="3712" spans="8:18" x14ac:dyDescent="0.5">
      <c r="H3712" s="37">
        <v>2</v>
      </c>
      <c r="I3712" s="37">
        <v>5</v>
      </c>
      <c r="J3712" s="37">
        <v>5</v>
      </c>
      <c r="K3712" s="37">
        <v>49</v>
      </c>
      <c r="L3712" s="42">
        <v>932</v>
      </c>
      <c r="N3712">
        <v>1</v>
      </c>
      <c r="O3712">
        <v>37</v>
      </c>
      <c r="P3712">
        <v>37</v>
      </c>
      <c r="Q3712">
        <v>37</v>
      </c>
      <c r="R3712">
        <v>0</v>
      </c>
    </row>
    <row r="3713" spans="8:18" x14ac:dyDescent="0.5">
      <c r="H3713" s="37">
        <v>2</v>
      </c>
      <c r="I3713" s="37">
        <v>5</v>
      </c>
      <c r="J3713" s="37">
        <v>5</v>
      </c>
      <c r="K3713" s="37">
        <v>50</v>
      </c>
      <c r="L3713" s="42">
        <v>934</v>
      </c>
      <c r="N3713">
        <v>1</v>
      </c>
      <c r="O3713">
        <v>37</v>
      </c>
      <c r="P3713">
        <v>37</v>
      </c>
      <c r="Q3713">
        <v>38</v>
      </c>
      <c r="R3713">
        <v>0</v>
      </c>
    </row>
    <row r="3714" spans="8:18" x14ac:dyDescent="0.5">
      <c r="H3714" s="37">
        <v>2</v>
      </c>
      <c r="I3714" s="37">
        <v>5</v>
      </c>
      <c r="J3714" s="37">
        <v>5</v>
      </c>
      <c r="K3714" s="37">
        <v>51</v>
      </c>
      <c r="L3714" s="42">
        <v>937</v>
      </c>
      <c r="N3714">
        <v>1</v>
      </c>
      <c r="O3714">
        <v>37</v>
      </c>
      <c r="P3714">
        <v>37</v>
      </c>
      <c r="Q3714">
        <v>39</v>
      </c>
      <c r="R3714">
        <v>0</v>
      </c>
    </row>
    <row r="3715" spans="8:18" x14ac:dyDescent="0.5">
      <c r="H3715" s="37">
        <v>2</v>
      </c>
      <c r="I3715" s="37">
        <v>5</v>
      </c>
      <c r="J3715" s="37">
        <v>5</v>
      </c>
      <c r="K3715" s="37">
        <v>52</v>
      </c>
      <c r="L3715" s="42">
        <v>940</v>
      </c>
      <c r="N3715">
        <v>1</v>
      </c>
      <c r="O3715">
        <v>37</v>
      </c>
      <c r="P3715">
        <v>37</v>
      </c>
      <c r="Q3715">
        <v>40</v>
      </c>
      <c r="R3715">
        <v>0</v>
      </c>
    </row>
    <row r="3716" spans="8:18" x14ac:dyDescent="0.5">
      <c r="H3716" s="37">
        <v>2</v>
      </c>
      <c r="I3716" s="37">
        <v>5</v>
      </c>
      <c r="J3716" s="37">
        <v>5</v>
      </c>
      <c r="K3716" s="37">
        <v>53</v>
      </c>
      <c r="L3716" s="42">
        <v>943</v>
      </c>
      <c r="N3716">
        <v>1</v>
      </c>
      <c r="O3716">
        <v>37</v>
      </c>
      <c r="P3716">
        <v>37</v>
      </c>
      <c r="Q3716">
        <v>41</v>
      </c>
      <c r="R3716">
        <v>0</v>
      </c>
    </row>
    <row r="3717" spans="8:18" x14ac:dyDescent="0.5">
      <c r="H3717" s="37">
        <v>2</v>
      </c>
      <c r="I3717" s="37">
        <v>5</v>
      </c>
      <c r="J3717" s="37">
        <v>5</v>
      </c>
      <c r="K3717" s="37">
        <v>54</v>
      </c>
      <c r="L3717" s="42">
        <v>945</v>
      </c>
      <c r="N3717">
        <v>1</v>
      </c>
      <c r="O3717">
        <v>37</v>
      </c>
      <c r="P3717">
        <v>37</v>
      </c>
      <c r="Q3717">
        <v>42</v>
      </c>
      <c r="R3717">
        <v>0</v>
      </c>
    </row>
    <row r="3718" spans="8:18" x14ac:dyDescent="0.5">
      <c r="H3718" s="37">
        <v>2</v>
      </c>
      <c r="I3718" s="37">
        <v>5</v>
      </c>
      <c r="J3718" s="37">
        <v>5</v>
      </c>
      <c r="K3718" s="37">
        <v>55</v>
      </c>
      <c r="L3718" s="42">
        <v>948</v>
      </c>
      <c r="N3718">
        <v>1</v>
      </c>
      <c r="O3718">
        <v>37</v>
      </c>
      <c r="P3718">
        <v>37</v>
      </c>
      <c r="Q3718">
        <v>43</v>
      </c>
      <c r="R3718">
        <v>0</v>
      </c>
    </row>
    <row r="3719" spans="8:18" x14ac:dyDescent="0.5">
      <c r="H3719" s="37">
        <v>2</v>
      </c>
      <c r="I3719" s="37">
        <v>5</v>
      </c>
      <c r="J3719" s="37">
        <v>5</v>
      </c>
      <c r="K3719" s="37">
        <v>56</v>
      </c>
      <c r="L3719" s="42">
        <v>951</v>
      </c>
      <c r="N3719">
        <v>1</v>
      </c>
      <c r="O3719">
        <v>37</v>
      </c>
      <c r="P3719">
        <v>37</v>
      </c>
      <c r="Q3719">
        <v>44</v>
      </c>
      <c r="R3719">
        <v>0</v>
      </c>
    </row>
    <row r="3720" spans="8:18" x14ac:dyDescent="0.5">
      <c r="H3720" s="37">
        <v>2</v>
      </c>
      <c r="I3720" s="37">
        <v>5</v>
      </c>
      <c r="J3720" s="37">
        <v>5</v>
      </c>
      <c r="K3720" s="37">
        <v>57</v>
      </c>
      <c r="L3720" s="42">
        <v>954</v>
      </c>
      <c r="N3720">
        <v>1</v>
      </c>
      <c r="O3720">
        <v>37</v>
      </c>
      <c r="P3720">
        <v>37</v>
      </c>
      <c r="Q3720">
        <v>45</v>
      </c>
      <c r="R3720">
        <v>0</v>
      </c>
    </row>
    <row r="3721" spans="8:18" x14ac:dyDescent="0.5">
      <c r="H3721" s="37">
        <v>2</v>
      </c>
      <c r="I3721" s="37">
        <v>5</v>
      </c>
      <c r="J3721" s="37">
        <v>5</v>
      </c>
      <c r="K3721" s="37">
        <v>58</v>
      </c>
      <c r="L3721" s="42">
        <v>957</v>
      </c>
      <c r="N3721">
        <v>1</v>
      </c>
      <c r="O3721">
        <v>37</v>
      </c>
      <c r="P3721">
        <v>37</v>
      </c>
      <c r="Q3721">
        <v>46</v>
      </c>
      <c r="R3721">
        <v>0</v>
      </c>
    </row>
    <row r="3722" spans="8:18" x14ac:dyDescent="0.5">
      <c r="H3722" s="37">
        <v>2</v>
      </c>
      <c r="I3722" s="37">
        <v>5</v>
      </c>
      <c r="J3722" s="37">
        <v>5</v>
      </c>
      <c r="K3722" s="37">
        <v>59</v>
      </c>
      <c r="L3722" s="42">
        <v>960</v>
      </c>
      <c r="N3722">
        <v>1</v>
      </c>
      <c r="O3722">
        <v>37</v>
      </c>
      <c r="P3722">
        <v>37</v>
      </c>
      <c r="Q3722">
        <v>47</v>
      </c>
      <c r="R3722">
        <v>0</v>
      </c>
    </row>
    <row r="3723" spans="8:18" x14ac:dyDescent="0.5">
      <c r="H3723" s="37">
        <v>2</v>
      </c>
      <c r="I3723" s="37">
        <v>5</v>
      </c>
      <c r="J3723" s="37">
        <v>5</v>
      </c>
      <c r="K3723" s="37">
        <v>60</v>
      </c>
      <c r="L3723" s="42">
        <v>964</v>
      </c>
      <c r="N3723">
        <v>1</v>
      </c>
      <c r="O3723">
        <v>37</v>
      </c>
      <c r="P3723">
        <v>37</v>
      </c>
      <c r="Q3723">
        <v>48</v>
      </c>
      <c r="R3723">
        <v>0</v>
      </c>
    </row>
    <row r="3724" spans="8:18" x14ac:dyDescent="0.5">
      <c r="H3724" s="37">
        <v>2</v>
      </c>
      <c r="I3724" s="37">
        <v>5</v>
      </c>
      <c r="J3724" s="37">
        <v>5</v>
      </c>
      <c r="K3724" s="37">
        <v>61</v>
      </c>
      <c r="L3724" s="42">
        <v>967</v>
      </c>
      <c r="N3724">
        <v>1</v>
      </c>
      <c r="O3724">
        <v>37</v>
      </c>
      <c r="P3724">
        <v>37</v>
      </c>
      <c r="Q3724">
        <v>49</v>
      </c>
      <c r="R3724">
        <v>0</v>
      </c>
    </row>
    <row r="3725" spans="8:18" x14ac:dyDescent="0.5">
      <c r="H3725" s="37">
        <v>2</v>
      </c>
      <c r="I3725" s="37">
        <v>5</v>
      </c>
      <c r="J3725" s="37">
        <v>5</v>
      </c>
      <c r="K3725" s="37">
        <v>62</v>
      </c>
      <c r="L3725" s="42">
        <v>970</v>
      </c>
      <c r="N3725">
        <v>1</v>
      </c>
      <c r="O3725">
        <v>37</v>
      </c>
      <c r="P3725">
        <v>37</v>
      </c>
      <c r="Q3725">
        <v>50</v>
      </c>
      <c r="R3725">
        <v>0</v>
      </c>
    </row>
    <row r="3726" spans="8:18" x14ac:dyDescent="0.5">
      <c r="H3726" s="37">
        <v>2</v>
      </c>
      <c r="I3726" s="37">
        <v>5</v>
      </c>
      <c r="J3726" s="37">
        <v>5</v>
      </c>
      <c r="K3726" s="37">
        <v>63</v>
      </c>
      <c r="L3726" s="42">
        <v>973</v>
      </c>
      <c r="N3726">
        <v>1</v>
      </c>
      <c r="O3726">
        <v>37</v>
      </c>
      <c r="P3726">
        <v>37</v>
      </c>
      <c r="Q3726">
        <v>51</v>
      </c>
      <c r="R3726">
        <v>0</v>
      </c>
    </row>
    <row r="3727" spans="8:18" x14ac:dyDescent="0.5">
      <c r="H3727" s="37">
        <v>2</v>
      </c>
      <c r="I3727" s="37">
        <v>5</v>
      </c>
      <c r="J3727" s="37">
        <v>5</v>
      </c>
      <c r="K3727" s="37">
        <v>64</v>
      </c>
      <c r="L3727" s="42">
        <v>976</v>
      </c>
      <c r="N3727">
        <v>1</v>
      </c>
      <c r="O3727">
        <v>37</v>
      </c>
      <c r="P3727">
        <v>37</v>
      </c>
      <c r="Q3727">
        <v>52</v>
      </c>
      <c r="R3727">
        <v>0</v>
      </c>
    </row>
    <row r="3728" spans="8:18" x14ac:dyDescent="0.5">
      <c r="H3728" s="37">
        <v>2</v>
      </c>
      <c r="I3728" s="37">
        <v>5</v>
      </c>
      <c r="J3728" s="37">
        <v>5</v>
      </c>
      <c r="K3728" s="37">
        <v>65</v>
      </c>
      <c r="L3728" s="42">
        <v>979</v>
      </c>
      <c r="N3728">
        <v>1</v>
      </c>
      <c r="O3728">
        <v>37</v>
      </c>
      <c r="P3728">
        <v>37</v>
      </c>
      <c r="Q3728">
        <v>53</v>
      </c>
      <c r="R3728">
        <v>0</v>
      </c>
    </row>
    <row r="3729" spans="8:18" x14ac:dyDescent="0.5">
      <c r="H3729" s="37">
        <v>2</v>
      </c>
      <c r="I3729" s="37">
        <v>5</v>
      </c>
      <c r="J3729" s="37">
        <v>5</v>
      </c>
      <c r="K3729" s="37">
        <v>66</v>
      </c>
      <c r="L3729" s="42">
        <v>982</v>
      </c>
      <c r="N3729">
        <v>1</v>
      </c>
      <c r="O3729">
        <v>38</v>
      </c>
      <c r="P3729">
        <v>38</v>
      </c>
      <c r="Q3729">
        <v>1</v>
      </c>
      <c r="R3729">
        <v>115</v>
      </c>
    </row>
    <row r="3730" spans="8:18" x14ac:dyDescent="0.5">
      <c r="H3730" s="37">
        <v>2</v>
      </c>
      <c r="I3730" s="37">
        <v>5</v>
      </c>
      <c r="J3730" s="37">
        <v>5</v>
      </c>
      <c r="K3730" s="37">
        <v>67</v>
      </c>
      <c r="L3730" s="42">
        <v>985</v>
      </c>
      <c r="N3730">
        <v>1</v>
      </c>
      <c r="O3730">
        <v>38</v>
      </c>
      <c r="P3730">
        <v>38</v>
      </c>
      <c r="Q3730">
        <v>2</v>
      </c>
      <c r="R3730">
        <v>418</v>
      </c>
    </row>
    <row r="3731" spans="8:18" x14ac:dyDescent="0.5">
      <c r="H3731" s="37">
        <v>2</v>
      </c>
      <c r="I3731" s="37">
        <v>5</v>
      </c>
      <c r="J3731" s="37">
        <v>5</v>
      </c>
      <c r="K3731" s="37">
        <v>68</v>
      </c>
      <c r="L3731" s="42">
        <v>987</v>
      </c>
      <c r="N3731">
        <v>1</v>
      </c>
      <c r="O3731">
        <v>38</v>
      </c>
      <c r="P3731">
        <v>38</v>
      </c>
      <c r="Q3731">
        <v>3</v>
      </c>
      <c r="R3731">
        <v>1041</v>
      </c>
    </row>
    <row r="3732" spans="8:18" x14ac:dyDescent="0.5">
      <c r="H3732" s="37">
        <v>2</v>
      </c>
      <c r="I3732" s="37">
        <v>5</v>
      </c>
      <c r="J3732" s="37">
        <v>5</v>
      </c>
      <c r="K3732" s="37">
        <v>69</v>
      </c>
      <c r="L3732" s="42">
        <v>990</v>
      </c>
      <c r="N3732">
        <v>1</v>
      </c>
      <c r="O3732">
        <v>38</v>
      </c>
      <c r="P3732">
        <v>38</v>
      </c>
      <c r="Q3732">
        <v>4</v>
      </c>
      <c r="R3732">
        <v>1603</v>
      </c>
    </row>
    <row r="3733" spans="8:18" x14ac:dyDescent="0.5">
      <c r="H3733" s="37">
        <v>2</v>
      </c>
      <c r="I3733" s="37">
        <v>5</v>
      </c>
      <c r="J3733" s="37">
        <v>5</v>
      </c>
      <c r="K3733" s="37">
        <v>70</v>
      </c>
      <c r="L3733" s="42">
        <v>992</v>
      </c>
      <c r="N3733">
        <v>1</v>
      </c>
      <c r="O3733">
        <v>38</v>
      </c>
      <c r="P3733">
        <v>38</v>
      </c>
      <c r="Q3733">
        <v>5</v>
      </c>
      <c r="R3733">
        <v>2274</v>
      </c>
    </row>
    <row r="3734" spans="8:18" x14ac:dyDescent="0.5">
      <c r="H3734" s="37">
        <v>2</v>
      </c>
      <c r="I3734" s="37">
        <v>5</v>
      </c>
      <c r="J3734" s="37">
        <v>5</v>
      </c>
      <c r="K3734" s="37">
        <v>71</v>
      </c>
      <c r="L3734" s="42">
        <v>994</v>
      </c>
      <c r="N3734">
        <v>1</v>
      </c>
      <c r="O3734">
        <v>38</v>
      </c>
      <c r="P3734">
        <v>38</v>
      </c>
      <c r="Q3734">
        <v>6</v>
      </c>
      <c r="R3734">
        <v>2341</v>
      </c>
    </row>
    <row r="3735" spans="8:18" x14ac:dyDescent="0.5">
      <c r="H3735" s="37">
        <v>2</v>
      </c>
      <c r="I3735" s="37">
        <v>5</v>
      </c>
      <c r="J3735" s="37">
        <v>5</v>
      </c>
      <c r="K3735" s="37">
        <v>72</v>
      </c>
      <c r="L3735" s="42">
        <v>996</v>
      </c>
      <c r="N3735">
        <v>1</v>
      </c>
      <c r="O3735">
        <v>38</v>
      </c>
      <c r="P3735">
        <v>38</v>
      </c>
      <c r="Q3735">
        <v>7</v>
      </c>
      <c r="R3735">
        <v>2411</v>
      </c>
    </row>
    <row r="3736" spans="8:18" x14ac:dyDescent="0.5">
      <c r="H3736" s="37">
        <v>2</v>
      </c>
      <c r="I3736" s="37">
        <v>5</v>
      </c>
      <c r="J3736" s="37">
        <v>5</v>
      </c>
      <c r="K3736" s="37">
        <v>73</v>
      </c>
      <c r="L3736" s="42">
        <v>998</v>
      </c>
      <c r="N3736">
        <v>1</v>
      </c>
      <c r="O3736">
        <v>38</v>
      </c>
      <c r="P3736">
        <v>38</v>
      </c>
      <c r="Q3736">
        <v>8</v>
      </c>
      <c r="R3736">
        <v>2482</v>
      </c>
    </row>
    <row r="3737" spans="8:18" x14ac:dyDescent="0.5">
      <c r="H3737" s="37">
        <v>2</v>
      </c>
      <c r="I3737" s="37">
        <v>5</v>
      </c>
      <c r="J3737" s="37">
        <v>5</v>
      </c>
      <c r="K3737" s="37">
        <v>74</v>
      </c>
      <c r="L3737" s="42">
        <v>999</v>
      </c>
      <c r="N3737">
        <v>1</v>
      </c>
      <c r="O3737">
        <v>38</v>
      </c>
      <c r="P3737">
        <v>38</v>
      </c>
      <c r="Q3737">
        <v>9</v>
      </c>
      <c r="R3737">
        <v>2556</v>
      </c>
    </row>
    <row r="3738" spans="8:18" x14ac:dyDescent="0.5">
      <c r="H3738" s="37">
        <v>2</v>
      </c>
      <c r="I3738" s="37">
        <v>5</v>
      </c>
      <c r="J3738" s="37">
        <v>5</v>
      </c>
      <c r="K3738" s="37">
        <v>75</v>
      </c>
      <c r="L3738" s="42">
        <v>1030</v>
      </c>
      <c r="N3738">
        <v>1</v>
      </c>
      <c r="O3738">
        <v>38</v>
      </c>
      <c r="P3738">
        <v>38</v>
      </c>
      <c r="Q3738">
        <v>10</v>
      </c>
      <c r="R3738">
        <v>2633</v>
      </c>
    </row>
    <row r="3739" spans="8:18" x14ac:dyDescent="0.5">
      <c r="H3739" s="37">
        <v>2</v>
      </c>
      <c r="I3739" s="37">
        <v>6</v>
      </c>
      <c r="J3739" s="37">
        <v>6</v>
      </c>
      <c r="K3739" s="37">
        <v>0</v>
      </c>
      <c r="L3739" s="42">
        <v>864</v>
      </c>
      <c r="N3739">
        <v>1</v>
      </c>
      <c r="O3739">
        <v>38</v>
      </c>
      <c r="P3739">
        <v>38</v>
      </c>
      <c r="Q3739">
        <v>11</v>
      </c>
      <c r="R3739">
        <v>2711</v>
      </c>
    </row>
    <row r="3740" spans="8:18" x14ac:dyDescent="0.5">
      <c r="H3740" s="37">
        <v>2</v>
      </c>
      <c r="I3740" s="37">
        <v>6</v>
      </c>
      <c r="J3740" s="37">
        <v>6</v>
      </c>
      <c r="K3740" s="37">
        <v>1</v>
      </c>
      <c r="L3740" s="42">
        <v>864</v>
      </c>
      <c r="N3740">
        <v>1</v>
      </c>
      <c r="O3740">
        <v>38</v>
      </c>
      <c r="P3740">
        <v>38</v>
      </c>
      <c r="Q3740">
        <v>12</v>
      </c>
      <c r="R3740">
        <v>2793</v>
      </c>
    </row>
    <row r="3741" spans="8:18" x14ac:dyDescent="0.5">
      <c r="H3741" s="37">
        <v>2</v>
      </c>
      <c r="I3741" s="37">
        <v>6</v>
      </c>
      <c r="J3741" s="37">
        <v>6</v>
      </c>
      <c r="K3741" s="37">
        <v>2</v>
      </c>
      <c r="L3741" s="42">
        <v>865</v>
      </c>
      <c r="N3741">
        <v>1</v>
      </c>
      <c r="O3741">
        <v>38</v>
      </c>
      <c r="P3741">
        <v>38</v>
      </c>
      <c r="Q3741">
        <v>13</v>
      </c>
      <c r="R3741">
        <v>2877</v>
      </c>
    </row>
    <row r="3742" spans="8:18" x14ac:dyDescent="0.5">
      <c r="H3742" s="37">
        <v>2</v>
      </c>
      <c r="I3742" s="37">
        <v>6</v>
      </c>
      <c r="J3742" s="37">
        <v>6</v>
      </c>
      <c r="K3742" s="37">
        <v>3</v>
      </c>
      <c r="L3742" s="42">
        <v>866</v>
      </c>
      <c r="N3742">
        <v>1</v>
      </c>
      <c r="O3742">
        <v>38</v>
      </c>
      <c r="P3742">
        <v>38</v>
      </c>
      <c r="Q3742">
        <v>14</v>
      </c>
      <c r="R3742">
        <v>2965</v>
      </c>
    </row>
    <row r="3743" spans="8:18" x14ac:dyDescent="0.5">
      <c r="H3743" s="37">
        <v>2</v>
      </c>
      <c r="I3743" s="37">
        <v>6</v>
      </c>
      <c r="J3743" s="37">
        <v>6</v>
      </c>
      <c r="K3743" s="37">
        <v>4</v>
      </c>
      <c r="L3743" s="42">
        <v>866</v>
      </c>
      <c r="N3743">
        <v>1</v>
      </c>
      <c r="O3743">
        <v>38</v>
      </c>
      <c r="P3743">
        <v>38</v>
      </c>
      <c r="Q3743">
        <v>15</v>
      </c>
      <c r="R3743">
        <v>3055</v>
      </c>
    </row>
    <row r="3744" spans="8:18" x14ac:dyDescent="0.5">
      <c r="H3744" s="37">
        <v>2</v>
      </c>
      <c r="I3744" s="37">
        <v>6</v>
      </c>
      <c r="J3744" s="37">
        <v>6</v>
      </c>
      <c r="K3744" s="37">
        <v>5</v>
      </c>
      <c r="L3744" s="42">
        <v>867</v>
      </c>
      <c r="N3744">
        <v>1</v>
      </c>
      <c r="O3744">
        <v>38</v>
      </c>
      <c r="P3744">
        <v>38</v>
      </c>
      <c r="Q3744">
        <v>16</v>
      </c>
      <c r="R3744">
        <v>3149</v>
      </c>
    </row>
    <row r="3745" spans="8:18" x14ac:dyDescent="0.5">
      <c r="H3745" s="37">
        <v>2</v>
      </c>
      <c r="I3745" s="37">
        <v>6</v>
      </c>
      <c r="J3745" s="37">
        <v>6</v>
      </c>
      <c r="K3745" s="37">
        <v>6</v>
      </c>
      <c r="L3745" s="42">
        <v>868</v>
      </c>
      <c r="N3745">
        <v>1</v>
      </c>
      <c r="O3745">
        <v>38</v>
      </c>
      <c r="P3745">
        <v>38</v>
      </c>
      <c r="Q3745">
        <v>17</v>
      </c>
      <c r="R3745">
        <v>3246</v>
      </c>
    </row>
    <row r="3746" spans="8:18" x14ac:dyDescent="0.5">
      <c r="H3746" s="37">
        <v>2</v>
      </c>
      <c r="I3746" s="37">
        <v>6</v>
      </c>
      <c r="J3746" s="37">
        <v>6</v>
      </c>
      <c r="K3746" s="37">
        <v>7</v>
      </c>
      <c r="L3746" s="42">
        <v>869</v>
      </c>
      <c r="N3746">
        <v>1</v>
      </c>
      <c r="O3746">
        <v>38</v>
      </c>
      <c r="P3746">
        <v>38</v>
      </c>
      <c r="Q3746">
        <v>18</v>
      </c>
      <c r="R3746">
        <v>3347</v>
      </c>
    </row>
    <row r="3747" spans="8:18" x14ac:dyDescent="0.5">
      <c r="H3747" s="37">
        <v>2</v>
      </c>
      <c r="I3747" s="37">
        <v>6</v>
      </c>
      <c r="J3747" s="37">
        <v>6</v>
      </c>
      <c r="K3747" s="37">
        <v>8</v>
      </c>
      <c r="L3747" s="42">
        <v>869</v>
      </c>
      <c r="N3747">
        <v>1</v>
      </c>
      <c r="O3747">
        <v>38</v>
      </c>
      <c r="P3747">
        <v>38</v>
      </c>
      <c r="Q3747">
        <v>19</v>
      </c>
      <c r="R3747">
        <v>3452</v>
      </c>
    </row>
    <row r="3748" spans="8:18" x14ac:dyDescent="0.5">
      <c r="H3748" s="37">
        <v>2</v>
      </c>
      <c r="I3748" s="37">
        <v>6</v>
      </c>
      <c r="J3748" s="37">
        <v>6</v>
      </c>
      <c r="K3748" s="37">
        <v>9</v>
      </c>
      <c r="L3748" s="42">
        <v>870</v>
      </c>
      <c r="N3748">
        <v>1</v>
      </c>
      <c r="O3748">
        <v>38</v>
      </c>
      <c r="P3748">
        <v>38</v>
      </c>
      <c r="Q3748">
        <v>20</v>
      </c>
      <c r="R3748">
        <v>3562</v>
      </c>
    </row>
    <row r="3749" spans="8:18" x14ac:dyDescent="0.5">
      <c r="H3749" s="37">
        <v>2</v>
      </c>
      <c r="I3749" s="37">
        <v>6</v>
      </c>
      <c r="J3749" s="37">
        <v>6</v>
      </c>
      <c r="K3749" s="37">
        <v>10</v>
      </c>
      <c r="L3749" s="42">
        <v>871</v>
      </c>
      <c r="N3749">
        <v>1</v>
      </c>
      <c r="O3749">
        <v>38</v>
      </c>
      <c r="P3749">
        <v>38</v>
      </c>
      <c r="Q3749">
        <v>21</v>
      </c>
      <c r="R3749">
        <v>3677</v>
      </c>
    </row>
    <row r="3750" spans="8:18" x14ac:dyDescent="0.5">
      <c r="H3750" s="37">
        <v>2</v>
      </c>
      <c r="I3750" s="37">
        <v>6</v>
      </c>
      <c r="J3750" s="37">
        <v>6</v>
      </c>
      <c r="K3750" s="37">
        <v>11</v>
      </c>
      <c r="L3750" s="42">
        <v>872</v>
      </c>
      <c r="N3750">
        <v>1</v>
      </c>
      <c r="O3750">
        <v>38</v>
      </c>
      <c r="P3750">
        <v>38</v>
      </c>
      <c r="Q3750">
        <v>22</v>
      </c>
      <c r="R3750">
        <v>3557</v>
      </c>
    </row>
    <row r="3751" spans="8:18" x14ac:dyDescent="0.5">
      <c r="H3751" s="37">
        <v>2</v>
      </c>
      <c r="I3751" s="37">
        <v>6</v>
      </c>
      <c r="J3751" s="37">
        <v>6</v>
      </c>
      <c r="K3751" s="37">
        <v>12</v>
      </c>
      <c r="L3751" s="42">
        <v>873</v>
      </c>
      <c r="N3751">
        <v>1</v>
      </c>
      <c r="O3751">
        <v>38</v>
      </c>
      <c r="P3751">
        <v>38</v>
      </c>
      <c r="Q3751">
        <v>23</v>
      </c>
      <c r="R3751">
        <v>0</v>
      </c>
    </row>
    <row r="3752" spans="8:18" x14ac:dyDescent="0.5">
      <c r="H3752" s="37">
        <v>2</v>
      </c>
      <c r="I3752" s="37">
        <v>6</v>
      </c>
      <c r="J3752" s="37">
        <v>6</v>
      </c>
      <c r="K3752" s="37">
        <v>13</v>
      </c>
      <c r="L3752" s="42">
        <v>874</v>
      </c>
      <c r="N3752">
        <v>1</v>
      </c>
      <c r="O3752">
        <v>38</v>
      </c>
      <c r="P3752">
        <v>38</v>
      </c>
      <c r="Q3752">
        <v>24</v>
      </c>
      <c r="R3752">
        <v>0</v>
      </c>
    </row>
    <row r="3753" spans="8:18" x14ac:dyDescent="0.5">
      <c r="H3753" s="37">
        <v>2</v>
      </c>
      <c r="I3753" s="37">
        <v>6</v>
      </c>
      <c r="J3753" s="37">
        <v>6</v>
      </c>
      <c r="K3753" s="37">
        <v>14</v>
      </c>
      <c r="L3753" s="42">
        <v>874</v>
      </c>
      <c r="N3753">
        <v>1</v>
      </c>
      <c r="O3753">
        <v>38</v>
      </c>
      <c r="P3753">
        <v>38</v>
      </c>
      <c r="Q3753">
        <v>25</v>
      </c>
      <c r="R3753">
        <v>0</v>
      </c>
    </row>
    <row r="3754" spans="8:18" x14ac:dyDescent="0.5">
      <c r="H3754" s="37">
        <v>2</v>
      </c>
      <c r="I3754" s="37">
        <v>6</v>
      </c>
      <c r="J3754" s="37">
        <v>6</v>
      </c>
      <c r="K3754" s="37">
        <v>15</v>
      </c>
      <c r="L3754" s="42">
        <v>875</v>
      </c>
      <c r="N3754">
        <v>1</v>
      </c>
      <c r="O3754">
        <v>38</v>
      </c>
      <c r="P3754">
        <v>38</v>
      </c>
      <c r="Q3754">
        <v>26</v>
      </c>
      <c r="R3754">
        <v>0</v>
      </c>
    </row>
    <row r="3755" spans="8:18" x14ac:dyDescent="0.5">
      <c r="H3755" s="37">
        <v>2</v>
      </c>
      <c r="I3755" s="37">
        <v>6</v>
      </c>
      <c r="J3755" s="37">
        <v>6</v>
      </c>
      <c r="K3755" s="37">
        <v>16</v>
      </c>
      <c r="L3755" s="42">
        <v>876</v>
      </c>
      <c r="N3755">
        <v>1</v>
      </c>
      <c r="O3755">
        <v>38</v>
      </c>
      <c r="P3755">
        <v>38</v>
      </c>
      <c r="Q3755">
        <v>27</v>
      </c>
      <c r="R3755">
        <v>0</v>
      </c>
    </row>
    <row r="3756" spans="8:18" x14ac:dyDescent="0.5">
      <c r="H3756" s="37">
        <v>2</v>
      </c>
      <c r="I3756" s="37">
        <v>6</v>
      </c>
      <c r="J3756" s="37">
        <v>6</v>
      </c>
      <c r="K3756" s="37">
        <v>17</v>
      </c>
      <c r="L3756" s="42">
        <v>877</v>
      </c>
      <c r="N3756">
        <v>1</v>
      </c>
      <c r="O3756">
        <v>38</v>
      </c>
      <c r="P3756">
        <v>38</v>
      </c>
      <c r="Q3756">
        <v>28</v>
      </c>
      <c r="R3756">
        <v>0</v>
      </c>
    </row>
    <row r="3757" spans="8:18" x14ac:dyDescent="0.5">
      <c r="H3757" s="37">
        <v>2</v>
      </c>
      <c r="I3757" s="37">
        <v>6</v>
      </c>
      <c r="J3757" s="37">
        <v>6</v>
      </c>
      <c r="K3757" s="37">
        <v>18</v>
      </c>
      <c r="L3757" s="42">
        <v>878</v>
      </c>
      <c r="N3757">
        <v>1</v>
      </c>
      <c r="O3757">
        <v>38</v>
      </c>
      <c r="P3757">
        <v>38</v>
      </c>
      <c r="Q3757">
        <v>29</v>
      </c>
      <c r="R3757">
        <v>0</v>
      </c>
    </row>
    <row r="3758" spans="8:18" x14ac:dyDescent="0.5">
      <c r="H3758" s="37">
        <v>2</v>
      </c>
      <c r="I3758" s="37">
        <v>6</v>
      </c>
      <c r="J3758" s="37">
        <v>6</v>
      </c>
      <c r="K3758" s="37">
        <v>19</v>
      </c>
      <c r="L3758" s="42">
        <v>880</v>
      </c>
      <c r="N3758">
        <v>1</v>
      </c>
      <c r="O3758">
        <v>38</v>
      </c>
      <c r="P3758">
        <v>38</v>
      </c>
      <c r="Q3758">
        <v>30</v>
      </c>
      <c r="R3758">
        <v>0</v>
      </c>
    </row>
    <row r="3759" spans="8:18" x14ac:dyDescent="0.5">
      <c r="H3759" s="37">
        <v>2</v>
      </c>
      <c r="I3759" s="37">
        <v>6</v>
      </c>
      <c r="J3759" s="37">
        <v>6</v>
      </c>
      <c r="K3759" s="37">
        <v>20</v>
      </c>
      <c r="L3759" s="42">
        <v>881</v>
      </c>
      <c r="N3759">
        <v>1</v>
      </c>
      <c r="O3759">
        <v>38</v>
      </c>
      <c r="P3759">
        <v>38</v>
      </c>
      <c r="Q3759">
        <v>31</v>
      </c>
      <c r="R3759">
        <v>0</v>
      </c>
    </row>
    <row r="3760" spans="8:18" x14ac:dyDescent="0.5">
      <c r="H3760" s="37">
        <v>2</v>
      </c>
      <c r="I3760" s="37">
        <v>6</v>
      </c>
      <c r="J3760" s="37">
        <v>6</v>
      </c>
      <c r="K3760" s="37">
        <v>21</v>
      </c>
      <c r="L3760" s="42">
        <v>882</v>
      </c>
      <c r="N3760">
        <v>1</v>
      </c>
      <c r="O3760">
        <v>38</v>
      </c>
      <c r="P3760">
        <v>38</v>
      </c>
      <c r="Q3760">
        <v>32</v>
      </c>
      <c r="R3760">
        <v>0</v>
      </c>
    </row>
    <row r="3761" spans="8:18" x14ac:dyDescent="0.5">
      <c r="H3761" s="37">
        <v>2</v>
      </c>
      <c r="I3761" s="37">
        <v>6</v>
      </c>
      <c r="J3761" s="37">
        <v>6</v>
      </c>
      <c r="K3761" s="37">
        <v>22</v>
      </c>
      <c r="L3761" s="42">
        <v>883</v>
      </c>
      <c r="N3761">
        <v>1</v>
      </c>
      <c r="O3761">
        <v>38</v>
      </c>
      <c r="P3761">
        <v>38</v>
      </c>
      <c r="Q3761">
        <v>33</v>
      </c>
      <c r="R3761">
        <v>0</v>
      </c>
    </row>
    <row r="3762" spans="8:18" x14ac:dyDescent="0.5">
      <c r="H3762" s="37">
        <v>2</v>
      </c>
      <c r="I3762" s="37">
        <v>6</v>
      </c>
      <c r="J3762" s="37">
        <v>6</v>
      </c>
      <c r="K3762" s="37">
        <v>23</v>
      </c>
      <c r="L3762" s="42">
        <v>884</v>
      </c>
      <c r="N3762">
        <v>1</v>
      </c>
      <c r="O3762">
        <v>38</v>
      </c>
      <c r="P3762">
        <v>38</v>
      </c>
      <c r="Q3762">
        <v>34</v>
      </c>
      <c r="R3762">
        <v>0</v>
      </c>
    </row>
    <row r="3763" spans="8:18" x14ac:dyDescent="0.5">
      <c r="H3763" s="37">
        <v>2</v>
      </c>
      <c r="I3763" s="37">
        <v>6</v>
      </c>
      <c r="J3763" s="37">
        <v>6</v>
      </c>
      <c r="K3763" s="37">
        <v>24</v>
      </c>
      <c r="L3763" s="42">
        <v>886</v>
      </c>
      <c r="N3763">
        <v>1</v>
      </c>
      <c r="O3763">
        <v>38</v>
      </c>
      <c r="P3763">
        <v>38</v>
      </c>
      <c r="Q3763">
        <v>35</v>
      </c>
      <c r="R3763">
        <v>0</v>
      </c>
    </row>
    <row r="3764" spans="8:18" x14ac:dyDescent="0.5">
      <c r="H3764" s="37">
        <v>2</v>
      </c>
      <c r="I3764" s="37">
        <v>6</v>
      </c>
      <c r="J3764" s="37">
        <v>6</v>
      </c>
      <c r="K3764" s="37">
        <v>25</v>
      </c>
      <c r="L3764" s="42">
        <v>887</v>
      </c>
      <c r="N3764">
        <v>1</v>
      </c>
      <c r="O3764">
        <v>38</v>
      </c>
      <c r="P3764">
        <v>38</v>
      </c>
      <c r="Q3764">
        <v>36</v>
      </c>
      <c r="R3764">
        <v>0</v>
      </c>
    </row>
    <row r="3765" spans="8:18" x14ac:dyDescent="0.5">
      <c r="H3765" s="37">
        <v>2</v>
      </c>
      <c r="I3765" s="37">
        <v>6</v>
      </c>
      <c r="J3765" s="37">
        <v>6</v>
      </c>
      <c r="K3765" s="37">
        <v>26</v>
      </c>
      <c r="L3765" s="42">
        <v>888</v>
      </c>
      <c r="N3765">
        <v>1</v>
      </c>
      <c r="O3765">
        <v>38</v>
      </c>
      <c r="P3765">
        <v>38</v>
      </c>
      <c r="Q3765">
        <v>37</v>
      </c>
      <c r="R3765">
        <v>0</v>
      </c>
    </row>
    <row r="3766" spans="8:18" x14ac:dyDescent="0.5">
      <c r="H3766" s="37">
        <v>2</v>
      </c>
      <c r="I3766" s="37">
        <v>6</v>
      </c>
      <c r="J3766" s="37">
        <v>6</v>
      </c>
      <c r="K3766" s="37">
        <v>27</v>
      </c>
      <c r="L3766" s="42">
        <v>890</v>
      </c>
      <c r="N3766">
        <v>1</v>
      </c>
      <c r="O3766">
        <v>38</v>
      </c>
      <c r="P3766">
        <v>38</v>
      </c>
      <c r="Q3766">
        <v>38</v>
      </c>
      <c r="R3766">
        <v>0</v>
      </c>
    </row>
    <row r="3767" spans="8:18" x14ac:dyDescent="0.5">
      <c r="H3767" s="37">
        <v>2</v>
      </c>
      <c r="I3767" s="37">
        <v>6</v>
      </c>
      <c r="J3767" s="37">
        <v>6</v>
      </c>
      <c r="K3767" s="37">
        <v>28</v>
      </c>
      <c r="L3767" s="42">
        <v>891</v>
      </c>
      <c r="N3767">
        <v>1</v>
      </c>
      <c r="O3767">
        <v>38</v>
      </c>
      <c r="P3767">
        <v>38</v>
      </c>
      <c r="Q3767">
        <v>39</v>
      </c>
      <c r="R3767">
        <v>0</v>
      </c>
    </row>
    <row r="3768" spans="8:18" x14ac:dyDescent="0.5">
      <c r="H3768" s="37">
        <v>2</v>
      </c>
      <c r="I3768" s="37">
        <v>6</v>
      </c>
      <c r="J3768" s="37">
        <v>6</v>
      </c>
      <c r="K3768" s="37">
        <v>29</v>
      </c>
      <c r="L3768" s="42">
        <v>893</v>
      </c>
      <c r="N3768">
        <v>1</v>
      </c>
      <c r="O3768">
        <v>38</v>
      </c>
      <c r="P3768">
        <v>38</v>
      </c>
      <c r="Q3768">
        <v>40</v>
      </c>
      <c r="R3768">
        <v>0</v>
      </c>
    </row>
    <row r="3769" spans="8:18" x14ac:dyDescent="0.5">
      <c r="H3769" s="37">
        <v>2</v>
      </c>
      <c r="I3769" s="37">
        <v>6</v>
      </c>
      <c r="J3769" s="37">
        <v>6</v>
      </c>
      <c r="K3769" s="37">
        <v>30</v>
      </c>
      <c r="L3769" s="42">
        <v>894</v>
      </c>
      <c r="N3769">
        <v>1</v>
      </c>
      <c r="O3769">
        <v>38</v>
      </c>
      <c r="P3769">
        <v>38</v>
      </c>
      <c r="Q3769">
        <v>41</v>
      </c>
      <c r="R3769">
        <v>0</v>
      </c>
    </row>
    <row r="3770" spans="8:18" x14ac:dyDescent="0.5">
      <c r="H3770" s="37">
        <v>2</v>
      </c>
      <c r="I3770" s="37">
        <v>6</v>
      </c>
      <c r="J3770" s="37">
        <v>6</v>
      </c>
      <c r="K3770" s="37">
        <v>31</v>
      </c>
      <c r="L3770" s="42">
        <v>896</v>
      </c>
      <c r="N3770">
        <v>1</v>
      </c>
      <c r="O3770">
        <v>38</v>
      </c>
      <c r="P3770">
        <v>38</v>
      </c>
      <c r="Q3770">
        <v>42</v>
      </c>
      <c r="R3770">
        <v>0</v>
      </c>
    </row>
    <row r="3771" spans="8:18" x14ac:dyDescent="0.5">
      <c r="H3771" s="37">
        <v>2</v>
      </c>
      <c r="I3771" s="37">
        <v>6</v>
      </c>
      <c r="J3771" s="37">
        <v>6</v>
      </c>
      <c r="K3771" s="37">
        <v>32</v>
      </c>
      <c r="L3771" s="42">
        <v>898</v>
      </c>
      <c r="N3771">
        <v>1</v>
      </c>
      <c r="O3771">
        <v>38</v>
      </c>
      <c r="P3771">
        <v>38</v>
      </c>
      <c r="Q3771">
        <v>43</v>
      </c>
      <c r="R3771">
        <v>0</v>
      </c>
    </row>
    <row r="3772" spans="8:18" x14ac:dyDescent="0.5">
      <c r="H3772" s="37">
        <v>2</v>
      </c>
      <c r="I3772" s="37">
        <v>6</v>
      </c>
      <c r="J3772" s="37">
        <v>6</v>
      </c>
      <c r="K3772" s="37">
        <v>33</v>
      </c>
      <c r="L3772" s="42">
        <v>899</v>
      </c>
      <c r="N3772">
        <v>1</v>
      </c>
      <c r="O3772">
        <v>38</v>
      </c>
      <c r="P3772">
        <v>38</v>
      </c>
      <c r="Q3772">
        <v>44</v>
      </c>
      <c r="R3772">
        <v>0</v>
      </c>
    </row>
    <row r="3773" spans="8:18" x14ac:dyDescent="0.5">
      <c r="H3773" s="37">
        <v>2</v>
      </c>
      <c r="I3773" s="37">
        <v>6</v>
      </c>
      <c r="J3773" s="37">
        <v>6</v>
      </c>
      <c r="K3773" s="37">
        <v>34</v>
      </c>
      <c r="L3773" s="42">
        <v>901</v>
      </c>
      <c r="N3773">
        <v>1</v>
      </c>
      <c r="O3773">
        <v>38</v>
      </c>
      <c r="P3773">
        <v>38</v>
      </c>
      <c r="Q3773">
        <v>45</v>
      </c>
      <c r="R3773">
        <v>0</v>
      </c>
    </row>
    <row r="3774" spans="8:18" x14ac:dyDescent="0.5">
      <c r="H3774" s="37">
        <v>2</v>
      </c>
      <c r="I3774" s="37">
        <v>6</v>
      </c>
      <c r="J3774" s="37">
        <v>6</v>
      </c>
      <c r="K3774" s="37">
        <v>35</v>
      </c>
      <c r="L3774" s="42">
        <v>903</v>
      </c>
      <c r="N3774">
        <v>1</v>
      </c>
      <c r="O3774">
        <v>38</v>
      </c>
      <c r="P3774">
        <v>38</v>
      </c>
      <c r="Q3774">
        <v>46</v>
      </c>
      <c r="R3774">
        <v>0</v>
      </c>
    </row>
    <row r="3775" spans="8:18" x14ac:dyDescent="0.5">
      <c r="H3775" s="37">
        <v>2</v>
      </c>
      <c r="I3775" s="37">
        <v>6</v>
      </c>
      <c r="J3775" s="37">
        <v>6</v>
      </c>
      <c r="K3775" s="37">
        <v>36</v>
      </c>
      <c r="L3775" s="42">
        <v>905</v>
      </c>
      <c r="N3775">
        <v>1</v>
      </c>
      <c r="O3775">
        <v>38</v>
      </c>
      <c r="P3775">
        <v>38</v>
      </c>
      <c r="Q3775">
        <v>47</v>
      </c>
      <c r="R3775">
        <v>0</v>
      </c>
    </row>
    <row r="3776" spans="8:18" x14ac:dyDescent="0.5">
      <c r="H3776" s="37">
        <v>2</v>
      </c>
      <c r="I3776" s="37">
        <v>6</v>
      </c>
      <c r="J3776" s="37">
        <v>6</v>
      </c>
      <c r="K3776" s="37">
        <v>37</v>
      </c>
      <c r="L3776" s="42">
        <v>907</v>
      </c>
      <c r="N3776">
        <v>1</v>
      </c>
      <c r="O3776">
        <v>38</v>
      </c>
      <c r="P3776">
        <v>38</v>
      </c>
      <c r="Q3776">
        <v>48</v>
      </c>
      <c r="R3776">
        <v>0</v>
      </c>
    </row>
    <row r="3777" spans="8:18" x14ac:dyDescent="0.5">
      <c r="H3777" s="37">
        <v>2</v>
      </c>
      <c r="I3777" s="37">
        <v>6</v>
      </c>
      <c r="J3777" s="37">
        <v>6</v>
      </c>
      <c r="K3777" s="37">
        <v>38</v>
      </c>
      <c r="L3777" s="42">
        <v>909</v>
      </c>
      <c r="N3777">
        <v>1</v>
      </c>
      <c r="O3777">
        <v>38</v>
      </c>
      <c r="P3777">
        <v>38</v>
      </c>
      <c r="Q3777">
        <v>49</v>
      </c>
      <c r="R3777">
        <v>0</v>
      </c>
    </row>
    <row r="3778" spans="8:18" x14ac:dyDescent="0.5">
      <c r="H3778" s="37">
        <v>2</v>
      </c>
      <c r="I3778" s="37">
        <v>6</v>
      </c>
      <c r="J3778" s="37">
        <v>6</v>
      </c>
      <c r="K3778" s="37">
        <v>39</v>
      </c>
      <c r="L3778" s="42">
        <v>911</v>
      </c>
      <c r="N3778">
        <v>1</v>
      </c>
      <c r="O3778">
        <v>38</v>
      </c>
      <c r="P3778">
        <v>38</v>
      </c>
      <c r="Q3778">
        <v>50</v>
      </c>
      <c r="R3778">
        <v>0</v>
      </c>
    </row>
    <row r="3779" spans="8:18" x14ac:dyDescent="0.5">
      <c r="H3779" s="37">
        <v>2</v>
      </c>
      <c r="I3779" s="37">
        <v>6</v>
      </c>
      <c r="J3779" s="37">
        <v>6</v>
      </c>
      <c r="K3779" s="37">
        <v>40</v>
      </c>
      <c r="L3779" s="42">
        <v>913</v>
      </c>
      <c r="N3779">
        <v>1</v>
      </c>
      <c r="O3779">
        <v>38</v>
      </c>
      <c r="P3779">
        <v>38</v>
      </c>
      <c r="Q3779">
        <v>51</v>
      </c>
      <c r="R3779">
        <v>0</v>
      </c>
    </row>
    <row r="3780" spans="8:18" x14ac:dyDescent="0.5">
      <c r="H3780" s="37">
        <v>2</v>
      </c>
      <c r="I3780" s="37">
        <v>6</v>
      </c>
      <c r="J3780" s="37">
        <v>6</v>
      </c>
      <c r="K3780" s="37">
        <v>41</v>
      </c>
      <c r="L3780" s="42">
        <v>915</v>
      </c>
      <c r="N3780">
        <v>1</v>
      </c>
      <c r="O3780">
        <v>38</v>
      </c>
      <c r="P3780">
        <v>38</v>
      </c>
      <c r="Q3780">
        <v>52</v>
      </c>
      <c r="R3780">
        <v>0</v>
      </c>
    </row>
    <row r="3781" spans="8:18" x14ac:dyDescent="0.5">
      <c r="H3781" s="37">
        <v>2</v>
      </c>
      <c r="I3781" s="37">
        <v>6</v>
      </c>
      <c r="J3781" s="37">
        <v>6</v>
      </c>
      <c r="K3781" s="37">
        <v>42</v>
      </c>
      <c r="L3781" s="42">
        <v>917</v>
      </c>
      <c r="N3781">
        <v>1</v>
      </c>
      <c r="O3781">
        <v>39</v>
      </c>
      <c r="P3781">
        <v>39</v>
      </c>
      <c r="Q3781">
        <v>1</v>
      </c>
      <c r="R3781">
        <v>119</v>
      </c>
    </row>
    <row r="3782" spans="8:18" x14ac:dyDescent="0.5">
      <c r="H3782" s="37">
        <v>2</v>
      </c>
      <c r="I3782" s="37">
        <v>6</v>
      </c>
      <c r="J3782" s="37">
        <v>6</v>
      </c>
      <c r="K3782" s="37">
        <v>43</v>
      </c>
      <c r="L3782" s="42">
        <v>919</v>
      </c>
      <c r="N3782">
        <v>1</v>
      </c>
      <c r="O3782">
        <v>39</v>
      </c>
      <c r="P3782">
        <v>39</v>
      </c>
      <c r="Q3782">
        <v>2</v>
      </c>
      <c r="R3782">
        <v>432</v>
      </c>
    </row>
    <row r="3783" spans="8:18" x14ac:dyDescent="0.5">
      <c r="H3783" s="37">
        <v>2</v>
      </c>
      <c r="I3783" s="37">
        <v>6</v>
      </c>
      <c r="J3783" s="37">
        <v>6</v>
      </c>
      <c r="K3783" s="37">
        <v>44</v>
      </c>
      <c r="L3783" s="42">
        <v>922</v>
      </c>
      <c r="N3783">
        <v>1</v>
      </c>
      <c r="O3783">
        <v>39</v>
      </c>
      <c r="P3783">
        <v>39</v>
      </c>
      <c r="Q3783">
        <v>3</v>
      </c>
      <c r="R3783">
        <v>1075</v>
      </c>
    </row>
    <row r="3784" spans="8:18" x14ac:dyDescent="0.5">
      <c r="H3784" s="37">
        <v>2</v>
      </c>
      <c r="I3784" s="37">
        <v>6</v>
      </c>
      <c r="J3784" s="37">
        <v>6</v>
      </c>
      <c r="K3784" s="37">
        <v>45</v>
      </c>
      <c r="L3784" s="42">
        <v>924</v>
      </c>
      <c r="N3784">
        <v>1</v>
      </c>
      <c r="O3784">
        <v>39</v>
      </c>
      <c r="P3784">
        <v>39</v>
      </c>
      <c r="Q3784">
        <v>4</v>
      </c>
      <c r="R3784">
        <v>1654</v>
      </c>
    </row>
    <row r="3785" spans="8:18" x14ac:dyDescent="0.5">
      <c r="H3785" s="37">
        <v>2</v>
      </c>
      <c r="I3785" s="37">
        <v>6</v>
      </c>
      <c r="J3785" s="37">
        <v>6</v>
      </c>
      <c r="K3785" s="37">
        <v>46</v>
      </c>
      <c r="L3785" s="42">
        <v>927</v>
      </c>
      <c r="N3785">
        <v>1</v>
      </c>
      <c r="O3785">
        <v>39</v>
      </c>
      <c r="P3785">
        <v>39</v>
      </c>
      <c r="Q3785">
        <v>5</v>
      </c>
      <c r="R3785">
        <v>2346</v>
      </c>
    </row>
    <row r="3786" spans="8:18" x14ac:dyDescent="0.5">
      <c r="H3786" s="37">
        <v>2</v>
      </c>
      <c r="I3786" s="37">
        <v>6</v>
      </c>
      <c r="J3786" s="37">
        <v>6</v>
      </c>
      <c r="K3786" s="37">
        <v>47</v>
      </c>
      <c r="L3786" s="42">
        <v>929</v>
      </c>
      <c r="N3786">
        <v>1</v>
      </c>
      <c r="O3786">
        <v>39</v>
      </c>
      <c r="P3786">
        <v>39</v>
      </c>
      <c r="Q3786">
        <v>6</v>
      </c>
      <c r="R3786">
        <v>2416</v>
      </c>
    </row>
    <row r="3787" spans="8:18" x14ac:dyDescent="0.5">
      <c r="H3787" s="37">
        <v>2</v>
      </c>
      <c r="I3787" s="37">
        <v>6</v>
      </c>
      <c r="J3787" s="37">
        <v>6</v>
      </c>
      <c r="K3787" s="37">
        <v>48</v>
      </c>
      <c r="L3787" s="42">
        <v>932</v>
      </c>
      <c r="N3787">
        <v>1</v>
      </c>
      <c r="O3787">
        <v>39</v>
      </c>
      <c r="P3787">
        <v>39</v>
      </c>
      <c r="Q3787">
        <v>7</v>
      </c>
      <c r="R3787">
        <v>2487</v>
      </c>
    </row>
    <row r="3788" spans="8:18" x14ac:dyDescent="0.5">
      <c r="H3788" s="37">
        <v>2</v>
      </c>
      <c r="I3788" s="37">
        <v>6</v>
      </c>
      <c r="J3788" s="37">
        <v>6</v>
      </c>
      <c r="K3788" s="37">
        <v>49</v>
      </c>
      <c r="L3788" s="42">
        <v>934</v>
      </c>
      <c r="N3788">
        <v>1</v>
      </c>
      <c r="O3788">
        <v>39</v>
      </c>
      <c r="P3788">
        <v>39</v>
      </c>
      <c r="Q3788">
        <v>8</v>
      </c>
      <c r="R3788">
        <v>2561</v>
      </c>
    </row>
    <row r="3789" spans="8:18" x14ac:dyDescent="0.5">
      <c r="H3789" s="37">
        <v>2</v>
      </c>
      <c r="I3789" s="37">
        <v>6</v>
      </c>
      <c r="J3789" s="37">
        <v>6</v>
      </c>
      <c r="K3789" s="37">
        <v>50</v>
      </c>
      <c r="L3789" s="42">
        <v>937</v>
      </c>
      <c r="N3789">
        <v>1</v>
      </c>
      <c r="O3789">
        <v>39</v>
      </c>
      <c r="P3789">
        <v>39</v>
      </c>
      <c r="Q3789">
        <v>9</v>
      </c>
      <c r="R3789">
        <v>2637</v>
      </c>
    </row>
    <row r="3790" spans="8:18" x14ac:dyDescent="0.5">
      <c r="H3790" s="37">
        <v>2</v>
      </c>
      <c r="I3790" s="37">
        <v>6</v>
      </c>
      <c r="J3790" s="37">
        <v>6</v>
      </c>
      <c r="K3790" s="37">
        <v>51</v>
      </c>
      <c r="L3790" s="42">
        <v>940</v>
      </c>
      <c r="N3790">
        <v>1</v>
      </c>
      <c r="O3790">
        <v>39</v>
      </c>
      <c r="P3790">
        <v>39</v>
      </c>
      <c r="Q3790">
        <v>10</v>
      </c>
      <c r="R3790">
        <v>2716</v>
      </c>
    </row>
    <row r="3791" spans="8:18" x14ac:dyDescent="0.5">
      <c r="H3791" s="37">
        <v>2</v>
      </c>
      <c r="I3791" s="37">
        <v>6</v>
      </c>
      <c r="J3791" s="37">
        <v>6</v>
      </c>
      <c r="K3791" s="37">
        <v>52</v>
      </c>
      <c r="L3791" s="42">
        <v>943</v>
      </c>
      <c r="N3791">
        <v>1</v>
      </c>
      <c r="O3791">
        <v>39</v>
      </c>
      <c r="P3791">
        <v>39</v>
      </c>
      <c r="Q3791">
        <v>11</v>
      </c>
      <c r="R3791">
        <v>2797</v>
      </c>
    </row>
    <row r="3792" spans="8:18" x14ac:dyDescent="0.5">
      <c r="H3792" s="37">
        <v>2</v>
      </c>
      <c r="I3792" s="37">
        <v>6</v>
      </c>
      <c r="J3792" s="37">
        <v>6</v>
      </c>
      <c r="K3792" s="37">
        <v>53</v>
      </c>
      <c r="L3792" s="42">
        <v>945</v>
      </c>
      <c r="N3792">
        <v>1</v>
      </c>
      <c r="O3792">
        <v>39</v>
      </c>
      <c r="P3792">
        <v>39</v>
      </c>
      <c r="Q3792">
        <v>12</v>
      </c>
      <c r="R3792">
        <v>2882</v>
      </c>
    </row>
    <row r="3793" spans="8:18" x14ac:dyDescent="0.5">
      <c r="H3793" s="37">
        <v>2</v>
      </c>
      <c r="I3793" s="37">
        <v>6</v>
      </c>
      <c r="J3793" s="37">
        <v>6</v>
      </c>
      <c r="K3793" s="37">
        <v>54</v>
      </c>
      <c r="L3793" s="42">
        <v>948</v>
      </c>
      <c r="N3793">
        <v>1</v>
      </c>
      <c r="O3793">
        <v>39</v>
      </c>
      <c r="P3793">
        <v>39</v>
      </c>
      <c r="Q3793">
        <v>13</v>
      </c>
      <c r="R3793">
        <v>2969</v>
      </c>
    </row>
    <row r="3794" spans="8:18" x14ac:dyDescent="0.5">
      <c r="H3794" s="37">
        <v>2</v>
      </c>
      <c r="I3794" s="37">
        <v>6</v>
      </c>
      <c r="J3794" s="37">
        <v>6</v>
      </c>
      <c r="K3794" s="37">
        <v>55</v>
      </c>
      <c r="L3794" s="42">
        <v>951</v>
      </c>
      <c r="N3794">
        <v>1</v>
      </c>
      <c r="O3794">
        <v>39</v>
      </c>
      <c r="P3794">
        <v>39</v>
      </c>
      <c r="Q3794">
        <v>14</v>
      </c>
      <c r="R3794">
        <v>3059</v>
      </c>
    </row>
    <row r="3795" spans="8:18" x14ac:dyDescent="0.5">
      <c r="H3795" s="37">
        <v>2</v>
      </c>
      <c r="I3795" s="37">
        <v>6</v>
      </c>
      <c r="J3795" s="37">
        <v>6</v>
      </c>
      <c r="K3795" s="37">
        <v>56</v>
      </c>
      <c r="L3795" s="42">
        <v>954</v>
      </c>
      <c r="N3795">
        <v>1</v>
      </c>
      <c r="O3795">
        <v>39</v>
      </c>
      <c r="P3795">
        <v>39</v>
      </c>
      <c r="Q3795">
        <v>15</v>
      </c>
      <c r="R3795">
        <v>3152</v>
      </c>
    </row>
    <row r="3796" spans="8:18" x14ac:dyDescent="0.5">
      <c r="H3796" s="37">
        <v>2</v>
      </c>
      <c r="I3796" s="37">
        <v>6</v>
      </c>
      <c r="J3796" s="37">
        <v>6</v>
      </c>
      <c r="K3796" s="37">
        <v>57</v>
      </c>
      <c r="L3796" s="42">
        <v>957</v>
      </c>
      <c r="N3796">
        <v>1</v>
      </c>
      <c r="O3796">
        <v>39</v>
      </c>
      <c r="P3796">
        <v>39</v>
      </c>
      <c r="Q3796">
        <v>16</v>
      </c>
      <c r="R3796">
        <v>3249</v>
      </c>
    </row>
    <row r="3797" spans="8:18" x14ac:dyDescent="0.5">
      <c r="H3797" s="37">
        <v>2</v>
      </c>
      <c r="I3797" s="37">
        <v>6</v>
      </c>
      <c r="J3797" s="37">
        <v>6</v>
      </c>
      <c r="K3797" s="37">
        <v>58</v>
      </c>
      <c r="L3797" s="42">
        <v>960</v>
      </c>
      <c r="N3797">
        <v>1</v>
      </c>
      <c r="O3797">
        <v>39</v>
      </c>
      <c r="P3797">
        <v>39</v>
      </c>
      <c r="Q3797">
        <v>17</v>
      </c>
      <c r="R3797">
        <v>3350</v>
      </c>
    </row>
    <row r="3798" spans="8:18" x14ac:dyDescent="0.5">
      <c r="H3798" s="37">
        <v>2</v>
      </c>
      <c r="I3798" s="37">
        <v>6</v>
      </c>
      <c r="J3798" s="37">
        <v>6</v>
      </c>
      <c r="K3798" s="37">
        <v>59</v>
      </c>
      <c r="L3798" s="42">
        <v>964</v>
      </c>
      <c r="N3798">
        <v>1</v>
      </c>
      <c r="O3798">
        <v>39</v>
      </c>
      <c r="P3798">
        <v>39</v>
      </c>
      <c r="Q3798">
        <v>18</v>
      </c>
      <c r="R3798">
        <v>3454</v>
      </c>
    </row>
    <row r="3799" spans="8:18" x14ac:dyDescent="0.5">
      <c r="H3799" s="37">
        <v>2</v>
      </c>
      <c r="I3799" s="37">
        <v>6</v>
      </c>
      <c r="J3799" s="37">
        <v>6</v>
      </c>
      <c r="K3799" s="37">
        <v>60</v>
      </c>
      <c r="L3799" s="42">
        <v>967</v>
      </c>
      <c r="N3799">
        <v>1</v>
      </c>
      <c r="O3799">
        <v>39</v>
      </c>
      <c r="P3799">
        <v>39</v>
      </c>
      <c r="Q3799">
        <v>19</v>
      </c>
      <c r="R3799">
        <v>3564</v>
      </c>
    </row>
    <row r="3800" spans="8:18" x14ac:dyDescent="0.5">
      <c r="H3800" s="37">
        <v>2</v>
      </c>
      <c r="I3800" s="37">
        <v>6</v>
      </c>
      <c r="J3800" s="37">
        <v>6</v>
      </c>
      <c r="K3800" s="37">
        <v>61</v>
      </c>
      <c r="L3800" s="42">
        <v>970</v>
      </c>
      <c r="N3800">
        <v>1</v>
      </c>
      <c r="O3800">
        <v>39</v>
      </c>
      <c r="P3800">
        <v>39</v>
      </c>
      <c r="Q3800">
        <v>20</v>
      </c>
      <c r="R3800">
        <v>3678</v>
      </c>
    </row>
    <row r="3801" spans="8:18" x14ac:dyDescent="0.5">
      <c r="H3801" s="37">
        <v>2</v>
      </c>
      <c r="I3801" s="37">
        <v>6</v>
      </c>
      <c r="J3801" s="37">
        <v>6</v>
      </c>
      <c r="K3801" s="37">
        <v>62</v>
      </c>
      <c r="L3801" s="42">
        <v>973</v>
      </c>
      <c r="N3801">
        <v>1</v>
      </c>
      <c r="O3801">
        <v>39</v>
      </c>
      <c r="P3801">
        <v>39</v>
      </c>
      <c r="Q3801">
        <v>21</v>
      </c>
      <c r="R3801">
        <v>3557</v>
      </c>
    </row>
    <row r="3802" spans="8:18" x14ac:dyDescent="0.5">
      <c r="H3802" s="37">
        <v>2</v>
      </c>
      <c r="I3802" s="37">
        <v>6</v>
      </c>
      <c r="J3802" s="37">
        <v>6</v>
      </c>
      <c r="K3802" s="37">
        <v>63</v>
      </c>
      <c r="L3802" s="42">
        <v>976</v>
      </c>
      <c r="N3802">
        <v>1</v>
      </c>
      <c r="O3802">
        <v>39</v>
      </c>
      <c r="P3802">
        <v>39</v>
      </c>
      <c r="Q3802">
        <v>22</v>
      </c>
      <c r="R3802">
        <v>0</v>
      </c>
    </row>
    <row r="3803" spans="8:18" x14ac:dyDescent="0.5">
      <c r="H3803" s="37">
        <v>2</v>
      </c>
      <c r="I3803" s="37">
        <v>6</v>
      </c>
      <c r="J3803" s="37">
        <v>6</v>
      </c>
      <c r="K3803" s="37">
        <v>64</v>
      </c>
      <c r="L3803" s="42">
        <v>979</v>
      </c>
      <c r="N3803">
        <v>1</v>
      </c>
      <c r="O3803">
        <v>39</v>
      </c>
      <c r="P3803">
        <v>39</v>
      </c>
      <c r="Q3803">
        <v>23</v>
      </c>
      <c r="R3803">
        <v>0</v>
      </c>
    </row>
    <row r="3804" spans="8:18" x14ac:dyDescent="0.5">
      <c r="H3804" s="37">
        <v>2</v>
      </c>
      <c r="I3804" s="37">
        <v>6</v>
      </c>
      <c r="J3804" s="37">
        <v>6</v>
      </c>
      <c r="K3804" s="37">
        <v>65</v>
      </c>
      <c r="L3804" s="42">
        <v>982</v>
      </c>
      <c r="N3804">
        <v>1</v>
      </c>
      <c r="O3804">
        <v>39</v>
      </c>
      <c r="P3804">
        <v>39</v>
      </c>
      <c r="Q3804">
        <v>24</v>
      </c>
      <c r="R3804">
        <v>0</v>
      </c>
    </row>
    <row r="3805" spans="8:18" x14ac:dyDescent="0.5">
      <c r="H3805" s="37">
        <v>2</v>
      </c>
      <c r="I3805" s="37">
        <v>6</v>
      </c>
      <c r="J3805" s="37">
        <v>6</v>
      </c>
      <c r="K3805" s="37">
        <v>66</v>
      </c>
      <c r="L3805" s="42">
        <v>985</v>
      </c>
      <c r="N3805">
        <v>1</v>
      </c>
      <c r="O3805">
        <v>39</v>
      </c>
      <c r="P3805">
        <v>39</v>
      </c>
      <c r="Q3805">
        <v>25</v>
      </c>
      <c r="R3805">
        <v>0</v>
      </c>
    </row>
    <row r="3806" spans="8:18" x14ac:dyDescent="0.5">
      <c r="H3806" s="37">
        <v>2</v>
      </c>
      <c r="I3806" s="37">
        <v>6</v>
      </c>
      <c r="J3806" s="37">
        <v>6</v>
      </c>
      <c r="K3806" s="37">
        <v>67</v>
      </c>
      <c r="L3806" s="42">
        <v>987</v>
      </c>
      <c r="N3806">
        <v>1</v>
      </c>
      <c r="O3806">
        <v>39</v>
      </c>
      <c r="P3806">
        <v>39</v>
      </c>
      <c r="Q3806">
        <v>26</v>
      </c>
      <c r="R3806">
        <v>0</v>
      </c>
    </row>
    <row r="3807" spans="8:18" x14ac:dyDescent="0.5">
      <c r="H3807" s="37">
        <v>2</v>
      </c>
      <c r="I3807" s="37">
        <v>6</v>
      </c>
      <c r="J3807" s="37">
        <v>6</v>
      </c>
      <c r="K3807" s="37">
        <v>68</v>
      </c>
      <c r="L3807" s="42">
        <v>990</v>
      </c>
      <c r="N3807">
        <v>1</v>
      </c>
      <c r="O3807">
        <v>39</v>
      </c>
      <c r="P3807">
        <v>39</v>
      </c>
      <c r="Q3807">
        <v>27</v>
      </c>
      <c r="R3807">
        <v>0</v>
      </c>
    </row>
    <row r="3808" spans="8:18" x14ac:dyDescent="0.5">
      <c r="H3808" s="37">
        <v>2</v>
      </c>
      <c r="I3808" s="37">
        <v>6</v>
      </c>
      <c r="J3808" s="37">
        <v>6</v>
      </c>
      <c r="K3808" s="37">
        <v>69</v>
      </c>
      <c r="L3808" s="42">
        <v>992</v>
      </c>
      <c r="N3808">
        <v>1</v>
      </c>
      <c r="O3808">
        <v>39</v>
      </c>
      <c r="P3808">
        <v>39</v>
      </c>
      <c r="Q3808">
        <v>28</v>
      </c>
      <c r="R3808">
        <v>0</v>
      </c>
    </row>
    <row r="3809" spans="8:18" x14ac:dyDescent="0.5">
      <c r="H3809" s="37">
        <v>2</v>
      </c>
      <c r="I3809" s="37">
        <v>6</v>
      </c>
      <c r="J3809" s="37">
        <v>6</v>
      </c>
      <c r="K3809" s="37">
        <v>70</v>
      </c>
      <c r="L3809" s="42">
        <v>994</v>
      </c>
      <c r="N3809">
        <v>1</v>
      </c>
      <c r="O3809">
        <v>39</v>
      </c>
      <c r="P3809">
        <v>39</v>
      </c>
      <c r="Q3809">
        <v>29</v>
      </c>
      <c r="R3809">
        <v>0</v>
      </c>
    </row>
    <row r="3810" spans="8:18" x14ac:dyDescent="0.5">
      <c r="H3810" s="37">
        <v>2</v>
      </c>
      <c r="I3810" s="37">
        <v>6</v>
      </c>
      <c r="J3810" s="37">
        <v>6</v>
      </c>
      <c r="K3810" s="37">
        <v>71</v>
      </c>
      <c r="L3810" s="42">
        <v>996</v>
      </c>
      <c r="N3810">
        <v>1</v>
      </c>
      <c r="O3810">
        <v>39</v>
      </c>
      <c r="P3810">
        <v>39</v>
      </c>
      <c r="Q3810">
        <v>30</v>
      </c>
      <c r="R3810">
        <v>0</v>
      </c>
    </row>
    <row r="3811" spans="8:18" x14ac:dyDescent="0.5">
      <c r="H3811" s="37">
        <v>2</v>
      </c>
      <c r="I3811" s="37">
        <v>6</v>
      </c>
      <c r="J3811" s="37">
        <v>6</v>
      </c>
      <c r="K3811" s="37">
        <v>72</v>
      </c>
      <c r="L3811" s="42">
        <v>998</v>
      </c>
      <c r="N3811">
        <v>1</v>
      </c>
      <c r="O3811">
        <v>39</v>
      </c>
      <c r="P3811">
        <v>39</v>
      </c>
      <c r="Q3811">
        <v>31</v>
      </c>
      <c r="R3811">
        <v>0</v>
      </c>
    </row>
    <row r="3812" spans="8:18" x14ac:dyDescent="0.5">
      <c r="H3812" s="37">
        <v>2</v>
      </c>
      <c r="I3812" s="37">
        <v>6</v>
      </c>
      <c r="J3812" s="37">
        <v>6</v>
      </c>
      <c r="K3812" s="37">
        <v>73</v>
      </c>
      <c r="L3812" s="42">
        <v>999</v>
      </c>
      <c r="N3812">
        <v>1</v>
      </c>
      <c r="O3812">
        <v>39</v>
      </c>
      <c r="P3812">
        <v>39</v>
      </c>
      <c r="Q3812">
        <v>32</v>
      </c>
      <c r="R3812">
        <v>0</v>
      </c>
    </row>
    <row r="3813" spans="8:18" x14ac:dyDescent="0.5">
      <c r="H3813" s="37">
        <v>2</v>
      </c>
      <c r="I3813" s="37">
        <v>6</v>
      </c>
      <c r="J3813" s="37">
        <v>6</v>
      </c>
      <c r="K3813" s="37">
        <v>74</v>
      </c>
      <c r="L3813" s="42">
        <v>1030</v>
      </c>
      <c r="N3813">
        <v>1</v>
      </c>
      <c r="O3813">
        <v>39</v>
      </c>
      <c r="P3813">
        <v>39</v>
      </c>
      <c r="Q3813">
        <v>33</v>
      </c>
      <c r="R3813">
        <v>0</v>
      </c>
    </row>
    <row r="3814" spans="8:18" x14ac:dyDescent="0.5">
      <c r="H3814" s="37">
        <v>2</v>
      </c>
      <c r="I3814" s="37">
        <v>7</v>
      </c>
      <c r="J3814" s="37">
        <v>7</v>
      </c>
      <c r="K3814" s="37">
        <v>0</v>
      </c>
      <c r="L3814" s="42">
        <v>864</v>
      </c>
      <c r="N3814">
        <v>1</v>
      </c>
      <c r="O3814">
        <v>39</v>
      </c>
      <c r="P3814">
        <v>39</v>
      </c>
      <c r="Q3814">
        <v>34</v>
      </c>
      <c r="R3814">
        <v>0</v>
      </c>
    </row>
    <row r="3815" spans="8:18" x14ac:dyDescent="0.5">
      <c r="H3815" s="37">
        <v>2</v>
      </c>
      <c r="I3815" s="37">
        <v>7</v>
      </c>
      <c r="J3815" s="37">
        <v>7</v>
      </c>
      <c r="K3815" s="37">
        <v>1</v>
      </c>
      <c r="L3815" s="42">
        <v>865</v>
      </c>
      <c r="N3815">
        <v>1</v>
      </c>
      <c r="O3815">
        <v>39</v>
      </c>
      <c r="P3815">
        <v>39</v>
      </c>
      <c r="Q3815">
        <v>35</v>
      </c>
      <c r="R3815">
        <v>0</v>
      </c>
    </row>
    <row r="3816" spans="8:18" x14ac:dyDescent="0.5">
      <c r="H3816" s="37">
        <v>2</v>
      </c>
      <c r="I3816" s="37">
        <v>7</v>
      </c>
      <c r="J3816" s="37">
        <v>7</v>
      </c>
      <c r="K3816" s="37">
        <v>2</v>
      </c>
      <c r="L3816" s="42">
        <v>866</v>
      </c>
      <c r="N3816">
        <v>1</v>
      </c>
      <c r="O3816">
        <v>39</v>
      </c>
      <c r="P3816">
        <v>39</v>
      </c>
      <c r="Q3816">
        <v>36</v>
      </c>
      <c r="R3816">
        <v>0</v>
      </c>
    </row>
    <row r="3817" spans="8:18" x14ac:dyDescent="0.5">
      <c r="H3817" s="37">
        <v>2</v>
      </c>
      <c r="I3817" s="37">
        <v>7</v>
      </c>
      <c r="J3817" s="37">
        <v>7</v>
      </c>
      <c r="K3817" s="37">
        <v>3</v>
      </c>
      <c r="L3817" s="42">
        <v>866</v>
      </c>
      <c r="N3817">
        <v>1</v>
      </c>
      <c r="O3817">
        <v>39</v>
      </c>
      <c r="P3817">
        <v>39</v>
      </c>
      <c r="Q3817">
        <v>37</v>
      </c>
      <c r="R3817">
        <v>0</v>
      </c>
    </row>
    <row r="3818" spans="8:18" x14ac:dyDescent="0.5">
      <c r="H3818" s="37">
        <v>2</v>
      </c>
      <c r="I3818" s="37">
        <v>7</v>
      </c>
      <c r="J3818" s="37">
        <v>7</v>
      </c>
      <c r="K3818" s="37">
        <v>4</v>
      </c>
      <c r="L3818" s="42">
        <v>867</v>
      </c>
      <c r="N3818">
        <v>1</v>
      </c>
      <c r="O3818">
        <v>39</v>
      </c>
      <c r="P3818">
        <v>39</v>
      </c>
      <c r="Q3818">
        <v>38</v>
      </c>
      <c r="R3818">
        <v>0</v>
      </c>
    </row>
    <row r="3819" spans="8:18" x14ac:dyDescent="0.5">
      <c r="H3819" s="37">
        <v>2</v>
      </c>
      <c r="I3819" s="37">
        <v>7</v>
      </c>
      <c r="J3819" s="37">
        <v>7</v>
      </c>
      <c r="K3819" s="37">
        <v>5</v>
      </c>
      <c r="L3819" s="42">
        <v>868</v>
      </c>
      <c r="N3819">
        <v>1</v>
      </c>
      <c r="O3819">
        <v>39</v>
      </c>
      <c r="P3819">
        <v>39</v>
      </c>
      <c r="Q3819">
        <v>39</v>
      </c>
      <c r="R3819">
        <v>0</v>
      </c>
    </row>
    <row r="3820" spans="8:18" x14ac:dyDescent="0.5">
      <c r="H3820" s="37">
        <v>2</v>
      </c>
      <c r="I3820" s="37">
        <v>7</v>
      </c>
      <c r="J3820" s="37">
        <v>7</v>
      </c>
      <c r="K3820" s="37">
        <v>6</v>
      </c>
      <c r="L3820" s="42">
        <v>869</v>
      </c>
      <c r="N3820">
        <v>1</v>
      </c>
      <c r="O3820">
        <v>39</v>
      </c>
      <c r="P3820">
        <v>39</v>
      </c>
      <c r="Q3820">
        <v>40</v>
      </c>
      <c r="R3820">
        <v>0</v>
      </c>
    </row>
    <row r="3821" spans="8:18" x14ac:dyDescent="0.5">
      <c r="H3821" s="37">
        <v>2</v>
      </c>
      <c r="I3821" s="37">
        <v>7</v>
      </c>
      <c r="J3821" s="37">
        <v>7</v>
      </c>
      <c r="K3821" s="37">
        <v>7</v>
      </c>
      <c r="L3821" s="42">
        <v>869</v>
      </c>
      <c r="N3821">
        <v>1</v>
      </c>
      <c r="O3821">
        <v>39</v>
      </c>
      <c r="P3821">
        <v>39</v>
      </c>
      <c r="Q3821">
        <v>41</v>
      </c>
      <c r="R3821">
        <v>0</v>
      </c>
    </row>
    <row r="3822" spans="8:18" x14ac:dyDescent="0.5">
      <c r="H3822" s="37">
        <v>2</v>
      </c>
      <c r="I3822" s="37">
        <v>7</v>
      </c>
      <c r="J3822" s="37">
        <v>7</v>
      </c>
      <c r="K3822" s="37">
        <v>8</v>
      </c>
      <c r="L3822" s="42">
        <v>870</v>
      </c>
      <c r="N3822">
        <v>1</v>
      </c>
      <c r="O3822">
        <v>39</v>
      </c>
      <c r="P3822">
        <v>39</v>
      </c>
      <c r="Q3822">
        <v>42</v>
      </c>
      <c r="R3822">
        <v>0</v>
      </c>
    </row>
    <row r="3823" spans="8:18" x14ac:dyDescent="0.5">
      <c r="H3823" s="37">
        <v>2</v>
      </c>
      <c r="I3823" s="37">
        <v>7</v>
      </c>
      <c r="J3823" s="37">
        <v>7</v>
      </c>
      <c r="K3823" s="37">
        <v>9</v>
      </c>
      <c r="L3823" s="42">
        <v>871</v>
      </c>
      <c r="N3823">
        <v>1</v>
      </c>
      <c r="O3823">
        <v>39</v>
      </c>
      <c r="P3823">
        <v>39</v>
      </c>
      <c r="Q3823">
        <v>43</v>
      </c>
      <c r="R3823">
        <v>0</v>
      </c>
    </row>
    <row r="3824" spans="8:18" x14ac:dyDescent="0.5">
      <c r="H3824" s="37">
        <v>2</v>
      </c>
      <c r="I3824" s="37">
        <v>7</v>
      </c>
      <c r="J3824" s="37">
        <v>7</v>
      </c>
      <c r="K3824" s="37">
        <v>10</v>
      </c>
      <c r="L3824" s="42">
        <v>872</v>
      </c>
      <c r="N3824">
        <v>1</v>
      </c>
      <c r="O3824">
        <v>39</v>
      </c>
      <c r="P3824">
        <v>39</v>
      </c>
      <c r="Q3824">
        <v>44</v>
      </c>
      <c r="R3824">
        <v>0</v>
      </c>
    </row>
    <row r="3825" spans="8:18" x14ac:dyDescent="0.5">
      <c r="H3825" s="37">
        <v>2</v>
      </c>
      <c r="I3825" s="37">
        <v>7</v>
      </c>
      <c r="J3825" s="37">
        <v>7</v>
      </c>
      <c r="K3825" s="37">
        <v>11</v>
      </c>
      <c r="L3825" s="42">
        <v>873</v>
      </c>
      <c r="N3825">
        <v>1</v>
      </c>
      <c r="O3825">
        <v>39</v>
      </c>
      <c r="P3825">
        <v>39</v>
      </c>
      <c r="Q3825">
        <v>45</v>
      </c>
      <c r="R3825">
        <v>0</v>
      </c>
    </row>
    <row r="3826" spans="8:18" x14ac:dyDescent="0.5">
      <c r="H3826" s="37">
        <v>2</v>
      </c>
      <c r="I3826" s="37">
        <v>7</v>
      </c>
      <c r="J3826" s="37">
        <v>7</v>
      </c>
      <c r="K3826" s="37">
        <v>12</v>
      </c>
      <c r="L3826" s="42">
        <v>874</v>
      </c>
      <c r="N3826">
        <v>1</v>
      </c>
      <c r="O3826">
        <v>39</v>
      </c>
      <c r="P3826">
        <v>39</v>
      </c>
      <c r="Q3826">
        <v>46</v>
      </c>
      <c r="R3826">
        <v>0</v>
      </c>
    </row>
    <row r="3827" spans="8:18" x14ac:dyDescent="0.5">
      <c r="H3827" s="37">
        <v>2</v>
      </c>
      <c r="I3827" s="37">
        <v>7</v>
      </c>
      <c r="J3827" s="37">
        <v>7</v>
      </c>
      <c r="K3827" s="37">
        <v>13</v>
      </c>
      <c r="L3827" s="42">
        <v>874</v>
      </c>
      <c r="N3827">
        <v>1</v>
      </c>
      <c r="O3827">
        <v>39</v>
      </c>
      <c r="P3827">
        <v>39</v>
      </c>
      <c r="Q3827">
        <v>47</v>
      </c>
      <c r="R3827">
        <v>0</v>
      </c>
    </row>
    <row r="3828" spans="8:18" x14ac:dyDescent="0.5">
      <c r="H3828" s="37">
        <v>2</v>
      </c>
      <c r="I3828" s="37">
        <v>7</v>
      </c>
      <c r="J3828" s="37">
        <v>7</v>
      </c>
      <c r="K3828" s="37">
        <v>14</v>
      </c>
      <c r="L3828" s="42">
        <v>875</v>
      </c>
      <c r="N3828">
        <v>1</v>
      </c>
      <c r="O3828">
        <v>39</v>
      </c>
      <c r="P3828">
        <v>39</v>
      </c>
      <c r="Q3828">
        <v>48</v>
      </c>
      <c r="R3828">
        <v>0</v>
      </c>
    </row>
    <row r="3829" spans="8:18" x14ac:dyDescent="0.5">
      <c r="H3829" s="37">
        <v>2</v>
      </c>
      <c r="I3829" s="37">
        <v>7</v>
      </c>
      <c r="J3829" s="37">
        <v>7</v>
      </c>
      <c r="K3829" s="37">
        <v>15</v>
      </c>
      <c r="L3829" s="42">
        <v>876</v>
      </c>
      <c r="N3829">
        <v>1</v>
      </c>
      <c r="O3829">
        <v>39</v>
      </c>
      <c r="P3829">
        <v>39</v>
      </c>
      <c r="Q3829">
        <v>49</v>
      </c>
      <c r="R3829">
        <v>0</v>
      </c>
    </row>
    <row r="3830" spans="8:18" x14ac:dyDescent="0.5">
      <c r="H3830" s="37">
        <v>2</v>
      </c>
      <c r="I3830" s="37">
        <v>7</v>
      </c>
      <c r="J3830" s="37">
        <v>7</v>
      </c>
      <c r="K3830" s="37">
        <v>16</v>
      </c>
      <c r="L3830" s="42">
        <v>877</v>
      </c>
      <c r="N3830">
        <v>1</v>
      </c>
      <c r="O3830">
        <v>39</v>
      </c>
      <c r="P3830">
        <v>39</v>
      </c>
      <c r="Q3830">
        <v>50</v>
      </c>
      <c r="R3830">
        <v>0</v>
      </c>
    </row>
    <row r="3831" spans="8:18" x14ac:dyDescent="0.5">
      <c r="H3831" s="37">
        <v>2</v>
      </c>
      <c r="I3831" s="37">
        <v>7</v>
      </c>
      <c r="J3831" s="37">
        <v>7</v>
      </c>
      <c r="K3831" s="37">
        <v>17</v>
      </c>
      <c r="L3831" s="42">
        <v>878</v>
      </c>
      <c r="N3831">
        <v>1</v>
      </c>
      <c r="O3831">
        <v>39</v>
      </c>
      <c r="P3831">
        <v>39</v>
      </c>
      <c r="Q3831">
        <v>51</v>
      </c>
      <c r="R3831">
        <v>0</v>
      </c>
    </row>
    <row r="3832" spans="8:18" x14ac:dyDescent="0.5">
      <c r="H3832" s="37">
        <v>2</v>
      </c>
      <c r="I3832" s="37">
        <v>7</v>
      </c>
      <c r="J3832" s="37">
        <v>7</v>
      </c>
      <c r="K3832" s="37">
        <v>18</v>
      </c>
      <c r="L3832" s="42">
        <v>880</v>
      </c>
      <c r="N3832">
        <v>1</v>
      </c>
      <c r="O3832">
        <v>40</v>
      </c>
      <c r="P3832">
        <v>40</v>
      </c>
      <c r="Q3832">
        <v>1</v>
      </c>
      <c r="R3832">
        <v>124</v>
      </c>
    </row>
    <row r="3833" spans="8:18" x14ac:dyDescent="0.5">
      <c r="H3833" s="37">
        <v>2</v>
      </c>
      <c r="I3833" s="37">
        <v>7</v>
      </c>
      <c r="J3833" s="37">
        <v>7</v>
      </c>
      <c r="K3833" s="37">
        <v>19</v>
      </c>
      <c r="L3833" s="42">
        <v>881</v>
      </c>
      <c r="N3833">
        <v>1</v>
      </c>
      <c r="O3833">
        <v>40</v>
      </c>
      <c r="P3833">
        <v>40</v>
      </c>
      <c r="Q3833">
        <v>2</v>
      </c>
      <c r="R3833">
        <v>446</v>
      </c>
    </row>
    <row r="3834" spans="8:18" x14ac:dyDescent="0.5">
      <c r="H3834" s="37">
        <v>2</v>
      </c>
      <c r="I3834" s="37">
        <v>7</v>
      </c>
      <c r="J3834" s="37">
        <v>7</v>
      </c>
      <c r="K3834" s="37">
        <v>20</v>
      </c>
      <c r="L3834" s="42">
        <v>882</v>
      </c>
      <c r="N3834">
        <v>1</v>
      </c>
      <c r="O3834">
        <v>40</v>
      </c>
      <c r="P3834">
        <v>40</v>
      </c>
      <c r="Q3834">
        <v>3</v>
      </c>
      <c r="R3834">
        <v>1110</v>
      </c>
    </row>
    <row r="3835" spans="8:18" x14ac:dyDescent="0.5">
      <c r="H3835" s="37">
        <v>2</v>
      </c>
      <c r="I3835" s="37">
        <v>7</v>
      </c>
      <c r="J3835" s="37">
        <v>7</v>
      </c>
      <c r="K3835" s="37">
        <v>21</v>
      </c>
      <c r="L3835" s="42">
        <v>883</v>
      </c>
      <c r="N3835">
        <v>1</v>
      </c>
      <c r="O3835">
        <v>40</v>
      </c>
      <c r="P3835">
        <v>40</v>
      </c>
      <c r="Q3835">
        <v>4</v>
      </c>
      <c r="R3835">
        <v>1707</v>
      </c>
    </row>
    <row r="3836" spans="8:18" x14ac:dyDescent="0.5">
      <c r="H3836" s="37">
        <v>2</v>
      </c>
      <c r="I3836" s="37">
        <v>7</v>
      </c>
      <c r="J3836" s="37">
        <v>7</v>
      </c>
      <c r="K3836" s="37">
        <v>22</v>
      </c>
      <c r="L3836" s="42">
        <v>884</v>
      </c>
      <c r="N3836">
        <v>1</v>
      </c>
      <c r="O3836">
        <v>40</v>
      </c>
      <c r="P3836">
        <v>40</v>
      </c>
      <c r="Q3836">
        <v>5</v>
      </c>
      <c r="R3836">
        <v>2421</v>
      </c>
    </row>
    <row r="3837" spans="8:18" x14ac:dyDescent="0.5">
      <c r="H3837" s="37">
        <v>2</v>
      </c>
      <c r="I3837" s="37">
        <v>7</v>
      </c>
      <c r="J3837" s="37">
        <v>7</v>
      </c>
      <c r="K3837" s="37">
        <v>23</v>
      </c>
      <c r="L3837" s="42">
        <v>886</v>
      </c>
      <c r="N3837">
        <v>1</v>
      </c>
      <c r="O3837">
        <v>40</v>
      </c>
      <c r="P3837">
        <v>40</v>
      </c>
      <c r="Q3837">
        <v>6</v>
      </c>
      <c r="R3837">
        <v>2492</v>
      </c>
    </row>
    <row r="3838" spans="8:18" x14ac:dyDescent="0.5">
      <c r="H3838" s="37">
        <v>2</v>
      </c>
      <c r="I3838" s="37">
        <v>7</v>
      </c>
      <c r="J3838" s="37">
        <v>7</v>
      </c>
      <c r="K3838" s="37">
        <v>24</v>
      </c>
      <c r="L3838" s="42">
        <v>887</v>
      </c>
      <c r="N3838">
        <v>1</v>
      </c>
      <c r="O3838">
        <v>40</v>
      </c>
      <c r="P3838">
        <v>40</v>
      </c>
      <c r="Q3838">
        <v>7</v>
      </c>
      <c r="R3838">
        <v>2566</v>
      </c>
    </row>
    <row r="3839" spans="8:18" x14ac:dyDescent="0.5">
      <c r="H3839" s="37">
        <v>2</v>
      </c>
      <c r="I3839" s="37">
        <v>7</v>
      </c>
      <c r="J3839" s="37">
        <v>7</v>
      </c>
      <c r="K3839" s="37">
        <v>25</v>
      </c>
      <c r="L3839" s="42">
        <v>888</v>
      </c>
      <c r="N3839">
        <v>1</v>
      </c>
      <c r="O3839">
        <v>40</v>
      </c>
      <c r="P3839">
        <v>40</v>
      </c>
      <c r="Q3839">
        <v>8</v>
      </c>
      <c r="R3839">
        <v>2642</v>
      </c>
    </row>
    <row r="3840" spans="8:18" x14ac:dyDescent="0.5">
      <c r="H3840" s="37">
        <v>2</v>
      </c>
      <c r="I3840" s="37">
        <v>7</v>
      </c>
      <c r="J3840" s="37">
        <v>7</v>
      </c>
      <c r="K3840" s="37">
        <v>26</v>
      </c>
      <c r="L3840" s="42">
        <v>890</v>
      </c>
      <c r="N3840">
        <v>1</v>
      </c>
      <c r="O3840">
        <v>40</v>
      </c>
      <c r="P3840">
        <v>40</v>
      </c>
      <c r="Q3840">
        <v>9</v>
      </c>
      <c r="R3840">
        <v>2721</v>
      </c>
    </row>
    <row r="3841" spans="8:18" x14ac:dyDescent="0.5">
      <c r="H3841" s="37">
        <v>2</v>
      </c>
      <c r="I3841" s="37">
        <v>7</v>
      </c>
      <c r="J3841" s="37">
        <v>7</v>
      </c>
      <c r="K3841" s="37">
        <v>27</v>
      </c>
      <c r="L3841" s="42">
        <v>891</v>
      </c>
      <c r="N3841">
        <v>1</v>
      </c>
      <c r="O3841">
        <v>40</v>
      </c>
      <c r="P3841">
        <v>40</v>
      </c>
      <c r="Q3841">
        <v>10</v>
      </c>
      <c r="R3841">
        <v>2802</v>
      </c>
    </row>
    <row r="3842" spans="8:18" x14ac:dyDescent="0.5">
      <c r="H3842" s="37">
        <v>2</v>
      </c>
      <c r="I3842" s="37">
        <v>7</v>
      </c>
      <c r="J3842" s="37">
        <v>7</v>
      </c>
      <c r="K3842" s="37">
        <v>28</v>
      </c>
      <c r="L3842" s="42">
        <v>893</v>
      </c>
      <c r="N3842">
        <v>1</v>
      </c>
      <c r="O3842">
        <v>40</v>
      </c>
      <c r="P3842">
        <v>40</v>
      </c>
      <c r="Q3842">
        <v>11</v>
      </c>
      <c r="R3842">
        <v>2886</v>
      </c>
    </row>
    <row r="3843" spans="8:18" x14ac:dyDescent="0.5">
      <c r="H3843" s="37">
        <v>2</v>
      </c>
      <c r="I3843" s="37">
        <v>7</v>
      </c>
      <c r="J3843" s="37">
        <v>7</v>
      </c>
      <c r="K3843" s="37">
        <v>29</v>
      </c>
      <c r="L3843" s="42">
        <v>894</v>
      </c>
      <c r="N3843">
        <v>1</v>
      </c>
      <c r="O3843">
        <v>40</v>
      </c>
      <c r="P3843">
        <v>40</v>
      </c>
      <c r="Q3843">
        <v>12</v>
      </c>
      <c r="R3843">
        <v>2973</v>
      </c>
    </row>
    <row r="3844" spans="8:18" x14ac:dyDescent="0.5">
      <c r="H3844" s="37">
        <v>2</v>
      </c>
      <c r="I3844" s="37">
        <v>7</v>
      </c>
      <c r="J3844" s="37">
        <v>7</v>
      </c>
      <c r="K3844" s="37">
        <v>30</v>
      </c>
      <c r="L3844" s="42">
        <v>896</v>
      </c>
      <c r="N3844">
        <v>1</v>
      </c>
      <c r="O3844">
        <v>40</v>
      </c>
      <c r="P3844">
        <v>40</v>
      </c>
      <c r="Q3844">
        <v>13</v>
      </c>
      <c r="R3844">
        <v>3063</v>
      </c>
    </row>
    <row r="3845" spans="8:18" x14ac:dyDescent="0.5">
      <c r="H3845" s="37">
        <v>2</v>
      </c>
      <c r="I3845" s="37">
        <v>7</v>
      </c>
      <c r="J3845" s="37">
        <v>7</v>
      </c>
      <c r="K3845" s="37">
        <v>31</v>
      </c>
      <c r="L3845" s="42">
        <v>898</v>
      </c>
      <c r="N3845">
        <v>1</v>
      </c>
      <c r="O3845">
        <v>40</v>
      </c>
      <c r="P3845">
        <v>40</v>
      </c>
      <c r="Q3845">
        <v>14</v>
      </c>
      <c r="R3845">
        <v>3156</v>
      </c>
    </row>
    <row r="3846" spans="8:18" x14ac:dyDescent="0.5">
      <c r="H3846" s="37">
        <v>2</v>
      </c>
      <c r="I3846" s="37">
        <v>7</v>
      </c>
      <c r="J3846" s="37">
        <v>7</v>
      </c>
      <c r="K3846" s="37">
        <v>32</v>
      </c>
      <c r="L3846" s="42">
        <v>899</v>
      </c>
      <c r="N3846">
        <v>1</v>
      </c>
      <c r="O3846">
        <v>40</v>
      </c>
      <c r="P3846">
        <v>40</v>
      </c>
      <c r="Q3846">
        <v>15</v>
      </c>
      <c r="R3846">
        <v>3252</v>
      </c>
    </row>
    <row r="3847" spans="8:18" x14ac:dyDescent="0.5">
      <c r="H3847" s="37">
        <v>2</v>
      </c>
      <c r="I3847" s="37">
        <v>7</v>
      </c>
      <c r="J3847" s="37">
        <v>7</v>
      </c>
      <c r="K3847" s="37">
        <v>33</v>
      </c>
      <c r="L3847" s="42">
        <v>901</v>
      </c>
      <c r="N3847">
        <v>1</v>
      </c>
      <c r="O3847">
        <v>40</v>
      </c>
      <c r="P3847">
        <v>40</v>
      </c>
      <c r="Q3847">
        <v>16</v>
      </c>
      <c r="R3847">
        <v>3352</v>
      </c>
    </row>
    <row r="3848" spans="8:18" x14ac:dyDescent="0.5">
      <c r="H3848" s="37">
        <v>2</v>
      </c>
      <c r="I3848" s="37">
        <v>7</v>
      </c>
      <c r="J3848" s="37">
        <v>7</v>
      </c>
      <c r="K3848" s="37">
        <v>34</v>
      </c>
      <c r="L3848" s="42">
        <v>903</v>
      </c>
      <c r="N3848">
        <v>1</v>
      </c>
      <c r="O3848">
        <v>40</v>
      </c>
      <c r="P3848">
        <v>40</v>
      </c>
      <c r="Q3848">
        <v>17</v>
      </c>
      <c r="R3848">
        <v>3457</v>
      </c>
    </row>
    <row r="3849" spans="8:18" x14ac:dyDescent="0.5">
      <c r="H3849" s="37">
        <v>2</v>
      </c>
      <c r="I3849" s="37">
        <v>7</v>
      </c>
      <c r="J3849" s="37">
        <v>7</v>
      </c>
      <c r="K3849" s="37">
        <v>35</v>
      </c>
      <c r="L3849" s="42">
        <v>905</v>
      </c>
      <c r="N3849">
        <v>1</v>
      </c>
      <c r="O3849">
        <v>40</v>
      </c>
      <c r="P3849">
        <v>40</v>
      </c>
      <c r="Q3849">
        <v>18</v>
      </c>
      <c r="R3849">
        <v>3565</v>
      </c>
    </row>
    <row r="3850" spans="8:18" x14ac:dyDescent="0.5">
      <c r="H3850" s="37">
        <v>2</v>
      </c>
      <c r="I3850" s="37">
        <v>7</v>
      </c>
      <c r="J3850" s="37">
        <v>7</v>
      </c>
      <c r="K3850" s="37">
        <v>36</v>
      </c>
      <c r="L3850" s="42">
        <v>907</v>
      </c>
      <c r="N3850">
        <v>1</v>
      </c>
      <c r="O3850">
        <v>40</v>
      </c>
      <c r="P3850">
        <v>40</v>
      </c>
      <c r="Q3850">
        <v>19</v>
      </c>
      <c r="R3850">
        <v>3679</v>
      </c>
    </row>
    <row r="3851" spans="8:18" x14ac:dyDescent="0.5">
      <c r="H3851" s="37">
        <v>2</v>
      </c>
      <c r="I3851" s="37">
        <v>7</v>
      </c>
      <c r="J3851" s="37">
        <v>7</v>
      </c>
      <c r="K3851" s="37">
        <v>37</v>
      </c>
      <c r="L3851" s="42">
        <v>909</v>
      </c>
      <c r="N3851">
        <v>1</v>
      </c>
      <c r="O3851">
        <v>40</v>
      </c>
      <c r="P3851">
        <v>40</v>
      </c>
      <c r="Q3851">
        <v>20</v>
      </c>
      <c r="R3851">
        <v>3557</v>
      </c>
    </row>
    <row r="3852" spans="8:18" x14ac:dyDescent="0.5">
      <c r="H3852" s="37">
        <v>2</v>
      </c>
      <c r="I3852" s="37">
        <v>7</v>
      </c>
      <c r="J3852" s="37">
        <v>7</v>
      </c>
      <c r="K3852" s="37">
        <v>38</v>
      </c>
      <c r="L3852" s="42">
        <v>911</v>
      </c>
      <c r="N3852">
        <v>1</v>
      </c>
      <c r="O3852">
        <v>40</v>
      </c>
      <c r="P3852">
        <v>40</v>
      </c>
      <c r="Q3852">
        <v>21</v>
      </c>
      <c r="R3852">
        <v>0</v>
      </c>
    </row>
    <row r="3853" spans="8:18" x14ac:dyDescent="0.5">
      <c r="H3853" s="37">
        <v>2</v>
      </c>
      <c r="I3853" s="37">
        <v>7</v>
      </c>
      <c r="J3853" s="37">
        <v>7</v>
      </c>
      <c r="K3853" s="37">
        <v>39</v>
      </c>
      <c r="L3853" s="42">
        <v>913</v>
      </c>
      <c r="N3853">
        <v>1</v>
      </c>
      <c r="O3853">
        <v>40</v>
      </c>
      <c r="P3853">
        <v>40</v>
      </c>
      <c r="Q3853">
        <v>22</v>
      </c>
      <c r="R3853">
        <v>0</v>
      </c>
    </row>
    <row r="3854" spans="8:18" x14ac:dyDescent="0.5">
      <c r="H3854" s="37">
        <v>2</v>
      </c>
      <c r="I3854" s="37">
        <v>7</v>
      </c>
      <c r="J3854" s="37">
        <v>7</v>
      </c>
      <c r="K3854" s="37">
        <v>40</v>
      </c>
      <c r="L3854" s="42">
        <v>915</v>
      </c>
      <c r="N3854">
        <v>1</v>
      </c>
      <c r="O3854">
        <v>40</v>
      </c>
      <c r="P3854">
        <v>40</v>
      </c>
      <c r="Q3854">
        <v>23</v>
      </c>
      <c r="R3854">
        <v>0</v>
      </c>
    </row>
    <row r="3855" spans="8:18" x14ac:dyDescent="0.5">
      <c r="H3855" s="37">
        <v>2</v>
      </c>
      <c r="I3855" s="37">
        <v>7</v>
      </c>
      <c r="J3855" s="37">
        <v>7</v>
      </c>
      <c r="K3855" s="37">
        <v>41</v>
      </c>
      <c r="L3855" s="42">
        <v>917</v>
      </c>
      <c r="N3855">
        <v>1</v>
      </c>
      <c r="O3855">
        <v>40</v>
      </c>
      <c r="P3855">
        <v>40</v>
      </c>
      <c r="Q3855">
        <v>24</v>
      </c>
      <c r="R3855">
        <v>0</v>
      </c>
    </row>
    <row r="3856" spans="8:18" x14ac:dyDescent="0.5">
      <c r="H3856" s="37">
        <v>2</v>
      </c>
      <c r="I3856" s="37">
        <v>7</v>
      </c>
      <c r="J3856" s="37">
        <v>7</v>
      </c>
      <c r="K3856" s="37">
        <v>42</v>
      </c>
      <c r="L3856" s="42">
        <v>919</v>
      </c>
      <c r="N3856">
        <v>1</v>
      </c>
      <c r="O3856">
        <v>40</v>
      </c>
      <c r="P3856">
        <v>40</v>
      </c>
      <c r="Q3856">
        <v>25</v>
      </c>
      <c r="R3856">
        <v>0</v>
      </c>
    </row>
    <row r="3857" spans="8:18" x14ac:dyDescent="0.5">
      <c r="H3857" s="37">
        <v>2</v>
      </c>
      <c r="I3857" s="37">
        <v>7</v>
      </c>
      <c r="J3857" s="37">
        <v>7</v>
      </c>
      <c r="K3857" s="37">
        <v>43</v>
      </c>
      <c r="L3857" s="42">
        <v>922</v>
      </c>
      <c r="N3857">
        <v>1</v>
      </c>
      <c r="O3857">
        <v>40</v>
      </c>
      <c r="P3857">
        <v>40</v>
      </c>
      <c r="Q3857">
        <v>26</v>
      </c>
      <c r="R3857">
        <v>0</v>
      </c>
    </row>
    <row r="3858" spans="8:18" x14ac:dyDescent="0.5">
      <c r="H3858" s="37">
        <v>2</v>
      </c>
      <c r="I3858" s="37">
        <v>7</v>
      </c>
      <c r="J3858" s="37">
        <v>7</v>
      </c>
      <c r="K3858" s="37">
        <v>44</v>
      </c>
      <c r="L3858" s="42">
        <v>924</v>
      </c>
      <c r="N3858">
        <v>1</v>
      </c>
      <c r="O3858">
        <v>40</v>
      </c>
      <c r="P3858">
        <v>40</v>
      </c>
      <c r="Q3858">
        <v>27</v>
      </c>
      <c r="R3858">
        <v>0</v>
      </c>
    </row>
    <row r="3859" spans="8:18" x14ac:dyDescent="0.5">
      <c r="H3859" s="37">
        <v>2</v>
      </c>
      <c r="I3859" s="37">
        <v>7</v>
      </c>
      <c r="J3859" s="37">
        <v>7</v>
      </c>
      <c r="K3859" s="37">
        <v>45</v>
      </c>
      <c r="L3859" s="42">
        <v>927</v>
      </c>
      <c r="N3859">
        <v>1</v>
      </c>
      <c r="O3859">
        <v>40</v>
      </c>
      <c r="P3859">
        <v>40</v>
      </c>
      <c r="Q3859">
        <v>28</v>
      </c>
      <c r="R3859">
        <v>0</v>
      </c>
    </row>
    <row r="3860" spans="8:18" x14ac:dyDescent="0.5">
      <c r="H3860" s="37">
        <v>2</v>
      </c>
      <c r="I3860" s="37">
        <v>7</v>
      </c>
      <c r="J3860" s="37">
        <v>7</v>
      </c>
      <c r="K3860" s="37">
        <v>46</v>
      </c>
      <c r="L3860" s="42">
        <v>929</v>
      </c>
      <c r="N3860">
        <v>1</v>
      </c>
      <c r="O3860">
        <v>40</v>
      </c>
      <c r="P3860">
        <v>40</v>
      </c>
      <c r="Q3860">
        <v>29</v>
      </c>
      <c r="R3860">
        <v>0</v>
      </c>
    </row>
    <row r="3861" spans="8:18" x14ac:dyDescent="0.5">
      <c r="H3861" s="37">
        <v>2</v>
      </c>
      <c r="I3861" s="37">
        <v>7</v>
      </c>
      <c r="J3861" s="37">
        <v>7</v>
      </c>
      <c r="K3861" s="37">
        <v>47</v>
      </c>
      <c r="L3861" s="42">
        <v>932</v>
      </c>
      <c r="N3861">
        <v>1</v>
      </c>
      <c r="O3861">
        <v>40</v>
      </c>
      <c r="P3861">
        <v>40</v>
      </c>
      <c r="Q3861">
        <v>30</v>
      </c>
      <c r="R3861">
        <v>0</v>
      </c>
    </row>
    <row r="3862" spans="8:18" x14ac:dyDescent="0.5">
      <c r="H3862" s="37">
        <v>2</v>
      </c>
      <c r="I3862" s="37">
        <v>7</v>
      </c>
      <c r="J3862" s="37">
        <v>7</v>
      </c>
      <c r="K3862" s="37">
        <v>48</v>
      </c>
      <c r="L3862" s="42">
        <v>934</v>
      </c>
      <c r="N3862">
        <v>1</v>
      </c>
      <c r="O3862">
        <v>40</v>
      </c>
      <c r="P3862">
        <v>40</v>
      </c>
      <c r="Q3862">
        <v>31</v>
      </c>
      <c r="R3862">
        <v>0</v>
      </c>
    </row>
    <row r="3863" spans="8:18" x14ac:dyDescent="0.5">
      <c r="H3863" s="37">
        <v>2</v>
      </c>
      <c r="I3863" s="37">
        <v>7</v>
      </c>
      <c r="J3863" s="37">
        <v>7</v>
      </c>
      <c r="K3863" s="37">
        <v>49</v>
      </c>
      <c r="L3863" s="42">
        <v>937</v>
      </c>
      <c r="N3863">
        <v>1</v>
      </c>
      <c r="O3863">
        <v>40</v>
      </c>
      <c r="P3863">
        <v>40</v>
      </c>
      <c r="Q3863">
        <v>32</v>
      </c>
      <c r="R3863">
        <v>0</v>
      </c>
    </row>
    <row r="3864" spans="8:18" x14ac:dyDescent="0.5">
      <c r="H3864" s="37">
        <v>2</v>
      </c>
      <c r="I3864" s="37">
        <v>7</v>
      </c>
      <c r="J3864" s="37">
        <v>7</v>
      </c>
      <c r="K3864" s="37">
        <v>50</v>
      </c>
      <c r="L3864" s="42">
        <v>940</v>
      </c>
      <c r="N3864">
        <v>1</v>
      </c>
      <c r="O3864">
        <v>40</v>
      </c>
      <c r="P3864">
        <v>40</v>
      </c>
      <c r="Q3864">
        <v>33</v>
      </c>
      <c r="R3864">
        <v>0</v>
      </c>
    </row>
    <row r="3865" spans="8:18" x14ac:dyDescent="0.5">
      <c r="H3865" s="37">
        <v>2</v>
      </c>
      <c r="I3865" s="37">
        <v>7</v>
      </c>
      <c r="J3865" s="37">
        <v>7</v>
      </c>
      <c r="K3865" s="37">
        <v>51</v>
      </c>
      <c r="L3865" s="42">
        <v>943</v>
      </c>
      <c r="N3865">
        <v>1</v>
      </c>
      <c r="O3865">
        <v>40</v>
      </c>
      <c r="P3865">
        <v>40</v>
      </c>
      <c r="Q3865">
        <v>34</v>
      </c>
      <c r="R3865">
        <v>0</v>
      </c>
    </row>
    <row r="3866" spans="8:18" x14ac:dyDescent="0.5">
      <c r="H3866" s="37">
        <v>2</v>
      </c>
      <c r="I3866" s="37">
        <v>7</v>
      </c>
      <c r="J3866" s="37">
        <v>7</v>
      </c>
      <c r="K3866" s="37">
        <v>52</v>
      </c>
      <c r="L3866" s="42">
        <v>945</v>
      </c>
      <c r="N3866">
        <v>1</v>
      </c>
      <c r="O3866">
        <v>40</v>
      </c>
      <c r="P3866">
        <v>40</v>
      </c>
      <c r="Q3866">
        <v>35</v>
      </c>
      <c r="R3866">
        <v>0</v>
      </c>
    </row>
    <row r="3867" spans="8:18" x14ac:dyDescent="0.5">
      <c r="H3867" s="37">
        <v>2</v>
      </c>
      <c r="I3867" s="37">
        <v>7</v>
      </c>
      <c r="J3867" s="37">
        <v>7</v>
      </c>
      <c r="K3867" s="37">
        <v>53</v>
      </c>
      <c r="L3867" s="42">
        <v>948</v>
      </c>
      <c r="N3867">
        <v>1</v>
      </c>
      <c r="O3867">
        <v>40</v>
      </c>
      <c r="P3867">
        <v>40</v>
      </c>
      <c r="Q3867">
        <v>36</v>
      </c>
      <c r="R3867">
        <v>0</v>
      </c>
    </row>
    <row r="3868" spans="8:18" x14ac:dyDescent="0.5">
      <c r="H3868" s="37">
        <v>2</v>
      </c>
      <c r="I3868" s="37">
        <v>7</v>
      </c>
      <c r="J3868" s="37">
        <v>7</v>
      </c>
      <c r="K3868" s="37">
        <v>54</v>
      </c>
      <c r="L3868" s="42">
        <v>951</v>
      </c>
      <c r="N3868">
        <v>1</v>
      </c>
      <c r="O3868">
        <v>40</v>
      </c>
      <c r="P3868">
        <v>40</v>
      </c>
      <c r="Q3868">
        <v>37</v>
      </c>
      <c r="R3868">
        <v>0</v>
      </c>
    </row>
    <row r="3869" spans="8:18" x14ac:dyDescent="0.5">
      <c r="H3869" s="37">
        <v>2</v>
      </c>
      <c r="I3869" s="37">
        <v>7</v>
      </c>
      <c r="J3869" s="37">
        <v>7</v>
      </c>
      <c r="K3869" s="37">
        <v>55</v>
      </c>
      <c r="L3869" s="42">
        <v>954</v>
      </c>
      <c r="N3869">
        <v>1</v>
      </c>
      <c r="O3869">
        <v>40</v>
      </c>
      <c r="P3869">
        <v>40</v>
      </c>
      <c r="Q3869">
        <v>38</v>
      </c>
      <c r="R3869">
        <v>0</v>
      </c>
    </row>
    <row r="3870" spans="8:18" x14ac:dyDescent="0.5">
      <c r="H3870" s="37">
        <v>2</v>
      </c>
      <c r="I3870" s="37">
        <v>7</v>
      </c>
      <c r="J3870" s="37">
        <v>7</v>
      </c>
      <c r="K3870" s="37">
        <v>56</v>
      </c>
      <c r="L3870" s="42">
        <v>957</v>
      </c>
      <c r="N3870">
        <v>1</v>
      </c>
      <c r="O3870">
        <v>40</v>
      </c>
      <c r="P3870">
        <v>40</v>
      </c>
      <c r="Q3870">
        <v>39</v>
      </c>
      <c r="R3870">
        <v>0</v>
      </c>
    </row>
    <row r="3871" spans="8:18" x14ac:dyDescent="0.5">
      <c r="H3871" s="37">
        <v>2</v>
      </c>
      <c r="I3871" s="37">
        <v>7</v>
      </c>
      <c r="J3871" s="37">
        <v>7</v>
      </c>
      <c r="K3871" s="37">
        <v>57</v>
      </c>
      <c r="L3871" s="42">
        <v>960</v>
      </c>
      <c r="N3871">
        <v>1</v>
      </c>
      <c r="O3871">
        <v>40</v>
      </c>
      <c r="P3871">
        <v>40</v>
      </c>
      <c r="Q3871">
        <v>40</v>
      </c>
      <c r="R3871">
        <v>0</v>
      </c>
    </row>
    <row r="3872" spans="8:18" x14ac:dyDescent="0.5">
      <c r="H3872" s="37">
        <v>2</v>
      </c>
      <c r="I3872" s="37">
        <v>7</v>
      </c>
      <c r="J3872" s="37">
        <v>7</v>
      </c>
      <c r="K3872" s="37">
        <v>58</v>
      </c>
      <c r="L3872" s="42">
        <v>964</v>
      </c>
      <c r="N3872">
        <v>1</v>
      </c>
      <c r="O3872">
        <v>40</v>
      </c>
      <c r="P3872">
        <v>40</v>
      </c>
      <c r="Q3872">
        <v>41</v>
      </c>
      <c r="R3872">
        <v>0</v>
      </c>
    </row>
    <row r="3873" spans="8:18" x14ac:dyDescent="0.5">
      <c r="H3873" s="37">
        <v>2</v>
      </c>
      <c r="I3873" s="37">
        <v>7</v>
      </c>
      <c r="J3873" s="37">
        <v>7</v>
      </c>
      <c r="K3873" s="37">
        <v>59</v>
      </c>
      <c r="L3873" s="42">
        <v>967</v>
      </c>
      <c r="N3873">
        <v>1</v>
      </c>
      <c r="O3873">
        <v>40</v>
      </c>
      <c r="P3873">
        <v>40</v>
      </c>
      <c r="Q3873">
        <v>42</v>
      </c>
      <c r="R3873">
        <v>0</v>
      </c>
    </row>
    <row r="3874" spans="8:18" x14ac:dyDescent="0.5">
      <c r="H3874" s="37">
        <v>2</v>
      </c>
      <c r="I3874" s="37">
        <v>7</v>
      </c>
      <c r="J3874" s="37">
        <v>7</v>
      </c>
      <c r="K3874" s="37">
        <v>60</v>
      </c>
      <c r="L3874" s="42">
        <v>970</v>
      </c>
      <c r="N3874">
        <v>1</v>
      </c>
      <c r="O3874">
        <v>40</v>
      </c>
      <c r="P3874">
        <v>40</v>
      </c>
      <c r="Q3874">
        <v>43</v>
      </c>
      <c r="R3874">
        <v>0</v>
      </c>
    </row>
    <row r="3875" spans="8:18" x14ac:dyDescent="0.5">
      <c r="H3875" s="37">
        <v>2</v>
      </c>
      <c r="I3875" s="37">
        <v>7</v>
      </c>
      <c r="J3875" s="37">
        <v>7</v>
      </c>
      <c r="K3875" s="37">
        <v>61</v>
      </c>
      <c r="L3875" s="42">
        <v>973</v>
      </c>
      <c r="N3875">
        <v>1</v>
      </c>
      <c r="O3875">
        <v>40</v>
      </c>
      <c r="P3875">
        <v>40</v>
      </c>
      <c r="Q3875">
        <v>44</v>
      </c>
      <c r="R3875">
        <v>0</v>
      </c>
    </row>
    <row r="3876" spans="8:18" x14ac:dyDescent="0.5">
      <c r="H3876" s="37">
        <v>2</v>
      </c>
      <c r="I3876" s="37">
        <v>7</v>
      </c>
      <c r="J3876" s="37">
        <v>7</v>
      </c>
      <c r="K3876" s="37">
        <v>62</v>
      </c>
      <c r="L3876" s="42">
        <v>976</v>
      </c>
      <c r="N3876">
        <v>1</v>
      </c>
      <c r="O3876">
        <v>40</v>
      </c>
      <c r="P3876">
        <v>40</v>
      </c>
      <c r="Q3876">
        <v>45</v>
      </c>
      <c r="R3876">
        <v>0</v>
      </c>
    </row>
    <row r="3877" spans="8:18" x14ac:dyDescent="0.5">
      <c r="H3877" s="37">
        <v>2</v>
      </c>
      <c r="I3877" s="37">
        <v>7</v>
      </c>
      <c r="J3877" s="37">
        <v>7</v>
      </c>
      <c r="K3877" s="37">
        <v>63</v>
      </c>
      <c r="L3877" s="42">
        <v>979</v>
      </c>
      <c r="N3877">
        <v>1</v>
      </c>
      <c r="O3877">
        <v>40</v>
      </c>
      <c r="P3877">
        <v>40</v>
      </c>
      <c r="Q3877">
        <v>46</v>
      </c>
      <c r="R3877">
        <v>0</v>
      </c>
    </row>
    <row r="3878" spans="8:18" x14ac:dyDescent="0.5">
      <c r="H3878" s="37">
        <v>2</v>
      </c>
      <c r="I3878" s="37">
        <v>7</v>
      </c>
      <c r="J3878" s="37">
        <v>7</v>
      </c>
      <c r="K3878" s="37">
        <v>64</v>
      </c>
      <c r="L3878" s="42">
        <v>982</v>
      </c>
      <c r="N3878">
        <v>1</v>
      </c>
      <c r="O3878">
        <v>40</v>
      </c>
      <c r="P3878">
        <v>40</v>
      </c>
      <c r="Q3878">
        <v>47</v>
      </c>
      <c r="R3878">
        <v>0</v>
      </c>
    </row>
    <row r="3879" spans="8:18" x14ac:dyDescent="0.5">
      <c r="H3879" s="37">
        <v>2</v>
      </c>
      <c r="I3879" s="37">
        <v>7</v>
      </c>
      <c r="J3879" s="37">
        <v>7</v>
      </c>
      <c r="K3879" s="37">
        <v>65</v>
      </c>
      <c r="L3879" s="42">
        <v>985</v>
      </c>
      <c r="N3879">
        <v>1</v>
      </c>
      <c r="O3879">
        <v>40</v>
      </c>
      <c r="P3879">
        <v>40</v>
      </c>
      <c r="Q3879">
        <v>48</v>
      </c>
      <c r="R3879">
        <v>0</v>
      </c>
    </row>
    <row r="3880" spans="8:18" x14ac:dyDescent="0.5">
      <c r="H3880" s="37">
        <v>2</v>
      </c>
      <c r="I3880" s="37">
        <v>7</v>
      </c>
      <c r="J3880" s="37">
        <v>7</v>
      </c>
      <c r="K3880" s="37">
        <v>66</v>
      </c>
      <c r="L3880" s="42">
        <v>987</v>
      </c>
      <c r="N3880">
        <v>1</v>
      </c>
      <c r="O3880">
        <v>40</v>
      </c>
      <c r="P3880">
        <v>40</v>
      </c>
      <c r="Q3880">
        <v>49</v>
      </c>
      <c r="R3880">
        <v>0</v>
      </c>
    </row>
    <row r="3881" spans="8:18" x14ac:dyDescent="0.5">
      <c r="H3881" s="37">
        <v>2</v>
      </c>
      <c r="I3881" s="37">
        <v>7</v>
      </c>
      <c r="J3881" s="37">
        <v>7</v>
      </c>
      <c r="K3881" s="37">
        <v>67</v>
      </c>
      <c r="L3881" s="42">
        <v>990</v>
      </c>
      <c r="N3881">
        <v>1</v>
      </c>
      <c r="O3881">
        <v>40</v>
      </c>
      <c r="P3881">
        <v>40</v>
      </c>
      <c r="Q3881">
        <v>50</v>
      </c>
      <c r="R3881">
        <v>0</v>
      </c>
    </row>
    <row r="3882" spans="8:18" x14ac:dyDescent="0.5">
      <c r="H3882" s="37">
        <v>2</v>
      </c>
      <c r="I3882" s="37">
        <v>7</v>
      </c>
      <c r="J3882" s="37">
        <v>7</v>
      </c>
      <c r="K3882" s="37">
        <v>68</v>
      </c>
      <c r="L3882" s="42">
        <v>992</v>
      </c>
      <c r="N3882">
        <v>1</v>
      </c>
      <c r="O3882">
        <v>41</v>
      </c>
      <c r="P3882">
        <v>41</v>
      </c>
      <c r="Q3882">
        <v>1</v>
      </c>
      <c r="R3882">
        <v>128</v>
      </c>
    </row>
    <row r="3883" spans="8:18" x14ac:dyDescent="0.5">
      <c r="H3883" s="37">
        <v>2</v>
      </c>
      <c r="I3883" s="37">
        <v>7</v>
      </c>
      <c r="J3883" s="37">
        <v>7</v>
      </c>
      <c r="K3883" s="37">
        <v>69</v>
      </c>
      <c r="L3883" s="42">
        <v>994</v>
      </c>
      <c r="N3883">
        <v>1</v>
      </c>
      <c r="O3883">
        <v>41</v>
      </c>
      <c r="P3883">
        <v>41</v>
      </c>
      <c r="Q3883">
        <v>2</v>
      </c>
      <c r="R3883">
        <v>461</v>
      </c>
    </row>
    <row r="3884" spans="8:18" x14ac:dyDescent="0.5">
      <c r="H3884" s="37">
        <v>2</v>
      </c>
      <c r="I3884" s="37">
        <v>7</v>
      </c>
      <c r="J3884" s="37">
        <v>7</v>
      </c>
      <c r="K3884" s="37">
        <v>70</v>
      </c>
      <c r="L3884" s="42">
        <v>996</v>
      </c>
      <c r="N3884">
        <v>1</v>
      </c>
      <c r="O3884">
        <v>41</v>
      </c>
      <c r="P3884">
        <v>41</v>
      </c>
      <c r="Q3884">
        <v>3</v>
      </c>
      <c r="R3884">
        <v>1145</v>
      </c>
    </row>
    <row r="3885" spans="8:18" x14ac:dyDescent="0.5">
      <c r="H3885" s="37">
        <v>2</v>
      </c>
      <c r="I3885" s="37">
        <v>7</v>
      </c>
      <c r="J3885" s="37">
        <v>7</v>
      </c>
      <c r="K3885" s="37">
        <v>71</v>
      </c>
      <c r="L3885" s="42">
        <v>998</v>
      </c>
      <c r="N3885">
        <v>1</v>
      </c>
      <c r="O3885">
        <v>41</v>
      </c>
      <c r="P3885">
        <v>41</v>
      </c>
      <c r="Q3885">
        <v>4</v>
      </c>
      <c r="R3885">
        <v>1761</v>
      </c>
    </row>
    <row r="3886" spans="8:18" x14ac:dyDescent="0.5">
      <c r="H3886" s="37">
        <v>2</v>
      </c>
      <c r="I3886" s="37">
        <v>7</v>
      </c>
      <c r="J3886" s="37">
        <v>7</v>
      </c>
      <c r="K3886" s="37">
        <v>72</v>
      </c>
      <c r="L3886" s="42">
        <v>999</v>
      </c>
      <c r="N3886">
        <v>1</v>
      </c>
      <c r="O3886">
        <v>41</v>
      </c>
      <c r="P3886">
        <v>41</v>
      </c>
      <c r="Q3886">
        <v>5</v>
      </c>
      <c r="R3886">
        <v>2498</v>
      </c>
    </row>
    <row r="3887" spans="8:18" x14ac:dyDescent="0.5">
      <c r="H3887" s="37">
        <v>2</v>
      </c>
      <c r="I3887" s="37">
        <v>7</v>
      </c>
      <c r="J3887" s="37">
        <v>7</v>
      </c>
      <c r="K3887" s="37">
        <v>73</v>
      </c>
      <c r="L3887" s="42">
        <v>1030</v>
      </c>
      <c r="N3887">
        <v>1</v>
      </c>
      <c r="O3887">
        <v>41</v>
      </c>
      <c r="P3887">
        <v>41</v>
      </c>
      <c r="Q3887">
        <v>6</v>
      </c>
      <c r="R3887">
        <v>2571</v>
      </c>
    </row>
    <row r="3888" spans="8:18" x14ac:dyDescent="0.5">
      <c r="H3888" s="37">
        <v>2</v>
      </c>
      <c r="I3888" s="37">
        <v>8</v>
      </c>
      <c r="J3888" s="37">
        <v>8</v>
      </c>
      <c r="K3888" s="37">
        <v>0</v>
      </c>
      <c r="L3888" s="42">
        <v>865</v>
      </c>
      <c r="N3888">
        <v>1</v>
      </c>
      <c r="O3888">
        <v>41</v>
      </c>
      <c r="P3888">
        <v>41</v>
      </c>
      <c r="Q3888">
        <v>7</v>
      </c>
      <c r="R3888">
        <v>2647</v>
      </c>
    </row>
    <row r="3889" spans="8:18" x14ac:dyDescent="0.5">
      <c r="H3889" s="37">
        <v>2</v>
      </c>
      <c r="I3889" s="37">
        <v>8</v>
      </c>
      <c r="J3889" s="37">
        <v>8</v>
      </c>
      <c r="K3889" s="37">
        <v>1</v>
      </c>
      <c r="L3889" s="42">
        <v>866</v>
      </c>
      <c r="N3889">
        <v>1</v>
      </c>
      <c r="O3889">
        <v>41</v>
      </c>
      <c r="P3889">
        <v>41</v>
      </c>
      <c r="Q3889">
        <v>8</v>
      </c>
      <c r="R3889">
        <v>2726</v>
      </c>
    </row>
    <row r="3890" spans="8:18" x14ac:dyDescent="0.5">
      <c r="H3890" s="37">
        <v>2</v>
      </c>
      <c r="I3890" s="37">
        <v>8</v>
      </c>
      <c r="J3890" s="37">
        <v>8</v>
      </c>
      <c r="K3890" s="37">
        <v>2</v>
      </c>
      <c r="L3890" s="42">
        <v>866</v>
      </c>
      <c r="N3890">
        <v>1</v>
      </c>
      <c r="O3890">
        <v>41</v>
      </c>
      <c r="P3890">
        <v>41</v>
      </c>
      <c r="Q3890">
        <v>9</v>
      </c>
      <c r="R3890">
        <v>2807</v>
      </c>
    </row>
    <row r="3891" spans="8:18" x14ac:dyDescent="0.5">
      <c r="H3891" s="37">
        <v>2</v>
      </c>
      <c r="I3891" s="37">
        <v>8</v>
      </c>
      <c r="J3891" s="37">
        <v>8</v>
      </c>
      <c r="K3891" s="37">
        <v>3</v>
      </c>
      <c r="L3891" s="42">
        <v>867</v>
      </c>
      <c r="N3891">
        <v>1</v>
      </c>
      <c r="O3891">
        <v>41</v>
      </c>
      <c r="P3891">
        <v>41</v>
      </c>
      <c r="Q3891">
        <v>10</v>
      </c>
      <c r="R3891">
        <v>2890</v>
      </c>
    </row>
    <row r="3892" spans="8:18" x14ac:dyDescent="0.5">
      <c r="H3892" s="37">
        <v>2</v>
      </c>
      <c r="I3892" s="37">
        <v>8</v>
      </c>
      <c r="J3892" s="37">
        <v>8</v>
      </c>
      <c r="K3892" s="37">
        <v>4</v>
      </c>
      <c r="L3892" s="42">
        <v>868</v>
      </c>
      <c r="N3892">
        <v>1</v>
      </c>
      <c r="O3892">
        <v>41</v>
      </c>
      <c r="P3892">
        <v>41</v>
      </c>
      <c r="Q3892">
        <v>11</v>
      </c>
      <c r="R3892">
        <v>2977</v>
      </c>
    </row>
    <row r="3893" spans="8:18" x14ac:dyDescent="0.5">
      <c r="H3893" s="37">
        <v>2</v>
      </c>
      <c r="I3893" s="37">
        <v>8</v>
      </c>
      <c r="J3893" s="37">
        <v>8</v>
      </c>
      <c r="K3893" s="37">
        <v>5</v>
      </c>
      <c r="L3893" s="42">
        <v>869</v>
      </c>
      <c r="N3893">
        <v>1</v>
      </c>
      <c r="O3893">
        <v>41</v>
      </c>
      <c r="P3893">
        <v>41</v>
      </c>
      <c r="Q3893">
        <v>12</v>
      </c>
      <c r="R3893">
        <v>3067</v>
      </c>
    </row>
    <row r="3894" spans="8:18" x14ac:dyDescent="0.5">
      <c r="H3894" s="37">
        <v>2</v>
      </c>
      <c r="I3894" s="37">
        <v>8</v>
      </c>
      <c r="J3894" s="37">
        <v>8</v>
      </c>
      <c r="K3894" s="37">
        <v>6</v>
      </c>
      <c r="L3894" s="42">
        <v>869</v>
      </c>
      <c r="N3894">
        <v>1</v>
      </c>
      <c r="O3894">
        <v>41</v>
      </c>
      <c r="P3894">
        <v>41</v>
      </c>
      <c r="Q3894">
        <v>13</v>
      </c>
      <c r="R3894">
        <v>3159</v>
      </c>
    </row>
    <row r="3895" spans="8:18" x14ac:dyDescent="0.5">
      <c r="H3895" s="37">
        <v>2</v>
      </c>
      <c r="I3895" s="37">
        <v>8</v>
      </c>
      <c r="J3895" s="37">
        <v>8</v>
      </c>
      <c r="K3895" s="37">
        <v>7</v>
      </c>
      <c r="L3895" s="42">
        <v>870</v>
      </c>
      <c r="N3895">
        <v>1</v>
      </c>
      <c r="O3895">
        <v>41</v>
      </c>
      <c r="P3895">
        <v>41</v>
      </c>
      <c r="Q3895">
        <v>14</v>
      </c>
      <c r="R3895">
        <v>3255</v>
      </c>
    </row>
    <row r="3896" spans="8:18" x14ac:dyDescent="0.5">
      <c r="H3896" s="37">
        <v>2</v>
      </c>
      <c r="I3896" s="37">
        <v>8</v>
      </c>
      <c r="J3896" s="37">
        <v>8</v>
      </c>
      <c r="K3896" s="37">
        <v>8</v>
      </c>
      <c r="L3896" s="42">
        <v>871</v>
      </c>
      <c r="N3896">
        <v>1</v>
      </c>
      <c r="O3896">
        <v>41</v>
      </c>
      <c r="P3896">
        <v>41</v>
      </c>
      <c r="Q3896">
        <v>15</v>
      </c>
      <c r="R3896">
        <v>3355</v>
      </c>
    </row>
    <row r="3897" spans="8:18" x14ac:dyDescent="0.5">
      <c r="H3897" s="37">
        <v>2</v>
      </c>
      <c r="I3897" s="37">
        <v>8</v>
      </c>
      <c r="J3897" s="37">
        <v>8</v>
      </c>
      <c r="K3897" s="37">
        <v>9</v>
      </c>
      <c r="L3897" s="42">
        <v>872</v>
      </c>
      <c r="N3897">
        <v>1</v>
      </c>
      <c r="O3897">
        <v>41</v>
      </c>
      <c r="P3897">
        <v>41</v>
      </c>
      <c r="Q3897">
        <v>16</v>
      </c>
      <c r="R3897">
        <v>3459</v>
      </c>
    </row>
    <row r="3898" spans="8:18" x14ac:dyDescent="0.5">
      <c r="H3898" s="37">
        <v>2</v>
      </c>
      <c r="I3898" s="37">
        <v>8</v>
      </c>
      <c r="J3898" s="37">
        <v>8</v>
      </c>
      <c r="K3898" s="37">
        <v>10</v>
      </c>
      <c r="L3898" s="42">
        <v>873</v>
      </c>
      <c r="N3898">
        <v>1</v>
      </c>
      <c r="O3898">
        <v>41</v>
      </c>
      <c r="P3898">
        <v>41</v>
      </c>
      <c r="Q3898">
        <v>17</v>
      </c>
      <c r="R3898">
        <v>3567</v>
      </c>
    </row>
    <row r="3899" spans="8:18" x14ac:dyDescent="0.5">
      <c r="H3899" s="37">
        <v>2</v>
      </c>
      <c r="I3899" s="37">
        <v>8</v>
      </c>
      <c r="J3899" s="37">
        <v>8</v>
      </c>
      <c r="K3899" s="37">
        <v>11</v>
      </c>
      <c r="L3899" s="42">
        <v>874</v>
      </c>
      <c r="N3899">
        <v>1</v>
      </c>
      <c r="O3899">
        <v>41</v>
      </c>
      <c r="P3899">
        <v>41</v>
      </c>
      <c r="Q3899">
        <v>18</v>
      </c>
      <c r="R3899">
        <v>3679</v>
      </c>
    </row>
    <row r="3900" spans="8:18" x14ac:dyDescent="0.5">
      <c r="H3900" s="37">
        <v>2</v>
      </c>
      <c r="I3900" s="37">
        <v>8</v>
      </c>
      <c r="J3900" s="37">
        <v>8</v>
      </c>
      <c r="K3900" s="37">
        <v>12</v>
      </c>
      <c r="L3900" s="42">
        <v>874</v>
      </c>
      <c r="N3900">
        <v>1</v>
      </c>
      <c r="O3900">
        <v>41</v>
      </c>
      <c r="P3900">
        <v>41</v>
      </c>
      <c r="Q3900">
        <v>19</v>
      </c>
      <c r="R3900">
        <v>3557</v>
      </c>
    </row>
    <row r="3901" spans="8:18" x14ac:dyDescent="0.5">
      <c r="H3901" s="37">
        <v>2</v>
      </c>
      <c r="I3901" s="37">
        <v>8</v>
      </c>
      <c r="J3901" s="37">
        <v>8</v>
      </c>
      <c r="K3901" s="37">
        <v>13</v>
      </c>
      <c r="L3901" s="42">
        <v>875</v>
      </c>
      <c r="N3901">
        <v>1</v>
      </c>
      <c r="O3901">
        <v>41</v>
      </c>
      <c r="P3901">
        <v>41</v>
      </c>
      <c r="Q3901">
        <v>20</v>
      </c>
      <c r="R3901">
        <v>0</v>
      </c>
    </row>
    <row r="3902" spans="8:18" x14ac:dyDescent="0.5">
      <c r="H3902" s="37">
        <v>2</v>
      </c>
      <c r="I3902" s="37">
        <v>8</v>
      </c>
      <c r="J3902" s="37">
        <v>8</v>
      </c>
      <c r="K3902" s="37">
        <v>14</v>
      </c>
      <c r="L3902" s="42">
        <v>876</v>
      </c>
      <c r="N3902">
        <v>1</v>
      </c>
      <c r="O3902">
        <v>41</v>
      </c>
      <c r="P3902">
        <v>41</v>
      </c>
      <c r="Q3902">
        <v>21</v>
      </c>
      <c r="R3902">
        <v>0</v>
      </c>
    </row>
    <row r="3903" spans="8:18" x14ac:dyDescent="0.5">
      <c r="H3903" s="37">
        <v>2</v>
      </c>
      <c r="I3903" s="37">
        <v>8</v>
      </c>
      <c r="J3903" s="37">
        <v>8</v>
      </c>
      <c r="K3903" s="37">
        <v>15</v>
      </c>
      <c r="L3903" s="42">
        <v>877</v>
      </c>
      <c r="N3903">
        <v>1</v>
      </c>
      <c r="O3903">
        <v>41</v>
      </c>
      <c r="P3903">
        <v>41</v>
      </c>
      <c r="Q3903">
        <v>22</v>
      </c>
      <c r="R3903">
        <v>0</v>
      </c>
    </row>
    <row r="3904" spans="8:18" x14ac:dyDescent="0.5">
      <c r="H3904" s="37">
        <v>2</v>
      </c>
      <c r="I3904" s="37">
        <v>8</v>
      </c>
      <c r="J3904" s="37">
        <v>8</v>
      </c>
      <c r="K3904" s="37">
        <v>16</v>
      </c>
      <c r="L3904" s="42">
        <v>878</v>
      </c>
      <c r="N3904">
        <v>1</v>
      </c>
      <c r="O3904">
        <v>41</v>
      </c>
      <c r="P3904">
        <v>41</v>
      </c>
      <c r="Q3904">
        <v>23</v>
      </c>
      <c r="R3904">
        <v>0</v>
      </c>
    </row>
    <row r="3905" spans="8:18" x14ac:dyDescent="0.5">
      <c r="H3905" s="37">
        <v>2</v>
      </c>
      <c r="I3905" s="37">
        <v>8</v>
      </c>
      <c r="J3905" s="37">
        <v>8</v>
      </c>
      <c r="K3905" s="37">
        <v>17</v>
      </c>
      <c r="L3905" s="42">
        <v>880</v>
      </c>
      <c r="N3905">
        <v>1</v>
      </c>
      <c r="O3905">
        <v>41</v>
      </c>
      <c r="P3905">
        <v>41</v>
      </c>
      <c r="Q3905">
        <v>24</v>
      </c>
      <c r="R3905">
        <v>0</v>
      </c>
    </row>
    <row r="3906" spans="8:18" x14ac:dyDescent="0.5">
      <c r="H3906" s="37">
        <v>2</v>
      </c>
      <c r="I3906" s="37">
        <v>8</v>
      </c>
      <c r="J3906" s="37">
        <v>8</v>
      </c>
      <c r="K3906" s="37">
        <v>18</v>
      </c>
      <c r="L3906" s="42">
        <v>881</v>
      </c>
      <c r="N3906">
        <v>1</v>
      </c>
      <c r="O3906">
        <v>41</v>
      </c>
      <c r="P3906">
        <v>41</v>
      </c>
      <c r="Q3906">
        <v>25</v>
      </c>
      <c r="R3906">
        <v>0</v>
      </c>
    </row>
    <row r="3907" spans="8:18" x14ac:dyDescent="0.5">
      <c r="H3907" s="37">
        <v>2</v>
      </c>
      <c r="I3907" s="37">
        <v>8</v>
      </c>
      <c r="J3907" s="37">
        <v>8</v>
      </c>
      <c r="K3907" s="37">
        <v>19</v>
      </c>
      <c r="L3907" s="42">
        <v>882</v>
      </c>
      <c r="N3907">
        <v>1</v>
      </c>
      <c r="O3907">
        <v>41</v>
      </c>
      <c r="P3907">
        <v>41</v>
      </c>
      <c r="Q3907">
        <v>26</v>
      </c>
      <c r="R3907">
        <v>0</v>
      </c>
    </row>
    <row r="3908" spans="8:18" x14ac:dyDescent="0.5">
      <c r="H3908" s="37">
        <v>2</v>
      </c>
      <c r="I3908" s="37">
        <v>8</v>
      </c>
      <c r="J3908" s="37">
        <v>8</v>
      </c>
      <c r="K3908" s="37">
        <v>20</v>
      </c>
      <c r="L3908" s="42">
        <v>883</v>
      </c>
      <c r="N3908">
        <v>1</v>
      </c>
      <c r="O3908">
        <v>41</v>
      </c>
      <c r="P3908">
        <v>41</v>
      </c>
      <c r="Q3908">
        <v>27</v>
      </c>
      <c r="R3908">
        <v>0</v>
      </c>
    </row>
    <row r="3909" spans="8:18" x14ac:dyDescent="0.5">
      <c r="H3909" s="37">
        <v>2</v>
      </c>
      <c r="I3909" s="37">
        <v>8</v>
      </c>
      <c r="J3909" s="37">
        <v>8</v>
      </c>
      <c r="K3909" s="37">
        <v>21</v>
      </c>
      <c r="L3909" s="42">
        <v>884</v>
      </c>
      <c r="N3909">
        <v>1</v>
      </c>
      <c r="O3909">
        <v>41</v>
      </c>
      <c r="P3909">
        <v>41</v>
      </c>
      <c r="Q3909">
        <v>28</v>
      </c>
      <c r="R3909">
        <v>0</v>
      </c>
    </row>
    <row r="3910" spans="8:18" x14ac:dyDescent="0.5">
      <c r="H3910" s="37">
        <v>2</v>
      </c>
      <c r="I3910" s="37">
        <v>8</v>
      </c>
      <c r="J3910" s="37">
        <v>8</v>
      </c>
      <c r="K3910" s="37">
        <v>22</v>
      </c>
      <c r="L3910" s="42">
        <v>886</v>
      </c>
      <c r="N3910">
        <v>1</v>
      </c>
      <c r="O3910">
        <v>41</v>
      </c>
      <c r="P3910">
        <v>41</v>
      </c>
      <c r="Q3910">
        <v>29</v>
      </c>
      <c r="R3910">
        <v>0</v>
      </c>
    </row>
    <row r="3911" spans="8:18" x14ac:dyDescent="0.5">
      <c r="H3911" s="37">
        <v>2</v>
      </c>
      <c r="I3911" s="37">
        <v>8</v>
      </c>
      <c r="J3911" s="37">
        <v>8</v>
      </c>
      <c r="K3911" s="37">
        <v>23</v>
      </c>
      <c r="L3911" s="42">
        <v>887</v>
      </c>
      <c r="N3911">
        <v>1</v>
      </c>
      <c r="O3911">
        <v>41</v>
      </c>
      <c r="P3911">
        <v>41</v>
      </c>
      <c r="Q3911">
        <v>30</v>
      </c>
      <c r="R3911">
        <v>0</v>
      </c>
    </row>
    <row r="3912" spans="8:18" x14ac:dyDescent="0.5">
      <c r="H3912" s="37">
        <v>2</v>
      </c>
      <c r="I3912" s="37">
        <v>8</v>
      </c>
      <c r="J3912" s="37">
        <v>8</v>
      </c>
      <c r="K3912" s="37">
        <v>24</v>
      </c>
      <c r="L3912" s="42">
        <v>888</v>
      </c>
      <c r="N3912">
        <v>1</v>
      </c>
      <c r="O3912">
        <v>41</v>
      </c>
      <c r="P3912">
        <v>41</v>
      </c>
      <c r="Q3912">
        <v>31</v>
      </c>
      <c r="R3912">
        <v>0</v>
      </c>
    </row>
    <row r="3913" spans="8:18" x14ac:dyDescent="0.5">
      <c r="H3913" s="37">
        <v>2</v>
      </c>
      <c r="I3913" s="37">
        <v>8</v>
      </c>
      <c r="J3913" s="37">
        <v>8</v>
      </c>
      <c r="K3913" s="37">
        <v>25</v>
      </c>
      <c r="L3913" s="42">
        <v>890</v>
      </c>
      <c r="N3913">
        <v>1</v>
      </c>
      <c r="O3913">
        <v>41</v>
      </c>
      <c r="P3913">
        <v>41</v>
      </c>
      <c r="Q3913">
        <v>32</v>
      </c>
      <c r="R3913">
        <v>0</v>
      </c>
    </row>
    <row r="3914" spans="8:18" x14ac:dyDescent="0.5">
      <c r="H3914" s="37">
        <v>2</v>
      </c>
      <c r="I3914" s="37">
        <v>8</v>
      </c>
      <c r="J3914" s="37">
        <v>8</v>
      </c>
      <c r="K3914" s="37">
        <v>26</v>
      </c>
      <c r="L3914" s="42">
        <v>891</v>
      </c>
      <c r="N3914">
        <v>1</v>
      </c>
      <c r="O3914">
        <v>41</v>
      </c>
      <c r="P3914">
        <v>41</v>
      </c>
      <c r="Q3914">
        <v>33</v>
      </c>
      <c r="R3914">
        <v>0</v>
      </c>
    </row>
    <row r="3915" spans="8:18" x14ac:dyDescent="0.5">
      <c r="H3915" s="37">
        <v>2</v>
      </c>
      <c r="I3915" s="37">
        <v>8</v>
      </c>
      <c r="J3915" s="37">
        <v>8</v>
      </c>
      <c r="K3915" s="37">
        <v>27</v>
      </c>
      <c r="L3915" s="42">
        <v>893</v>
      </c>
      <c r="N3915">
        <v>1</v>
      </c>
      <c r="O3915">
        <v>41</v>
      </c>
      <c r="P3915">
        <v>41</v>
      </c>
      <c r="Q3915">
        <v>34</v>
      </c>
      <c r="R3915">
        <v>0</v>
      </c>
    </row>
    <row r="3916" spans="8:18" x14ac:dyDescent="0.5">
      <c r="H3916" s="37">
        <v>2</v>
      </c>
      <c r="I3916" s="37">
        <v>8</v>
      </c>
      <c r="J3916" s="37">
        <v>8</v>
      </c>
      <c r="K3916" s="37">
        <v>28</v>
      </c>
      <c r="L3916" s="42">
        <v>894</v>
      </c>
      <c r="N3916">
        <v>1</v>
      </c>
      <c r="O3916">
        <v>41</v>
      </c>
      <c r="P3916">
        <v>41</v>
      </c>
      <c r="Q3916">
        <v>35</v>
      </c>
      <c r="R3916">
        <v>0</v>
      </c>
    </row>
    <row r="3917" spans="8:18" x14ac:dyDescent="0.5">
      <c r="H3917" s="37">
        <v>2</v>
      </c>
      <c r="I3917" s="37">
        <v>8</v>
      </c>
      <c r="J3917" s="37">
        <v>8</v>
      </c>
      <c r="K3917" s="37">
        <v>29</v>
      </c>
      <c r="L3917" s="42">
        <v>896</v>
      </c>
      <c r="N3917">
        <v>1</v>
      </c>
      <c r="O3917">
        <v>41</v>
      </c>
      <c r="P3917">
        <v>41</v>
      </c>
      <c r="Q3917">
        <v>36</v>
      </c>
      <c r="R3917">
        <v>0</v>
      </c>
    </row>
    <row r="3918" spans="8:18" x14ac:dyDescent="0.5">
      <c r="H3918" s="37">
        <v>2</v>
      </c>
      <c r="I3918" s="37">
        <v>8</v>
      </c>
      <c r="J3918" s="37">
        <v>8</v>
      </c>
      <c r="K3918" s="37">
        <v>30</v>
      </c>
      <c r="L3918" s="42">
        <v>898</v>
      </c>
      <c r="N3918">
        <v>1</v>
      </c>
      <c r="O3918">
        <v>41</v>
      </c>
      <c r="P3918">
        <v>41</v>
      </c>
      <c r="Q3918">
        <v>37</v>
      </c>
      <c r="R3918">
        <v>0</v>
      </c>
    </row>
    <row r="3919" spans="8:18" x14ac:dyDescent="0.5">
      <c r="H3919" s="37">
        <v>2</v>
      </c>
      <c r="I3919" s="37">
        <v>8</v>
      </c>
      <c r="J3919" s="37">
        <v>8</v>
      </c>
      <c r="K3919" s="37">
        <v>31</v>
      </c>
      <c r="L3919" s="42">
        <v>899</v>
      </c>
      <c r="N3919">
        <v>1</v>
      </c>
      <c r="O3919">
        <v>41</v>
      </c>
      <c r="P3919">
        <v>41</v>
      </c>
      <c r="Q3919">
        <v>38</v>
      </c>
      <c r="R3919">
        <v>0</v>
      </c>
    </row>
    <row r="3920" spans="8:18" x14ac:dyDescent="0.5">
      <c r="H3920" s="37">
        <v>2</v>
      </c>
      <c r="I3920" s="37">
        <v>8</v>
      </c>
      <c r="J3920" s="37">
        <v>8</v>
      </c>
      <c r="K3920" s="37">
        <v>32</v>
      </c>
      <c r="L3920" s="42">
        <v>901</v>
      </c>
      <c r="N3920">
        <v>1</v>
      </c>
      <c r="O3920">
        <v>41</v>
      </c>
      <c r="P3920">
        <v>41</v>
      </c>
      <c r="Q3920">
        <v>39</v>
      </c>
      <c r="R3920">
        <v>0</v>
      </c>
    </row>
    <row r="3921" spans="8:18" x14ac:dyDescent="0.5">
      <c r="H3921" s="37">
        <v>2</v>
      </c>
      <c r="I3921" s="37">
        <v>8</v>
      </c>
      <c r="J3921" s="37">
        <v>8</v>
      </c>
      <c r="K3921" s="37">
        <v>33</v>
      </c>
      <c r="L3921" s="42">
        <v>903</v>
      </c>
      <c r="N3921">
        <v>1</v>
      </c>
      <c r="O3921">
        <v>41</v>
      </c>
      <c r="P3921">
        <v>41</v>
      </c>
      <c r="Q3921">
        <v>40</v>
      </c>
      <c r="R3921">
        <v>0</v>
      </c>
    </row>
    <row r="3922" spans="8:18" x14ac:dyDescent="0.5">
      <c r="H3922" s="37">
        <v>2</v>
      </c>
      <c r="I3922" s="37">
        <v>8</v>
      </c>
      <c r="J3922" s="37">
        <v>8</v>
      </c>
      <c r="K3922" s="37">
        <v>34</v>
      </c>
      <c r="L3922" s="42">
        <v>905</v>
      </c>
      <c r="N3922">
        <v>1</v>
      </c>
      <c r="O3922">
        <v>41</v>
      </c>
      <c r="P3922">
        <v>41</v>
      </c>
      <c r="Q3922">
        <v>41</v>
      </c>
      <c r="R3922">
        <v>0</v>
      </c>
    </row>
    <row r="3923" spans="8:18" x14ac:dyDescent="0.5">
      <c r="H3923" s="37">
        <v>2</v>
      </c>
      <c r="I3923" s="37">
        <v>8</v>
      </c>
      <c r="J3923" s="37">
        <v>8</v>
      </c>
      <c r="K3923" s="37">
        <v>35</v>
      </c>
      <c r="L3923" s="42">
        <v>907</v>
      </c>
      <c r="N3923">
        <v>1</v>
      </c>
      <c r="O3923">
        <v>41</v>
      </c>
      <c r="P3923">
        <v>41</v>
      </c>
      <c r="Q3923">
        <v>42</v>
      </c>
      <c r="R3923">
        <v>0</v>
      </c>
    </row>
    <row r="3924" spans="8:18" x14ac:dyDescent="0.5">
      <c r="H3924" s="37">
        <v>2</v>
      </c>
      <c r="I3924" s="37">
        <v>8</v>
      </c>
      <c r="J3924" s="37">
        <v>8</v>
      </c>
      <c r="K3924" s="37">
        <v>36</v>
      </c>
      <c r="L3924" s="42">
        <v>909</v>
      </c>
      <c r="N3924">
        <v>1</v>
      </c>
      <c r="O3924">
        <v>41</v>
      </c>
      <c r="P3924">
        <v>41</v>
      </c>
      <c r="Q3924">
        <v>43</v>
      </c>
      <c r="R3924">
        <v>0</v>
      </c>
    </row>
    <row r="3925" spans="8:18" x14ac:dyDescent="0.5">
      <c r="H3925" s="37">
        <v>2</v>
      </c>
      <c r="I3925" s="37">
        <v>8</v>
      </c>
      <c r="J3925" s="37">
        <v>8</v>
      </c>
      <c r="K3925" s="37">
        <v>37</v>
      </c>
      <c r="L3925" s="42">
        <v>911</v>
      </c>
      <c r="N3925">
        <v>1</v>
      </c>
      <c r="O3925">
        <v>41</v>
      </c>
      <c r="P3925">
        <v>41</v>
      </c>
      <c r="Q3925">
        <v>44</v>
      </c>
      <c r="R3925">
        <v>0</v>
      </c>
    </row>
    <row r="3926" spans="8:18" x14ac:dyDescent="0.5">
      <c r="H3926" s="37">
        <v>2</v>
      </c>
      <c r="I3926" s="37">
        <v>8</v>
      </c>
      <c r="J3926" s="37">
        <v>8</v>
      </c>
      <c r="K3926" s="37">
        <v>38</v>
      </c>
      <c r="L3926" s="42">
        <v>913</v>
      </c>
      <c r="N3926">
        <v>1</v>
      </c>
      <c r="O3926">
        <v>41</v>
      </c>
      <c r="P3926">
        <v>41</v>
      </c>
      <c r="Q3926">
        <v>45</v>
      </c>
      <c r="R3926">
        <v>0</v>
      </c>
    </row>
    <row r="3927" spans="8:18" x14ac:dyDescent="0.5">
      <c r="H3927" s="37">
        <v>2</v>
      </c>
      <c r="I3927" s="37">
        <v>8</v>
      </c>
      <c r="J3927" s="37">
        <v>8</v>
      </c>
      <c r="K3927" s="37">
        <v>39</v>
      </c>
      <c r="L3927" s="42">
        <v>915</v>
      </c>
      <c r="N3927">
        <v>1</v>
      </c>
      <c r="O3927">
        <v>41</v>
      </c>
      <c r="P3927">
        <v>41</v>
      </c>
      <c r="Q3927">
        <v>46</v>
      </c>
      <c r="R3927">
        <v>0</v>
      </c>
    </row>
    <row r="3928" spans="8:18" x14ac:dyDescent="0.5">
      <c r="H3928" s="37">
        <v>2</v>
      </c>
      <c r="I3928" s="37">
        <v>8</v>
      </c>
      <c r="J3928" s="37">
        <v>8</v>
      </c>
      <c r="K3928" s="37">
        <v>40</v>
      </c>
      <c r="L3928" s="42">
        <v>917</v>
      </c>
      <c r="N3928">
        <v>1</v>
      </c>
      <c r="O3928">
        <v>41</v>
      </c>
      <c r="P3928">
        <v>41</v>
      </c>
      <c r="Q3928">
        <v>47</v>
      </c>
      <c r="R3928">
        <v>0</v>
      </c>
    </row>
    <row r="3929" spans="8:18" x14ac:dyDescent="0.5">
      <c r="H3929" s="37">
        <v>2</v>
      </c>
      <c r="I3929" s="37">
        <v>8</v>
      </c>
      <c r="J3929" s="37">
        <v>8</v>
      </c>
      <c r="K3929" s="37">
        <v>41</v>
      </c>
      <c r="L3929" s="42">
        <v>919</v>
      </c>
      <c r="N3929">
        <v>1</v>
      </c>
      <c r="O3929">
        <v>41</v>
      </c>
      <c r="P3929">
        <v>41</v>
      </c>
      <c r="Q3929">
        <v>48</v>
      </c>
      <c r="R3929">
        <v>0</v>
      </c>
    </row>
    <row r="3930" spans="8:18" x14ac:dyDescent="0.5">
      <c r="H3930" s="37">
        <v>2</v>
      </c>
      <c r="I3930" s="37">
        <v>8</v>
      </c>
      <c r="J3930" s="37">
        <v>8</v>
      </c>
      <c r="K3930" s="37">
        <v>42</v>
      </c>
      <c r="L3930" s="42">
        <v>922</v>
      </c>
      <c r="N3930">
        <v>1</v>
      </c>
      <c r="O3930">
        <v>41</v>
      </c>
      <c r="P3930">
        <v>41</v>
      </c>
      <c r="Q3930">
        <v>49</v>
      </c>
      <c r="R3930">
        <v>0</v>
      </c>
    </row>
    <row r="3931" spans="8:18" x14ac:dyDescent="0.5">
      <c r="H3931" s="37">
        <v>2</v>
      </c>
      <c r="I3931" s="37">
        <v>8</v>
      </c>
      <c r="J3931" s="37">
        <v>8</v>
      </c>
      <c r="K3931" s="37">
        <v>43</v>
      </c>
      <c r="L3931" s="42">
        <v>924</v>
      </c>
      <c r="N3931">
        <v>1</v>
      </c>
      <c r="O3931">
        <v>42</v>
      </c>
      <c r="P3931">
        <v>42</v>
      </c>
      <c r="Q3931">
        <v>1</v>
      </c>
      <c r="R3931">
        <v>132</v>
      </c>
    </row>
    <row r="3932" spans="8:18" x14ac:dyDescent="0.5">
      <c r="H3932" s="37">
        <v>2</v>
      </c>
      <c r="I3932" s="37">
        <v>8</v>
      </c>
      <c r="J3932" s="37">
        <v>8</v>
      </c>
      <c r="K3932" s="37">
        <v>44</v>
      </c>
      <c r="L3932" s="42">
        <v>927</v>
      </c>
      <c r="N3932">
        <v>1</v>
      </c>
      <c r="O3932">
        <v>42</v>
      </c>
      <c r="P3932">
        <v>42</v>
      </c>
      <c r="Q3932">
        <v>2</v>
      </c>
      <c r="R3932">
        <v>476</v>
      </c>
    </row>
    <row r="3933" spans="8:18" x14ac:dyDescent="0.5">
      <c r="H3933" s="37">
        <v>2</v>
      </c>
      <c r="I3933" s="37">
        <v>8</v>
      </c>
      <c r="J3933" s="37">
        <v>8</v>
      </c>
      <c r="K3933" s="37">
        <v>45</v>
      </c>
      <c r="L3933" s="42">
        <v>929</v>
      </c>
      <c r="N3933">
        <v>1</v>
      </c>
      <c r="O3933">
        <v>42</v>
      </c>
      <c r="P3933">
        <v>42</v>
      </c>
      <c r="Q3933">
        <v>3</v>
      </c>
      <c r="R3933">
        <v>1182</v>
      </c>
    </row>
    <row r="3934" spans="8:18" x14ac:dyDescent="0.5">
      <c r="H3934" s="37">
        <v>2</v>
      </c>
      <c r="I3934" s="37">
        <v>8</v>
      </c>
      <c r="J3934" s="37">
        <v>8</v>
      </c>
      <c r="K3934" s="37">
        <v>46</v>
      </c>
      <c r="L3934" s="42">
        <v>932</v>
      </c>
      <c r="N3934">
        <v>1</v>
      </c>
      <c r="O3934">
        <v>42</v>
      </c>
      <c r="P3934">
        <v>42</v>
      </c>
      <c r="Q3934">
        <v>4</v>
      </c>
      <c r="R3934">
        <v>1817</v>
      </c>
    </row>
    <row r="3935" spans="8:18" x14ac:dyDescent="0.5">
      <c r="H3935" s="37">
        <v>2</v>
      </c>
      <c r="I3935" s="37">
        <v>8</v>
      </c>
      <c r="J3935" s="37">
        <v>8</v>
      </c>
      <c r="K3935" s="37">
        <v>47</v>
      </c>
      <c r="L3935" s="42">
        <v>934</v>
      </c>
      <c r="N3935">
        <v>1</v>
      </c>
      <c r="O3935">
        <v>42</v>
      </c>
      <c r="P3935">
        <v>42</v>
      </c>
      <c r="Q3935">
        <v>5</v>
      </c>
      <c r="R3935">
        <v>2577</v>
      </c>
    </row>
    <row r="3936" spans="8:18" x14ac:dyDescent="0.5">
      <c r="H3936" s="37">
        <v>2</v>
      </c>
      <c r="I3936" s="37">
        <v>8</v>
      </c>
      <c r="J3936" s="37">
        <v>8</v>
      </c>
      <c r="K3936" s="37">
        <v>48</v>
      </c>
      <c r="L3936" s="42">
        <v>937</v>
      </c>
      <c r="N3936">
        <v>1</v>
      </c>
      <c r="O3936">
        <v>42</v>
      </c>
      <c r="P3936">
        <v>42</v>
      </c>
      <c r="Q3936">
        <v>6</v>
      </c>
      <c r="R3936">
        <v>2653</v>
      </c>
    </row>
    <row r="3937" spans="8:18" x14ac:dyDescent="0.5">
      <c r="H3937" s="37">
        <v>2</v>
      </c>
      <c r="I3937" s="37">
        <v>8</v>
      </c>
      <c r="J3937" s="37">
        <v>8</v>
      </c>
      <c r="K3937" s="37">
        <v>49</v>
      </c>
      <c r="L3937" s="42">
        <v>940</v>
      </c>
      <c r="N3937">
        <v>1</v>
      </c>
      <c r="O3937">
        <v>42</v>
      </c>
      <c r="P3937">
        <v>42</v>
      </c>
      <c r="Q3937">
        <v>7</v>
      </c>
      <c r="R3937">
        <v>2731</v>
      </c>
    </row>
    <row r="3938" spans="8:18" x14ac:dyDescent="0.5">
      <c r="H3938" s="37">
        <v>2</v>
      </c>
      <c r="I3938" s="37">
        <v>8</v>
      </c>
      <c r="J3938" s="37">
        <v>8</v>
      </c>
      <c r="K3938" s="37">
        <v>50</v>
      </c>
      <c r="L3938" s="42">
        <v>943</v>
      </c>
      <c r="N3938">
        <v>1</v>
      </c>
      <c r="O3938">
        <v>42</v>
      </c>
      <c r="P3938">
        <v>42</v>
      </c>
      <c r="Q3938">
        <v>8</v>
      </c>
      <c r="R3938">
        <v>2812</v>
      </c>
    </row>
    <row r="3939" spans="8:18" x14ac:dyDescent="0.5">
      <c r="H3939" s="37">
        <v>2</v>
      </c>
      <c r="I3939" s="37">
        <v>8</v>
      </c>
      <c r="J3939" s="37">
        <v>8</v>
      </c>
      <c r="K3939" s="37">
        <v>51</v>
      </c>
      <c r="L3939" s="42">
        <v>945</v>
      </c>
      <c r="N3939">
        <v>1</v>
      </c>
      <c r="O3939">
        <v>42</v>
      </c>
      <c r="P3939">
        <v>42</v>
      </c>
      <c r="Q3939">
        <v>9</v>
      </c>
      <c r="R3939">
        <v>2895</v>
      </c>
    </row>
    <row r="3940" spans="8:18" x14ac:dyDescent="0.5">
      <c r="H3940" s="37">
        <v>2</v>
      </c>
      <c r="I3940" s="37">
        <v>8</v>
      </c>
      <c r="J3940" s="37">
        <v>8</v>
      </c>
      <c r="K3940" s="37">
        <v>52</v>
      </c>
      <c r="L3940" s="42">
        <v>948</v>
      </c>
      <c r="N3940">
        <v>1</v>
      </c>
      <c r="O3940">
        <v>42</v>
      </c>
      <c r="P3940">
        <v>42</v>
      </c>
      <c r="Q3940">
        <v>10</v>
      </c>
      <c r="R3940">
        <v>2981</v>
      </c>
    </row>
    <row r="3941" spans="8:18" x14ac:dyDescent="0.5">
      <c r="H3941" s="37">
        <v>2</v>
      </c>
      <c r="I3941" s="37">
        <v>8</v>
      </c>
      <c r="J3941" s="37">
        <v>8</v>
      </c>
      <c r="K3941" s="37">
        <v>53</v>
      </c>
      <c r="L3941" s="42">
        <v>951</v>
      </c>
      <c r="N3941">
        <v>1</v>
      </c>
      <c r="O3941">
        <v>42</v>
      </c>
      <c r="P3941">
        <v>42</v>
      </c>
      <c r="Q3941">
        <v>11</v>
      </c>
      <c r="R3941">
        <v>3071</v>
      </c>
    </row>
    <row r="3942" spans="8:18" x14ac:dyDescent="0.5">
      <c r="H3942" s="37">
        <v>2</v>
      </c>
      <c r="I3942" s="37">
        <v>8</v>
      </c>
      <c r="J3942" s="37">
        <v>8</v>
      </c>
      <c r="K3942" s="37">
        <v>54</v>
      </c>
      <c r="L3942" s="42">
        <v>954</v>
      </c>
      <c r="N3942">
        <v>1</v>
      </c>
      <c r="O3942">
        <v>42</v>
      </c>
      <c r="P3942">
        <v>42</v>
      </c>
      <c r="Q3942">
        <v>12</v>
      </c>
      <c r="R3942">
        <v>3163</v>
      </c>
    </row>
    <row r="3943" spans="8:18" x14ac:dyDescent="0.5">
      <c r="H3943" s="37">
        <v>2</v>
      </c>
      <c r="I3943" s="37">
        <v>8</v>
      </c>
      <c r="J3943" s="37">
        <v>8</v>
      </c>
      <c r="K3943" s="37">
        <v>55</v>
      </c>
      <c r="L3943" s="42">
        <v>957</v>
      </c>
      <c r="N3943">
        <v>1</v>
      </c>
      <c r="O3943">
        <v>42</v>
      </c>
      <c r="P3943">
        <v>42</v>
      </c>
      <c r="Q3943">
        <v>13</v>
      </c>
      <c r="R3943">
        <v>3259</v>
      </c>
    </row>
    <row r="3944" spans="8:18" x14ac:dyDescent="0.5">
      <c r="H3944" s="37">
        <v>2</v>
      </c>
      <c r="I3944" s="37">
        <v>8</v>
      </c>
      <c r="J3944" s="37">
        <v>8</v>
      </c>
      <c r="K3944" s="37">
        <v>56</v>
      </c>
      <c r="L3944" s="42">
        <v>960</v>
      </c>
      <c r="N3944">
        <v>1</v>
      </c>
      <c r="O3944">
        <v>42</v>
      </c>
      <c r="P3944">
        <v>42</v>
      </c>
      <c r="Q3944">
        <v>14</v>
      </c>
      <c r="R3944">
        <v>3358</v>
      </c>
    </row>
    <row r="3945" spans="8:18" x14ac:dyDescent="0.5">
      <c r="H3945" s="37">
        <v>2</v>
      </c>
      <c r="I3945" s="37">
        <v>8</v>
      </c>
      <c r="J3945" s="37">
        <v>8</v>
      </c>
      <c r="K3945" s="37">
        <v>57</v>
      </c>
      <c r="L3945" s="42">
        <v>964</v>
      </c>
      <c r="N3945">
        <v>1</v>
      </c>
      <c r="O3945">
        <v>42</v>
      </c>
      <c r="P3945">
        <v>42</v>
      </c>
      <c r="Q3945">
        <v>15</v>
      </c>
      <c r="R3945">
        <v>3461</v>
      </c>
    </row>
    <row r="3946" spans="8:18" x14ac:dyDescent="0.5">
      <c r="H3946" s="37">
        <v>2</v>
      </c>
      <c r="I3946" s="37">
        <v>8</v>
      </c>
      <c r="J3946" s="37">
        <v>8</v>
      </c>
      <c r="K3946" s="37">
        <v>58</v>
      </c>
      <c r="L3946" s="42">
        <v>967</v>
      </c>
      <c r="N3946">
        <v>1</v>
      </c>
      <c r="O3946">
        <v>42</v>
      </c>
      <c r="P3946">
        <v>42</v>
      </c>
      <c r="Q3946">
        <v>16</v>
      </c>
      <c r="R3946">
        <v>3568</v>
      </c>
    </row>
    <row r="3947" spans="8:18" x14ac:dyDescent="0.5">
      <c r="H3947" s="37">
        <v>2</v>
      </c>
      <c r="I3947" s="37">
        <v>8</v>
      </c>
      <c r="J3947" s="37">
        <v>8</v>
      </c>
      <c r="K3947" s="37">
        <v>59</v>
      </c>
      <c r="L3947" s="42">
        <v>970</v>
      </c>
      <c r="N3947">
        <v>1</v>
      </c>
      <c r="O3947">
        <v>42</v>
      </c>
      <c r="P3947">
        <v>42</v>
      </c>
      <c r="Q3947">
        <v>17</v>
      </c>
      <c r="R3947">
        <v>3680</v>
      </c>
    </row>
    <row r="3948" spans="8:18" x14ac:dyDescent="0.5">
      <c r="H3948" s="37">
        <v>2</v>
      </c>
      <c r="I3948" s="37">
        <v>8</v>
      </c>
      <c r="J3948" s="37">
        <v>8</v>
      </c>
      <c r="K3948" s="37">
        <v>60</v>
      </c>
      <c r="L3948" s="42">
        <v>973</v>
      </c>
      <c r="N3948">
        <v>1</v>
      </c>
      <c r="O3948">
        <v>42</v>
      </c>
      <c r="P3948">
        <v>42</v>
      </c>
      <c r="Q3948">
        <v>18</v>
      </c>
      <c r="R3948">
        <v>3557</v>
      </c>
    </row>
    <row r="3949" spans="8:18" x14ac:dyDescent="0.5">
      <c r="H3949" s="37">
        <v>2</v>
      </c>
      <c r="I3949" s="37">
        <v>8</v>
      </c>
      <c r="J3949" s="37">
        <v>8</v>
      </c>
      <c r="K3949" s="37">
        <v>61</v>
      </c>
      <c r="L3949" s="42">
        <v>976</v>
      </c>
      <c r="N3949">
        <v>1</v>
      </c>
      <c r="O3949">
        <v>42</v>
      </c>
      <c r="P3949">
        <v>42</v>
      </c>
      <c r="Q3949">
        <v>19</v>
      </c>
      <c r="R3949">
        <v>0</v>
      </c>
    </row>
    <row r="3950" spans="8:18" x14ac:dyDescent="0.5">
      <c r="H3950" s="37">
        <v>2</v>
      </c>
      <c r="I3950" s="37">
        <v>8</v>
      </c>
      <c r="J3950" s="37">
        <v>8</v>
      </c>
      <c r="K3950" s="37">
        <v>62</v>
      </c>
      <c r="L3950" s="42">
        <v>979</v>
      </c>
      <c r="N3950">
        <v>1</v>
      </c>
      <c r="O3950">
        <v>42</v>
      </c>
      <c r="P3950">
        <v>42</v>
      </c>
      <c r="Q3950">
        <v>20</v>
      </c>
      <c r="R3950">
        <v>0</v>
      </c>
    </row>
    <row r="3951" spans="8:18" x14ac:dyDescent="0.5">
      <c r="H3951" s="37">
        <v>2</v>
      </c>
      <c r="I3951" s="37">
        <v>8</v>
      </c>
      <c r="J3951" s="37">
        <v>8</v>
      </c>
      <c r="K3951" s="37">
        <v>63</v>
      </c>
      <c r="L3951" s="42">
        <v>982</v>
      </c>
      <c r="N3951">
        <v>1</v>
      </c>
      <c r="O3951">
        <v>42</v>
      </c>
      <c r="P3951">
        <v>42</v>
      </c>
      <c r="Q3951">
        <v>21</v>
      </c>
      <c r="R3951">
        <v>0</v>
      </c>
    </row>
    <row r="3952" spans="8:18" x14ac:dyDescent="0.5">
      <c r="H3952" s="37">
        <v>2</v>
      </c>
      <c r="I3952" s="37">
        <v>8</v>
      </c>
      <c r="J3952" s="37">
        <v>8</v>
      </c>
      <c r="K3952" s="37">
        <v>64</v>
      </c>
      <c r="L3952" s="42">
        <v>985</v>
      </c>
      <c r="N3952">
        <v>1</v>
      </c>
      <c r="O3952">
        <v>42</v>
      </c>
      <c r="P3952">
        <v>42</v>
      </c>
      <c r="Q3952">
        <v>22</v>
      </c>
      <c r="R3952">
        <v>0</v>
      </c>
    </row>
    <row r="3953" spans="8:18" x14ac:dyDescent="0.5">
      <c r="H3953" s="37">
        <v>2</v>
      </c>
      <c r="I3953" s="37">
        <v>8</v>
      </c>
      <c r="J3953" s="37">
        <v>8</v>
      </c>
      <c r="K3953" s="37">
        <v>65</v>
      </c>
      <c r="L3953" s="42">
        <v>987</v>
      </c>
      <c r="N3953">
        <v>1</v>
      </c>
      <c r="O3953">
        <v>42</v>
      </c>
      <c r="P3953">
        <v>42</v>
      </c>
      <c r="Q3953">
        <v>23</v>
      </c>
      <c r="R3953">
        <v>0</v>
      </c>
    </row>
    <row r="3954" spans="8:18" x14ac:dyDescent="0.5">
      <c r="H3954" s="37">
        <v>2</v>
      </c>
      <c r="I3954" s="37">
        <v>8</v>
      </c>
      <c r="J3954" s="37">
        <v>8</v>
      </c>
      <c r="K3954" s="37">
        <v>66</v>
      </c>
      <c r="L3954" s="42">
        <v>990</v>
      </c>
      <c r="N3954">
        <v>1</v>
      </c>
      <c r="O3954">
        <v>42</v>
      </c>
      <c r="P3954">
        <v>42</v>
      </c>
      <c r="Q3954">
        <v>24</v>
      </c>
      <c r="R3954">
        <v>0</v>
      </c>
    </row>
    <row r="3955" spans="8:18" x14ac:dyDescent="0.5">
      <c r="H3955" s="37">
        <v>2</v>
      </c>
      <c r="I3955" s="37">
        <v>8</v>
      </c>
      <c r="J3955" s="37">
        <v>8</v>
      </c>
      <c r="K3955" s="37">
        <v>67</v>
      </c>
      <c r="L3955" s="42">
        <v>992</v>
      </c>
      <c r="N3955">
        <v>1</v>
      </c>
      <c r="O3955">
        <v>42</v>
      </c>
      <c r="P3955">
        <v>42</v>
      </c>
      <c r="Q3955">
        <v>25</v>
      </c>
      <c r="R3955">
        <v>0</v>
      </c>
    </row>
    <row r="3956" spans="8:18" x14ac:dyDescent="0.5">
      <c r="H3956" s="37">
        <v>2</v>
      </c>
      <c r="I3956" s="37">
        <v>8</v>
      </c>
      <c r="J3956" s="37">
        <v>8</v>
      </c>
      <c r="K3956" s="37">
        <v>68</v>
      </c>
      <c r="L3956" s="42">
        <v>994</v>
      </c>
      <c r="N3956">
        <v>1</v>
      </c>
      <c r="O3956">
        <v>42</v>
      </c>
      <c r="P3956">
        <v>42</v>
      </c>
      <c r="Q3956">
        <v>26</v>
      </c>
      <c r="R3956">
        <v>0</v>
      </c>
    </row>
    <row r="3957" spans="8:18" x14ac:dyDescent="0.5">
      <c r="H3957" s="37">
        <v>2</v>
      </c>
      <c r="I3957" s="37">
        <v>8</v>
      </c>
      <c r="J3957" s="37">
        <v>8</v>
      </c>
      <c r="K3957" s="37">
        <v>69</v>
      </c>
      <c r="L3957" s="42">
        <v>996</v>
      </c>
      <c r="N3957">
        <v>1</v>
      </c>
      <c r="O3957">
        <v>42</v>
      </c>
      <c r="P3957">
        <v>42</v>
      </c>
      <c r="Q3957">
        <v>27</v>
      </c>
      <c r="R3957">
        <v>0</v>
      </c>
    </row>
    <row r="3958" spans="8:18" x14ac:dyDescent="0.5">
      <c r="H3958" s="37">
        <v>2</v>
      </c>
      <c r="I3958" s="37">
        <v>8</v>
      </c>
      <c r="J3958" s="37">
        <v>8</v>
      </c>
      <c r="K3958" s="37">
        <v>70</v>
      </c>
      <c r="L3958" s="42">
        <v>998</v>
      </c>
      <c r="N3958">
        <v>1</v>
      </c>
      <c r="O3958">
        <v>42</v>
      </c>
      <c r="P3958">
        <v>42</v>
      </c>
      <c r="Q3958">
        <v>28</v>
      </c>
      <c r="R3958">
        <v>0</v>
      </c>
    </row>
    <row r="3959" spans="8:18" x14ac:dyDescent="0.5">
      <c r="H3959" s="37">
        <v>2</v>
      </c>
      <c r="I3959" s="37">
        <v>8</v>
      </c>
      <c r="J3959" s="37">
        <v>8</v>
      </c>
      <c r="K3959" s="37">
        <v>71</v>
      </c>
      <c r="L3959" s="42">
        <v>999</v>
      </c>
      <c r="N3959">
        <v>1</v>
      </c>
      <c r="O3959">
        <v>42</v>
      </c>
      <c r="P3959">
        <v>42</v>
      </c>
      <c r="Q3959">
        <v>29</v>
      </c>
      <c r="R3959">
        <v>0</v>
      </c>
    </row>
    <row r="3960" spans="8:18" x14ac:dyDescent="0.5">
      <c r="H3960" s="37">
        <v>2</v>
      </c>
      <c r="I3960" s="37">
        <v>8</v>
      </c>
      <c r="J3960" s="37">
        <v>8</v>
      </c>
      <c r="K3960" s="37">
        <v>72</v>
      </c>
      <c r="L3960" s="42">
        <v>1030</v>
      </c>
      <c r="N3960">
        <v>1</v>
      </c>
      <c r="O3960">
        <v>42</v>
      </c>
      <c r="P3960">
        <v>42</v>
      </c>
      <c r="Q3960">
        <v>30</v>
      </c>
      <c r="R3960">
        <v>0</v>
      </c>
    </row>
    <row r="3961" spans="8:18" x14ac:dyDescent="0.5">
      <c r="H3961" s="37">
        <v>2</v>
      </c>
      <c r="I3961" s="37">
        <v>9</v>
      </c>
      <c r="J3961" s="37">
        <v>9</v>
      </c>
      <c r="K3961" s="37">
        <v>0</v>
      </c>
      <c r="L3961" s="42">
        <v>866</v>
      </c>
      <c r="N3961">
        <v>1</v>
      </c>
      <c r="O3961">
        <v>42</v>
      </c>
      <c r="P3961">
        <v>42</v>
      </c>
      <c r="Q3961">
        <v>31</v>
      </c>
      <c r="R3961">
        <v>0</v>
      </c>
    </row>
    <row r="3962" spans="8:18" x14ac:dyDescent="0.5">
      <c r="H3962" s="37">
        <v>2</v>
      </c>
      <c r="I3962" s="37">
        <v>9</v>
      </c>
      <c r="J3962" s="37">
        <v>9</v>
      </c>
      <c r="K3962" s="37">
        <v>1</v>
      </c>
      <c r="L3962" s="42">
        <v>866</v>
      </c>
      <c r="N3962">
        <v>1</v>
      </c>
      <c r="O3962">
        <v>42</v>
      </c>
      <c r="P3962">
        <v>42</v>
      </c>
      <c r="Q3962">
        <v>32</v>
      </c>
      <c r="R3962">
        <v>0</v>
      </c>
    </row>
    <row r="3963" spans="8:18" x14ac:dyDescent="0.5">
      <c r="H3963" s="37">
        <v>2</v>
      </c>
      <c r="I3963" s="37">
        <v>9</v>
      </c>
      <c r="J3963" s="37">
        <v>9</v>
      </c>
      <c r="K3963" s="37">
        <v>2</v>
      </c>
      <c r="L3963" s="42">
        <v>867</v>
      </c>
      <c r="N3963">
        <v>1</v>
      </c>
      <c r="O3963">
        <v>42</v>
      </c>
      <c r="P3963">
        <v>42</v>
      </c>
      <c r="Q3963">
        <v>33</v>
      </c>
      <c r="R3963">
        <v>0</v>
      </c>
    </row>
    <row r="3964" spans="8:18" x14ac:dyDescent="0.5">
      <c r="H3964" s="37">
        <v>2</v>
      </c>
      <c r="I3964" s="37">
        <v>9</v>
      </c>
      <c r="J3964" s="37">
        <v>9</v>
      </c>
      <c r="K3964" s="37">
        <v>3</v>
      </c>
      <c r="L3964" s="42">
        <v>868</v>
      </c>
      <c r="N3964">
        <v>1</v>
      </c>
      <c r="O3964">
        <v>42</v>
      </c>
      <c r="P3964">
        <v>42</v>
      </c>
      <c r="Q3964">
        <v>34</v>
      </c>
      <c r="R3964">
        <v>0</v>
      </c>
    </row>
    <row r="3965" spans="8:18" x14ac:dyDescent="0.5">
      <c r="H3965" s="37">
        <v>2</v>
      </c>
      <c r="I3965" s="37">
        <v>9</v>
      </c>
      <c r="J3965" s="37">
        <v>9</v>
      </c>
      <c r="K3965" s="37">
        <v>4</v>
      </c>
      <c r="L3965" s="42">
        <v>869</v>
      </c>
      <c r="N3965">
        <v>1</v>
      </c>
      <c r="O3965">
        <v>42</v>
      </c>
      <c r="P3965">
        <v>42</v>
      </c>
      <c r="Q3965">
        <v>35</v>
      </c>
      <c r="R3965">
        <v>0</v>
      </c>
    </row>
    <row r="3966" spans="8:18" x14ac:dyDescent="0.5">
      <c r="H3966" s="37">
        <v>2</v>
      </c>
      <c r="I3966" s="37">
        <v>9</v>
      </c>
      <c r="J3966" s="37">
        <v>9</v>
      </c>
      <c r="K3966" s="37">
        <v>5</v>
      </c>
      <c r="L3966" s="42">
        <v>869</v>
      </c>
      <c r="N3966">
        <v>1</v>
      </c>
      <c r="O3966">
        <v>42</v>
      </c>
      <c r="P3966">
        <v>42</v>
      </c>
      <c r="Q3966">
        <v>36</v>
      </c>
      <c r="R3966">
        <v>0</v>
      </c>
    </row>
    <row r="3967" spans="8:18" x14ac:dyDescent="0.5">
      <c r="H3967" s="37">
        <v>2</v>
      </c>
      <c r="I3967" s="37">
        <v>9</v>
      </c>
      <c r="J3967" s="37">
        <v>9</v>
      </c>
      <c r="K3967" s="37">
        <v>6</v>
      </c>
      <c r="L3967" s="42">
        <v>870</v>
      </c>
      <c r="N3967">
        <v>1</v>
      </c>
      <c r="O3967">
        <v>42</v>
      </c>
      <c r="P3967">
        <v>42</v>
      </c>
      <c r="Q3967">
        <v>37</v>
      </c>
      <c r="R3967">
        <v>0</v>
      </c>
    </row>
    <row r="3968" spans="8:18" x14ac:dyDescent="0.5">
      <c r="H3968" s="37">
        <v>2</v>
      </c>
      <c r="I3968" s="37">
        <v>9</v>
      </c>
      <c r="J3968" s="37">
        <v>9</v>
      </c>
      <c r="K3968" s="37">
        <v>7</v>
      </c>
      <c r="L3968" s="42">
        <v>871</v>
      </c>
      <c r="N3968">
        <v>1</v>
      </c>
      <c r="O3968">
        <v>42</v>
      </c>
      <c r="P3968">
        <v>42</v>
      </c>
      <c r="Q3968">
        <v>38</v>
      </c>
      <c r="R3968">
        <v>0</v>
      </c>
    </row>
    <row r="3969" spans="8:18" x14ac:dyDescent="0.5">
      <c r="H3969" s="37">
        <v>2</v>
      </c>
      <c r="I3969" s="37">
        <v>9</v>
      </c>
      <c r="J3969" s="37">
        <v>9</v>
      </c>
      <c r="K3969" s="37">
        <v>8</v>
      </c>
      <c r="L3969" s="42">
        <v>872</v>
      </c>
      <c r="N3969">
        <v>1</v>
      </c>
      <c r="O3969">
        <v>42</v>
      </c>
      <c r="P3969">
        <v>42</v>
      </c>
      <c r="Q3969">
        <v>39</v>
      </c>
      <c r="R3969">
        <v>0</v>
      </c>
    </row>
    <row r="3970" spans="8:18" x14ac:dyDescent="0.5">
      <c r="H3970" s="37">
        <v>2</v>
      </c>
      <c r="I3970" s="37">
        <v>9</v>
      </c>
      <c r="J3970" s="37">
        <v>9</v>
      </c>
      <c r="K3970" s="37">
        <v>9</v>
      </c>
      <c r="L3970" s="42">
        <v>873</v>
      </c>
      <c r="N3970">
        <v>1</v>
      </c>
      <c r="O3970">
        <v>42</v>
      </c>
      <c r="P3970">
        <v>42</v>
      </c>
      <c r="Q3970">
        <v>40</v>
      </c>
      <c r="R3970">
        <v>0</v>
      </c>
    </row>
    <row r="3971" spans="8:18" x14ac:dyDescent="0.5">
      <c r="H3971" s="37">
        <v>2</v>
      </c>
      <c r="I3971" s="37">
        <v>9</v>
      </c>
      <c r="J3971" s="37">
        <v>9</v>
      </c>
      <c r="K3971" s="37">
        <v>10</v>
      </c>
      <c r="L3971" s="42">
        <v>874</v>
      </c>
      <c r="N3971">
        <v>1</v>
      </c>
      <c r="O3971">
        <v>42</v>
      </c>
      <c r="P3971">
        <v>42</v>
      </c>
      <c r="Q3971">
        <v>41</v>
      </c>
      <c r="R3971">
        <v>0</v>
      </c>
    </row>
    <row r="3972" spans="8:18" x14ac:dyDescent="0.5">
      <c r="H3972" s="37">
        <v>2</v>
      </c>
      <c r="I3972" s="37">
        <v>9</v>
      </c>
      <c r="J3972" s="37">
        <v>9</v>
      </c>
      <c r="K3972" s="37">
        <v>11</v>
      </c>
      <c r="L3972" s="42">
        <v>874</v>
      </c>
      <c r="N3972">
        <v>1</v>
      </c>
      <c r="O3972">
        <v>42</v>
      </c>
      <c r="P3972">
        <v>42</v>
      </c>
      <c r="Q3972">
        <v>42</v>
      </c>
      <c r="R3972">
        <v>0</v>
      </c>
    </row>
    <row r="3973" spans="8:18" x14ac:dyDescent="0.5">
      <c r="H3973" s="37">
        <v>2</v>
      </c>
      <c r="I3973" s="37">
        <v>9</v>
      </c>
      <c r="J3973" s="37">
        <v>9</v>
      </c>
      <c r="K3973" s="37">
        <v>12</v>
      </c>
      <c r="L3973" s="42">
        <v>875</v>
      </c>
      <c r="N3973">
        <v>1</v>
      </c>
      <c r="O3973">
        <v>42</v>
      </c>
      <c r="P3973">
        <v>42</v>
      </c>
      <c r="Q3973">
        <v>43</v>
      </c>
      <c r="R3973">
        <v>0</v>
      </c>
    </row>
    <row r="3974" spans="8:18" x14ac:dyDescent="0.5">
      <c r="H3974" s="37">
        <v>2</v>
      </c>
      <c r="I3974" s="37">
        <v>9</v>
      </c>
      <c r="J3974" s="37">
        <v>9</v>
      </c>
      <c r="K3974" s="37">
        <v>13</v>
      </c>
      <c r="L3974" s="42">
        <v>876</v>
      </c>
      <c r="N3974">
        <v>1</v>
      </c>
      <c r="O3974">
        <v>42</v>
      </c>
      <c r="P3974">
        <v>42</v>
      </c>
      <c r="Q3974">
        <v>44</v>
      </c>
      <c r="R3974">
        <v>0</v>
      </c>
    </row>
    <row r="3975" spans="8:18" x14ac:dyDescent="0.5">
      <c r="H3975" s="37">
        <v>2</v>
      </c>
      <c r="I3975" s="37">
        <v>9</v>
      </c>
      <c r="J3975" s="37">
        <v>9</v>
      </c>
      <c r="K3975" s="37">
        <v>14</v>
      </c>
      <c r="L3975" s="42">
        <v>877</v>
      </c>
      <c r="N3975">
        <v>1</v>
      </c>
      <c r="O3975">
        <v>42</v>
      </c>
      <c r="P3975">
        <v>42</v>
      </c>
      <c r="Q3975">
        <v>45</v>
      </c>
      <c r="R3975">
        <v>0</v>
      </c>
    </row>
    <row r="3976" spans="8:18" x14ac:dyDescent="0.5">
      <c r="H3976" s="37">
        <v>2</v>
      </c>
      <c r="I3976" s="37">
        <v>9</v>
      </c>
      <c r="J3976" s="37">
        <v>9</v>
      </c>
      <c r="K3976" s="37">
        <v>15</v>
      </c>
      <c r="L3976" s="42">
        <v>878</v>
      </c>
      <c r="N3976">
        <v>1</v>
      </c>
      <c r="O3976">
        <v>42</v>
      </c>
      <c r="P3976">
        <v>42</v>
      </c>
      <c r="Q3976">
        <v>46</v>
      </c>
      <c r="R3976">
        <v>0</v>
      </c>
    </row>
    <row r="3977" spans="8:18" x14ac:dyDescent="0.5">
      <c r="H3977" s="37">
        <v>2</v>
      </c>
      <c r="I3977" s="37">
        <v>9</v>
      </c>
      <c r="J3977" s="37">
        <v>9</v>
      </c>
      <c r="K3977" s="37">
        <v>16</v>
      </c>
      <c r="L3977" s="42">
        <v>880</v>
      </c>
      <c r="N3977">
        <v>1</v>
      </c>
      <c r="O3977">
        <v>42</v>
      </c>
      <c r="P3977">
        <v>42</v>
      </c>
      <c r="Q3977">
        <v>47</v>
      </c>
      <c r="R3977">
        <v>0</v>
      </c>
    </row>
    <row r="3978" spans="8:18" x14ac:dyDescent="0.5">
      <c r="H3978" s="37">
        <v>2</v>
      </c>
      <c r="I3978" s="37">
        <v>9</v>
      </c>
      <c r="J3978" s="37">
        <v>9</v>
      </c>
      <c r="K3978" s="37">
        <v>17</v>
      </c>
      <c r="L3978" s="42">
        <v>881</v>
      </c>
      <c r="N3978">
        <v>1</v>
      </c>
      <c r="O3978">
        <v>42</v>
      </c>
      <c r="P3978">
        <v>42</v>
      </c>
      <c r="Q3978">
        <v>48</v>
      </c>
      <c r="R3978">
        <v>0</v>
      </c>
    </row>
    <row r="3979" spans="8:18" x14ac:dyDescent="0.5">
      <c r="H3979" s="37">
        <v>2</v>
      </c>
      <c r="I3979" s="37">
        <v>9</v>
      </c>
      <c r="J3979" s="37">
        <v>9</v>
      </c>
      <c r="K3979" s="37">
        <v>18</v>
      </c>
      <c r="L3979" s="42">
        <v>882</v>
      </c>
      <c r="N3979">
        <v>1</v>
      </c>
      <c r="O3979">
        <v>43</v>
      </c>
      <c r="P3979">
        <v>43</v>
      </c>
      <c r="Q3979">
        <v>1</v>
      </c>
      <c r="R3979">
        <v>137</v>
      </c>
    </row>
    <row r="3980" spans="8:18" x14ac:dyDescent="0.5">
      <c r="H3980" s="37">
        <v>2</v>
      </c>
      <c r="I3980" s="37">
        <v>9</v>
      </c>
      <c r="J3980" s="37">
        <v>9</v>
      </c>
      <c r="K3980" s="37">
        <v>19</v>
      </c>
      <c r="L3980" s="42">
        <v>883</v>
      </c>
      <c r="N3980">
        <v>1</v>
      </c>
      <c r="O3980">
        <v>43</v>
      </c>
      <c r="P3980">
        <v>43</v>
      </c>
      <c r="Q3980">
        <v>2</v>
      </c>
      <c r="R3980">
        <v>492</v>
      </c>
    </row>
    <row r="3981" spans="8:18" x14ac:dyDescent="0.5">
      <c r="H3981" s="37">
        <v>2</v>
      </c>
      <c r="I3981" s="37">
        <v>9</v>
      </c>
      <c r="J3981" s="37">
        <v>9</v>
      </c>
      <c r="K3981" s="37">
        <v>20</v>
      </c>
      <c r="L3981" s="42">
        <v>884</v>
      </c>
      <c r="N3981">
        <v>1</v>
      </c>
      <c r="O3981">
        <v>43</v>
      </c>
      <c r="P3981">
        <v>43</v>
      </c>
      <c r="Q3981">
        <v>3</v>
      </c>
      <c r="R3981">
        <v>1220</v>
      </c>
    </row>
    <row r="3982" spans="8:18" x14ac:dyDescent="0.5">
      <c r="H3982" s="37">
        <v>2</v>
      </c>
      <c r="I3982" s="37">
        <v>9</v>
      </c>
      <c r="J3982" s="37">
        <v>9</v>
      </c>
      <c r="K3982" s="37">
        <v>21</v>
      </c>
      <c r="L3982" s="42">
        <v>886</v>
      </c>
      <c r="N3982">
        <v>1</v>
      </c>
      <c r="O3982">
        <v>43</v>
      </c>
      <c r="P3982">
        <v>43</v>
      </c>
      <c r="Q3982">
        <v>4</v>
      </c>
      <c r="R3982">
        <v>1875</v>
      </c>
    </row>
    <row r="3983" spans="8:18" x14ac:dyDescent="0.5">
      <c r="H3983" s="37">
        <v>2</v>
      </c>
      <c r="I3983" s="37">
        <v>9</v>
      </c>
      <c r="J3983" s="37">
        <v>9</v>
      </c>
      <c r="K3983" s="37">
        <v>22</v>
      </c>
      <c r="L3983" s="42">
        <v>887</v>
      </c>
      <c r="N3983">
        <v>1</v>
      </c>
      <c r="O3983">
        <v>43</v>
      </c>
      <c r="P3983">
        <v>43</v>
      </c>
      <c r="Q3983">
        <v>5</v>
      </c>
      <c r="R3983">
        <v>2658</v>
      </c>
    </row>
    <row r="3984" spans="8:18" x14ac:dyDescent="0.5">
      <c r="H3984" s="37">
        <v>2</v>
      </c>
      <c r="I3984" s="37">
        <v>9</v>
      </c>
      <c r="J3984" s="37">
        <v>9</v>
      </c>
      <c r="K3984" s="37">
        <v>23</v>
      </c>
      <c r="L3984" s="42">
        <v>888</v>
      </c>
      <c r="N3984">
        <v>1</v>
      </c>
      <c r="O3984">
        <v>43</v>
      </c>
      <c r="P3984">
        <v>43</v>
      </c>
      <c r="Q3984">
        <v>6</v>
      </c>
      <c r="R3984">
        <v>2736</v>
      </c>
    </row>
    <row r="3985" spans="8:18" x14ac:dyDescent="0.5">
      <c r="H3985" s="37">
        <v>2</v>
      </c>
      <c r="I3985" s="37">
        <v>9</v>
      </c>
      <c r="J3985" s="37">
        <v>9</v>
      </c>
      <c r="K3985" s="37">
        <v>24</v>
      </c>
      <c r="L3985" s="42">
        <v>890</v>
      </c>
      <c r="N3985">
        <v>1</v>
      </c>
      <c r="O3985">
        <v>43</v>
      </c>
      <c r="P3985">
        <v>43</v>
      </c>
      <c r="Q3985">
        <v>7</v>
      </c>
      <c r="R3985">
        <v>2817</v>
      </c>
    </row>
    <row r="3986" spans="8:18" x14ac:dyDescent="0.5">
      <c r="H3986" s="37">
        <v>2</v>
      </c>
      <c r="I3986" s="37">
        <v>9</v>
      </c>
      <c r="J3986" s="37">
        <v>9</v>
      </c>
      <c r="K3986" s="37">
        <v>25</v>
      </c>
      <c r="L3986" s="42">
        <v>891</v>
      </c>
      <c r="N3986">
        <v>1</v>
      </c>
      <c r="O3986">
        <v>43</v>
      </c>
      <c r="P3986">
        <v>43</v>
      </c>
      <c r="Q3986">
        <v>8</v>
      </c>
      <c r="R3986">
        <v>2900</v>
      </c>
    </row>
    <row r="3987" spans="8:18" x14ac:dyDescent="0.5">
      <c r="H3987" s="37">
        <v>2</v>
      </c>
      <c r="I3987" s="37">
        <v>9</v>
      </c>
      <c r="J3987" s="37">
        <v>9</v>
      </c>
      <c r="K3987" s="37">
        <v>26</v>
      </c>
      <c r="L3987" s="42">
        <v>893</v>
      </c>
      <c r="N3987">
        <v>1</v>
      </c>
      <c r="O3987">
        <v>43</v>
      </c>
      <c r="P3987">
        <v>43</v>
      </c>
      <c r="Q3987">
        <v>9</v>
      </c>
      <c r="R3987">
        <v>2986</v>
      </c>
    </row>
    <row r="3988" spans="8:18" x14ac:dyDescent="0.5">
      <c r="H3988" s="37">
        <v>2</v>
      </c>
      <c r="I3988" s="37">
        <v>9</v>
      </c>
      <c r="J3988" s="37">
        <v>9</v>
      </c>
      <c r="K3988" s="37">
        <v>27</v>
      </c>
      <c r="L3988" s="42">
        <v>894</v>
      </c>
      <c r="N3988">
        <v>1</v>
      </c>
      <c r="O3988">
        <v>43</v>
      </c>
      <c r="P3988">
        <v>43</v>
      </c>
      <c r="Q3988">
        <v>10</v>
      </c>
      <c r="R3988">
        <v>3075</v>
      </c>
    </row>
    <row r="3989" spans="8:18" x14ac:dyDescent="0.5">
      <c r="H3989" s="37">
        <v>2</v>
      </c>
      <c r="I3989" s="37">
        <v>9</v>
      </c>
      <c r="J3989" s="37">
        <v>9</v>
      </c>
      <c r="K3989" s="37">
        <v>28</v>
      </c>
      <c r="L3989" s="42">
        <v>896</v>
      </c>
      <c r="N3989">
        <v>1</v>
      </c>
      <c r="O3989">
        <v>43</v>
      </c>
      <c r="P3989">
        <v>43</v>
      </c>
      <c r="Q3989">
        <v>11</v>
      </c>
      <c r="R3989">
        <v>3167</v>
      </c>
    </row>
    <row r="3990" spans="8:18" x14ac:dyDescent="0.5">
      <c r="H3990" s="37">
        <v>2</v>
      </c>
      <c r="I3990" s="37">
        <v>9</v>
      </c>
      <c r="J3990" s="37">
        <v>9</v>
      </c>
      <c r="K3990" s="37">
        <v>29</v>
      </c>
      <c r="L3990" s="42">
        <v>898</v>
      </c>
      <c r="N3990">
        <v>1</v>
      </c>
      <c r="O3990">
        <v>43</v>
      </c>
      <c r="P3990">
        <v>43</v>
      </c>
      <c r="Q3990">
        <v>12</v>
      </c>
      <c r="R3990">
        <v>3262</v>
      </c>
    </row>
    <row r="3991" spans="8:18" x14ac:dyDescent="0.5">
      <c r="H3991" s="37">
        <v>2</v>
      </c>
      <c r="I3991" s="37">
        <v>9</v>
      </c>
      <c r="J3991" s="37">
        <v>9</v>
      </c>
      <c r="K3991" s="37">
        <v>30</v>
      </c>
      <c r="L3991" s="42">
        <v>899</v>
      </c>
      <c r="N3991">
        <v>1</v>
      </c>
      <c r="O3991">
        <v>43</v>
      </c>
      <c r="P3991">
        <v>43</v>
      </c>
      <c r="Q3991">
        <v>13</v>
      </c>
      <c r="R3991">
        <v>3361</v>
      </c>
    </row>
    <row r="3992" spans="8:18" x14ac:dyDescent="0.5">
      <c r="H3992" s="37">
        <v>2</v>
      </c>
      <c r="I3992" s="37">
        <v>9</v>
      </c>
      <c r="J3992" s="37">
        <v>9</v>
      </c>
      <c r="K3992" s="37">
        <v>31</v>
      </c>
      <c r="L3992" s="42">
        <v>901</v>
      </c>
      <c r="N3992">
        <v>1</v>
      </c>
      <c r="O3992">
        <v>43</v>
      </c>
      <c r="P3992">
        <v>43</v>
      </c>
      <c r="Q3992">
        <v>14</v>
      </c>
      <c r="R3992">
        <v>3464</v>
      </c>
    </row>
    <row r="3993" spans="8:18" x14ac:dyDescent="0.5">
      <c r="H3993" s="37">
        <v>2</v>
      </c>
      <c r="I3993" s="37">
        <v>9</v>
      </c>
      <c r="J3993" s="37">
        <v>9</v>
      </c>
      <c r="K3993" s="37">
        <v>32</v>
      </c>
      <c r="L3993" s="42">
        <v>903</v>
      </c>
      <c r="N3993">
        <v>1</v>
      </c>
      <c r="O3993">
        <v>43</v>
      </c>
      <c r="P3993">
        <v>43</v>
      </c>
      <c r="Q3993">
        <v>15</v>
      </c>
      <c r="R3993">
        <v>3570</v>
      </c>
    </row>
    <row r="3994" spans="8:18" x14ac:dyDescent="0.5">
      <c r="H3994" s="37">
        <v>2</v>
      </c>
      <c r="I3994" s="37">
        <v>9</v>
      </c>
      <c r="J3994" s="37">
        <v>9</v>
      </c>
      <c r="K3994" s="37">
        <v>33</v>
      </c>
      <c r="L3994" s="42">
        <v>905</v>
      </c>
      <c r="N3994">
        <v>1</v>
      </c>
      <c r="O3994">
        <v>43</v>
      </c>
      <c r="P3994">
        <v>43</v>
      </c>
      <c r="Q3994">
        <v>16</v>
      </c>
      <c r="R3994">
        <v>3682</v>
      </c>
    </row>
    <row r="3995" spans="8:18" x14ac:dyDescent="0.5">
      <c r="H3995" s="37">
        <v>2</v>
      </c>
      <c r="I3995" s="37">
        <v>9</v>
      </c>
      <c r="J3995" s="37">
        <v>9</v>
      </c>
      <c r="K3995" s="37">
        <v>34</v>
      </c>
      <c r="L3995" s="42">
        <v>907</v>
      </c>
      <c r="N3995">
        <v>1</v>
      </c>
      <c r="O3995">
        <v>43</v>
      </c>
      <c r="P3995">
        <v>43</v>
      </c>
      <c r="Q3995">
        <v>17</v>
      </c>
      <c r="R3995">
        <v>3558</v>
      </c>
    </row>
    <row r="3996" spans="8:18" x14ac:dyDescent="0.5">
      <c r="H3996" s="37">
        <v>2</v>
      </c>
      <c r="I3996" s="37">
        <v>9</v>
      </c>
      <c r="J3996" s="37">
        <v>9</v>
      </c>
      <c r="K3996" s="37">
        <v>35</v>
      </c>
      <c r="L3996" s="42">
        <v>909</v>
      </c>
      <c r="N3996">
        <v>1</v>
      </c>
      <c r="O3996">
        <v>43</v>
      </c>
      <c r="P3996">
        <v>43</v>
      </c>
      <c r="Q3996">
        <v>18</v>
      </c>
      <c r="R3996">
        <v>0</v>
      </c>
    </row>
    <row r="3997" spans="8:18" x14ac:dyDescent="0.5">
      <c r="H3997" s="37">
        <v>2</v>
      </c>
      <c r="I3997" s="37">
        <v>9</v>
      </c>
      <c r="J3997" s="37">
        <v>9</v>
      </c>
      <c r="K3997" s="37">
        <v>36</v>
      </c>
      <c r="L3997" s="42">
        <v>911</v>
      </c>
      <c r="N3997">
        <v>1</v>
      </c>
      <c r="O3997">
        <v>43</v>
      </c>
      <c r="P3997">
        <v>43</v>
      </c>
      <c r="Q3997">
        <v>19</v>
      </c>
      <c r="R3997">
        <v>0</v>
      </c>
    </row>
    <row r="3998" spans="8:18" x14ac:dyDescent="0.5">
      <c r="H3998" s="37">
        <v>2</v>
      </c>
      <c r="I3998" s="37">
        <v>9</v>
      </c>
      <c r="J3998" s="37">
        <v>9</v>
      </c>
      <c r="K3998" s="37">
        <v>37</v>
      </c>
      <c r="L3998" s="42">
        <v>913</v>
      </c>
      <c r="N3998">
        <v>1</v>
      </c>
      <c r="O3998">
        <v>43</v>
      </c>
      <c r="P3998">
        <v>43</v>
      </c>
      <c r="Q3998">
        <v>20</v>
      </c>
      <c r="R3998">
        <v>0</v>
      </c>
    </row>
    <row r="3999" spans="8:18" x14ac:dyDescent="0.5">
      <c r="H3999" s="37">
        <v>2</v>
      </c>
      <c r="I3999" s="37">
        <v>9</v>
      </c>
      <c r="J3999" s="37">
        <v>9</v>
      </c>
      <c r="K3999" s="37">
        <v>38</v>
      </c>
      <c r="L3999" s="42">
        <v>915</v>
      </c>
      <c r="N3999">
        <v>1</v>
      </c>
      <c r="O3999">
        <v>43</v>
      </c>
      <c r="P3999">
        <v>43</v>
      </c>
      <c r="Q3999">
        <v>21</v>
      </c>
      <c r="R3999">
        <v>0</v>
      </c>
    </row>
    <row r="4000" spans="8:18" x14ac:dyDescent="0.5">
      <c r="H4000" s="37">
        <v>2</v>
      </c>
      <c r="I4000" s="37">
        <v>9</v>
      </c>
      <c r="J4000" s="37">
        <v>9</v>
      </c>
      <c r="K4000" s="37">
        <v>39</v>
      </c>
      <c r="L4000" s="42">
        <v>917</v>
      </c>
      <c r="N4000">
        <v>1</v>
      </c>
      <c r="O4000">
        <v>43</v>
      </c>
      <c r="P4000">
        <v>43</v>
      </c>
      <c r="Q4000">
        <v>22</v>
      </c>
      <c r="R4000">
        <v>0</v>
      </c>
    </row>
    <row r="4001" spans="8:18" x14ac:dyDescent="0.5">
      <c r="H4001" s="37">
        <v>2</v>
      </c>
      <c r="I4001" s="37">
        <v>9</v>
      </c>
      <c r="J4001" s="37">
        <v>9</v>
      </c>
      <c r="K4001" s="37">
        <v>40</v>
      </c>
      <c r="L4001" s="42">
        <v>919</v>
      </c>
      <c r="N4001">
        <v>1</v>
      </c>
      <c r="O4001">
        <v>43</v>
      </c>
      <c r="P4001">
        <v>43</v>
      </c>
      <c r="Q4001">
        <v>23</v>
      </c>
      <c r="R4001">
        <v>0</v>
      </c>
    </row>
    <row r="4002" spans="8:18" x14ac:dyDescent="0.5">
      <c r="H4002" s="37">
        <v>2</v>
      </c>
      <c r="I4002" s="37">
        <v>9</v>
      </c>
      <c r="J4002" s="37">
        <v>9</v>
      </c>
      <c r="K4002" s="37">
        <v>41</v>
      </c>
      <c r="L4002" s="42">
        <v>922</v>
      </c>
      <c r="N4002">
        <v>1</v>
      </c>
      <c r="O4002">
        <v>43</v>
      </c>
      <c r="P4002">
        <v>43</v>
      </c>
      <c r="Q4002">
        <v>24</v>
      </c>
      <c r="R4002">
        <v>0</v>
      </c>
    </row>
    <row r="4003" spans="8:18" x14ac:dyDescent="0.5">
      <c r="H4003" s="37">
        <v>2</v>
      </c>
      <c r="I4003" s="37">
        <v>9</v>
      </c>
      <c r="J4003" s="37">
        <v>9</v>
      </c>
      <c r="K4003" s="37">
        <v>42</v>
      </c>
      <c r="L4003" s="42">
        <v>924</v>
      </c>
      <c r="N4003">
        <v>1</v>
      </c>
      <c r="O4003">
        <v>43</v>
      </c>
      <c r="P4003">
        <v>43</v>
      </c>
      <c r="Q4003">
        <v>25</v>
      </c>
      <c r="R4003">
        <v>0</v>
      </c>
    </row>
    <row r="4004" spans="8:18" x14ac:dyDescent="0.5">
      <c r="H4004" s="37">
        <v>2</v>
      </c>
      <c r="I4004" s="37">
        <v>9</v>
      </c>
      <c r="J4004" s="37">
        <v>9</v>
      </c>
      <c r="K4004" s="37">
        <v>43</v>
      </c>
      <c r="L4004" s="42">
        <v>927</v>
      </c>
      <c r="N4004">
        <v>1</v>
      </c>
      <c r="O4004">
        <v>43</v>
      </c>
      <c r="P4004">
        <v>43</v>
      </c>
      <c r="Q4004">
        <v>26</v>
      </c>
      <c r="R4004">
        <v>0</v>
      </c>
    </row>
    <row r="4005" spans="8:18" x14ac:dyDescent="0.5">
      <c r="H4005" s="37">
        <v>2</v>
      </c>
      <c r="I4005" s="37">
        <v>9</v>
      </c>
      <c r="J4005" s="37">
        <v>9</v>
      </c>
      <c r="K4005" s="37">
        <v>44</v>
      </c>
      <c r="L4005" s="42">
        <v>929</v>
      </c>
      <c r="N4005">
        <v>1</v>
      </c>
      <c r="O4005">
        <v>43</v>
      </c>
      <c r="P4005">
        <v>43</v>
      </c>
      <c r="Q4005">
        <v>27</v>
      </c>
      <c r="R4005">
        <v>0</v>
      </c>
    </row>
    <row r="4006" spans="8:18" x14ac:dyDescent="0.5">
      <c r="H4006" s="37">
        <v>2</v>
      </c>
      <c r="I4006" s="37">
        <v>9</v>
      </c>
      <c r="J4006" s="37">
        <v>9</v>
      </c>
      <c r="K4006" s="37">
        <v>45</v>
      </c>
      <c r="L4006" s="42">
        <v>932</v>
      </c>
      <c r="N4006">
        <v>1</v>
      </c>
      <c r="O4006">
        <v>43</v>
      </c>
      <c r="P4006">
        <v>43</v>
      </c>
      <c r="Q4006">
        <v>28</v>
      </c>
      <c r="R4006">
        <v>0</v>
      </c>
    </row>
    <row r="4007" spans="8:18" x14ac:dyDescent="0.5">
      <c r="H4007" s="37">
        <v>2</v>
      </c>
      <c r="I4007" s="37">
        <v>9</v>
      </c>
      <c r="J4007" s="37">
        <v>9</v>
      </c>
      <c r="K4007" s="37">
        <v>46</v>
      </c>
      <c r="L4007" s="42">
        <v>934</v>
      </c>
      <c r="N4007">
        <v>1</v>
      </c>
      <c r="O4007">
        <v>43</v>
      </c>
      <c r="P4007">
        <v>43</v>
      </c>
      <c r="Q4007">
        <v>29</v>
      </c>
      <c r="R4007">
        <v>0</v>
      </c>
    </row>
    <row r="4008" spans="8:18" x14ac:dyDescent="0.5">
      <c r="H4008" s="37">
        <v>2</v>
      </c>
      <c r="I4008" s="37">
        <v>9</v>
      </c>
      <c r="J4008" s="37">
        <v>9</v>
      </c>
      <c r="K4008" s="37">
        <v>47</v>
      </c>
      <c r="L4008" s="42">
        <v>937</v>
      </c>
      <c r="N4008">
        <v>1</v>
      </c>
      <c r="O4008">
        <v>43</v>
      </c>
      <c r="P4008">
        <v>43</v>
      </c>
      <c r="Q4008">
        <v>30</v>
      </c>
      <c r="R4008">
        <v>0</v>
      </c>
    </row>
    <row r="4009" spans="8:18" x14ac:dyDescent="0.5">
      <c r="H4009" s="37">
        <v>2</v>
      </c>
      <c r="I4009" s="37">
        <v>9</v>
      </c>
      <c r="J4009" s="37">
        <v>9</v>
      </c>
      <c r="K4009" s="37">
        <v>48</v>
      </c>
      <c r="L4009" s="42">
        <v>940</v>
      </c>
      <c r="N4009">
        <v>1</v>
      </c>
      <c r="O4009">
        <v>43</v>
      </c>
      <c r="P4009">
        <v>43</v>
      </c>
      <c r="Q4009">
        <v>31</v>
      </c>
      <c r="R4009">
        <v>0</v>
      </c>
    </row>
    <row r="4010" spans="8:18" x14ac:dyDescent="0.5">
      <c r="H4010" s="37">
        <v>2</v>
      </c>
      <c r="I4010" s="37">
        <v>9</v>
      </c>
      <c r="J4010" s="37">
        <v>9</v>
      </c>
      <c r="K4010" s="37">
        <v>49</v>
      </c>
      <c r="L4010" s="42">
        <v>943</v>
      </c>
      <c r="N4010">
        <v>1</v>
      </c>
      <c r="O4010">
        <v>43</v>
      </c>
      <c r="P4010">
        <v>43</v>
      </c>
      <c r="Q4010">
        <v>32</v>
      </c>
      <c r="R4010">
        <v>0</v>
      </c>
    </row>
    <row r="4011" spans="8:18" x14ac:dyDescent="0.5">
      <c r="H4011" s="37">
        <v>2</v>
      </c>
      <c r="I4011" s="37">
        <v>9</v>
      </c>
      <c r="J4011" s="37">
        <v>9</v>
      </c>
      <c r="K4011" s="37">
        <v>50</v>
      </c>
      <c r="L4011" s="42">
        <v>945</v>
      </c>
      <c r="N4011">
        <v>1</v>
      </c>
      <c r="O4011">
        <v>43</v>
      </c>
      <c r="P4011">
        <v>43</v>
      </c>
      <c r="Q4011">
        <v>33</v>
      </c>
      <c r="R4011">
        <v>0</v>
      </c>
    </row>
    <row r="4012" spans="8:18" x14ac:dyDescent="0.5">
      <c r="H4012" s="37">
        <v>2</v>
      </c>
      <c r="I4012" s="37">
        <v>9</v>
      </c>
      <c r="J4012" s="37">
        <v>9</v>
      </c>
      <c r="K4012" s="37">
        <v>51</v>
      </c>
      <c r="L4012" s="42">
        <v>948</v>
      </c>
      <c r="N4012">
        <v>1</v>
      </c>
      <c r="O4012">
        <v>43</v>
      </c>
      <c r="P4012">
        <v>43</v>
      </c>
      <c r="Q4012">
        <v>34</v>
      </c>
      <c r="R4012">
        <v>0</v>
      </c>
    </row>
    <row r="4013" spans="8:18" x14ac:dyDescent="0.5">
      <c r="H4013" s="37">
        <v>2</v>
      </c>
      <c r="I4013" s="37">
        <v>9</v>
      </c>
      <c r="J4013" s="37">
        <v>9</v>
      </c>
      <c r="K4013" s="37">
        <v>52</v>
      </c>
      <c r="L4013" s="42">
        <v>951</v>
      </c>
      <c r="N4013">
        <v>1</v>
      </c>
      <c r="O4013">
        <v>43</v>
      </c>
      <c r="P4013">
        <v>43</v>
      </c>
      <c r="Q4013">
        <v>35</v>
      </c>
      <c r="R4013">
        <v>0</v>
      </c>
    </row>
    <row r="4014" spans="8:18" x14ac:dyDescent="0.5">
      <c r="H4014" s="37">
        <v>2</v>
      </c>
      <c r="I4014" s="37">
        <v>9</v>
      </c>
      <c r="J4014" s="37">
        <v>9</v>
      </c>
      <c r="K4014" s="37">
        <v>53</v>
      </c>
      <c r="L4014" s="42">
        <v>954</v>
      </c>
      <c r="N4014">
        <v>1</v>
      </c>
      <c r="O4014">
        <v>43</v>
      </c>
      <c r="P4014">
        <v>43</v>
      </c>
      <c r="Q4014">
        <v>36</v>
      </c>
      <c r="R4014">
        <v>0</v>
      </c>
    </row>
    <row r="4015" spans="8:18" x14ac:dyDescent="0.5">
      <c r="H4015" s="37">
        <v>2</v>
      </c>
      <c r="I4015" s="37">
        <v>9</v>
      </c>
      <c r="J4015" s="37">
        <v>9</v>
      </c>
      <c r="K4015" s="37">
        <v>54</v>
      </c>
      <c r="L4015" s="42">
        <v>957</v>
      </c>
      <c r="N4015">
        <v>1</v>
      </c>
      <c r="O4015">
        <v>43</v>
      </c>
      <c r="P4015">
        <v>43</v>
      </c>
      <c r="Q4015">
        <v>37</v>
      </c>
      <c r="R4015">
        <v>0</v>
      </c>
    </row>
    <row r="4016" spans="8:18" x14ac:dyDescent="0.5">
      <c r="H4016" s="37">
        <v>2</v>
      </c>
      <c r="I4016" s="37">
        <v>9</v>
      </c>
      <c r="J4016" s="37">
        <v>9</v>
      </c>
      <c r="K4016" s="37">
        <v>55</v>
      </c>
      <c r="L4016" s="42">
        <v>960</v>
      </c>
      <c r="N4016">
        <v>1</v>
      </c>
      <c r="O4016">
        <v>43</v>
      </c>
      <c r="P4016">
        <v>43</v>
      </c>
      <c r="Q4016">
        <v>38</v>
      </c>
      <c r="R4016">
        <v>0</v>
      </c>
    </row>
    <row r="4017" spans="8:18" x14ac:dyDescent="0.5">
      <c r="H4017" s="37">
        <v>2</v>
      </c>
      <c r="I4017" s="37">
        <v>9</v>
      </c>
      <c r="J4017" s="37">
        <v>9</v>
      </c>
      <c r="K4017" s="37">
        <v>56</v>
      </c>
      <c r="L4017" s="42">
        <v>964</v>
      </c>
      <c r="N4017">
        <v>1</v>
      </c>
      <c r="O4017">
        <v>43</v>
      </c>
      <c r="P4017">
        <v>43</v>
      </c>
      <c r="Q4017">
        <v>39</v>
      </c>
      <c r="R4017">
        <v>0</v>
      </c>
    </row>
    <row r="4018" spans="8:18" x14ac:dyDescent="0.5">
      <c r="H4018" s="37">
        <v>2</v>
      </c>
      <c r="I4018" s="37">
        <v>9</v>
      </c>
      <c r="J4018" s="37">
        <v>9</v>
      </c>
      <c r="K4018" s="37">
        <v>57</v>
      </c>
      <c r="L4018" s="42">
        <v>967</v>
      </c>
      <c r="N4018">
        <v>1</v>
      </c>
      <c r="O4018">
        <v>43</v>
      </c>
      <c r="P4018">
        <v>43</v>
      </c>
      <c r="Q4018">
        <v>40</v>
      </c>
      <c r="R4018">
        <v>0</v>
      </c>
    </row>
    <row r="4019" spans="8:18" x14ac:dyDescent="0.5">
      <c r="H4019" s="37">
        <v>2</v>
      </c>
      <c r="I4019" s="37">
        <v>9</v>
      </c>
      <c r="J4019" s="37">
        <v>9</v>
      </c>
      <c r="K4019" s="37">
        <v>58</v>
      </c>
      <c r="L4019" s="42">
        <v>970</v>
      </c>
      <c r="N4019">
        <v>1</v>
      </c>
      <c r="O4019">
        <v>43</v>
      </c>
      <c r="P4019">
        <v>43</v>
      </c>
      <c r="Q4019">
        <v>41</v>
      </c>
      <c r="R4019">
        <v>0</v>
      </c>
    </row>
    <row r="4020" spans="8:18" x14ac:dyDescent="0.5">
      <c r="H4020" s="37">
        <v>2</v>
      </c>
      <c r="I4020" s="37">
        <v>9</v>
      </c>
      <c r="J4020" s="37">
        <v>9</v>
      </c>
      <c r="K4020" s="37">
        <v>59</v>
      </c>
      <c r="L4020" s="42">
        <v>973</v>
      </c>
      <c r="N4020">
        <v>1</v>
      </c>
      <c r="O4020">
        <v>43</v>
      </c>
      <c r="P4020">
        <v>43</v>
      </c>
      <c r="Q4020">
        <v>42</v>
      </c>
      <c r="R4020">
        <v>0</v>
      </c>
    </row>
    <row r="4021" spans="8:18" x14ac:dyDescent="0.5">
      <c r="H4021" s="37">
        <v>2</v>
      </c>
      <c r="I4021" s="37">
        <v>9</v>
      </c>
      <c r="J4021" s="37">
        <v>9</v>
      </c>
      <c r="K4021" s="37">
        <v>60</v>
      </c>
      <c r="L4021" s="42">
        <v>976</v>
      </c>
      <c r="N4021">
        <v>1</v>
      </c>
      <c r="O4021">
        <v>43</v>
      </c>
      <c r="P4021">
        <v>43</v>
      </c>
      <c r="Q4021">
        <v>43</v>
      </c>
      <c r="R4021">
        <v>0</v>
      </c>
    </row>
    <row r="4022" spans="8:18" x14ac:dyDescent="0.5">
      <c r="H4022" s="37">
        <v>2</v>
      </c>
      <c r="I4022" s="37">
        <v>9</v>
      </c>
      <c r="J4022" s="37">
        <v>9</v>
      </c>
      <c r="K4022" s="37">
        <v>61</v>
      </c>
      <c r="L4022" s="42">
        <v>979</v>
      </c>
      <c r="N4022">
        <v>1</v>
      </c>
      <c r="O4022">
        <v>43</v>
      </c>
      <c r="P4022">
        <v>43</v>
      </c>
      <c r="Q4022">
        <v>44</v>
      </c>
      <c r="R4022">
        <v>0</v>
      </c>
    </row>
    <row r="4023" spans="8:18" x14ac:dyDescent="0.5">
      <c r="H4023" s="37">
        <v>2</v>
      </c>
      <c r="I4023" s="37">
        <v>9</v>
      </c>
      <c r="J4023" s="37">
        <v>9</v>
      </c>
      <c r="K4023" s="37">
        <v>62</v>
      </c>
      <c r="L4023" s="42">
        <v>982</v>
      </c>
      <c r="N4023">
        <v>1</v>
      </c>
      <c r="O4023">
        <v>43</v>
      </c>
      <c r="P4023">
        <v>43</v>
      </c>
      <c r="Q4023">
        <v>45</v>
      </c>
      <c r="R4023">
        <v>0</v>
      </c>
    </row>
    <row r="4024" spans="8:18" x14ac:dyDescent="0.5">
      <c r="H4024" s="37">
        <v>2</v>
      </c>
      <c r="I4024" s="37">
        <v>9</v>
      </c>
      <c r="J4024" s="37">
        <v>9</v>
      </c>
      <c r="K4024" s="37">
        <v>63</v>
      </c>
      <c r="L4024" s="42">
        <v>985</v>
      </c>
      <c r="N4024">
        <v>1</v>
      </c>
      <c r="O4024">
        <v>43</v>
      </c>
      <c r="P4024">
        <v>43</v>
      </c>
      <c r="Q4024">
        <v>46</v>
      </c>
      <c r="R4024">
        <v>0</v>
      </c>
    </row>
    <row r="4025" spans="8:18" x14ac:dyDescent="0.5">
      <c r="H4025" s="37">
        <v>2</v>
      </c>
      <c r="I4025" s="37">
        <v>9</v>
      </c>
      <c r="J4025" s="37">
        <v>9</v>
      </c>
      <c r="K4025" s="37">
        <v>64</v>
      </c>
      <c r="L4025" s="42">
        <v>987</v>
      </c>
      <c r="N4025">
        <v>1</v>
      </c>
      <c r="O4025">
        <v>43</v>
      </c>
      <c r="P4025">
        <v>43</v>
      </c>
      <c r="Q4025">
        <v>47</v>
      </c>
      <c r="R4025">
        <v>0</v>
      </c>
    </row>
    <row r="4026" spans="8:18" x14ac:dyDescent="0.5">
      <c r="H4026" s="37">
        <v>2</v>
      </c>
      <c r="I4026" s="37">
        <v>9</v>
      </c>
      <c r="J4026" s="37">
        <v>9</v>
      </c>
      <c r="K4026" s="37">
        <v>65</v>
      </c>
      <c r="L4026" s="42">
        <v>990</v>
      </c>
      <c r="N4026">
        <v>1</v>
      </c>
      <c r="O4026">
        <v>44</v>
      </c>
      <c r="P4026">
        <v>44</v>
      </c>
      <c r="Q4026">
        <v>1</v>
      </c>
      <c r="R4026">
        <v>142</v>
      </c>
    </row>
    <row r="4027" spans="8:18" x14ac:dyDescent="0.5">
      <c r="H4027" s="37">
        <v>2</v>
      </c>
      <c r="I4027" s="37">
        <v>9</v>
      </c>
      <c r="J4027" s="37">
        <v>9</v>
      </c>
      <c r="K4027" s="37">
        <v>66</v>
      </c>
      <c r="L4027" s="42">
        <v>992</v>
      </c>
      <c r="N4027">
        <v>1</v>
      </c>
      <c r="O4027">
        <v>44</v>
      </c>
      <c r="P4027">
        <v>44</v>
      </c>
      <c r="Q4027">
        <v>2</v>
      </c>
      <c r="R4027">
        <v>508</v>
      </c>
    </row>
    <row r="4028" spans="8:18" x14ac:dyDescent="0.5">
      <c r="H4028" s="37">
        <v>2</v>
      </c>
      <c r="I4028" s="37">
        <v>9</v>
      </c>
      <c r="J4028" s="37">
        <v>9</v>
      </c>
      <c r="K4028" s="37">
        <v>67</v>
      </c>
      <c r="L4028" s="42">
        <v>994</v>
      </c>
      <c r="N4028">
        <v>1</v>
      </c>
      <c r="O4028">
        <v>44</v>
      </c>
      <c r="P4028">
        <v>44</v>
      </c>
      <c r="Q4028">
        <v>3</v>
      </c>
      <c r="R4028">
        <v>1260</v>
      </c>
    </row>
    <row r="4029" spans="8:18" x14ac:dyDescent="0.5">
      <c r="H4029" s="37">
        <v>2</v>
      </c>
      <c r="I4029" s="37">
        <v>9</v>
      </c>
      <c r="J4029" s="37">
        <v>9</v>
      </c>
      <c r="K4029" s="37">
        <v>68</v>
      </c>
      <c r="L4029" s="42">
        <v>996</v>
      </c>
      <c r="N4029">
        <v>1</v>
      </c>
      <c r="O4029">
        <v>44</v>
      </c>
      <c r="P4029">
        <v>44</v>
      </c>
      <c r="Q4029">
        <v>4</v>
      </c>
      <c r="R4029">
        <v>1935</v>
      </c>
    </row>
    <row r="4030" spans="8:18" x14ac:dyDescent="0.5">
      <c r="H4030" s="37">
        <v>2</v>
      </c>
      <c r="I4030" s="37">
        <v>9</v>
      </c>
      <c r="J4030" s="37">
        <v>9</v>
      </c>
      <c r="K4030" s="37">
        <v>69</v>
      </c>
      <c r="L4030" s="42">
        <v>998</v>
      </c>
      <c r="N4030">
        <v>1</v>
      </c>
      <c r="O4030">
        <v>44</v>
      </c>
      <c r="P4030">
        <v>44</v>
      </c>
      <c r="Q4030">
        <v>5</v>
      </c>
      <c r="R4030">
        <v>2743</v>
      </c>
    </row>
    <row r="4031" spans="8:18" x14ac:dyDescent="0.5">
      <c r="H4031" s="37">
        <v>2</v>
      </c>
      <c r="I4031" s="37">
        <v>9</v>
      </c>
      <c r="J4031" s="37">
        <v>9</v>
      </c>
      <c r="K4031" s="37">
        <v>70</v>
      </c>
      <c r="L4031" s="42">
        <v>999</v>
      </c>
      <c r="N4031">
        <v>1</v>
      </c>
      <c r="O4031">
        <v>44</v>
      </c>
      <c r="P4031">
        <v>44</v>
      </c>
      <c r="Q4031">
        <v>6</v>
      </c>
      <c r="R4031">
        <v>2823</v>
      </c>
    </row>
    <row r="4032" spans="8:18" x14ac:dyDescent="0.5">
      <c r="H4032" s="37">
        <v>2</v>
      </c>
      <c r="I4032" s="37">
        <v>9</v>
      </c>
      <c r="J4032" s="37">
        <v>9</v>
      </c>
      <c r="K4032" s="37">
        <v>71</v>
      </c>
      <c r="L4032" s="42">
        <v>1030</v>
      </c>
      <c r="N4032">
        <v>1</v>
      </c>
      <c r="O4032">
        <v>44</v>
      </c>
      <c r="P4032">
        <v>44</v>
      </c>
      <c r="Q4032">
        <v>7</v>
      </c>
      <c r="R4032">
        <v>2906</v>
      </c>
    </row>
    <row r="4033" spans="8:18" x14ac:dyDescent="0.5">
      <c r="H4033" s="37">
        <v>2</v>
      </c>
      <c r="I4033" s="37">
        <v>10</v>
      </c>
      <c r="J4033" s="37">
        <v>10</v>
      </c>
      <c r="K4033" s="37">
        <v>0</v>
      </c>
      <c r="L4033" s="42">
        <v>866</v>
      </c>
      <c r="N4033">
        <v>1</v>
      </c>
      <c r="O4033">
        <v>44</v>
      </c>
      <c r="P4033">
        <v>44</v>
      </c>
      <c r="Q4033">
        <v>8</v>
      </c>
      <c r="R4033">
        <v>2992</v>
      </c>
    </row>
    <row r="4034" spans="8:18" x14ac:dyDescent="0.5">
      <c r="H4034" s="37">
        <v>2</v>
      </c>
      <c r="I4034" s="37">
        <v>10</v>
      </c>
      <c r="J4034" s="37">
        <v>10</v>
      </c>
      <c r="K4034" s="37">
        <v>1</v>
      </c>
      <c r="L4034" s="42">
        <v>867</v>
      </c>
      <c r="N4034">
        <v>1</v>
      </c>
      <c r="O4034">
        <v>44</v>
      </c>
      <c r="P4034">
        <v>44</v>
      </c>
      <c r="Q4034">
        <v>9</v>
      </c>
      <c r="R4034">
        <v>3081</v>
      </c>
    </row>
    <row r="4035" spans="8:18" x14ac:dyDescent="0.5">
      <c r="H4035" s="37">
        <v>2</v>
      </c>
      <c r="I4035" s="37">
        <v>10</v>
      </c>
      <c r="J4035" s="37">
        <v>10</v>
      </c>
      <c r="K4035" s="37">
        <v>2</v>
      </c>
      <c r="L4035" s="42">
        <v>868</v>
      </c>
      <c r="N4035">
        <v>1</v>
      </c>
      <c r="O4035">
        <v>44</v>
      </c>
      <c r="P4035">
        <v>44</v>
      </c>
      <c r="Q4035">
        <v>10</v>
      </c>
      <c r="R4035">
        <v>3172</v>
      </c>
    </row>
    <row r="4036" spans="8:18" x14ac:dyDescent="0.5">
      <c r="H4036" s="37">
        <v>2</v>
      </c>
      <c r="I4036" s="37">
        <v>10</v>
      </c>
      <c r="J4036" s="37">
        <v>10</v>
      </c>
      <c r="K4036" s="37">
        <v>3</v>
      </c>
      <c r="L4036" s="42">
        <v>869</v>
      </c>
      <c r="N4036">
        <v>1</v>
      </c>
      <c r="O4036">
        <v>44</v>
      </c>
      <c r="P4036">
        <v>44</v>
      </c>
      <c r="Q4036">
        <v>11</v>
      </c>
      <c r="R4036">
        <v>3267</v>
      </c>
    </row>
    <row r="4037" spans="8:18" x14ac:dyDescent="0.5">
      <c r="H4037" s="37">
        <v>2</v>
      </c>
      <c r="I4037" s="37">
        <v>10</v>
      </c>
      <c r="J4037" s="37">
        <v>10</v>
      </c>
      <c r="K4037" s="37">
        <v>4</v>
      </c>
      <c r="L4037" s="42">
        <v>869</v>
      </c>
      <c r="N4037">
        <v>1</v>
      </c>
      <c r="O4037">
        <v>44</v>
      </c>
      <c r="P4037">
        <v>44</v>
      </c>
      <c r="Q4037">
        <v>12</v>
      </c>
      <c r="R4037">
        <v>3366</v>
      </c>
    </row>
    <row r="4038" spans="8:18" x14ac:dyDescent="0.5">
      <c r="H4038" s="37">
        <v>2</v>
      </c>
      <c r="I4038" s="37">
        <v>10</v>
      </c>
      <c r="J4038" s="37">
        <v>10</v>
      </c>
      <c r="K4038" s="37">
        <v>5</v>
      </c>
      <c r="L4038" s="42">
        <v>870</v>
      </c>
      <c r="N4038">
        <v>1</v>
      </c>
      <c r="O4038">
        <v>44</v>
      </c>
      <c r="P4038">
        <v>44</v>
      </c>
      <c r="Q4038">
        <v>13</v>
      </c>
      <c r="R4038">
        <v>3468</v>
      </c>
    </row>
    <row r="4039" spans="8:18" x14ac:dyDescent="0.5">
      <c r="H4039" s="37">
        <v>2</v>
      </c>
      <c r="I4039" s="37">
        <v>10</v>
      </c>
      <c r="J4039" s="37">
        <v>10</v>
      </c>
      <c r="K4039" s="37">
        <v>6</v>
      </c>
      <c r="L4039" s="42">
        <v>871</v>
      </c>
      <c r="N4039">
        <v>1</v>
      </c>
      <c r="O4039">
        <v>44</v>
      </c>
      <c r="P4039">
        <v>44</v>
      </c>
      <c r="Q4039">
        <v>14</v>
      </c>
      <c r="R4039">
        <v>3574</v>
      </c>
    </row>
    <row r="4040" spans="8:18" x14ac:dyDescent="0.5">
      <c r="H4040" s="37">
        <v>2</v>
      </c>
      <c r="I4040" s="37">
        <v>10</v>
      </c>
      <c r="J4040" s="37">
        <v>10</v>
      </c>
      <c r="K4040" s="37">
        <v>7</v>
      </c>
      <c r="L4040" s="42">
        <v>872</v>
      </c>
      <c r="N4040">
        <v>1</v>
      </c>
      <c r="O4040">
        <v>44</v>
      </c>
      <c r="P4040">
        <v>44</v>
      </c>
      <c r="Q4040">
        <v>15</v>
      </c>
      <c r="R4040">
        <v>3684</v>
      </c>
    </row>
    <row r="4041" spans="8:18" x14ac:dyDescent="0.5">
      <c r="H4041" s="37">
        <v>2</v>
      </c>
      <c r="I4041" s="37">
        <v>10</v>
      </c>
      <c r="J4041" s="37">
        <v>10</v>
      </c>
      <c r="K4041" s="37">
        <v>8</v>
      </c>
      <c r="L4041" s="42">
        <v>873</v>
      </c>
      <c r="N4041">
        <v>1</v>
      </c>
      <c r="O4041">
        <v>44</v>
      </c>
      <c r="P4041">
        <v>44</v>
      </c>
      <c r="Q4041">
        <v>16</v>
      </c>
      <c r="R4041">
        <v>3559</v>
      </c>
    </row>
    <row r="4042" spans="8:18" x14ac:dyDescent="0.5">
      <c r="H4042" s="37">
        <v>2</v>
      </c>
      <c r="I4042" s="37">
        <v>10</v>
      </c>
      <c r="J4042" s="37">
        <v>10</v>
      </c>
      <c r="K4042" s="37">
        <v>9</v>
      </c>
      <c r="L4042" s="42">
        <v>874</v>
      </c>
      <c r="N4042">
        <v>1</v>
      </c>
      <c r="O4042">
        <v>44</v>
      </c>
      <c r="P4042">
        <v>44</v>
      </c>
      <c r="Q4042">
        <v>17</v>
      </c>
      <c r="R4042">
        <v>0</v>
      </c>
    </row>
    <row r="4043" spans="8:18" x14ac:dyDescent="0.5">
      <c r="H4043" s="37">
        <v>2</v>
      </c>
      <c r="I4043" s="37">
        <v>10</v>
      </c>
      <c r="J4043" s="37">
        <v>10</v>
      </c>
      <c r="K4043" s="37">
        <v>10</v>
      </c>
      <c r="L4043" s="42">
        <v>874</v>
      </c>
      <c r="N4043">
        <v>1</v>
      </c>
      <c r="O4043">
        <v>44</v>
      </c>
      <c r="P4043">
        <v>44</v>
      </c>
      <c r="Q4043">
        <v>18</v>
      </c>
      <c r="R4043">
        <v>0</v>
      </c>
    </row>
    <row r="4044" spans="8:18" x14ac:dyDescent="0.5">
      <c r="H4044" s="37">
        <v>2</v>
      </c>
      <c r="I4044" s="37">
        <v>10</v>
      </c>
      <c r="J4044" s="37">
        <v>10</v>
      </c>
      <c r="K4044" s="37">
        <v>11</v>
      </c>
      <c r="L4044" s="42">
        <v>875</v>
      </c>
      <c r="N4044">
        <v>1</v>
      </c>
      <c r="O4044">
        <v>44</v>
      </c>
      <c r="P4044">
        <v>44</v>
      </c>
      <c r="Q4044">
        <v>19</v>
      </c>
      <c r="R4044">
        <v>0</v>
      </c>
    </row>
    <row r="4045" spans="8:18" x14ac:dyDescent="0.5">
      <c r="H4045" s="37">
        <v>2</v>
      </c>
      <c r="I4045" s="37">
        <v>10</v>
      </c>
      <c r="J4045" s="37">
        <v>10</v>
      </c>
      <c r="K4045" s="37">
        <v>12</v>
      </c>
      <c r="L4045" s="42">
        <v>876</v>
      </c>
      <c r="N4045">
        <v>1</v>
      </c>
      <c r="O4045">
        <v>44</v>
      </c>
      <c r="P4045">
        <v>44</v>
      </c>
      <c r="Q4045">
        <v>20</v>
      </c>
      <c r="R4045">
        <v>0</v>
      </c>
    </row>
    <row r="4046" spans="8:18" x14ac:dyDescent="0.5">
      <c r="H4046" s="37">
        <v>2</v>
      </c>
      <c r="I4046" s="37">
        <v>10</v>
      </c>
      <c r="J4046" s="37">
        <v>10</v>
      </c>
      <c r="K4046" s="37">
        <v>13</v>
      </c>
      <c r="L4046" s="42">
        <v>877</v>
      </c>
      <c r="N4046">
        <v>1</v>
      </c>
      <c r="O4046">
        <v>44</v>
      </c>
      <c r="P4046">
        <v>44</v>
      </c>
      <c r="Q4046">
        <v>21</v>
      </c>
      <c r="R4046">
        <v>0</v>
      </c>
    </row>
    <row r="4047" spans="8:18" x14ac:dyDescent="0.5">
      <c r="H4047" s="37">
        <v>2</v>
      </c>
      <c r="I4047" s="37">
        <v>10</v>
      </c>
      <c r="J4047" s="37">
        <v>10</v>
      </c>
      <c r="K4047" s="37">
        <v>14</v>
      </c>
      <c r="L4047" s="42">
        <v>878</v>
      </c>
      <c r="N4047">
        <v>1</v>
      </c>
      <c r="O4047">
        <v>44</v>
      </c>
      <c r="P4047">
        <v>44</v>
      </c>
      <c r="Q4047">
        <v>22</v>
      </c>
      <c r="R4047">
        <v>0</v>
      </c>
    </row>
    <row r="4048" spans="8:18" x14ac:dyDescent="0.5">
      <c r="H4048" s="37">
        <v>2</v>
      </c>
      <c r="I4048" s="37">
        <v>10</v>
      </c>
      <c r="J4048" s="37">
        <v>10</v>
      </c>
      <c r="K4048" s="37">
        <v>15</v>
      </c>
      <c r="L4048" s="42">
        <v>880</v>
      </c>
      <c r="N4048">
        <v>1</v>
      </c>
      <c r="O4048">
        <v>44</v>
      </c>
      <c r="P4048">
        <v>44</v>
      </c>
      <c r="Q4048">
        <v>23</v>
      </c>
      <c r="R4048">
        <v>0</v>
      </c>
    </row>
    <row r="4049" spans="8:18" x14ac:dyDescent="0.5">
      <c r="H4049" s="37">
        <v>2</v>
      </c>
      <c r="I4049" s="37">
        <v>10</v>
      </c>
      <c r="J4049" s="37">
        <v>10</v>
      </c>
      <c r="K4049" s="37">
        <v>16</v>
      </c>
      <c r="L4049" s="42">
        <v>881</v>
      </c>
      <c r="N4049">
        <v>1</v>
      </c>
      <c r="O4049">
        <v>44</v>
      </c>
      <c r="P4049">
        <v>44</v>
      </c>
      <c r="Q4049">
        <v>24</v>
      </c>
      <c r="R4049">
        <v>0</v>
      </c>
    </row>
    <row r="4050" spans="8:18" x14ac:dyDescent="0.5">
      <c r="H4050" s="37">
        <v>2</v>
      </c>
      <c r="I4050" s="37">
        <v>10</v>
      </c>
      <c r="J4050" s="37">
        <v>10</v>
      </c>
      <c r="K4050" s="37">
        <v>17</v>
      </c>
      <c r="L4050" s="42">
        <v>882</v>
      </c>
      <c r="N4050">
        <v>1</v>
      </c>
      <c r="O4050">
        <v>44</v>
      </c>
      <c r="P4050">
        <v>44</v>
      </c>
      <c r="Q4050">
        <v>25</v>
      </c>
      <c r="R4050">
        <v>0</v>
      </c>
    </row>
    <row r="4051" spans="8:18" x14ac:dyDescent="0.5">
      <c r="H4051" s="37">
        <v>2</v>
      </c>
      <c r="I4051" s="37">
        <v>10</v>
      </c>
      <c r="J4051" s="37">
        <v>10</v>
      </c>
      <c r="K4051" s="37">
        <v>18</v>
      </c>
      <c r="L4051" s="42">
        <v>883</v>
      </c>
      <c r="N4051">
        <v>1</v>
      </c>
      <c r="O4051">
        <v>44</v>
      </c>
      <c r="P4051">
        <v>44</v>
      </c>
      <c r="Q4051">
        <v>26</v>
      </c>
      <c r="R4051">
        <v>0</v>
      </c>
    </row>
    <row r="4052" spans="8:18" x14ac:dyDescent="0.5">
      <c r="H4052" s="37">
        <v>2</v>
      </c>
      <c r="I4052" s="37">
        <v>10</v>
      </c>
      <c r="J4052" s="37">
        <v>10</v>
      </c>
      <c r="K4052" s="37">
        <v>19</v>
      </c>
      <c r="L4052" s="42">
        <v>884</v>
      </c>
      <c r="N4052">
        <v>1</v>
      </c>
      <c r="O4052">
        <v>44</v>
      </c>
      <c r="P4052">
        <v>44</v>
      </c>
      <c r="Q4052">
        <v>27</v>
      </c>
      <c r="R4052">
        <v>0</v>
      </c>
    </row>
    <row r="4053" spans="8:18" x14ac:dyDescent="0.5">
      <c r="H4053" s="37">
        <v>2</v>
      </c>
      <c r="I4053" s="37">
        <v>10</v>
      </c>
      <c r="J4053" s="37">
        <v>10</v>
      </c>
      <c r="K4053" s="37">
        <v>20</v>
      </c>
      <c r="L4053" s="42">
        <v>886</v>
      </c>
      <c r="N4053">
        <v>1</v>
      </c>
      <c r="O4053">
        <v>44</v>
      </c>
      <c r="P4053">
        <v>44</v>
      </c>
      <c r="Q4053">
        <v>28</v>
      </c>
      <c r="R4053">
        <v>0</v>
      </c>
    </row>
    <row r="4054" spans="8:18" x14ac:dyDescent="0.5">
      <c r="H4054" s="37">
        <v>2</v>
      </c>
      <c r="I4054" s="37">
        <v>10</v>
      </c>
      <c r="J4054" s="37">
        <v>10</v>
      </c>
      <c r="K4054" s="37">
        <v>21</v>
      </c>
      <c r="L4054" s="42">
        <v>887</v>
      </c>
      <c r="N4054">
        <v>1</v>
      </c>
      <c r="O4054">
        <v>44</v>
      </c>
      <c r="P4054">
        <v>44</v>
      </c>
      <c r="Q4054">
        <v>29</v>
      </c>
      <c r="R4054">
        <v>0</v>
      </c>
    </row>
    <row r="4055" spans="8:18" x14ac:dyDescent="0.5">
      <c r="H4055" s="37">
        <v>2</v>
      </c>
      <c r="I4055" s="37">
        <v>10</v>
      </c>
      <c r="J4055" s="37">
        <v>10</v>
      </c>
      <c r="K4055" s="37">
        <v>22</v>
      </c>
      <c r="L4055" s="42">
        <v>888</v>
      </c>
      <c r="N4055">
        <v>1</v>
      </c>
      <c r="O4055">
        <v>44</v>
      </c>
      <c r="P4055">
        <v>44</v>
      </c>
      <c r="Q4055">
        <v>30</v>
      </c>
      <c r="R4055">
        <v>0</v>
      </c>
    </row>
    <row r="4056" spans="8:18" x14ac:dyDescent="0.5">
      <c r="H4056" s="37">
        <v>2</v>
      </c>
      <c r="I4056" s="37">
        <v>10</v>
      </c>
      <c r="J4056" s="37">
        <v>10</v>
      </c>
      <c r="K4056" s="37">
        <v>23</v>
      </c>
      <c r="L4056" s="42">
        <v>890</v>
      </c>
      <c r="N4056">
        <v>1</v>
      </c>
      <c r="O4056">
        <v>44</v>
      </c>
      <c r="P4056">
        <v>44</v>
      </c>
      <c r="Q4056">
        <v>31</v>
      </c>
      <c r="R4056">
        <v>0</v>
      </c>
    </row>
    <row r="4057" spans="8:18" x14ac:dyDescent="0.5">
      <c r="H4057" s="37">
        <v>2</v>
      </c>
      <c r="I4057" s="37">
        <v>10</v>
      </c>
      <c r="J4057" s="37">
        <v>10</v>
      </c>
      <c r="K4057" s="37">
        <v>24</v>
      </c>
      <c r="L4057" s="42">
        <v>891</v>
      </c>
      <c r="N4057">
        <v>1</v>
      </c>
      <c r="O4057">
        <v>44</v>
      </c>
      <c r="P4057">
        <v>44</v>
      </c>
      <c r="Q4057">
        <v>32</v>
      </c>
      <c r="R4057">
        <v>0</v>
      </c>
    </row>
    <row r="4058" spans="8:18" x14ac:dyDescent="0.5">
      <c r="H4058" s="37">
        <v>2</v>
      </c>
      <c r="I4058" s="37">
        <v>10</v>
      </c>
      <c r="J4058" s="37">
        <v>10</v>
      </c>
      <c r="K4058" s="37">
        <v>25</v>
      </c>
      <c r="L4058" s="42">
        <v>893</v>
      </c>
      <c r="N4058">
        <v>1</v>
      </c>
      <c r="O4058">
        <v>44</v>
      </c>
      <c r="P4058">
        <v>44</v>
      </c>
      <c r="Q4058">
        <v>33</v>
      </c>
      <c r="R4058">
        <v>0</v>
      </c>
    </row>
    <row r="4059" spans="8:18" x14ac:dyDescent="0.5">
      <c r="H4059" s="37">
        <v>2</v>
      </c>
      <c r="I4059" s="37">
        <v>10</v>
      </c>
      <c r="J4059" s="37">
        <v>10</v>
      </c>
      <c r="K4059" s="37">
        <v>26</v>
      </c>
      <c r="L4059" s="42">
        <v>894</v>
      </c>
      <c r="N4059">
        <v>1</v>
      </c>
      <c r="O4059">
        <v>44</v>
      </c>
      <c r="P4059">
        <v>44</v>
      </c>
      <c r="Q4059">
        <v>34</v>
      </c>
      <c r="R4059">
        <v>0</v>
      </c>
    </row>
    <row r="4060" spans="8:18" x14ac:dyDescent="0.5">
      <c r="H4060" s="37">
        <v>2</v>
      </c>
      <c r="I4060" s="37">
        <v>10</v>
      </c>
      <c r="J4060" s="37">
        <v>10</v>
      </c>
      <c r="K4060" s="37">
        <v>27</v>
      </c>
      <c r="L4060" s="42">
        <v>896</v>
      </c>
      <c r="N4060">
        <v>1</v>
      </c>
      <c r="O4060">
        <v>44</v>
      </c>
      <c r="P4060">
        <v>44</v>
      </c>
      <c r="Q4060">
        <v>35</v>
      </c>
      <c r="R4060">
        <v>0</v>
      </c>
    </row>
    <row r="4061" spans="8:18" x14ac:dyDescent="0.5">
      <c r="H4061" s="37">
        <v>2</v>
      </c>
      <c r="I4061" s="37">
        <v>10</v>
      </c>
      <c r="J4061" s="37">
        <v>10</v>
      </c>
      <c r="K4061" s="37">
        <v>28</v>
      </c>
      <c r="L4061" s="42">
        <v>898</v>
      </c>
      <c r="N4061">
        <v>1</v>
      </c>
      <c r="O4061">
        <v>44</v>
      </c>
      <c r="P4061">
        <v>44</v>
      </c>
      <c r="Q4061">
        <v>36</v>
      </c>
      <c r="R4061">
        <v>0</v>
      </c>
    </row>
    <row r="4062" spans="8:18" x14ac:dyDescent="0.5">
      <c r="H4062" s="37">
        <v>2</v>
      </c>
      <c r="I4062" s="37">
        <v>10</v>
      </c>
      <c r="J4062" s="37">
        <v>10</v>
      </c>
      <c r="K4062" s="37">
        <v>29</v>
      </c>
      <c r="L4062" s="42">
        <v>899</v>
      </c>
      <c r="N4062">
        <v>1</v>
      </c>
      <c r="O4062">
        <v>44</v>
      </c>
      <c r="P4062">
        <v>44</v>
      </c>
      <c r="Q4062">
        <v>37</v>
      </c>
      <c r="R4062">
        <v>0</v>
      </c>
    </row>
    <row r="4063" spans="8:18" x14ac:dyDescent="0.5">
      <c r="H4063" s="37">
        <v>2</v>
      </c>
      <c r="I4063" s="37">
        <v>10</v>
      </c>
      <c r="J4063" s="37">
        <v>10</v>
      </c>
      <c r="K4063" s="37">
        <v>30</v>
      </c>
      <c r="L4063" s="42">
        <v>901</v>
      </c>
      <c r="N4063">
        <v>1</v>
      </c>
      <c r="O4063">
        <v>44</v>
      </c>
      <c r="P4063">
        <v>44</v>
      </c>
      <c r="Q4063">
        <v>38</v>
      </c>
      <c r="R4063">
        <v>0</v>
      </c>
    </row>
    <row r="4064" spans="8:18" x14ac:dyDescent="0.5">
      <c r="H4064" s="37">
        <v>2</v>
      </c>
      <c r="I4064" s="37">
        <v>10</v>
      </c>
      <c r="J4064" s="37">
        <v>10</v>
      </c>
      <c r="K4064" s="37">
        <v>31</v>
      </c>
      <c r="L4064" s="42">
        <v>903</v>
      </c>
      <c r="N4064">
        <v>1</v>
      </c>
      <c r="O4064">
        <v>44</v>
      </c>
      <c r="P4064">
        <v>44</v>
      </c>
      <c r="Q4064">
        <v>39</v>
      </c>
      <c r="R4064">
        <v>0</v>
      </c>
    </row>
    <row r="4065" spans="8:18" x14ac:dyDescent="0.5">
      <c r="H4065" s="37">
        <v>2</v>
      </c>
      <c r="I4065" s="37">
        <v>10</v>
      </c>
      <c r="J4065" s="37">
        <v>10</v>
      </c>
      <c r="K4065" s="37">
        <v>32</v>
      </c>
      <c r="L4065" s="42">
        <v>905</v>
      </c>
      <c r="N4065">
        <v>1</v>
      </c>
      <c r="O4065">
        <v>44</v>
      </c>
      <c r="P4065">
        <v>44</v>
      </c>
      <c r="Q4065">
        <v>40</v>
      </c>
      <c r="R4065">
        <v>0</v>
      </c>
    </row>
    <row r="4066" spans="8:18" x14ac:dyDescent="0.5">
      <c r="H4066" s="37">
        <v>2</v>
      </c>
      <c r="I4066" s="37">
        <v>10</v>
      </c>
      <c r="J4066" s="37">
        <v>10</v>
      </c>
      <c r="K4066" s="37">
        <v>33</v>
      </c>
      <c r="L4066" s="42">
        <v>907</v>
      </c>
      <c r="N4066">
        <v>1</v>
      </c>
      <c r="O4066">
        <v>44</v>
      </c>
      <c r="P4066">
        <v>44</v>
      </c>
      <c r="Q4066">
        <v>41</v>
      </c>
      <c r="R4066">
        <v>0</v>
      </c>
    </row>
    <row r="4067" spans="8:18" x14ac:dyDescent="0.5">
      <c r="H4067" s="37">
        <v>2</v>
      </c>
      <c r="I4067" s="37">
        <v>10</v>
      </c>
      <c r="J4067" s="37">
        <v>10</v>
      </c>
      <c r="K4067" s="37">
        <v>34</v>
      </c>
      <c r="L4067" s="42">
        <v>909</v>
      </c>
      <c r="N4067">
        <v>1</v>
      </c>
      <c r="O4067">
        <v>44</v>
      </c>
      <c r="P4067">
        <v>44</v>
      </c>
      <c r="Q4067">
        <v>42</v>
      </c>
      <c r="R4067">
        <v>0</v>
      </c>
    </row>
    <row r="4068" spans="8:18" x14ac:dyDescent="0.5">
      <c r="H4068" s="37">
        <v>2</v>
      </c>
      <c r="I4068" s="37">
        <v>10</v>
      </c>
      <c r="J4068" s="37">
        <v>10</v>
      </c>
      <c r="K4068" s="37">
        <v>35</v>
      </c>
      <c r="L4068" s="42">
        <v>911</v>
      </c>
      <c r="N4068">
        <v>1</v>
      </c>
      <c r="O4068">
        <v>44</v>
      </c>
      <c r="P4068">
        <v>44</v>
      </c>
      <c r="Q4068">
        <v>43</v>
      </c>
      <c r="R4068">
        <v>0</v>
      </c>
    </row>
    <row r="4069" spans="8:18" x14ac:dyDescent="0.5">
      <c r="H4069" s="37">
        <v>2</v>
      </c>
      <c r="I4069" s="37">
        <v>10</v>
      </c>
      <c r="J4069" s="37">
        <v>10</v>
      </c>
      <c r="K4069" s="37">
        <v>36</v>
      </c>
      <c r="L4069" s="42">
        <v>913</v>
      </c>
      <c r="N4069">
        <v>1</v>
      </c>
      <c r="O4069">
        <v>44</v>
      </c>
      <c r="P4069">
        <v>44</v>
      </c>
      <c r="Q4069">
        <v>44</v>
      </c>
      <c r="R4069">
        <v>0</v>
      </c>
    </row>
    <row r="4070" spans="8:18" x14ac:dyDescent="0.5">
      <c r="H4070" s="37">
        <v>2</v>
      </c>
      <c r="I4070" s="37">
        <v>10</v>
      </c>
      <c r="J4070" s="37">
        <v>10</v>
      </c>
      <c r="K4070" s="37">
        <v>37</v>
      </c>
      <c r="L4070" s="42">
        <v>915</v>
      </c>
      <c r="N4070">
        <v>1</v>
      </c>
      <c r="O4070">
        <v>44</v>
      </c>
      <c r="P4070">
        <v>44</v>
      </c>
      <c r="Q4070">
        <v>45</v>
      </c>
      <c r="R4070">
        <v>0</v>
      </c>
    </row>
    <row r="4071" spans="8:18" x14ac:dyDescent="0.5">
      <c r="H4071" s="37">
        <v>2</v>
      </c>
      <c r="I4071" s="37">
        <v>10</v>
      </c>
      <c r="J4071" s="37">
        <v>10</v>
      </c>
      <c r="K4071" s="37">
        <v>38</v>
      </c>
      <c r="L4071" s="42">
        <v>917</v>
      </c>
      <c r="N4071">
        <v>1</v>
      </c>
      <c r="O4071">
        <v>44</v>
      </c>
      <c r="P4071">
        <v>44</v>
      </c>
      <c r="Q4071">
        <v>46</v>
      </c>
      <c r="R4071">
        <v>0</v>
      </c>
    </row>
    <row r="4072" spans="8:18" x14ac:dyDescent="0.5">
      <c r="H4072" s="37">
        <v>2</v>
      </c>
      <c r="I4072" s="37">
        <v>10</v>
      </c>
      <c r="J4072" s="37">
        <v>10</v>
      </c>
      <c r="K4072" s="37">
        <v>39</v>
      </c>
      <c r="L4072" s="42">
        <v>919</v>
      </c>
      <c r="N4072">
        <v>1</v>
      </c>
      <c r="O4072">
        <v>45</v>
      </c>
      <c r="P4072">
        <v>45</v>
      </c>
      <c r="Q4072">
        <v>1</v>
      </c>
      <c r="R4072">
        <v>147</v>
      </c>
    </row>
    <row r="4073" spans="8:18" x14ac:dyDescent="0.5">
      <c r="H4073" s="37">
        <v>2</v>
      </c>
      <c r="I4073" s="37">
        <v>10</v>
      </c>
      <c r="J4073" s="37">
        <v>10</v>
      </c>
      <c r="K4073" s="37">
        <v>40</v>
      </c>
      <c r="L4073" s="42">
        <v>922</v>
      </c>
      <c r="N4073">
        <v>1</v>
      </c>
      <c r="O4073">
        <v>45</v>
      </c>
      <c r="P4073">
        <v>45</v>
      </c>
      <c r="Q4073">
        <v>2</v>
      </c>
      <c r="R4073">
        <v>525</v>
      </c>
    </row>
    <row r="4074" spans="8:18" x14ac:dyDescent="0.5">
      <c r="H4074" s="37">
        <v>2</v>
      </c>
      <c r="I4074" s="37">
        <v>10</v>
      </c>
      <c r="J4074" s="37">
        <v>10</v>
      </c>
      <c r="K4074" s="37">
        <v>41</v>
      </c>
      <c r="L4074" s="42">
        <v>924</v>
      </c>
      <c r="N4074">
        <v>1</v>
      </c>
      <c r="O4074">
        <v>45</v>
      </c>
      <c r="P4074">
        <v>45</v>
      </c>
      <c r="Q4074">
        <v>3</v>
      </c>
      <c r="R4074">
        <v>1301</v>
      </c>
    </row>
    <row r="4075" spans="8:18" x14ac:dyDescent="0.5">
      <c r="H4075" s="37">
        <v>2</v>
      </c>
      <c r="I4075" s="37">
        <v>10</v>
      </c>
      <c r="J4075" s="37">
        <v>10</v>
      </c>
      <c r="K4075" s="37">
        <v>42</v>
      </c>
      <c r="L4075" s="42">
        <v>927</v>
      </c>
      <c r="N4075">
        <v>1</v>
      </c>
      <c r="O4075">
        <v>45</v>
      </c>
      <c r="P4075">
        <v>45</v>
      </c>
      <c r="Q4075">
        <v>4</v>
      </c>
      <c r="R4075">
        <v>1998</v>
      </c>
    </row>
    <row r="4076" spans="8:18" x14ac:dyDescent="0.5">
      <c r="H4076" s="37">
        <v>2</v>
      </c>
      <c r="I4076" s="37">
        <v>10</v>
      </c>
      <c r="J4076" s="37">
        <v>10</v>
      </c>
      <c r="K4076" s="37">
        <v>43</v>
      </c>
      <c r="L4076" s="42">
        <v>929</v>
      </c>
      <c r="N4076">
        <v>1</v>
      </c>
      <c r="O4076">
        <v>45</v>
      </c>
      <c r="P4076">
        <v>45</v>
      </c>
      <c r="Q4076">
        <v>5</v>
      </c>
      <c r="R4076">
        <v>2831</v>
      </c>
    </row>
    <row r="4077" spans="8:18" x14ac:dyDescent="0.5">
      <c r="H4077" s="37">
        <v>2</v>
      </c>
      <c r="I4077" s="37">
        <v>10</v>
      </c>
      <c r="J4077" s="37">
        <v>10</v>
      </c>
      <c r="K4077" s="37">
        <v>44</v>
      </c>
      <c r="L4077" s="42">
        <v>932</v>
      </c>
      <c r="N4077">
        <v>1</v>
      </c>
      <c r="O4077">
        <v>45</v>
      </c>
      <c r="P4077">
        <v>45</v>
      </c>
      <c r="Q4077">
        <v>6</v>
      </c>
      <c r="R4077">
        <v>2914</v>
      </c>
    </row>
    <row r="4078" spans="8:18" x14ac:dyDescent="0.5">
      <c r="H4078" s="37">
        <v>2</v>
      </c>
      <c r="I4078" s="37">
        <v>10</v>
      </c>
      <c r="J4078" s="37">
        <v>10</v>
      </c>
      <c r="K4078" s="37">
        <v>45</v>
      </c>
      <c r="L4078" s="42">
        <v>934</v>
      </c>
      <c r="N4078">
        <v>1</v>
      </c>
      <c r="O4078">
        <v>45</v>
      </c>
      <c r="P4078">
        <v>45</v>
      </c>
      <c r="Q4078">
        <v>7</v>
      </c>
      <c r="R4078">
        <v>2999</v>
      </c>
    </row>
    <row r="4079" spans="8:18" x14ac:dyDescent="0.5">
      <c r="H4079" s="37">
        <v>2</v>
      </c>
      <c r="I4079" s="37">
        <v>10</v>
      </c>
      <c r="J4079" s="37">
        <v>10</v>
      </c>
      <c r="K4079" s="37">
        <v>46</v>
      </c>
      <c r="L4079" s="42">
        <v>937</v>
      </c>
      <c r="N4079">
        <v>1</v>
      </c>
      <c r="O4079">
        <v>45</v>
      </c>
      <c r="P4079">
        <v>45</v>
      </c>
      <c r="Q4079">
        <v>8</v>
      </c>
      <c r="R4079">
        <v>3088</v>
      </c>
    </row>
    <row r="4080" spans="8:18" x14ac:dyDescent="0.5">
      <c r="H4080" s="37">
        <v>2</v>
      </c>
      <c r="I4080" s="37">
        <v>10</v>
      </c>
      <c r="J4080" s="37">
        <v>10</v>
      </c>
      <c r="K4080" s="37">
        <v>47</v>
      </c>
      <c r="L4080" s="42">
        <v>940</v>
      </c>
      <c r="N4080">
        <v>1</v>
      </c>
      <c r="O4080">
        <v>45</v>
      </c>
      <c r="P4080">
        <v>45</v>
      </c>
      <c r="Q4080">
        <v>9</v>
      </c>
      <c r="R4080">
        <v>3179</v>
      </c>
    </row>
    <row r="4081" spans="8:18" x14ac:dyDescent="0.5">
      <c r="H4081" s="37">
        <v>2</v>
      </c>
      <c r="I4081" s="37">
        <v>10</v>
      </c>
      <c r="J4081" s="37">
        <v>10</v>
      </c>
      <c r="K4081" s="37">
        <v>48</v>
      </c>
      <c r="L4081" s="42">
        <v>943</v>
      </c>
      <c r="N4081">
        <v>1</v>
      </c>
      <c r="O4081">
        <v>45</v>
      </c>
      <c r="P4081">
        <v>45</v>
      </c>
      <c r="Q4081">
        <v>10</v>
      </c>
      <c r="R4081">
        <v>3274</v>
      </c>
    </row>
    <row r="4082" spans="8:18" x14ac:dyDescent="0.5">
      <c r="H4082" s="37">
        <v>2</v>
      </c>
      <c r="I4082" s="37">
        <v>10</v>
      </c>
      <c r="J4082" s="37">
        <v>10</v>
      </c>
      <c r="K4082" s="37">
        <v>49</v>
      </c>
      <c r="L4082" s="42">
        <v>945</v>
      </c>
      <c r="N4082">
        <v>1</v>
      </c>
      <c r="O4082">
        <v>45</v>
      </c>
      <c r="P4082">
        <v>45</v>
      </c>
      <c r="Q4082">
        <v>11</v>
      </c>
      <c r="R4082">
        <v>3372</v>
      </c>
    </row>
    <row r="4083" spans="8:18" x14ac:dyDescent="0.5">
      <c r="H4083" s="37">
        <v>2</v>
      </c>
      <c r="I4083" s="37">
        <v>10</v>
      </c>
      <c r="J4083" s="37">
        <v>10</v>
      </c>
      <c r="K4083" s="37">
        <v>50</v>
      </c>
      <c r="L4083" s="42">
        <v>948</v>
      </c>
      <c r="N4083">
        <v>1</v>
      </c>
      <c r="O4083">
        <v>45</v>
      </c>
      <c r="P4083">
        <v>45</v>
      </c>
      <c r="Q4083">
        <v>12</v>
      </c>
      <c r="R4083">
        <v>3473</v>
      </c>
    </row>
    <row r="4084" spans="8:18" x14ac:dyDescent="0.5">
      <c r="H4084" s="37">
        <v>2</v>
      </c>
      <c r="I4084" s="37">
        <v>10</v>
      </c>
      <c r="J4084" s="37">
        <v>10</v>
      </c>
      <c r="K4084" s="37">
        <v>51</v>
      </c>
      <c r="L4084" s="42">
        <v>951</v>
      </c>
      <c r="N4084">
        <v>1</v>
      </c>
      <c r="O4084">
        <v>45</v>
      </c>
      <c r="P4084">
        <v>45</v>
      </c>
      <c r="Q4084">
        <v>13</v>
      </c>
      <c r="R4084">
        <v>3579</v>
      </c>
    </row>
    <row r="4085" spans="8:18" x14ac:dyDescent="0.5">
      <c r="H4085" s="37">
        <v>2</v>
      </c>
      <c r="I4085" s="37">
        <v>10</v>
      </c>
      <c r="J4085" s="37">
        <v>10</v>
      </c>
      <c r="K4085" s="37">
        <v>52</v>
      </c>
      <c r="L4085" s="42">
        <v>954</v>
      </c>
      <c r="N4085">
        <v>1</v>
      </c>
      <c r="O4085">
        <v>45</v>
      </c>
      <c r="P4085">
        <v>45</v>
      </c>
      <c r="Q4085">
        <v>14</v>
      </c>
      <c r="R4085">
        <v>3688</v>
      </c>
    </row>
    <row r="4086" spans="8:18" x14ac:dyDescent="0.5">
      <c r="H4086" s="37">
        <v>2</v>
      </c>
      <c r="I4086" s="37">
        <v>10</v>
      </c>
      <c r="J4086" s="37">
        <v>10</v>
      </c>
      <c r="K4086" s="37">
        <v>53</v>
      </c>
      <c r="L4086" s="42">
        <v>957</v>
      </c>
      <c r="N4086">
        <v>1</v>
      </c>
      <c r="O4086">
        <v>45</v>
      </c>
      <c r="P4086">
        <v>45</v>
      </c>
      <c r="Q4086">
        <v>15</v>
      </c>
      <c r="R4086">
        <v>3563</v>
      </c>
    </row>
    <row r="4087" spans="8:18" x14ac:dyDescent="0.5">
      <c r="H4087" s="37">
        <v>2</v>
      </c>
      <c r="I4087" s="37">
        <v>10</v>
      </c>
      <c r="J4087" s="37">
        <v>10</v>
      </c>
      <c r="K4087" s="37">
        <v>54</v>
      </c>
      <c r="L4087" s="42">
        <v>960</v>
      </c>
      <c r="N4087">
        <v>1</v>
      </c>
      <c r="O4087">
        <v>45</v>
      </c>
      <c r="P4087">
        <v>45</v>
      </c>
      <c r="Q4087">
        <v>16</v>
      </c>
      <c r="R4087">
        <v>0</v>
      </c>
    </row>
    <row r="4088" spans="8:18" x14ac:dyDescent="0.5">
      <c r="H4088" s="37">
        <v>2</v>
      </c>
      <c r="I4088" s="37">
        <v>10</v>
      </c>
      <c r="J4088" s="37">
        <v>10</v>
      </c>
      <c r="K4088" s="37">
        <v>55</v>
      </c>
      <c r="L4088" s="42">
        <v>964</v>
      </c>
      <c r="N4088">
        <v>1</v>
      </c>
      <c r="O4088">
        <v>45</v>
      </c>
      <c r="P4088">
        <v>45</v>
      </c>
      <c r="Q4088">
        <v>17</v>
      </c>
      <c r="R4088">
        <v>0</v>
      </c>
    </row>
    <row r="4089" spans="8:18" x14ac:dyDescent="0.5">
      <c r="H4089" s="37">
        <v>2</v>
      </c>
      <c r="I4089" s="37">
        <v>10</v>
      </c>
      <c r="J4089" s="37">
        <v>10</v>
      </c>
      <c r="K4089" s="37">
        <v>56</v>
      </c>
      <c r="L4089" s="42">
        <v>967</v>
      </c>
      <c r="N4089">
        <v>1</v>
      </c>
      <c r="O4089">
        <v>45</v>
      </c>
      <c r="P4089">
        <v>45</v>
      </c>
      <c r="Q4089">
        <v>18</v>
      </c>
      <c r="R4089">
        <v>0</v>
      </c>
    </row>
    <row r="4090" spans="8:18" x14ac:dyDescent="0.5">
      <c r="H4090" s="37">
        <v>2</v>
      </c>
      <c r="I4090" s="37">
        <v>10</v>
      </c>
      <c r="J4090" s="37">
        <v>10</v>
      </c>
      <c r="K4090" s="37">
        <v>57</v>
      </c>
      <c r="L4090" s="42">
        <v>970</v>
      </c>
      <c r="N4090">
        <v>1</v>
      </c>
      <c r="O4090">
        <v>45</v>
      </c>
      <c r="P4090">
        <v>45</v>
      </c>
      <c r="Q4090">
        <v>19</v>
      </c>
      <c r="R4090">
        <v>0</v>
      </c>
    </row>
    <row r="4091" spans="8:18" x14ac:dyDescent="0.5">
      <c r="H4091" s="37">
        <v>2</v>
      </c>
      <c r="I4091" s="37">
        <v>10</v>
      </c>
      <c r="J4091" s="37">
        <v>10</v>
      </c>
      <c r="K4091" s="37">
        <v>58</v>
      </c>
      <c r="L4091" s="42">
        <v>973</v>
      </c>
      <c r="N4091">
        <v>1</v>
      </c>
      <c r="O4091">
        <v>45</v>
      </c>
      <c r="P4091">
        <v>45</v>
      </c>
      <c r="Q4091">
        <v>20</v>
      </c>
      <c r="R4091">
        <v>0</v>
      </c>
    </row>
    <row r="4092" spans="8:18" x14ac:dyDescent="0.5">
      <c r="H4092" s="37">
        <v>2</v>
      </c>
      <c r="I4092" s="37">
        <v>10</v>
      </c>
      <c r="J4092" s="37">
        <v>10</v>
      </c>
      <c r="K4092" s="37">
        <v>59</v>
      </c>
      <c r="L4092" s="42">
        <v>976</v>
      </c>
      <c r="N4092">
        <v>1</v>
      </c>
      <c r="O4092">
        <v>45</v>
      </c>
      <c r="P4092">
        <v>45</v>
      </c>
      <c r="Q4092">
        <v>21</v>
      </c>
      <c r="R4092">
        <v>0</v>
      </c>
    </row>
    <row r="4093" spans="8:18" x14ac:dyDescent="0.5">
      <c r="H4093" s="37">
        <v>2</v>
      </c>
      <c r="I4093" s="37">
        <v>10</v>
      </c>
      <c r="J4093" s="37">
        <v>10</v>
      </c>
      <c r="K4093" s="37">
        <v>60</v>
      </c>
      <c r="L4093" s="42">
        <v>979</v>
      </c>
      <c r="N4093">
        <v>1</v>
      </c>
      <c r="O4093">
        <v>45</v>
      </c>
      <c r="P4093">
        <v>45</v>
      </c>
      <c r="Q4093">
        <v>22</v>
      </c>
      <c r="R4093">
        <v>0</v>
      </c>
    </row>
    <row r="4094" spans="8:18" x14ac:dyDescent="0.5">
      <c r="H4094" s="37">
        <v>2</v>
      </c>
      <c r="I4094" s="37">
        <v>10</v>
      </c>
      <c r="J4094" s="37">
        <v>10</v>
      </c>
      <c r="K4094" s="37">
        <v>61</v>
      </c>
      <c r="L4094" s="42">
        <v>982</v>
      </c>
      <c r="N4094">
        <v>1</v>
      </c>
      <c r="O4094">
        <v>45</v>
      </c>
      <c r="P4094">
        <v>45</v>
      </c>
      <c r="Q4094">
        <v>23</v>
      </c>
      <c r="R4094">
        <v>0</v>
      </c>
    </row>
    <row r="4095" spans="8:18" x14ac:dyDescent="0.5">
      <c r="H4095" s="37">
        <v>2</v>
      </c>
      <c r="I4095" s="37">
        <v>10</v>
      </c>
      <c r="J4095" s="37">
        <v>10</v>
      </c>
      <c r="K4095" s="37">
        <v>62</v>
      </c>
      <c r="L4095" s="42">
        <v>985</v>
      </c>
      <c r="N4095">
        <v>1</v>
      </c>
      <c r="O4095">
        <v>45</v>
      </c>
      <c r="P4095">
        <v>45</v>
      </c>
      <c r="Q4095">
        <v>24</v>
      </c>
      <c r="R4095">
        <v>0</v>
      </c>
    </row>
    <row r="4096" spans="8:18" x14ac:dyDescent="0.5">
      <c r="H4096" s="37">
        <v>2</v>
      </c>
      <c r="I4096" s="37">
        <v>10</v>
      </c>
      <c r="J4096" s="37">
        <v>10</v>
      </c>
      <c r="K4096" s="37">
        <v>63</v>
      </c>
      <c r="L4096" s="42">
        <v>987</v>
      </c>
      <c r="N4096">
        <v>1</v>
      </c>
      <c r="O4096">
        <v>45</v>
      </c>
      <c r="P4096">
        <v>45</v>
      </c>
      <c r="Q4096">
        <v>25</v>
      </c>
      <c r="R4096">
        <v>0</v>
      </c>
    </row>
    <row r="4097" spans="8:18" x14ac:dyDescent="0.5">
      <c r="H4097" s="37">
        <v>2</v>
      </c>
      <c r="I4097" s="37">
        <v>10</v>
      </c>
      <c r="J4097" s="37">
        <v>10</v>
      </c>
      <c r="K4097" s="37">
        <v>64</v>
      </c>
      <c r="L4097" s="42">
        <v>990</v>
      </c>
      <c r="N4097">
        <v>1</v>
      </c>
      <c r="O4097">
        <v>45</v>
      </c>
      <c r="P4097">
        <v>45</v>
      </c>
      <c r="Q4097">
        <v>26</v>
      </c>
      <c r="R4097">
        <v>0</v>
      </c>
    </row>
    <row r="4098" spans="8:18" x14ac:dyDescent="0.5">
      <c r="H4098" s="37">
        <v>2</v>
      </c>
      <c r="I4098" s="37">
        <v>10</v>
      </c>
      <c r="J4098" s="37">
        <v>10</v>
      </c>
      <c r="K4098" s="37">
        <v>65</v>
      </c>
      <c r="L4098" s="42">
        <v>992</v>
      </c>
      <c r="N4098">
        <v>1</v>
      </c>
      <c r="O4098">
        <v>45</v>
      </c>
      <c r="P4098">
        <v>45</v>
      </c>
      <c r="Q4098">
        <v>27</v>
      </c>
      <c r="R4098">
        <v>0</v>
      </c>
    </row>
    <row r="4099" spans="8:18" x14ac:dyDescent="0.5">
      <c r="H4099" s="37">
        <v>2</v>
      </c>
      <c r="I4099" s="37">
        <v>10</v>
      </c>
      <c r="J4099" s="37">
        <v>10</v>
      </c>
      <c r="K4099" s="37">
        <v>66</v>
      </c>
      <c r="L4099" s="42">
        <v>994</v>
      </c>
      <c r="N4099">
        <v>1</v>
      </c>
      <c r="O4099">
        <v>45</v>
      </c>
      <c r="P4099">
        <v>45</v>
      </c>
      <c r="Q4099">
        <v>28</v>
      </c>
      <c r="R4099">
        <v>0</v>
      </c>
    </row>
    <row r="4100" spans="8:18" x14ac:dyDescent="0.5">
      <c r="H4100" s="37">
        <v>2</v>
      </c>
      <c r="I4100" s="37">
        <v>10</v>
      </c>
      <c r="J4100" s="37">
        <v>10</v>
      </c>
      <c r="K4100" s="37">
        <v>67</v>
      </c>
      <c r="L4100" s="42">
        <v>996</v>
      </c>
      <c r="N4100">
        <v>1</v>
      </c>
      <c r="O4100">
        <v>45</v>
      </c>
      <c r="P4100">
        <v>45</v>
      </c>
      <c r="Q4100">
        <v>29</v>
      </c>
      <c r="R4100">
        <v>0</v>
      </c>
    </row>
    <row r="4101" spans="8:18" x14ac:dyDescent="0.5">
      <c r="H4101" s="37">
        <v>2</v>
      </c>
      <c r="I4101" s="37">
        <v>10</v>
      </c>
      <c r="J4101" s="37">
        <v>10</v>
      </c>
      <c r="K4101" s="37">
        <v>68</v>
      </c>
      <c r="L4101" s="42">
        <v>998</v>
      </c>
      <c r="N4101">
        <v>1</v>
      </c>
      <c r="O4101">
        <v>45</v>
      </c>
      <c r="P4101">
        <v>45</v>
      </c>
      <c r="Q4101">
        <v>30</v>
      </c>
      <c r="R4101">
        <v>0</v>
      </c>
    </row>
    <row r="4102" spans="8:18" x14ac:dyDescent="0.5">
      <c r="H4102" s="37">
        <v>2</v>
      </c>
      <c r="I4102" s="37">
        <v>10</v>
      </c>
      <c r="J4102" s="37">
        <v>10</v>
      </c>
      <c r="K4102" s="37">
        <v>69</v>
      </c>
      <c r="L4102" s="42">
        <v>999</v>
      </c>
      <c r="N4102">
        <v>1</v>
      </c>
      <c r="O4102">
        <v>45</v>
      </c>
      <c r="P4102">
        <v>45</v>
      </c>
      <c r="Q4102">
        <v>31</v>
      </c>
      <c r="R4102">
        <v>0</v>
      </c>
    </row>
    <row r="4103" spans="8:18" x14ac:dyDescent="0.5">
      <c r="H4103" s="37">
        <v>2</v>
      </c>
      <c r="I4103" s="37">
        <v>10</v>
      </c>
      <c r="J4103" s="37">
        <v>10</v>
      </c>
      <c r="K4103" s="37">
        <v>70</v>
      </c>
      <c r="L4103" s="42">
        <v>1030</v>
      </c>
      <c r="N4103">
        <v>1</v>
      </c>
      <c r="O4103">
        <v>45</v>
      </c>
      <c r="P4103">
        <v>45</v>
      </c>
      <c r="Q4103">
        <v>32</v>
      </c>
      <c r="R4103">
        <v>0</v>
      </c>
    </row>
    <row r="4104" spans="8:18" x14ac:dyDescent="0.5">
      <c r="H4104" s="37">
        <v>2</v>
      </c>
      <c r="I4104" s="37">
        <v>11</v>
      </c>
      <c r="J4104" s="37">
        <v>11</v>
      </c>
      <c r="K4104" s="37">
        <v>0</v>
      </c>
      <c r="L4104" s="42">
        <v>867</v>
      </c>
      <c r="N4104">
        <v>1</v>
      </c>
      <c r="O4104">
        <v>45</v>
      </c>
      <c r="P4104">
        <v>45</v>
      </c>
      <c r="Q4104">
        <v>33</v>
      </c>
      <c r="R4104">
        <v>0</v>
      </c>
    </row>
    <row r="4105" spans="8:18" x14ac:dyDescent="0.5">
      <c r="H4105" s="37">
        <v>2</v>
      </c>
      <c r="I4105" s="37">
        <v>11</v>
      </c>
      <c r="J4105" s="37">
        <v>11</v>
      </c>
      <c r="K4105" s="37">
        <v>1</v>
      </c>
      <c r="L4105" s="42">
        <v>868</v>
      </c>
      <c r="N4105">
        <v>1</v>
      </c>
      <c r="O4105">
        <v>45</v>
      </c>
      <c r="P4105">
        <v>45</v>
      </c>
      <c r="Q4105">
        <v>34</v>
      </c>
      <c r="R4105">
        <v>0</v>
      </c>
    </row>
    <row r="4106" spans="8:18" x14ac:dyDescent="0.5">
      <c r="H4106" s="37">
        <v>2</v>
      </c>
      <c r="I4106" s="37">
        <v>11</v>
      </c>
      <c r="J4106" s="37">
        <v>11</v>
      </c>
      <c r="K4106" s="37">
        <v>2</v>
      </c>
      <c r="L4106" s="42">
        <v>869</v>
      </c>
      <c r="N4106">
        <v>1</v>
      </c>
      <c r="O4106">
        <v>45</v>
      </c>
      <c r="P4106">
        <v>45</v>
      </c>
      <c r="Q4106">
        <v>35</v>
      </c>
      <c r="R4106">
        <v>0</v>
      </c>
    </row>
    <row r="4107" spans="8:18" x14ac:dyDescent="0.5">
      <c r="H4107" s="37">
        <v>2</v>
      </c>
      <c r="I4107" s="37">
        <v>11</v>
      </c>
      <c r="J4107" s="37">
        <v>11</v>
      </c>
      <c r="K4107" s="37">
        <v>3</v>
      </c>
      <c r="L4107" s="42">
        <v>869</v>
      </c>
      <c r="N4107">
        <v>1</v>
      </c>
      <c r="O4107">
        <v>45</v>
      </c>
      <c r="P4107">
        <v>45</v>
      </c>
      <c r="Q4107">
        <v>36</v>
      </c>
      <c r="R4107">
        <v>0</v>
      </c>
    </row>
    <row r="4108" spans="8:18" x14ac:dyDescent="0.5">
      <c r="H4108" s="37">
        <v>2</v>
      </c>
      <c r="I4108" s="37">
        <v>11</v>
      </c>
      <c r="J4108" s="37">
        <v>11</v>
      </c>
      <c r="K4108" s="37">
        <v>4</v>
      </c>
      <c r="L4108" s="42">
        <v>870</v>
      </c>
      <c r="N4108">
        <v>1</v>
      </c>
      <c r="O4108">
        <v>45</v>
      </c>
      <c r="P4108">
        <v>45</v>
      </c>
      <c r="Q4108">
        <v>37</v>
      </c>
      <c r="R4108">
        <v>0</v>
      </c>
    </row>
    <row r="4109" spans="8:18" x14ac:dyDescent="0.5">
      <c r="H4109" s="37">
        <v>2</v>
      </c>
      <c r="I4109" s="37">
        <v>11</v>
      </c>
      <c r="J4109" s="37">
        <v>11</v>
      </c>
      <c r="K4109" s="37">
        <v>5</v>
      </c>
      <c r="L4109" s="42">
        <v>871</v>
      </c>
      <c r="N4109">
        <v>1</v>
      </c>
      <c r="O4109">
        <v>45</v>
      </c>
      <c r="P4109">
        <v>45</v>
      </c>
      <c r="Q4109">
        <v>38</v>
      </c>
      <c r="R4109">
        <v>0</v>
      </c>
    </row>
    <row r="4110" spans="8:18" x14ac:dyDescent="0.5">
      <c r="H4110" s="37">
        <v>2</v>
      </c>
      <c r="I4110" s="37">
        <v>11</v>
      </c>
      <c r="J4110" s="37">
        <v>11</v>
      </c>
      <c r="K4110" s="37">
        <v>6</v>
      </c>
      <c r="L4110" s="42">
        <v>872</v>
      </c>
      <c r="N4110">
        <v>1</v>
      </c>
      <c r="O4110">
        <v>45</v>
      </c>
      <c r="P4110">
        <v>45</v>
      </c>
      <c r="Q4110">
        <v>39</v>
      </c>
      <c r="R4110">
        <v>0</v>
      </c>
    </row>
    <row r="4111" spans="8:18" x14ac:dyDescent="0.5">
      <c r="H4111" s="37">
        <v>2</v>
      </c>
      <c r="I4111" s="37">
        <v>11</v>
      </c>
      <c r="J4111" s="37">
        <v>11</v>
      </c>
      <c r="K4111" s="37">
        <v>7</v>
      </c>
      <c r="L4111" s="42">
        <v>873</v>
      </c>
      <c r="N4111">
        <v>1</v>
      </c>
      <c r="O4111">
        <v>45</v>
      </c>
      <c r="P4111">
        <v>45</v>
      </c>
      <c r="Q4111">
        <v>40</v>
      </c>
      <c r="R4111">
        <v>0</v>
      </c>
    </row>
    <row r="4112" spans="8:18" x14ac:dyDescent="0.5">
      <c r="H4112" s="37">
        <v>2</v>
      </c>
      <c r="I4112" s="37">
        <v>11</v>
      </c>
      <c r="J4112" s="37">
        <v>11</v>
      </c>
      <c r="K4112" s="37">
        <v>8</v>
      </c>
      <c r="L4112" s="42">
        <v>874</v>
      </c>
      <c r="N4112">
        <v>1</v>
      </c>
      <c r="O4112">
        <v>45</v>
      </c>
      <c r="P4112">
        <v>45</v>
      </c>
      <c r="Q4112">
        <v>41</v>
      </c>
      <c r="R4112">
        <v>0</v>
      </c>
    </row>
    <row r="4113" spans="8:18" x14ac:dyDescent="0.5">
      <c r="H4113" s="37">
        <v>2</v>
      </c>
      <c r="I4113" s="37">
        <v>11</v>
      </c>
      <c r="J4113" s="37">
        <v>11</v>
      </c>
      <c r="K4113" s="37">
        <v>9</v>
      </c>
      <c r="L4113" s="42">
        <v>874</v>
      </c>
      <c r="N4113">
        <v>1</v>
      </c>
      <c r="O4113">
        <v>45</v>
      </c>
      <c r="P4113">
        <v>45</v>
      </c>
      <c r="Q4113">
        <v>42</v>
      </c>
      <c r="R4113">
        <v>0</v>
      </c>
    </row>
    <row r="4114" spans="8:18" x14ac:dyDescent="0.5">
      <c r="H4114" s="37">
        <v>2</v>
      </c>
      <c r="I4114" s="37">
        <v>11</v>
      </c>
      <c r="J4114" s="37">
        <v>11</v>
      </c>
      <c r="K4114" s="37">
        <v>10</v>
      </c>
      <c r="L4114" s="42">
        <v>875</v>
      </c>
      <c r="N4114">
        <v>1</v>
      </c>
      <c r="O4114">
        <v>45</v>
      </c>
      <c r="P4114">
        <v>45</v>
      </c>
      <c r="Q4114">
        <v>43</v>
      </c>
      <c r="R4114">
        <v>0</v>
      </c>
    </row>
    <row r="4115" spans="8:18" x14ac:dyDescent="0.5">
      <c r="H4115" s="37">
        <v>2</v>
      </c>
      <c r="I4115" s="37">
        <v>11</v>
      </c>
      <c r="J4115" s="37">
        <v>11</v>
      </c>
      <c r="K4115" s="37">
        <v>11</v>
      </c>
      <c r="L4115" s="42">
        <v>876</v>
      </c>
      <c r="N4115">
        <v>1</v>
      </c>
      <c r="O4115">
        <v>45</v>
      </c>
      <c r="P4115">
        <v>45</v>
      </c>
      <c r="Q4115">
        <v>44</v>
      </c>
      <c r="R4115">
        <v>0</v>
      </c>
    </row>
    <row r="4116" spans="8:18" x14ac:dyDescent="0.5">
      <c r="H4116" s="37">
        <v>2</v>
      </c>
      <c r="I4116" s="37">
        <v>11</v>
      </c>
      <c r="J4116" s="37">
        <v>11</v>
      </c>
      <c r="K4116" s="37">
        <v>12</v>
      </c>
      <c r="L4116" s="42">
        <v>877</v>
      </c>
      <c r="N4116">
        <v>1</v>
      </c>
      <c r="O4116">
        <v>45</v>
      </c>
      <c r="P4116">
        <v>45</v>
      </c>
      <c r="Q4116">
        <v>45</v>
      </c>
      <c r="R4116">
        <v>0</v>
      </c>
    </row>
    <row r="4117" spans="8:18" x14ac:dyDescent="0.5">
      <c r="H4117" s="37">
        <v>2</v>
      </c>
      <c r="I4117" s="37">
        <v>11</v>
      </c>
      <c r="J4117" s="37">
        <v>11</v>
      </c>
      <c r="K4117" s="37">
        <v>13</v>
      </c>
      <c r="L4117" s="42">
        <v>878</v>
      </c>
      <c r="N4117">
        <v>1</v>
      </c>
      <c r="O4117">
        <v>46</v>
      </c>
      <c r="P4117">
        <v>46</v>
      </c>
      <c r="Q4117">
        <v>1</v>
      </c>
      <c r="R4117">
        <v>152</v>
      </c>
    </row>
    <row r="4118" spans="8:18" x14ac:dyDescent="0.5">
      <c r="H4118" s="37">
        <v>2</v>
      </c>
      <c r="I4118" s="37">
        <v>11</v>
      </c>
      <c r="J4118" s="37">
        <v>11</v>
      </c>
      <c r="K4118" s="37">
        <v>14</v>
      </c>
      <c r="L4118" s="42">
        <v>880</v>
      </c>
      <c r="N4118">
        <v>1</v>
      </c>
      <c r="O4118">
        <v>46</v>
      </c>
      <c r="P4118">
        <v>46</v>
      </c>
      <c r="Q4118">
        <v>2</v>
      </c>
      <c r="R4118">
        <v>543</v>
      </c>
    </row>
    <row r="4119" spans="8:18" x14ac:dyDescent="0.5">
      <c r="H4119" s="37">
        <v>2</v>
      </c>
      <c r="I4119" s="37">
        <v>11</v>
      </c>
      <c r="J4119" s="37">
        <v>11</v>
      </c>
      <c r="K4119" s="37">
        <v>15</v>
      </c>
      <c r="L4119" s="42">
        <v>881</v>
      </c>
      <c r="N4119">
        <v>1</v>
      </c>
      <c r="O4119">
        <v>46</v>
      </c>
      <c r="P4119">
        <v>46</v>
      </c>
      <c r="Q4119">
        <v>3</v>
      </c>
      <c r="R4119">
        <v>1344</v>
      </c>
    </row>
    <row r="4120" spans="8:18" x14ac:dyDescent="0.5">
      <c r="H4120" s="37">
        <v>2</v>
      </c>
      <c r="I4120" s="37">
        <v>11</v>
      </c>
      <c r="J4120" s="37">
        <v>11</v>
      </c>
      <c r="K4120" s="37">
        <v>16</v>
      </c>
      <c r="L4120" s="42">
        <v>882</v>
      </c>
      <c r="N4120">
        <v>1</v>
      </c>
      <c r="O4120">
        <v>46</v>
      </c>
      <c r="P4120">
        <v>46</v>
      </c>
      <c r="Q4120">
        <v>4</v>
      </c>
      <c r="R4120">
        <v>2064</v>
      </c>
    </row>
    <row r="4121" spans="8:18" x14ac:dyDescent="0.5">
      <c r="H4121" s="37">
        <v>2</v>
      </c>
      <c r="I4121" s="37">
        <v>11</v>
      </c>
      <c r="J4121" s="37">
        <v>11</v>
      </c>
      <c r="K4121" s="37">
        <v>17</v>
      </c>
      <c r="L4121" s="42">
        <v>883</v>
      </c>
      <c r="N4121">
        <v>1</v>
      </c>
      <c r="O4121">
        <v>46</v>
      </c>
      <c r="P4121">
        <v>46</v>
      </c>
      <c r="Q4121">
        <v>5</v>
      </c>
      <c r="R4121">
        <v>2924</v>
      </c>
    </row>
    <row r="4122" spans="8:18" x14ac:dyDescent="0.5">
      <c r="H4122" s="37">
        <v>2</v>
      </c>
      <c r="I4122" s="37">
        <v>11</v>
      </c>
      <c r="J4122" s="37">
        <v>11</v>
      </c>
      <c r="K4122" s="37">
        <v>18</v>
      </c>
      <c r="L4122" s="42">
        <v>884</v>
      </c>
      <c r="N4122">
        <v>1</v>
      </c>
      <c r="O4122">
        <v>46</v>
      </c>
      <c r="P4122">
        <v>46</v>
      </c>
      <c r="Q4122">
        <v>6</v>
      </c>
      <c r="R4122">
        <v>3009</v>
      </c>
    </row>
    <row r="4123" spans="8:18" x14ac:dyDescent="0.5">
      <c r="H4123" s="37">
        <v>2</v>
      </c>
      <c r="I4123" s="37">
        <v>11</v>
      </c>
      <c r="J4123" s="37">
        <v>11</v>
      </c>
      <c r="K4123" s="37">
        <v>19</v>
      </c>
      <c r="L4123" s="42">
        <v>886</v>
      </c>
      <c r="N4123">
        <v>1</v>
      </c>
      <c r="O4123">
        <v>46</v>
      </c>
      <c r="P4123">
        <v>46</v>
      </c>
      <c r="Q4123">
        <v>7</v>
      </c>
      <c r="R4123">
        <v>3097</v>
      </c>
    </row>
    <row r="4124" spans="8:18" x14ac:dyDescent="0.5">
      <c r="H4124" s="37">
        <v>2</v>
      </c>
      <c r="I4124" s="37">
        <v>11</v>
      </c>
      <c r="J4124" s="37">
        <v>11</v>
      </c>
      <c r="K4124" s="37">
        <v>20</v>
      </c>
      <c r="L4124" s="42">
        <v>887</v>
      </c>
      <c r="N4124">
        <v>1</v>
      </c>
      <c r="O4124">
        <v>46</v>
      </c>
      <c r="P4124">
        <v>46</v>
      </c>
      <c r="Q4124">
        <v>8</v>
      </c>
      <c r="R4124">
        <v>3188</v>
      </c>
    </row>
    <row r="4125" spans="8:18" x14ac:dyDescent="0.5">
      <c r="H4125" s="37">
        <v>2</v>
      </c>
      <c r="I4125" s="37">
        <v>11</v>
      </c>
      <c r="J4125" s="37">
        <v>11</v>
      </c>
      <c r="K4125" s="37">
        <v>21</v>
      </c>
      <c r="L4125" s="42">
        <v>888</v>
      </c>
      <c r="N4125">
        <v>1</v>
      </c>
      <c r="O4125">
        <v>46</v>
      </c>
      <c r="P4125">
        <v>46</v>
      </c>
      <c r="Q4125">
        <v>9</v>
      </c>
      <c r="R4125">
        <v>3283</v>
      </c>
    </row>
    <row r="4126" spans="8:18" x14ac:dyDescent="0.5">
      <c r="H4126" s="37">
        <v>2</v>
      </c>
      <c r="I4126" s="37">
        <v>11</v>
      </c>
      <c r="J4126" s="37">
        <v>11</v>
      </c>
      <c r="K4126" s="37">
        <v>22</v>
      </c>
      <c r="L4126" s="42">
        <v>890</v>
      </c>
      <c r="N4126">
        <v>1</v>
      </c>
      <c r="O4126">
        <v>46</v>
      </c>
      <c r="P4126">
        <v>46</v>
      </c>
      <c r="Q4126">
        <v>10</v>
      </c>
      <c r="R4126">
        <v>3380</v>
      </c>
    </row>
    <row r="4127" spans="8:18" x14ac:dyDescent="0.5">
      <c r="H4127" s="37">
        <v>2</v>
      </c>
      <c r="I4127" s="37">
        <v>11</v>
      </c>
      <c r="J4127" s="37">
        <v>11</v>
      </c>
      <c r="K4127" s="37">
        <v>23</v>
      </c>
      <c r="L4127" s="42">
        <v>891</v>
      </c>
      <c r="N4127">
        <v>1</v>
      </c>
      <c r="O4127">
        <v>46</v>
      </c>
      <c r="P4127">
        <v>46</v>
      </c>
      <c r="Q4127">
        <v>11</v>
      </c>
      <c r="R4127">
        <v>3481</v>
      </c>
    </row>
    <row r="4128" spans="8:18" x14ac:dyDescent="0.5">
      <c r="H4128" s="37">
        <v>2</v>
      </c>
      <c r="I4128" s="37">
        <v>11</v>
      </c>
      <c r="J4128" s="37">
        <v>11</v>
      </c>
      <c r="K4128" s="37">
        <v>24</v>
      </c>
      <c r="L4128" s="42">
        <v>893</v>
      </c>
      <c r="N4128">
        <v>1</v>
      </c>
      <c r="O4128">
        <v>46</v>
      </c>
      <c r="P4128">
        <v>46</v>
      </c>
      <c r="Q4128">
        <v>12</v>
      </c>
      <c r="R4128">
        <v>3586</v>
      </c>
    </row>
    <row r="4129" spans="8:18" x14ac:dyDescent="0.5">
      <c r="H4129" s="37">
        <v>2</v>
      </c>
      <c r="I4129" s="37">
        <v>11</v>
      </c>
      <c r="J4129" s="37">
        <v>11</v>
      </c>
      <c r="K4129" s="37">
        <v>25</v>
      </c>
      <c r="L4129" s="42">
        <v>894</v>
      </c>
      <c r="N4129">
        <v>1</v>
      </c>
      <c r="O4129">
        <v>46</v>
      </c>
      <c r="P4129">
        <v>46</v>
      </c>
      <c r="Q4129">
        <v>13</v>
      </c>
      <c r="R4129">
        <v>3695</v>
      </c>
    </row>
    <row r="4130" spans="8:18" x14ac:dyDescent="0.5">
      <c r="H4130" s="37">
        <v>2</v>
      </c>
      <c r="I4130" s="37">
        <v>11</v>
      </c>
      <c r="J4130" s="37">
        <v>11</v>
      </c>
      <c r="K4130" s="37">
        <v>26</v>
      </c>
      <c r="L4130" s="42">
        <v>896</v>
      </c>
      <c r="N4130">
        <v>1</v>
      </c>
      <c r="O4130">
        <v>46</v>
      </c>
      <c r="P4130">
        <v>46</v>
      </c>
      <c r="Q4130">
        <v>14</v>
      </c>
      <c r="R4130">
        <v>3568</v>
      </c>
    </row>
    <row r="4131" spans="8:18" x14ac:dyDescent="0.5">
      <c r="H4131" s="37">
        <v>2</v>
      </c>
      <c r="I4131" s="37">
        <v>11</v>
      </c>
      <c r="J4131" s="37">
        <v>11</v>
      </c>
      <c r="K4131" s="37">
        <v>27</v>
      </c>
      <c r="L4131" s="42">
        <v>898</v>
      </c>
      <c r="N4131">
        <v>1</v>
      </c>
      <c r="O4131">
        <v>46</v>
      </c>
      <c r="P4131">
        <v>46</v>
      </c>
      <c r="Q4131">
        <v>15</v>
      </c>
      <c r="R4131">
        <v>0</v>
      </c>
    </row>
    <row r="4132" spans="8:18" x14ac:dyDescent="0.5">
      <c r="H4132" s="37">
        <v>2</v>
      </c>
      <c r="I4132" s="37">
        <v>11</v>
      </c>
      <c r="J4132" s="37">
        <v>11</v>
      </c>
      <c r="K4132" s="37">
        <v>28</v>
      </c>
      <c r="L4132" s="42">
        <v>899</v>
      </c>
      <c r="N4132">
        <v>1</v>
      </c>
      <c r="O4132">
        <v>46</v>
      </c>
      <c r="P4132">
        <v>46</v>
      </c>
      <c r="Q4132">
        <v>16</v>
      </c>
      <c r="R4132">
        <v>0</v>
      </c>
    </row>
    <row r="4133" spans="8:18" x14ac:dyDescent="0.5">
      <c r="H4133" s="37">
        <v>2</v>
      </c>
      <c r="I4133" s="37">
        <v>11</v>
      </c>
      <c r="J4133" s="37">
        <v>11</v>
      </c>
      <c r="K4133" s="37">
        <v>29</v>
      </c>
      <c r="L4133" s="42">
        <v>901</v>
      </c>
      <c r="N4133">
        <v>1</v>
      </c>
      <c r="O4133">
        <v>46</v>
      </c>
      <c r="P4133">
        <v>46</v>
      </c>
      <c r="Q4133">
        <v>17</v>
      </c>
      <c r="R4133">
        <v>0</v>
      </c>
    </row>
    <row r="4134" spans="8:18" x14ac:dyDescent="0.5">
      <c r="H4134" s="37">
        <v>2</v>
      </c>
      <c r="I4134" s="37">
        <v>11</v>
      </c>
      <c r="J4134" s="37">
        <v>11</v>
      </c>
      <c r="K4134" s="37">
        <v>30</v>
      </c>
      <c r="L4134" s="42">
        <v>903</v>
      </c>
      <c r="N4134">
        <v>1</v>
      </c>
      <c r="O4134">
        <v>46</v>
      </c>
      <c r="P4134">
        <v>46</v>
      </c>
      <c r="Q4134">
        <v>18</v>
      </c>
      <c r="R4134">
        <v>0</v>
      </c>
    </row>
    <row r="4135" spans="8:18" x14ac:dyDescent="0.5">
      <c r="H4135" s="37">
        <v>2</v>
      </c>
      <c r="I4135" s="37">
        <v>11</v>
      </c>
      <c r="J4135" s="37">
        <v>11</v>
      </c>
      <c r="K4135" s="37">
        <v>31</v>
      </c>
      <c r="L4135" s="42">
        <v>905</v>
      </c>
      <c r="N4135">
        <v>1</v>
      </c>
      <c r="O4135">
        <v>46</v>
      </c>
      <c r="P4135">
        <v>46</v>
      </c>
      <c r="Q4135">
        <v>19</v>
      </c>
      <c r="R4135">
        <v>0</v>
      </c>
    </row>
    <row r="4136" spans="8:18" x14ac:dyDescent="0.5">
      <c r="H4136" s="37">
        <v>2</v>
      </c>
      <c r="I4136" s="37">
        <v>11</v>
      </c>
      <c r="J4136" s="37">
        <v>11</v>
      </c>
      <c r="K4136" s="37">
        <v>32</v>
      </c>
      <c r="L4136" s="42">
        <v>907</v>
      </c>
      <c r="N4136">
        <v>1</v>
      </c>
      <c r="O4136">
        <v>46</v>
      </c>
      <c r="P4136">
        <v>46</v>
      </c>
      <c r="Q4136">
        <v>20</v>
      </c>
      <c r="R4136">
        <v>0</v>
      </c>
    </row>
    <row r="4137" spans="8:18" x14ac:dyDescent="0.5">
      <c r="H4137" s="37">
        <v>2</v>
      </c>
      <c r="I4137" s="37">
        <v>11</v>
      </c>
      <c r="J4137" s="37">
        <v>11</v>
      </c>
      <c r="K4137" s="37">
        <v>33</v>
      </c>
      <c r="L4137" s="42">
        <v>909</v>
      </c>
      <c r="N4137">
        <v>1</v>
      </c>
      <c r="O4137">
        <v>46</v>
      </c>
      <c r="P4137">
        <v>46</v>
      </c>
      <c r="Q4137">
        <v>21</v>
      </c>
      <c r="R4137">
        <v>0</v>
      </c>
    </row>
    <row r="4138" spans="8:18" x14ac:dyDescent="0.5">
      <c r="H4138" s="37">
        <v>2</v>
      </c>
      <c r="I4138" s="37">
        <v>11</v>
      </c>
      <c r="J4138" s="37">
        <v>11</v>
      </c>
      <c r="K4138" s="37">
        <v>34</v>
      </c>
      <c r="L4138" s="42">
        <v>911</v>
      </c>
      <c r="N4138">
        <v>1</v>
      </c>
      <c r="O4138">
        <v>46</v>
      </c>
      <c r="P4138">
        <v>46</v>
      </c>
      <c r="Q4138">
        <v>22</v>
      </c>
      <c r="R4138">
        <v>0</v>
      </c>
    </row>
    <row r="4139" spans="8:18" x14ac:dyDescent="0.5">
      <c r="H4139" s="37">
        <v>2</v>
      </c>
      <c r="I4139" s="37">
        <v>11</v>
      </c>
      <c r="J4139" s="37">
        <v>11</v>
      </c>
      <c r="K4139" s="37">
        <v>35</v>
      </c>
      <c r="L4139" s="42">
        <v>913</v>
      </c>
      <c r="N4139">
        <v>1</v>
      </c>
      <c r="O4139">
        <v>46</v>
      </c>
      <c r="P4139">
        <v>46</v>
      </c>
      <c r="Q4139">
        <v>23</v>
      </c>
      <c r="R4139">
        <v>0</v>
      </c>
    </row>
    <row r="4140" spans="8:18" x14ac:dyDescent="0.5">
      <c r="H4140" s="37">
        <v>2</v>
      </c>
      <c r="I4140" s="37">
        <v>11</v>
      </c>
      <c r="J4140" s="37">
        <v>11</v>
      </c>
      <c r="K4140" s="37">
        <v>36</v>
      </c>
      <c r="L4140" s="42">
        <v>915</v>
      </c>
      <c r="N4140">
        <v>1</v>
      </c>
      <c r="O4140">
        <v>46</v>
      </c>
      <c r="P4140">
        <v>46</v>
      </c>
      <c r="Q4140">
        <v>24</v>
      </c>
      <c r="R4140">
        <v>0</v>
      </c>
    </row>
    <row r="4141" spans="8:18" x14ac:dyDescent="0.5">
      <c r="H4141" s="37">
        <v>2</v>
      </c>
      <c r="I4141" s="37">
        <v>11</v>
      </c>
      <c r="J4141" s="37">
        <v>11</v>
      </c>
      <c r="K4141" s="37">
        <v>37</v>
      </c>
      <c r="L4141" s="42">
        <v>917</v>
      </c>
      <c r="N4141">
        <v>1</v>
      </c>
      <c r="O4141">
        <v>46</v>
      </c>
      <c r="P4141">
        <v>46</v>
      </c>
      <c r="Q4141">
        <v>25</v>
      </c>
      <c r="R4141">
        <v>0</v>
      </c>
    </row>
    <row r="4142" spans="8:18" x14ac:dyDescent="0.5">
      <c r="H4142" s="37">
        <v>2</v>
      </c>
      <c r="I4142" s="37">
        <v>11</v>
      </c>
      <c r="J4142" s="37">
        <v>11</v>
      </c>
      <c r="K4142" s="37">
        <v>38</v>
      </c>
      <c r="L4142" s="42">
        <v>919</v>
      </c>
      <c r="N4142">
        <v>1</v>
      </c>
      <c r="O4142">
        <v>46</v>
      </c>
      <c r="P4142">
        <v>46</v>
      </c>
      <c r="Q4142">
        <v>26</v>
      </c>
      <c r="R4142">
        <v>0</v>
      </c>
    </row>
    <row r="4143" spans="8:18" x14ac:dyDescent="0.5">
      <c r="H4143" s="37">
        <v>2</v>
      </c>
      <c r="I4143" s="37">
        <v>11</v>
      </c>
      <c r="J4143" s="37">
        <v>11</v>
      </c>
      <c r="K4143" s="37">
        <v>39</v>
      </c>
      <c r="L4143" s="42">
        <v>922</v>
      </c>
      <c r="N4143">
        <v>1</v>
      </c>
      <c r="O4143">
        <v>46</v>
      </c>
      <c r="P4143">
        <v>46</v>
      </c>
      <c r="Q4143">
        <v>27</v>
      </c>
      <c r="R4143">
        <v>0</v>
      </c>
    </row>
    <row r="4144" spans="8:18" x14ac:dyDescent="0.5">
      <c r="H4144" s="37">
        <v>2</v>
      </c>
      <c r="I4144" s="37">
        <v>11</v>
      </c>
      <c r="J4144" s="37">
        <v>11</v>
      </c>
      <c r="K4144" s="37">
        <v>40</v>
      </c>
      <c r="L4144" s="42">
        <v>924</v>
      </c>
      <c r="N4144">
        <v>1</v>
      </c>
      <c r="O4144">
        <v>46</v>
      </c>
      <c r="P4144">
        <v>46</v>
      </c>
      <c r="Q4144">
        <v>28</v>
      </c>
      <c r="R4144">
        <v>0</v>
      </c>
    </row>
    <row r="4145" spans="8:18" x14ac:dyDescent="0.5">
      <c r="H4145" s="37">
        <v>2</v>
      </c>
      <c r="I4145" s="37">
        <v>11</v>
      </c>
      <c r="J4145" s="37">
        <v>11</v>
      </c>
      <c r="K4145" s="37">
        <v>41</v>
      </c>
      <c r="L4145" s="42">
        <v>927</v>
      </c>
      <c r="N4145">
        <v>1</v>
      </c>
      <c r="O4145">
        <v>46</v>
      </c>
      <c r="P4145">
        <v>46</v>
      </c>
      <c r="Q4145">
        <v>29</v>
      </c>
      <c r="R4145">
        <v>0</v>
      </c>
    </row>
    <row r="4146" spans="8:18" x14ac:dyDescent="0.5">
      <c r="H4146" s="37">
        <v>2</v>
      </c>
      <c r="I4146" s="37">
        <v>11</v>
      </c>
      <c r="J4146" s="37">
        <v>11</v>
      </c>
      <c r="K4146" s="37">
        <v>42</v>
      </c>
      <c r="L4146" s="42">
        <v>929</v>
      </c>
      <c r="N4146">
        <v>1</v>
      </c>
      <c r="O4146">
        <v>46</v>
      </c>
      <c r="P4146">
        <v>46</v>
      </c>
      <c r="Q4146">
        <v>30</v>
      </c>
      <c r="R4146">
        <v>0</v>
      </c>
    </row>
    <row r="4147" spans="8:18" x14ac:dyDescent="0.5">
      <c r="H4147" s="37">
        <v>2</v>
      </c>
      <c r="I4147" s="37">
        <v>11</v>
      </c>
      <c r="J4147" s="37">
        <v>11</v>
      </c>
      <c r="K4147" s="37">
        <v>43</v>
      </c>
      <c r="L4147" s="42">
        <v>932</v>
      </c>
      <c r="N4147">
        <v>1</v>
      </c>
      <c r="O4147">
        <v>46</v>
      </c>
      <c r="P4147">
        <v>46</v>
      </c>
      <c r="Q4147">
        <v>31</v>
      </c>
      <c r="R4147">
        <v>0</v>
      </c>
    </row>
    <row r="4148" spans="8:18" x14ac:dyDescent="0.5">
      <c r="H4148" s="37">
        <v>2</v>
      </c>
      <c r="I4148" s="37">
        <v>11</v>
      </c>
      <c r="J4148" s="37">
        <v>11</v>
      </c>
      <c r="K4148" s="37">
        <v>44</v>
      </c>
      <c r="L4148" s="42">
        <v>934</v>
      </c>
      <c r="N4148">
        <v>1</v>
      </c>
      <c r="O4148">
        <v>46</v>
      </c>
      <c r="P4148">
        <v>46</v>
      </c>
      <c r="Q4148">
        <v>32</v>
      </c>
      <c r="R4148">
        <v>0</v>
      </c>
    </row>
    <row r="4149" spans="8:18" x14ac:dyDescent="0.5">
      <c r="H4149" s="37">
        <v>2</v>
      </c>
      <c r="I4149" s="37">
        <v>11</v>
      </c>
      <c r="J4149" s="37">
        <v>11</v>
      </c>
      <c r="K4149" s="37">
        <v>45</v>
      </c>
      <c r="L4149" s="42">
        <v>937</v>
      </c>
      <c r="N4149">
        <v>1</v>
      </c>
      <c r="O4149">
        <v>46</v>
      </c>
      <c r="P4149">
        <v>46</v>
      </c>
      <c r="Q4149">
        <v>33</v>
      </c>
      <c r="R4149">
        <v>0</v>
      </c>
    </row>
    <row r="4150" spans="8:18" x14ac:dyDescent="0.5">
      <c r="H4150" s="37">
        <v>2</v>
      </c>
      <c r="I4150" s="37">
        <v>11</v>
      </c>
      <c r="J4150" s="37">
        <v>11</v>
      </c>
      <c r="K4150" s="37">
        <v>46</v>
      </c>
      <c r="L4150" s="42">
        <v>940</v>
      </c>
      <c r="N4150">
        <v>1</v>
      </c>
      <c r="O4150">
        <v>46</v>
      </c>
      <c r="P4150">
        <v>46</v>
      </c>
      <c r="Q4150">
        <v>34</v>
      </c>
      <c r="R4150">
        <v>0</v>
      </c>
    </row>
    <row r="4151" spans="8:18" x14ac:dyDescent="0.5">
      <c r="H4151" s="37">
        <v>2</v>
      </c>
      <c r="I4151" s="37">
        <v>11</v>
      </c>
      <c r="J4151" s="37">
        <v>11</v>
      </c>
      <c r="K4151" s="37">
        <v>47</v>
      </c>
      <c r="L4151" s="42">
        <v>943</v>
      </c>
      <c r="N4151">
        <v>1</v>
      </c>
      <c r="O4151">
        <v>46</v>
      </c>
      <c r="P4151">
        <v>46</v>
      </c>
      <c r="Q4151">
        <v>35</v>
      </c>
      <c r="R4151">
        <v>0</v>
      </c>
    </row>
    <row r="4152" spans="8:18" x14ac:dyDescent="0.5">
      <c r="H4152" s="37">
        <v>2</v>
      </c>
      <c r="I4152" s="37">
        <v>11</v>
      </c>
      <c r="J4152" s="37">
        <v>11</v>
      </c>
      <c r="K4152" s="37">
        <v>48</v>
      </c>
      <c r="L4152" s="42">
        <v>945</v>
      </c>
      <c r="N4152">
        <v>1</v>
      </c>
      <c r="O4152">
        <v>46</v>
      </c>
      <c r="P4152">
        <v>46</v>
      </c>
      <c r="Q4152">
        <v>36</v>
      </c>
      <c r="R4152">
        <v>0</v>
      </c>
    </row>
    <row r="4153" spans="8:18" x14ac:dyDescent="0.5">
      <c r="H4153" s="37">
        <v>2</v>
      </c>
      <c r="I4153" s="37">
        <v>11</v>
      </c>
      <c r="J4153" s="37">
        <v>11</v>
      </c>
      <c r="K4153" s="37">
        <v>49</v>
      </c>
      <c r="L4153" s="42">
        <v>948</v>
      </c>
      <c r="N4153">
        <v>1</v>
      </c>
      <c r="O4153">
        <v>46</v>
      </c>
      <c r="P4153">
        <v>46</v>
      </c>
      <c r="Q4153">
        <v>37</v>
      </c>
      <c r="R4153">
        <v>0</v>
      </c>
    </row>
    <row r="4154" spans="8:18" x14ac:dyDescent="0.5">
      <c r="H4154" s="37">
        <v>2</v>
      </c>
      <c r="I4154" s="37">
        <v>11</v>
      </c>
      <c r="J4154" s="37">
        <v>11</v>
      </c>
      <c r="K4154" s="37">
        <v>50</v>
      </c>
      <c r="L4154" s="42">
        <v>951</v>
      </c>
      <c r="N4154">
        <v>1</v>
      </c>
      <c r="O4154">
        <v>46</v>
      </c>
      <c r="P4154">
        <v>46</v>
      </c>
      <c r="Q4154">
        <v>38</v>
      </c>
      <c r="R4154">
        <v>0</v>
      </c>
    </row>
    <row r="4155" spans="8:18" x14ac:dyDescent="0.5">
      <c r="H4155" s="37">
        <v>2</v>
      </c>
      <c r="I4155" s="37">
        <v>11</v>
      </c>
      <c r="J4155" s="37">
        <v>11</v>
      </c>
      <c r="K4155" s="37">
        <v>51</v>
      </c>
      <c r="L4155" s="42">
        <v>954</v>
      </c>
      <c r="N4155">
        <v>1</v>
      </c>
      <c r="O4155">
        <v>46</v>
      </c>
      <c r="P4155">
        <v>46</v>
      </c>
      <c r="Q4155">
        <v>39</v>
      </c>
      <c r="R4155">
        <v>0</v>
      </c>
    </row>
    <row r="4156" spans="8:18" x14ac:dyDescent="0.5">
      <c r="H4156" s="37">
        <v>2</v>
      </c>
      <c r="I4156" s="37">
        <v>11</v>
      </c>
      <c r="J4156" s="37">
        <v>11</v>
      </c>
      <c r="K4156" s="37">
        <v>52</v>
      </c>
      <c r="L4156" s="42">
        <v>957</v>
      </c>
      <c r="N4156">
        <v>1</v>
      </c>
      <c r="O4156">
        <v>46</v>
      </c>
      <c r="P4156">
        <v>46</v>
      </c>
      <c r="Q4156">
        <v>40</v>
      </c>
      <c r="R4156">
        <v>0</v>
      </c>
    </row>
    <row r="4157" spans="8:18" x14ac:dyDescent="0.5">
      <c r="H4157" s="37">
        <v>2</v>
      </c>
      <c r="I4157" s="37">
        <v>11</v>
      </c>
      <c r="J4157" s="37">
        <v>11</v>
      </c>
      <c r="K4157" s="37">
        <v>53</v>
      </c>
      <c r="L4157" s="42">
        <v>960</v>
      </c>
      <c r="N4157">
        <v>1</v>
      </c>
      <c r="O4157">
        <v>46</v>
      </c>
      <c r="P4157">
        <v>46</v>
      </c>
      <c r="Q4157">
        <v>41</v>
      </c>
      <c r="R4157">
        <v>0</v>
      </c>
    </row>
    <row r="4158" spans="8:18" x14ac:dyDescent="0.5">
      <c r="H4158" s="37">
        <v>2</v>
      </c>
      <c r="I4158" s="37">
        <v>11</v>
      </c>
      <c r="J4158" s="37">
        <v>11</v>
      </c>
      <c r="K4158" s="37">
        <v>54</v>
      </c>
      <c r="L4158" s="42">
        <v>964</v>
      </c>
      <c r="N4158">
        <v>1</v>
      </c>
      <c r="O4158">
        <v>46</v>
      </c>
      <c r="P4158">
        <v>46</v>
      </c>
      <c r="Q4158">
        <v>42</v>
      </c>
      <c r="R4158">
        <v>0</v>
      </c>
    </row>
    <row r="4159" spans="8:18" x14ac:dyDescent="0.5">
      <c r="H4159" s="37">
        <v>2</v>
      </c>
      <c r="I4159" s="37">
        <v>11</v>
      </c>
      <c r="J4159" s="37">
        <v>11</v>
      </c>
      <c r="K4159" s="37">
        <v>55</v>
      </c>
      <c r="L4159" s="42">
        <v>967</v>
      </c>
      <c r="N4159">
        <v>1</v>
      </c>
      <c r="O4159">
        <v>46</v>
      </c>
      <c r="P4159">
        <v>46</v>
      </c>
      <c r="Q4159">
        <v>43</v>
      </c>
      <c r="R4159">
        <v>0</v>
      </c>
    </row>
    <row r="4160" spans="8:18" x14ac:dyDescent="0.5">
      <c r="H4160" s="37">
        <v>2</v>
      </c>
      <c r="I4160" s="37">
        <v>11</v>
      </c>
      <c r="J4160" s="37">
        <v>11</v>
      </c>
      <c r="K4160" s="37">
        <v>56</v>
      </c>
      <c r="L4160" s="42">
        <v>970</v>
      </c>
      <c r="N4160">
        <v>1</v>
      </c>
      <c r="O4160">
        <v>46</v>
      </c>
      <c r="P4160">
        <v>46</v>
      </c>
      <c r="Q4160">
        <v>44</v>
      </c>
      <c r="R4160">
        <v>0</v>
      </c>
    </row>
    <row r="4161" spans="8:18" x14ac:dyDescent="0.5">
      <c r="H4161" s="37">
        <v>2</v>
      </c>
      <c r="I4161" s="37">
        <v>11</v>
      </c>
      <c r="J4161" s="37">
        <v>11</v>
      </c>
      <c r="K4161" s="37">
        <v>57</v>
      </c>
      <c r="L4161" s="42">
        <v>973</v>
      </c>
      <c r="N4161">
        <v>1</v>
      </c>
      <c r="O4161">
        <v>47</v>
      </c>
      <c r="P4161">
        <v>47</v>
      </c>
      <c r="Q4161">
        <v>1</v>
      </c>
      <c r="R4161">
        <v>158</v>
      </c>
    </row>
    <row r="4162" spans="8:18" x14ac:dyDescent="0.5">
      <c r="H4162" s="37">
        <v>2</v>
      </c>
      <c r="I4162" s="37">
        <v>11</v>
      </c>
      <c r="J4162" s="37">
        <v>11</v>
      </c>
      <c r="K4162" s="37">
        <v>58</v>
      </c>
      <c r="L4162" s="42">
        <v>976</v>
      </c>
      <c r="N4162">
        <v>1</v>
      </c>
      <c r="O4162">
        <v>47</v>
      </c>
      <c r="P4162">
        <v>47</v>
      </c>
      <c r="Q4162">
        <v>2</v>
      </c>
      <c r="R4162">
        <v>562</v>
      </c>
    </row>
    <row r="4163" spans="8:18" x14ac:dyDescent="0.5">
      <c r="H4163" s="37">
        <v>2</v>
      </c>
      <c r="I4163" s="37">
        <v>11</v>
      </c>
      <c r="J4163" s="37">
        <v>11</v>
      </c>
      <c r="K4163" s="37">
        <v>59</v>
      </c>
      <c r="L4163" s="42">
        <v>979</v>
      </c>
      <c r="N4163">
        <v>1</v>
      </c>
      <c r="O4163">
        <v>47</v>
      </c>
      <c r="P4163">
        <v>47</v>
      </c>
      <c r="Q4163">
        <v>3</v>
      </c>
      <c r="R4163">
        <v>1390</v>
      </c>
    </row>
    <row r="4164" spans="8:18" x14ac:dyDescent="0.5">
      <c r="H4164" s="37">
        <v>2</v>
      </c>
      <c r="I4164" s="37">
        <v>11</v>
      </c>
      <c r="J4164" s="37">
        <v>11</v>
      </c>
      <c r="K4164" s="37">
        <v>60</v>
      </c>
      <c r="L4164" s="42">
        <v>982</v>
      </c>
      <c r="N4164">
        <v>1</v>
      </c>
      <c r="O4164">
        <v>47</v>
      </c>
      <c r="P4164">
        <v>47</v>
      </c>
      <c r="Q4164">
        <v>4</v>
      </c>
      <c r="R4164">
        <v>2134</v>
      </c>
    </row>
    <row r="4165" spans="8:18" x14ac:dyDescent="0.5">
      <c r="H4165" s="37">
        <v>2</v>
      </c>
      <c r="I4165" s="37">
        <v>11</v>
      </c>
      <c r="J4165" s="37">
        <v>11</v>
      </c>
      <c r="K4165" s="37">
        <v>61</v>
      </c>
      <c r="L4165" s="42">
        <v>985</v>
      </c>
      <c r="N4165">
        <v>1</v>
      </c>
      <c r="O4165">
        <v>47</v>
      </c>
      <c r="P4165">
        <v>47</v>
      </c>
      <c r="Q4165">
        <v>5</v>
      </c>
      <c r="R4165">
        <v>3022</v>
      </c>
    </row>
    <row r="4166" spans="8:18" x14ac:dyDescent="0.5">
      <c r="H4166" s="37">
        <v>2</v>
      </c>
      <c r="I4166" s="37">
        <v>11</v>
      </c>
      <c r="J4166" s="37">
        <v>11</v>
      </c>
      <c r="K4166" s="37">
        <v>62</v>
      </c>
      <c r="L4166" s="42">
        <v>987</v>
      </c>
      <c r="N4166">
        <v>1</v>
      </c>
      <c r="O4166">
        <v>47</v>
      </c>
      <c r="P4166">
        <v>47</v>
      </c>
      <c r="Q4166">
        <v>6</v>
      </c>
      <c r="R4166">
        <v>3110</v>
      </c>
    </row>
    <row r="4167" spans="8:18" x14ac:dyDescent="0.5">
      <c r="H4167" s="37">
        <v>2</v>
      </c>
      <c r="I4167" s="37">
        <v>11</v>
      </c>
      <c r="J4167" s="37">
        <v>11</v>
      </c>
      <c r="K4167" s="37">
        <v>63</v>
      </c>
      <c r="L4167" s="42">
        <v>990</v>
      </c>
      <c r="N4167">
        <v>1</v>
      </c>
      <c r="O4167">
        <v>47</v>
      </c>
      <c r="P4167">
        <v>47</v>
      </c>
      <c r="Q4167">
        <v>7</v>
      </c>
      <c r="R4167">
        <v>3201</v>
      </c>
    </row>
    <row r="4168" spans="8:18" x14ac:dyDescent="0.5">
      <c r="H4168" s="37">
        <v>2</v>
      </c>
      <c r="I4168" s="37">
        <v>11</v>
      </c>
      <c r="J4168" s="37">
        <v>11</v>
      </c>
      <c r="K4168" s="37">
        <v>64</v>
      </c>
      <c r="L4168" s="42">
        <v>992</v>
      </c>
      <c r="N4168">
        <v>1</v>
      </c>
      <c r="O4168">
        <v>47</v>
      </c>
      <c r="P4168">
        <v>47</v>
      </c>
      <c r="Q4168">
        <v>8</v>
      </c>
      <c r="R4168">
        <v>3295</v>
      </c>
    </row>
    <row r="4169" spans="8:18" x14ac:dyDescent="0.5">
      <c r="H4169" s="37">
        <v>2</v>
      </c>
      <c r="I4169" s="37">
        <v>11</v>
      </c>
      <c r="J4169" s="37">
        <v>11</v>
      </c>
      <c r="K4169" s="37">
        <v>65</v>
      </c>
      <c r="L4169" s="42">
        <v>994</v>
      </c>
      <c r="N4169">
        <v>1</v>
      </c>
      <c r="O4169">
        <v>47</v>
      </c>
      <c r="P4169">
        <v>47</v>
      </c>
      <c r="Q4169">
        <v>9</v>
      </c>
      <c r="R4169">
        <v>3393</v>
      </c>
    </row>
    <row r="4170" spans="8:18" x14ac:dyDescent="0.5">
      <c r="H4170" s="37">
        <v>2</v>
      </c>
      <c r="I4170" s="37">
        <v>11</v>
      </c>
      <c r="J4170" s="37">
        <v>11</v>
      </c>
      <c r="K4170" s="37">
        <v>66</v>
      </c>
      <c r="L4170" s="42">
        <v>996</v>
      </c>
      <c r="N4170">
        <v>1</v>
      </c>
      <c r="O4170">
        <v>47</v>
      </c>
      <c r="P4170">
        <v>47</v>
      </c>
      <c r="Q4170">
        <v>10</v>
      </c>
      <c r="R4170">
        <v>3493</v>
      </c>
    </row>
    <row r="4171" spans="8:18" x14ac:dyDescent="0.5">
      <c r="H4171" s="37">
        <v>2</v>
      </c>
      <c r="I4171" s="37">
        <v>11</v>
      </c>
      <c r="J4171" s="37">
        <v>11</v>
      </c>
      <c r="K4171" s="37">
        <v>67</v>
      </c>
      <c r="L4171" s="42">
        <v>998</v>
      </c>
      <c r="N4171">
        <v>1</v>
      </c>
      <c r="O4171">
        <v>47</v>
      </c>
      <c r="P4171">
        <v>47</v>
      </c>
      <c r="Q4171">
        <v>11</v>
      </c>
      <c r="R4171">
        <v>3598</v>
      </c>
    </row>
    <row r="4172" spans="8:18" x14ac:dyDescent="0.5">
      <c r="H4172" s="37">
        <v>2</v>
      </c>
      <c r="I4172" s="37">
        <v>11</v>
      </c>
      <c r="J4172" s="37">
        <v>11</v>
      </c>
      <c r="K4172" s="37">
        <v>68</v>
      </c>
      <c r="L4172" s="42">
        <v>999</v>
      </c>
      <c r="N4172">
        <v>1</v>
      </c>
      <c r="O4172">
        <v>47</v>
      </c>
      <c r="P4172">
        <v>47</v>
      </c>
      <c r="Q4172">
        <v>12</v>
      </c>
      <c r="R4172">
        <v>3706</v>
      </c>
    </row>
    <row r="4173" spans="8:18" x14ac:dyDescent="0.5">
      <c r="H4173" s="37">
        <v>2</v>
      </c>
      <c r="I4173" s="37">
        <v>11</v>
      </c>
      <c r="J4173" s="37">
        <v>11</v>
      </c>
      <c r="K4173" s="37">
        <v>69</v>
      </c>
      <c r="L4173" s="42">
        <v>1030</v>
      </c>
      <c r="N4173">
        <v>1</v>
      </c>
      <c r="O4173">
        <v>47</v>
      </c>
      <c r="P4173">
        <v>47</v>
      </c>
      <c r="Q4173">
        <v>13</v>
      </c>
      <c r="R4173">
        <v>3579</v>
      </c>
    </row>
    <row r="4174" spans="8:18" x14ac:dyDescent="0.5">
      <c r="H4174" s="37">
        <v>2</v>
      </c>
      <c r="I4174" s="37">
        <v>12</v>
      </c>
      <c r="J4174" s="37">
        <v>12</v>
      </c>
      <c r="K4174" s="37">
        <v>0</v>
      </c>
      <c r="L4174" s="42">
        <v>868</v>
      </c>
      <c r="N4174">
        <v>1</v>
      </c>
      <c r="O4174">
        <v>47</v>
      </c>
      <c r="P4174">
        <v>47</v>
      </c>
      <c r="Q4174">
        <v>14</v>
      </c>
      <c r="R4174">
        <v>0</v>
      </c>
    </row>
    <row r="4175" spans="8:18" x14ac:dyDescent="0.5">
      <c r="H4175" s="37">
        <v>2</v>
      </c>
      <c r="I4175" s="37">
        <v>12</v>
      </c>
      <c r="J4175" s="37">
        <v>12</v>
      </c>
      <c r="K4175" s="37">
        <v>1</v>
      </c>
      <c r="L4175" s="42">
        <v>869</v>
      </c>
      <c r="N4175">
        <v>1</v>
      </c>
      <c r="O4175">
        <v>47</v>
      </c>
      <c r="P4175">
        <v>47</v>
      </c>
      <c r="Q4175">
        <v>15</v>
      </c>
      <c r="R4175">
        <v>0</v>
      </c>
    </row>
    <row r="4176" spans="8:18" x14ac:dyDescent="0.5">
      <c r="H4176" s="37">
        <v>2</v>
      </c>
      <c r="I4176" s="37">
        <v>12</v>
      </c>
      <c r="J4176" s="37">
        <v>12</v>
      </c>
      <c r="K4176" s="37">
        <v>2</v>
      </c>
      <c r="L4176" s="42">
        <v>869</v>
      </c>
      <c r="N4176">
        <v>1</v>
      </c>
      <c r="O4176">
        <v>47</v>
      </c>
      <c r="P4176">
        <v>47</v>
      </c>
      <c r="Q4176">
        <v>16</v>
      </c>
      <c r="R4176">
        <v>0</v>
      </c>
    </row>
    <row r="4177" spans="8:18" x14ac:dyDescent="0.5">
      <c r="H4177" s="37">
        <v>2</v>
      </c>
      <c r="I4177" s="37">
        <v>12</v>
      </c>
      <c r="J4177" s="37">
        <v>12</v>
      </c>
      <c r="K4177" s="37">
        <v>3</v>
      </c>
      <c r="L4177" s="42">
        <v>870</v>
      </c>
      <c r="N4177">
        <v>1</v>
      </c>
      <c r="O4177">
        <v>47</v>
      </c>
      <c r="P4177">
        <v>47</v>
      </c>
      <c r="Q4177">
        <v>17</v>
      </c>
      <c r="R4177">
        <v>0</v>
      </c>
    </row>
    <row r="4178" spans="8:18" x14ac:dyDescent="0.5">
      <c r="H4178" s="37">
        <v>2</v>
      </c>
      <c r="I4178" s="37">
        <v>12</v>
      </c>
      <c r="J4178" s="37">
        <v>12</v>
      </c>
      <c r="K4178" s="37">
        <v>4</v>
      </c>
      <c r="L4178" s="42">
        <v>871</v>
      </c>
      <c r="N4178">
        <v>1</v>
      </c>
      <c r="O4178">
        <v>47</v>
      </c>
      <c r="P4178">
        <v>47</v>
      </c>
      <c r="Q4178">
        <v>18</v>
      </c>
      <c r="R4178">
        <v>0</v>
      </c>
    </row>
    <row r="4179" spans="8:18" x14ac:dyDescent="0.5">
      <c r="H4179" s="37">
        <v>2</v>
      </c>
      <c r="I4179" s="37">
        <v>12</v>
      </c>
      <c r="J4179" s="37">
        <v>12</v>
      </c>
      <c r="K4179" s="37">
        <v>5</v>
      </c>
      <c r="L4179" s="42">
        <v>872</v>
      </c>
      <c r="N4179">
        <v>1</v>
      </c>
      <c r="O4179">
        <v>47</v>
      </c>
      <c r="P4179">
        <v>47</v>
      </c>
      <c r="Q4179">
        <v>19</v>
      </c>
      <c r="R4179">
        <v>0</v>
      </c>
    </row>
    <row r="4180" spans="8:18" x14ac:dyDescent="0.5">
      <c r="H4180" s="37">
        <v>2</v>
      </c>
      <c r="I4180" s="37">
        <v>12</v>
      </c>
      <c r="J4180" s="37">
        <v>12</v>
      </c>
      <c r="K4180" s="37">
        <v>6</v>
      </c>
      <c r="L4180" s="42">
        <v>873</v>
      </c>
      <c r="N4180">
        <v>1</v>
      </c>
      <c r="O4180">
        <v>47</v>
      </c>
      <c r="P4180">
        <v>47</v>
      </c>
      <c r="Q4180">
        <v>20</v>
      </c>
      <c r="R4180">
        <v>0</v>
      </c>
    </row>
    <row r="4181" spans="8:18" x14ac:dyDescent="0.5">
      <c r="H4181" s="37">
        <v>2</v>
      </c>
      <c r="I4181" s="37">
        <v>12</v>
      </c>
      <c r="J4181" s="37">
        <v>12</v>
      </c>
      <c r="K4181" s="37">
        <v>7</v>
      </c>
      <c r="L4181" s="42">
        <v>874</v>
      </c>
      <c r="N4181">
        <v>1</v>
      </c>
      <c r="O4181">
        <v>47</v>
      </c>
      <c r="P4181">
        <v>47</v>
      </c>
      <c r="Q4181">
        <v>21</v>
      </c>
      <c r="R4181">
        <v>0</v>
      </c>
    </row>
    <row r="4182" spans="8:18" x14ac:dyDescent="0.5">
      <c r="H4182" s="37">
        <v>2</v>
      </c>
      <c r="I4182" s="37">
        <v>12</v>
      </c>
      <c r="J4182" s="37">
        <v>12</v>
      </c>
      <c r="K4182" s="37">
        <v>8</v>
      </c>
      <c r="L4182" s="42">
        <v>874</v>
      </c>
      <c r="N4182">
        <v>1</v>
      </c>
      <c r="O4182">
        <v>47</v>
      </c>
      <c r="P4182">
        <v>47</v>
      </c>
      <c r="Q4182">
        <v>22</v>
      </c>
      <c r="R4182">
        <v>0</v>
      </c>
    </row>
    <row r="4183" spans="8:18" x14ac:dyDescent="0.5">
      <c r="H4183" s="37">
        <v>2</v>
      </c>
      <c r="I4183" s="37">
        <v>12</v>
      </c>
      <c r="J4183" s="37">
        <v>12</v>
      </c>
      <c r="K4183" s="37">
        <v>9</v>
      </c>
      <c r="L4183" s="42">
        <v>875</v>
      </c>
      <c r="N4183">
        <v>1</v>
      </c>
      <c r="O4183">
        <v>47</v>
      </c>
      <c r="P4183">
        <v>47</v>
      </c>
      <c r="Q4183">
        <v>23</v>
      </c>
      <c r="R4183">
        <v>0</v>
      </c>
    </row>
    <row r="4184" spans="8:18" x14ac:dyDescent="0.5">
      <c r="H4184" s="37">
        <v>2</v>
      </c>
      <c r="I4184" s="37">
        <v>12</v>
      </c>
      <c r="J4184" s="37">
        <v>12</v>
      </c>
      <c r="K4184" s="37">
        <v>10</v>
      </c>
      <c r="L4184" s="42">
        <v>876</v>
      </c>
      <c r="N4184">
        <v>1</v>
      </c>
      <c r="O4184">
        <v>47</v>
      </c>
      <c r="P4184">
        <v>47</v>
      </c>
      <c r="Q4184">
        <v>24</v>
      </c>
      <c r="R4184">
        <v>0</v>
      </c>
    </row>
    <row r="4185" spans="8:18" x14ac:dyDescent="0.5">
      <c r="H4185" s="37">
        <v>2</v>
      </c>
      <c r="I4185" s="37">
        <v>12</v>
      </c>
      <c r="J4185" s="37">
        <v>12</v>
      </c>
      <c r="K4185" s="37">
        <v>11</v>
      </c>
      <c r="L4185" s="42">
        <v>877</v>
      </c>
      <c r="N4185">
        <v>1</v>
      </c>
      <c r="O4185">
        <v>47</v>
      </c>
      <c r="P4185">
        <v>47</v>
      </c>
      <c r="Q4185">
        <v>25</v>
      </c>
      <c r="R4185">
        <v>0</v>
      </c>
    </row>
    <row r="4186" spans="8:18" x14ac:dyDescent="0.5">
      <c r="H4186" s="37">
        <v>2</v>
      </c>
      <c r="I4186" s="37">
        <v>12</v>
      </c>
      <c r="J4186" s="37">
        <v>12</v>
      </c>
      <c r="K4186" s="37">
        <v>12</v>
      </c>
      <c r="L4186" s="42">
        <v>878</v>
      </c>
      <c r="N4186">
        <v>1</v>
      </c>
      <c r="O4186">
        <v>47</v>
      </c>
      <c r="P4186">
        <v>47</v>
      </c>
      <c r="Q4186">
        <v>26</v>
      </c>
      <c r="R4186">
        <v>0</v>
      </c>
    </row>
    <row r="4187" spans="8:18" x14ac:dyDescent="0.5">
      <c r="H4187" s="37">
        <v>2</v>
      </c>
      <c r="I4187" s="37">
        <v>12</v>
      </c>
      <c r="J4187" s="37">
        <v>12</v>
      </c>
      <c r="K4187" s="37">
        <v>13</v>
      </c>
      <c r="L4187" s="42">
        <v>880</v>
      </c>
      <c r="N4187">
        <v>1</v>
      </c>
      <c r="O4187">
        <v>47</v>
      </c>
      <c r="P4187">
        <v>47</v>
      </c>
      <c r="Q4187">
        <v>27</v>
      </c>
      <c r="R4187">
        <v>0</v>
      </c>
    </row>
    <row r="4188" spans="8:18" x14ac:dyDescent="0.5">
      <c r="H4188" s="37">
        <v>2</v>
      </c>
      <c r="I4188" s="37">
        <v>12</v>
      </c>
      <c r="J4188" s="37">
        <v>12</v>
      </c>
      <c r="K4188" s="37">
        <v>14</v>
      </c>
      <c r="L4188" s="42">
        <v>881</v>
      </c>
      <c r="N4188">
        <v>1</v>
      </c>
      <c r="O4188">
        <v>47</v>
      </c>
      <c r="P4188">
        <v>47</v>
      </c>
      <c r="Q4188">
        <v>28</v>
      </c>
      <c r="R4188">
        <v>0</v>
      </c>
    </row>
    <row r="4189" spans="8:18" x14ac:dyDescent="0.5">
      <c r="H4189" s="37">
        <v>2</v>
      </c>
      <c r="I4189" s="37">
        <v>12</v>
      </c>
      <c r="J4189" s="37">
        <v>12</v>
      </c>
      <c r="K4189" s="37">
        <v>15</v>
      </c>
      <c r="L4189" s="42">
        <v>882</v>
      </c>
      <c r="N4189">
        <v>1</v>
      </c>
      <c r="O4189">
        <v>47</v>
      </c>
      <c r="P4189">
        <v>47</v>
      </c>
      <c r="Q4189">
        <v>29</v>
      </c>
      <c r="R4189">
        <v>0</v>
      </c>
    </row>
    <row r="4190" spans="8:18" x14ac:dyDescent="0.5">
      <c r="H4190" s="37">
        <v>2</v>
      </c>
      <c r="I4190" s="37">
        <v>12</v>
      </c>
      <c r="J4190" s="37">
        <v>12</v>
      </c>
      <c r="K4190" s="37">
        <v>16</v>
      </c>
      <c r="L4190" s="42">
        <v>883</v>
      </c>
      <c r="N4190">
        <v>1</v>
      </c>
      <c r="O4190">
        <v>47</v>
      </c>
      <c r="P4190">
        <v>47</v>
      </c>
      <c r="Q4190">
        <v>30</v>
      </c>
      <c r="R4190">
        <v>0</v>
      </c>
    </row>
    <row r="4191" spans="8:18" x14ac:dyDescent="0.5">
      <c r="H4191" s="37">
        <v>2</v>
      </c>
      <c r="I4191" s="37">
        <v>12</v>
      </c>
      <c r="J4191" s="37">
        <v>12</v>
      </c>
      <c r="K4191" s="37">
        <v>17</v>
      </c>
      <c r="L4191" s="42">
        <v>884</v>
      </c>
      <c r="N4191">
        <v>1</v>
      </c>
      <c r="O4191">
        <v>47</v>
      </c>
      <c r="P4191">
        <v>47</v>
      </c>
      <c r="Q4191">
        <v>31</v>
      </c>
      <c r="R4191">
        <v>0</v>
      </c>
    </row>
    <row r="4192" spans="8:18" x14ac:dyDescent="0.5">
      <c r="H4192" s="37">
        <v>2</v>
      </c>
      <c r="I4192" s="37">
        <v>12</v>
      </c>
      <c r="J4192" s="37">
        <v>12</v>
      </c>
      <c r="K4192" s="37">
        <v>18</v>
      </c>
      <c r="L4192" s="42">
        <v>886</v>
      </c>
      <c r="N4192">
        <v>1</v>
      </c>
      <c r="O4192">
        <v>47</v>
      </c>
      <c r="P4192">
        <v>47</v>
      </c>
      <c r="Q4192">
        <v>32</v>
      </c>
      <c r="R4192">
        <v>0</v>
      </c>
    </row>
    <row r="4193" spans="8:18" x14ac:dyDescent="0.5">
      <c r="H4193" s="37">
        <v>2</v>
      </c>
      <c r="I4193" s="37">
        <v>12</v>
      </c>
      <c r="J4193" s="37">
        <v>12</v>
      </c>
      <c r="K4193" s="37">
        <v>19</v>
      </c>
      <c r="L4193" s="42">
        <v>887</v>
      </c>
      <c r="N4193">
        <v>1</v>
      </c>
      <c r="O4193">
        <v>47</v>
      </c>
      <c r="P4193">
        <v>47</v>
      </c>
      <c r="Q4193">
        <v>33</v>
      </c>
      <c r="R4193">
        <v>0</v>
      </c>
    </row>
    <row r="4194" spans="8:18" x14ac:dyDescent="0.5">
      <c r="H4194" s="37">
        <v>2</v>
      </c>
      <c r="I4194" s="37">
        <v>12</v>
      </c>
      <c r="J4194" s="37">
        <v>12</v>
      </c>
      <c r="K4194" s="37">
        <v>20</v>
      </c>
      <c r="L4194" s="42">
        <v>888</v>
      </c>
      <c r="N4194">
        <v>1</v>
      </c>
      <c r="O4194">
        <v>47</v>
      </c>
      <c r="P4194">
        <v>47</v>
      </c>
      <c r="Q4194">
        <v>34</v>
      </c>
      <c r="R4194">
        <v>0</v>
      </c>
    </row>
    <row r="4195" spans="8:18" x14ac:dyDescent="0.5">
      <c r="H4195" s="37">
        <v>2</v>
      </c>
      <c r="I4195" s="37">
        <v>12</v>
      </c>
      <c r="J4195" s="37">
        <v>12</v>
      </c>
      <c r="K4195" s="37">
        <v>21</v>
      </c>
      <c r="L4195" s="42">
        <v>890</v>
      </c>
      <c r="N4195">
        <v>1</v>
      </c>
      <c r="O4195">
        <v>47</v>
      </c>
      <c r="P4195">
        <v>47</v>
      </c>
      <c r="Q4195">
        <v>35</v>
      </c>
      <c r="R4195">
        <v>0</v>
      </c>
    </row>
    <row r="4196" spans="8:18" x14ac:dyDescent="0.5">
      <c r="H4196" s="37">
        <v>2</v>
      </c>
      <c r="I4196" s="37">
        <v>12</v>
      </c>
      <c r="J4196" s="37">
        <v>12</v>
      </c>
      <c r="K4196" s="37">
        <v>22</v>
      </c>
      <c r="L4196" s="42">
        <v>891</v>
      </c>
      <c r="N4196">
        <v>1</v>
      </c>
      <c r="O4196">
        <v>47</v>
      </c>
      <c r="P4196">
        <v>47</v>
      </c>
      <c r="Q4196">
        <v>36</v>
      </c>
      <c r="R4196">
        <v>0</v>
      </c>
    </row>
    <row r="4197" spans="8:18" x14ac:dyDescent="0.5">
      <c r="H4197" s="37">
        <v>2</v>
      </c>
      <c r="I4197" s="37">
        <v>12</v>
      </c>
      <c r="J4197" s="37">
        <v>12</v>
      </c>
      <c r="K4197" s="37">
        <v>23</v>
      </c>
      <c r="L4197" s="42">
        <v>893</v>
      </c>
      <c r="N4197">
        <v>1</v>
      </c>
      <c r="O4197">
        <v>47</v>
      </c>
      <c r="P4197">
        <v>47</v>
      </c>
      <c r="Q4197">
        <v>37</v>
      </c>
      <c r="R4197">
        <v>0</v>
      </c>
    </row>
    <row r="4198" spans="8:18" x14ac:dyDescent="0.5">
      <c r="H4198" s="37">
        <v>2</v>
      </c>
      <c r="I4198" s="37">
        <v>12</v>
      </c>
      <c r="J4198" s="37">
        <v>12</v>
      </c>
      <c r="K4198" s="37">
        <v>24</v>
      </c>
      <c r="L4198" s="42">
        <v>894</v>
      </c>
      <c r="N4198">
        <v>1</v>
      </c>
      <c r="O4198">
        <v>47</v>
      </c>
      <c r="P4198">
        <v>47</v>
      </c>
      <c r="Q4198">
        <v>38</v>
      </c>
      <c r="R4198">
        <v>0</v>
      </c>
    </row>
    <row r="4199" spans="8:18" x14ac:dyDescent="0.5">
      <c r="H4199" s="37">
        <v>2</v>
      </c>
      <c r="I4199" s="37">
        <v>12</v>
      </c>
      <c r="J4199" s="37">
        <v>12</v>
      </c>
      <c r="K4199" s="37">
        <v>25</v>
      </c>
      <c r="L4199" s="42">
        <v>896</v>
      </c>
      <c r="N4199">
        <v>1</v>
      </c>
      <c r="O4199">
        <v>47</v>
      </c>
      <c r="P4199">
        <v>47</v>
      </c>
      <c r="Q4199">
        <v>39</v>
      </c>
      <c r="R4199">
        <v>0</v>
      </c>
    </row>
    <row r="4200" spans="8:18" x14ac:dyDescent="0.5">
      <c r="H4200" s="37">
        <v>2</v>
      </c>
      <c r="I4200" s="37">
        <v>12</v>
      </c>
      <c r="J4200" s="37">
        <v>12</v>
      </c>
      <c r="K4200" s="37">
        <v>26</v>
      </c>
      <c r="L4200" s="42">
        <v>898</v>
      </c>
      <c r="N4200">
        <v>1</v>
      </c>
      <c r="O4200">
        <v>47</v>
      </c>
      <c r="P4200">
        <v>47</v>
      </c>
      <c r="Q4200">
        <v>40</v>
      </c>
      <c r="R4200">
        <v>0</v>
      </c>
    </row>
    <row r="4201" spans="8:18" x14ac:dyDescent="0.5">
      <c r="H4201" s="37">
        <v>2</v>
      </c>
      <c r="I4201" s="37">
        <v>12</v>
      </c>
      <c r="J4201" s="37">
        <v>12</v>
      </c>
      <c r="K4201" s="37">
        <v>27</v>
      </c>
      <c r="L4201" s="42">
        <v>899</v>
      </c>
      <c r="N4201">
        <v>1</v>
      </c>
      <c r="O4201">
        <v>47</v>
      </c>
      <c r="P4201">
        <v>47</v>
      </c>
      <c r="Q4201">
        <v>41</v>
      </c>
      <c r="R4201">
        <v>0</v>
      </c>
    </row>
    <row r="4202" spans="8:18" x14ac:dyDescent="0.5">
      <c r="H4202" s="37">
        <v>2</v>
      </c>
      <c r="I4202" s="37">
        <v>12</v>
      </c>
      <c r="J4202" s="37">
        <v>12</v>
      </c>
      <c r="K4202" s="37">
        <v>28</v>
      </c>
      <c r="L4202" s="42">
        <v>901</v>
      </c>
      <c r="N4202">
        <v>1</v>
      </c>
      <c r="O4202">
        <v>47</v>
      </c>
      <c r="P4202">
        <v>47</v>
      </c>
      <c r="Q4202">
        <v>42</v>
      </c>
      <c r="R4202">
        <v>0</v>
      </c>
    </row>
    <row r="4203" spans="8:18" x14ac:dyDescent="0.5">
      <c r="H4203" s="37">
        <v>2</v>
      </c>
      <c r="I4203" s="37">
        <v>12</v>
      </c>
      <c r="J4203" s="37">
        <v>12</v>
      </c>
      <c r="K4203" s="37">
        <v>29</v>
      </c>
      <c r="L4203" s="42">
        <v>903</v>
      </c>
      <c r="N4203">
        <v>1</v>
      </c>
      <c r="O4203">
        <v>47</v>
      </c>
      <c r="P4203">
        <v>47</v>
      </c>
      <c r="Q4203">
        <v>43</v>
      </c>
      <c r="R4203">
        <v>0</v>
      </c>
    </row>
    <row r="4204" spans="8:18" x14ac:dyDescent="0.5">
      <c r="H4204" s="37">
        <v>2</v>
      </c>
      <c r="I4204" s="37">
        <v>12</v>
      </c>
      <c r="J4204" s="37">
        <v>12</v>
      </c>
      <c r="K4204" s="37">
        <v>30</v>
      </c>
      <c r="L4204" s="42">
        <v>905</v>
      </c>
      <c r="N4204">
        <v>1</v>
      </c>
      <c r="O4204">
        <v>48</v>
      </c>
      <c r="P4204">
        <v>48</v>
      </c>
      <c r="Q4204">
        <v>1</v>
      </c>
      <c r="R4204">
        <v>164</v>
      </c>
    </row>
    <row r="4205" spans="8:18" x14ac:dyDescent="0.5">
      <c r="H4205" s="37">
        <v>2</v>
      </c>
      <c r="I4205" s="37">
        <v>12</v>
      </c>
      <c r="J4205" s="37">
        <v>12</v>
      </c>
      <c r="K4205" s="37">
        <v>31</v>
      </c>
      <c r="L4205" s="42">
        <v>907</v>
      </c>
      <c r="N4205">
        <v>1</v>
      </c>
      <c r="O4205">
        <v>48</v>
      </c>
      <c r="P4205">
        <v>48</v>
      </c>
      <c r="Q4205">
        <v>2</v>
      </c>
      <c r="R4205">
        <v>582</v>
      </c>
    </row>
    <row r="4206" spans="8:18" x14ac:dyDescent="0.5">
      <c r="H4206" s="37">
        <v>2</v>
      </c>
      <c r="I4206" s="37">
        <v>12</v>
      </c>
      <c r="J4206" s="37">
        <v>12</v>
      </c>
      <c r="K4206" s="37">
        <v>32</v>
      </c>
      <c r="L4206" s="42">
        <v>909</v>
      </c>
      <c r="N4206">
        <v>1</v>
      </c>
      <c r="O4206">
        <v>48</v>
      </c>
      <c r="P4206">
        <v>48</v>
      </c>
      <c r="Q4206">
        <v>3</v>
      </c>
      <c r="R4206">
        <v>1441</v>
      </c>
    </row>
    <row r="4207" spans="8:18" x14ac:dyDescent="0.5">
      <c r="H4207" s="37">
        <v>2</v>
      </c>
      <c r="I4207" s="37">
        <v>12</v>
      </c>
      <c r="J4207" s="37">
        <v>12</v>
      </c>
      <c r="K4207" s="37">
        <v>33</v>
      </c>
      <c r="L4207" s="42">
        <v>911</v>
      </c>
      <c r="N4207">
        <v>1</v>
      </c>
      <c r="O4207">
        <v>48</v>
      </c>
      <c r="P4207">
        <v>48</v>
      </c>
      <c r="Q4207">
        <v>4</v>
      </c>
      <c r="R4207">
        <v>2211</v>
      </c>
    </row>
    <row r="4208" spans="8:18" x14ac:dyDescent="0.5">
      <c r="H4208" s="37">
        <v>2</v>
      </c>
      <c r="I4208" s="37">
        <v>12</v>
      </c>
      <c r="J4208" s="37">
        <v>12</v>
      </c>
      <c r="K4208" s="37">
        <v>34</v>
      </c>
      <c r="L4208" s="42">
        <v>913</v>
      </c>
      <c r="N4208">
        <v>1</v>
      </c>
      <c r="O4208">
        <v>48</v>
      </c>
      <c r="P4208">
        <v>48</v>
      </c>
      <c r="Q4208">
        <v>5</v>
      </c>
      <c r="R4208">
        <v>3131</v>
      </c>
    </row>
    <row r="4209" spans="8:18" x14ac:dyDescent="0.5">
      <c r="H4209" s="37">
        <v>2</v>
      </c>
      <c r="I4209" s="37">
        <v>12</v>
      </c>
      <c r="J4209" s="37">
        <v>12</v>
      </c>
      <c r="K4209" s="37">
        <v>35</v>
      </c>
      <c r="L4209" s="42">
        <v>915</v>
      </c>
      <c r="N4209">
        <v>1</v>
      </c>
      <c r="O4209">
        <v>48</v>
      </c>
      <c r="P4209">
        <v>48</v>
      </c>
      <c r="Q4209">
        <v>6</v>
      </c>
      <c r="R4209">
        <v>3222</v>
      </c>
    </row>
    <row r="4210" spans="8:18" x14ac:dyDescent="0.5">
      <c r="H4210" s="37">
        <v>2</v>
      </c>
      <c r="I4210" s="37">
        <v>12</v>
      </c>
      <c r="J4210" s="37">
        <v>12</v>
      </c>
      <c r="K4210" s="37">
        <v>36</v>
      </c>
      <c r="L4210" s="42">
        <v>917</v>
      </c>
      <c r="N4210">
        <v>1</v>
      </c>
      <c r="O4210">
        <v>48</v>
      </c>
      <c r="P4210">
        <v>48</v>
      </c>
      <c r="Q4210">
        <v>7</v>
      </c>
      <c r="R4210">
        <v>3316</v>
      </c>
    </row>
    <row r="4211" spans="8:18" x14ac:dyDescent="0.5">
      <c r="H4211" s="37">
        <v>2</v>
      </c>
      <c r="I4211" s="37">
        <v>12</v>
      </c>
      <c r="J4211" s="37">
        <v>12</v>
      </c>
      <c r="K4211" s="37">
        <v>37</v>
      </c>
      <c r="L4211" s="42">
        <v>919</v>
      </c>
      <c r="N4211">
        <v>1</v>
      </c>
      <c r="O4211">
        <v>48</v>
      </c>
      <c r="P4211">
        <v>48</v>
      </c>
      <c r="Q4211">
        <v>8</v>
      </c>
      <c r="R4211">
        <v>3413</v>
      </c>
    </row>
    <row r="4212" spans="8:18" x14ac:dyDescent="0.5">
      <c r="H4212" s="37">
        <v>2</v>
      </c>
      <c r="I4212" s="37">
        <v>12</v>
      </c>
      <c r="J4212" s="37">
        <v>12</v>
      </c>
      <c r="K4212" s="37">
        <v>38</v>
      </c>
      <c r="L4212" s="42">
        <v>922</v>
      </c>
      <c r="N4212">
        <v>1</v>
      </c>
      <c r="O4212">
        <v>48</v>
      </c>
      <c r="P4212">
        <v>48</v>
      </c>
      <c r="Q4212">
        <v>9</v>
      </c>
      <c r="R4212">
        <v>3513</v>
      </c>
    </row>
    <row r="4213" spans="8:18" x14ac:dyDescent="0.5">
      <c r="H4213" s="37">
        <v>2</v>
      </c>
      <c r="I4213" s="37">
        <v>12</v>
      </c>
      <c r="J4213" s="37">
        <v>12</v>
      </c>
      <c r="K4213" s="37">
        <v>39</v>
      </c>
      <c r="L4213" s="42">
        <v>924</v>
      </c>
      <c r="N4213">
        <v>1</v>
      </c>
      <c r="O4213">
        <v>48</v>
      </c>
      <c r="P4213">
        <v>48</v>
      </c>
      <c r="Q4213">
        <v>10</v>
      </c>
      <c r="R4213">
        <v>3617</v>
      </c>
    </row>
    <row r="4214" spans="8:18" x14ac:dyDescent="0.5">
      <c r="H4214" s="37">
        <v>2</v>
      </c>
      <c r="I4214" s="37">
        <v>12</v>
      </c>
      <c r="J4214" s="37">
        <v>12</v>
      </c>
      <c r="K4214" s="37">
        <v>40</v>
      </c>
      <c r="L4214" s="42">
        <v>927</v>
      </c>
      <c r="N4214">
        <v>1</v>
      </c>
      <c r="O4214">
        <v>48</v>
      </c>
      <c r="P4214">
        <v>48</v>
      </c>
      <c r="Q4214">
        <v>11</v>
      </c>
      <c r="R4214">
        <v>3725</v>
      </c>
    </row>
    <row r="4215" spans="8:18" x14ac:dyDescent="0.5">
      <c r="H4215" s="37">
        <v>2</v>
      </c>
      <c r="I4215" s="37">
        <v>12</v>
      </c>
      <c r="J4215" s="37">
        <v>12</v>
      </c>
      <c r="K4215" s="37">
        <v>41</v>
      </c>
      <c r="L4215" s="42">
        <v>929</v>
      </c>
      <c r="N4215">
        <v>1</v>
      </c>
      <c r="O4215">
        <v>48</v>
      </c>
      <c r="P4215">
        <v>48</v>
      </c>
      <c r="Q4215">
        <v>12</v>
      </c>
      <c r="R4215">
        <v>3598</v>
      </c>
    </row>
    <row r="4216" spans="8:18" x14ac:dyDescent="0.5">
      <c r="H4216" s="37">
        <v>2</v>
      </c>
      <c r="I4216" s="37">
        <v>12</v>
      </c>
      <c r="J4216" s="37">
        <v>12</v>
      </c>
      <c r="K4216" s="37">
        <v>42</v>
      </c>
      <c r="L4216" s="42">
        <v>932</v>
      </c>
      <c r="N4216">
        <v>1</v>
      </c>
      <c r="O4216">
        <v>48</v>
      </c>
      <c r="P4216">
        <v>48</v>
      </c>
      <c r="Q4216">
        <v>13</v>
      </c>
      <c r="R4216">
        <v>0</v>
      </c>
    </row>
    <row r="4217" spans="8:18" x14ac:dyDescent="0.5">
      <c r="H4217" s="37">
        <v>2</v>
      </c>
      <c r="I4217" s="37">
        <v>12</v>
      </c>
      <c r="J4217" s="37">
        <v>12</v>
      </c>
      <c r="K4217" s="37">
        <v>43</v>
      </c>
      <c r="L4217" s="42">
        <v>934</v>
      </c>
      <c r="N4217">
        <v>1</v>
      </c>
      <c r="O4217">
        <v>48</v>
      </c>
      <c r="P4217">
        <v>48</v>
      </c>
      <c r="Q4217">
        <v>14</v>
      </c>
      <c r="R4217">
        <v>0</v>
      </c>
    </row>
    <row r="4218" spans="8:18" x14ac:dyDescent="0.5">
      <c r="H4218" s="37">
        <v>2</v>
      </c>
      <c r="I4218" s="37">
        <v>12</v>
      </c>
      <c r="J4218" s="37">
        <v>12</v>
      </c>
      <c r="K4218" s="37">
        <v>44</v>
      </c>
      <c r="L4218" s="42">
        <v>937</v>
      </c>
      <c r="N4218">
        <v>1</v>
      </c>
      <c r="O4218">
        <v>48</v>
      </c>
      <c r="P4218">
        <v>48</v>
      </c>
      <c r="Q4218">
        <v>15</v>
      </c>
      <c r="R4218">
        <v>0</v>
      </c>
    </row>
    <row r="4219" spans="8:18" x14ac:dyDescent="0.5">
      <c r="H4219" s="37">
        <v>2</v>
      </c>
      <c r="I4219" s="37">
        <v>12</v>
      </c>
      <c r="J4219" s="37">
        <v>12</v>
      </c>
      <c r="K4219" s="37">
        <v>45</v>
      </c>
      <c r="L4219" s="42">
        <v>940</v>
      </c>
      <c r="N4219">
        <v>1</v>
      </c>
      <c r="O4219">
        <v>48</v>
      </c>
      <c r="P4219">
        <v>48</v>
      </c>
      <c r="Q4219">
        <v>16</v>
      </c>
      <c r="R4219">
        <v>0</v>
      </c>
    </row>
    <row r="4220" spans="8:18" x14ac:dyDescent="0.5">
      <c r="H4220" s="37">
        <v>2</v>
      </c>
      <c r="I4220" s="37">
        <v>12</v>
      </c>
      <c r="J4220" s="37">
        <v>12</v>
      </c>
      <c r="K4220" s="37">
        <v>46</v>
      </c>
      <c r="L4220" s="42">
        <v>943</v>
      </c>
      <c r="N4220">
        <v>1</v>
      </c>
      <c r="O4220">
        <v>48</v>
      </c>
      <c r="P4220">
        <v>48</v>
      </c>
      <c r="Q4220">
        <v>17</v>
      </c>
      <c r="R4220">
        <v>0</v>
      </c>
    </row>
    <row r="4221" spans="8:18" x14ac:dyDescent="0.5">
      <c r="H4221" s="37">
        <v>2</v>
      </c>
      <c r="I4221" s="37">
        <v>12</v>
      </c>
      <c r="J4221" s="37">
        <v>12</v>
      </c>
      <c r="K4221" s="37">
        <v>47</v>
      </c>
      <c r="L4221" s="42">
        <v>945</v>
      </c>
      <c r="N4221">
        <v>1</v>
      </c>
      <c r="O4221">
        <v>48</v>
      </c>
      <c r="P4221">
        <v>48</v>
      </c>
      <c r="Q4221">
        <v>18</v>
      </c>
      <c r="R4221">
        <v>0</v>
      </c>
    </row>
    <row r="4222" spans="8:18" x14ac:dyDescent="0.5">
      <c r="H4222" s="37">
        <v>2</v>
      </c>
      <c r="I4222" s="37">
        <v>12</v>
      </c>
      <c r="J4222" s="37">
        <v>12</v>
      </c>
      <c r="K4222" s="37">
        <v>48</v>
      </c>
      <c r="L4222" s="42">
        <v>948</v>
      </c>
      <c r="N4222">
        <v>1</v>
      </c>
      <c r="O4222">
        <v>48</v>
      </c>
      <c r="P4222">
        <v>48</v>
      </c>
      <c r="Q4222">
        <v>19</v>
      </c>
      <c r="R4222">
        <v>0</v>
      </c>
    </row>
    <row r="4223" spans="8:18" x14ac:dyDescent="0.5">
      <c r="H4223" s="37">
        <v>2</v>
      </c>
      <c r="I4223" s="37">
        <v>12</v>
      </c>
      <c r="J4223" s="37">
        <v>12</v>
      </c>
      <c r="K4223" s="37">
        <v>49</v>
      </c>
      <c r="L4223" s="42">
        <v>951</v>
      </c>
      <c r="N4223">
        <v>1</v>
      </c>
      <c r="O4223">
        <v>48</v>
      </c>
      <c r="P4223">
        <v>48</v>
      </c>
      <c r="Q4223">
        <v>20</v>
      </c>
      <c r="R4223">
        <v>0</v>
      </c>
    </row>
    <row r="4224" spans="8:18" x14ac:dyDescent="0.5">
      <c r="H4224" s="37">
        <v>2</v>
      </c>
      <c r="I4224" s="37">
        <v>12</v>
      </c>
      <c r="J4224" s="37">
        <v>12</v>
      </c>
      <c r="K4224" s="37">
        <v>50</v>
      </c>
      <c r="L4224" s="42">
        <v>954</v>
      </c>
      <c r="N4224">
        <v>1</v>
      </c>
      <c r="O4224">
        <v>48</v>
      </c>
      <c r="P4224">
        <v>48</v>
      </c>
      <c r="Q4224">
        <v>21</v>
      </c>
      <c r="R4224">
        <v>0</v>
      </c>
    </row>
    <row r="4225" spans="8:18" x14ac:dyDescent="0.5">
      <c r="H4225" s="37">
        <v>2</v>
      </c>
      <c r="I4225" s="37">
        <v>12</v>
      </c>
      <c r="J4225" s="37">
        <v>12</v>
      </c>
      <c r="K4225" s="37">
        <v>51</v>
      </c>
      <c r="L4225" s="42">
        <v>957</v>
      </c>
      <c r="N4225">
        <v>1</v>
      </c>
      <c r="O4225">
        <v>48</v>
      </c>
      <c r="P4225">
        <v>48</v>
      </c>
      <c r="Q4225">
        <v>22</v>
      </c>
      <c r="R4225">
        <v>0</v>
      </c>
    </row>
    <row r="4226" spans="8:18" x14ac:dyDescent="0.5">
      <c r="H4226" s="37">
        <v>2</v>
      </c>
      <c r="I4226" s="37">
        <v>12</v>
      </c>
      <c r="J4226" s="37">
        <v>12</v>
      </c>
      <c r="K4226" s="37">
        <v>52</v>
      </c>
      <c r="L4226" s="42">
        <v>960</v>
      </c>
      <c r="N4226">
        <v>1</v>
      </c>
      <c r="O4226">
        <v>48</v>
      </c>
      <c r="P4226">
        <v>48</v>
      </c>
      <c r="Q4226">
        <v>23</v>
      </c>
      <c r="R4226">
        <v>0</v>
      </c>
    </row>
    <row r="4227" spans="8:18" x14ac:dyDescent="0.5">
      <c r="H4227" s="37">
        <v>2</v>
      </c>
      <c r="I4227" s="37">
        <v>12</v>
      </c>
      <c r="J4227" s="37">
        <v>12</v>
      </c>
      <c r="K4227" s="37">
        <v>53</v>
      </c>
      <c r="L4227" s="42">
        <v>964</v>
      </c>
      <c r="N4227">
        <v>1</v>
      </c>
      <c r="O4227">
        <v>48</v>
      </c>
      <c r="P4227">
        <v>48</v>
      </c>
      <c r="Q4227">
        <v>24</v>
      </c>
      <c r="R4227">
        <v>0</v>
      </c>
    </row>
    <row r="4228" spans="8:18" x14ac:dyDescent="0.5">
      <c r="H4228" s="37">
        <v>2</v>
      </c>
      <c r="I4228" s="37">
        <v>12</v>
      </c>
      <c r="J4228" s="37">
        <v>12</v>
      </c>
      <c r="K4228" s="37">
        <v>54</v>
      </c>
      <c r="L4228" s="42">
        <v>967</v>
      </c>
      <c r="N4228">
        <v>1</v>
      </c>
      <c r="O4228">
        <v>48</v>
      </c>
      <c r="P4228">
        <v>48</v>
      </c>
      <c r="Q4228">
        <v>25</v>
      </c>
      <c r="R4228">
        <v>0</v>
      </c>
    </row>
    <row r="4229" spans="8:18" x14ac:dyDescent="0.5">
      <c r="H4229" s="37">
        <v>2</v>
      </c>
      <c r="I4229" s="37">
        <v>12</v>
      </c>
      <c r="J4229" s="37">
        <v>12</v>
      </c>
      <c r="K4229" s="37">
        <v>55</v>
      </c>
      <c r="L4229" s="42">
        <v>970</v>
      </c>
      <c r="N4229">
        <v>1</v>
      </c>
      <c r="O4229">
        <v>48</v>
      </c>
      <c r="P4229">
        <v>48</v>
      </c>
      <c r="Q4229">
        <v>26</v>
      </c>
      <c r="R4229">
        <v>0</v>
      </c>
    </row>
    <row r="4230" spans="8:18" x14ac:dyDescent="0.5">
      <c r="H4230" s="37">
        <v>2</v>
      </c>
      <c r="I4230" s="37">
        <v>12</v>
      </c>
      <c r="J4230" s="37">
        <v>12</v>
      </c>
      <c r="K4230" s="37">
        <v>56</v>
      </c>
      <c r="L4230" s="42">
        <v>973</v>
      </c>
      <c r="N4230">
        <v>1</v>
      </c>
      <c r="O4230">
        <v>48</v>
      </c>
      <c r="P4230">
        <v>48</v>
      </c>
      <c r="Q4230">
        <v>27</v>
      </c>
      <c r="R4230">
        <v>0</v>
      </c>
    </row>
    <row r="4231" spans="8:18" x14ac:dyDescent="0.5">
      <c r="H4231" s="37">
        <v>2</v>
      </c>
      <c r="I4231" s="37">
        <v>12</v>
      </c>
      <c r="J4231" s="37">
        <v>12</v>
      </c>
      <c r="K4231" s="37">
        <v>57</v>
      </c>
      <c r="L4231" s="42">
        <v>976</v>
      </c>
      <c r="N4231">
        <v>1</v>
      </c>
      <c r="O4231">
        <v>48</v>
      </c>
      <c r="P4231">
        <v>48</v>
      </c>
      <c r="Q4231">
        <v>28</v>
      </c>
      <c r="R4231">
        <v>0</v>
      </c>
    </row>
    <row r="4232" spans="8:18" x14ac:dyDescent="0.5">
      <c r="H4232" s="37">
        <v>2</v>
      </c>
      <c r="I4232" s="37">
        <v>12</v>
      </c>
      <c r="J4232" s="37">
        <v>12</v>
      </c>
      <c r="K4232" s="37">
        <v>58</v>
      </c>
      <c r="L4232" s="42">
        <v>979</v>
      </c>
      <c r="N4232">
        <v>1</v>
      </c>
      <c r="O4232">
        <v>48</v>
      </c>
      <c r="P4232">
        <v>48</v>
      </c>
      <c r="Q4232">
        <v>29</v>
      </c>
      <c r="R4232">
        <v>0</v>
      </c>
    </row>
    <row r="4233" spans="8:18" x14ac:dyDescent="0.5">
      <c r="H4233" s="37">
        <v>2</v>
      </c>
      <c r="I4233" s="37">
        <v>12</v>
      </c>
      <c r="J4233" s="37">
        <v>12</v>
      </c>
      <c r="K4233" s="37">
        <v>59</v>
      </c>
      <c r="L4233" s="42">
        <v>982</v>
      </c>
      <c r="N4233">
        <v>1</v>
      </c>
      <c r="O4233">
        <v>48</v>
      </c>
      <c r="P4233">
        <v>48</v>
      </c>
      <c r="Q4233">
        <v>30</v>
      </c>
      <c r="R4233">
        <v>0</v>
      </c>
    </row>
    <row r="4234" spans="8:18" x14ac:dyDescent="0.5">
      <c r="H4234" s="37">
        <v>2</v>
      </c>
      <c r="I4234" s="37">
        <v>12</v>
      </c>
      <c r="J4234" s="37">
        <v>12</v>
      </c>
      <c r="K4234" s="37">
        <v>60</v>
      </c>
      <c r="L4234" s="42">
        <v>985</v>
      </c>
      <c r="N4234">
        <v>1</v>
      </c>
      <c r="O4234">
        <v>48</v>
      </c>
      <c r="P4234">
        <v>48</v>
      </c>
      <c r="Q4234">
        <v>31</v>
      </c>
      <c r="R4234">
        <v>0</v>
      </c>
    </row>
    <row r="4235" spans="8:18" x14ac:dyDescent="0.5">
      <c r="H4235" s="37">
        <v>2</v>
      </c>
      <c r="I4235" s="37">
        <v>12</v>
      </c>
      <c r="J4235" s="37">
        <v>12</v>
      </c>
      <c r="K4235" s="37">
        <v>61</v>
      </c>
      <c r="L4235" s="42">
        <v>987</v>
      </c>
      <c r="N4235">
        <v>1</v>
      </c>
      <c r="O4235">
        <v>48</v>
      </c>
      <c r="P4235">
        <v>48</v>
      </c>
      <c r="Q4235">
        <v>32</v>
      </c>
      <c r="R4235">
        <v>0</v>
      </c>
    </row>
    <row r="4236" spans="8:18" x14ac:dyDescent="0.5">
      <c r="H4236" s="37">
        <v>2</v>
      </c>
      <c r="I4236" s="37">
        <v>12</v>
      </c>
      <c r="J4236" s="37">
        <v>12</v>
      </c>
      <c r="K4236" s="37">
        <v>62</v>
      </c>
      <c r="L4236" s="42">
        <v>990</v>
      </c>
      <c r="N4236">
        <v>1</v>
      </c>
      <c r="O4236">
        <v>48</v>
      </c>
      <c r="P4236">
        <v>48</v>
      </c>
      <c r="Q4236">
        <v>33</v>
      </c>
      <c r="R4236">
        <v>0</v>
      </c>
    </row>
    <row r="4237" spans="8:18" x14ac:dyDescent="0.5">
      <c r="H4237" s="37">
        <v>2</v>
      </c>
      <c r="I4237" s="37">
        <v>12</v>
      </c>
      <c r="J4237" s="37">
        <v>12</v>
      </c>
      <c r="K4237" s="37">
        <v>63</v>
      </c>
      <c r="L4237" s="42">
        <v>992</v>
      </c>
      <c r="N4237">
        <v>1</v>
      </c>
      <c r="O4237">
        <v>48</v>
      </c>
      <c r="P4237">
        <v>48</v>
      </c>
      <c r="Q4237">
        <v>34</v>
      </c>
      <c r="R4237">
        <v>0</v>
      </c>
    </row>
    <row r="4238" spans="8:18" x14ac:dyDescent="0.5">
      <c r="H4238" s="37">
        <v>2</v>
      </c>
      <c r="I4238" s="37">
        <v>12</v>
      </c>
      <c r="J4238" s="37">
        <v>12</v>
      </c>
      <c r="K4238" s="37">
        <v>64</v>
      </c>
      <c r="L4238" s="42">
        <v>994</v>
      </c>
      <c r="N4238">
        <v>1</v>
      </c>
      <c r="O4238">
        <v>48</v>
      </c>
      <c r="P4238">
        <v>48</v>
      </c>
      <c r="Q4238">
        <v>35</v>
      </c>
      <c r="R4238">
        <v>0</v>
      </c>
    </row>
    <row r="4239" spans="8:18" x14ac:dyDescent="0.5">
      <c r="H4239" s="37">
        <v>2</v>
      </c>
      <c r="I4239" s="37">
        <v>12</v>
      </c>
      <c r="J4239" s="37">
        <v>12</v>
      </c>
      <c r="K4239" s="37">
        <v>65</v>
      </c>
      <c r="L4239" s="42">
        <v>996</v>
      </c>
      <c r="N4239">
        <v>1</v>
      </c>
      <c r="O4239">
        <v>48</v>
      </c>
      <c r="P4239">
        <v>48</v>
      </c>
      <c r="Q4239">
        <v>36</v>
      </c>
      <c r="R4239">
        <v>0</v>
      </c>
    </row>
    <row r="4240" spans="8:18" x14ac:dyDescent="0.5">
      <c r="H4240" s="37">
        <v>2</v>
      </c>
      <c r="I4240" s="37">
        <v>12</v>
      </c>
      <c r="J4240" s="37">
        <v>12</v>
      </c>
      <c r="K4240" s="37">
        <v>66</v>
      </c>
      <c r="L4240" s="42">
        <v>998</v>
      </c>
      <c r="N4240">
        <v>1</v>
      </c>
      <c r="O4240">
        <v>48</v>
      </c>
      <c r="P4240">
        <v>48</v>
      </c>
      <c r="Q4240">
        <v>37</v>
      </c>
      <c r="R4240">
        <v>0</v>
      </c>
    </row>
    <row r="4241" spans="8:18" x14ac:dyDescent="0.5">
      <c r="H4241" s="37">
        <v>2</v>
      </c>
      <c r="I4241" s="37">
        <v>12</v>
      </c>
      <c r="J4241" s="37">
        <v>12</v>
      </c>
      <c r="K4241" s="37">
        <v>67</v>
      </c>
      <c r="L4241" s="42">
        <v>999</v>
      </c>
      <c r="N4241">
        <v>1</v>
      </c>
      <c r="O4241">
        <v>48</v>
      </c>
      <c r="P4241">
        <v>48</v>
      </c>
      <c r="Q4241">
        <v>38</v>
      </c>
      <c r="R4241">
        <v>0</v>
      </c>
    </row>
    <row r="4242" spans="8:18" x14ac:dyDescent="0.5">
      <c r="H4242" s="37">
        <v>2</v>
      </c>
      <c r="I4242" s="37">
        <v>12</v>
      </c>
      <c r="J4242" s="37">
        <v>12</v>
      </c>
      <c r="K4242" s="37">
        <v>68</v>
      </c>
      <c r="L4242" s="42">
        <v>1030</v>
      </c>
      <c r="N4242">
        <v>1</v>
      </c>
      <c r="O4242">
        <v>48</v>
      </c>
      <c r="P4242">
        <v>48</v>
      </c>
      <c r="Q4242">
        <v>39</v>
      </c>
      <c r="R4242">
        <v>0</v>
      </c>
    </row>
    <row r="4243" spans="8:18" x14ac:dyDescent="0.5">
      <c r="H4243" s="37">
        <v>2</v>
      </c>
      <c r="I4243" s="37">
        <v>13</v>
      </c>
      <c r="J4243" s="37">
        <v>13</v>
      </c>
      <c r="K4243" s="37">
        <v>0</v>
      </c>
      <c r="L4243" s="42">
        <v>869</v>
      </c>
      <c r="N4243">
        <v>1</v>
      </c>
      <c r="O4243">
        <v>48</v>
      </c>
      <c r="P4243">
        <v>48</v>
      </c>
      <c r="Q4243">
        <v>40</v>
      </c>
      <c r="R4243">
        <v>0</v>
      </c>
    </row>
    <row r="4244" spans="8:18" x14ac:dyDescent="0.5">
      <c r="H4244" s="37">
        <v>2</v>
      </c>
      <c r="I4244" s="37">
        <v>13</v>
      </c>
      <c r="J4244" s="37">
        <v>13</v>
      </c>
      <c r="K4244" s="37">
        <v>1</v>
      </c>
      <c r="L4244" s="42">
        <v>869</v>
      </c>
      <c r="N4244">
        <v>1</v>
      </c>
      <c r="O4244">
        <v>48</v>
      </c>
      <c r="P4244">
        <v>48</v>
      </c>
      <c r="Q4244">
        <v>41</v>
      </c>
      <c r="R4244">
        <v>0</v>
      </c>
    </row>
    <row r="4245" spans="8:18" x14ac:dyDescent="0.5">
      <c r="H4245" s="37">
        <v>2</v>
      </c>
      <c r="I4245" s="37">
        <v>13</v>
      </c>
      <c r="J4245" s="37">
        <v>13</v>
      </c>
      <c r="K4245" s="37">
        <v>2</v>
      </c>
      <c r="L4245" s="42">
        <v>870</v>
      </c>
      <c r="N4245">
        <v>1</v>
      </c>
      <c r="O4245">
        <v>48</v>
      </c>
      <c r="P4245">
        <v>48</v>
      </c>
      <c r="Q4245">
        <v>42</v>
      </c>
      <c r="R4245">
        <v>0</v>
      </c>
    </row>
    <row r="4246" spans="8:18" x14ac:dyDescent="0.5">
      <c r="H4246" s="37">
        <v>2</v>
      </c>
      <c r="I4246" s="37">
        <v>13</v>
      </c>
      <c r="J4246" s="37">
        <v>13</v>
      </c>
      <c r="K4246" s="37">
        <v>3</v>
      </c>
      <c r="L4246" s="42">
        <v>871</v>
      </c>
      <c r="N4246">
        <v>1</v>
      </c>
      <c r="O4246">
        <v>49</v>
      </c>
      <c r="P4246">
        <v>49</v>
      </c>
      <c r="Q4246">
        <v>1</v>
      </c>
      <c r="R4246">
        <v>171</v>
      </c>
    </row>
    <row r="4247" spans="8:18" x14ac:dyDescent="0.5">
      <c r="H4247" s="37">
        <v>2</v>
      </c>
      <c r="I4247" s="37">
        <v>13</v>
      </c>
      <c r="J4247" s="37">
        <v>13</v>
      </c>
      <c r="K4247" s="37">
        <v>4</v>
      </c>
      <c r="L4247" s="42">
        <v>872</v>
      </c>
      <c r="N4247">
        <v>1</v>
      </c>
      <c r="O4247">
        <v>49</v>
      </c>
      <c r="P4247">
        <v>49</v>
      </c>
      <c r="Q4247">
        <v>2</v>
      </c>
      <c r="R4247">
        <v>606</v>
      </c>
    </row>
    <row r="4248" spans="8:18" x14ac:dyDescent="0.5">
      <c r="H4248" s="37">
        <v>2</v>
      </c>
      <c r="I4248" s="37">
        <v>13</v>
      </c>
      <c r="J4248" s="37">
        <v>13</v>
      </c>
      <c r="K4248" s="37">
        <v>5</v>
      </c>
      <c r="L4248" s="42">
        <v>873</v>
      </c>
      <c r="N4248">
        <v>1</v>
      </c>
      <c r="O4248">
        <v>49</v>
      </c>
      <c r="P4248">
        <v>49</v>
      </c>
      <c r="Q4248">
        <v>3</v>
      </c>
      <c r="R4248">
        <v>1498</v>
      </c>
    </row>
    <row r="4249" spans="8:18" x14ac:dyDescent="0.5">
      <c r="H4249" s="37">
        <v>2</v>
      </c>
      <c r="I4249" s="37">
        <v>13</v>
      </c>
      <c r="J4249" s="37">
        <v>13</v>
      </c>
      <c r="K4249" s="37">
        <v>6</v>
      </c>
      <c r="L4249" s="42">
        <v>874</v>
      </c>
      <c r="N4249">
        <v>1</v>
      </c>
      <c r="O4249">
        <v>49</v>
      </c>
      <c r="P4249">
        <v>49</v>
      </c>
      <c r="Q4249">
        <v>4</v>
      </c>
      <c r="R4249">
        <v>2298</v>
      </c>
    </row>
    <row r="4250" spans="8:18" x14ac:dyDescent="0.5">
      <c r="H4250" s="37">
        <v>2</v>
      </c>
      <c r="I4250" s="37">
        <v>13</v>
      </c>
      <c r="J4250" s="37">
        <v>13</v>
      </c>
      <c r="K4250" s="37">
        <v>7</v>
      </c>
      <c r="L4250" s="42">
        <v>874</v>
      </c>
      <c r="N4250">
        <v>1</v>
      </c>
      <c r="O4250">
        <v>49</v>
      </c>
      <c r="P4250">
        <v>49</v>
      </c>
      <c r="Q4250">
        <v>5</v>
      </c>
      <c r="R4250">
        <v>3253</v>
      </c>
    </row>
    <row r="4251" spans="8:18" x14ac:dyDescent="0.5">
      <c r="H4251" s="37">
        <v>2</v>
      </c>
      <c r="I4251" s="37">
        <v>13</v>
      </c>
      <c r="J4251" s="37">
        <v>13</v>
      </c>
      <c r="K4251" s="37">
        <v>8</v>
      </c>
      <c r="L4251" s="42">
        <v>875</v>
      </c>
      <c r="N4251">
        <v>1</v>
      </c>
      <c r="O4251">
        <v>49</v>
      </c>
      <c r="P4251">
        <v>49</v>
      </c>
      <c r="Q4251">
        <v>6</v>
      </c>
      <c r="R4251">
        <v>3347</v>
      </c>
    </row>
    <row r="4252" spans="8:18" x14ac:dyDescent="0.5">
      <c r="H4252" s="37">
        <v>2</v>
      </c>
      <c r="I4252" s="37">
        <v>13</v>
      </c>
      <c r="J4252" s="37">
        <v>13</v>
      </c>
      <c r="K4252" s="37">
        <v>9</v>
      </c>
      <c r="L4252" s="42">
        <v>876</v>
      </c>
      <c r="N4252">
        <v>1</v>
      </c>
      <c r="O4252">
        <v>49</v>
      </c>
      <c r="P4252">
        <v>49</v>
      </c>
      <c r="Q4252">
        <v>7</v>
      </c>
      <c r="R4252">
        <v>3445</v>
      </c>
    </row>
    <row r="4253" spans="8:18" x14ac:dyDescent="0.5">
      <c r="H4253" s="37">
        <v>2</v>
      </c>
      <c r="I4253" s="37">
        <v>13</v>
      </c>
      <c r="J4253" s="37">
        <v>13</v>
      </c>
      <c r="K4253" s="37">
        <v>10</v>
      </c>
      <c r="L4253" s="42">
        <v>877</v>
      </c>
      <c r="N4253">
        <v>1</v>
      </c>
      <c r="O4253">
        <v>49</v>
      </c>
      <c r="P4253">
        <v>49</v>
      </c>
      <c r="Q4253">
        <v>8</v>
      </c>
      <c r="R4253">
        <v>3545</v>
      </c>
    </row>
    <row r="4254" spans="8:18" x14ac:dyDescent="0.5">
      <c r="H4254" s="37">
        <v>2</v>
      </c>
      <c r="I4254" s="37">
        <v>13</v>
      </c>
      <c r="J4254" s="37">
        <v>13</v>
      </c>
      <c r="K4254" s="37">
        <v>11</v>
      </c>
      <c r="L4254" s="42">
        <v>878</v>
      </c>
      <c r="N4254">
        <v>1</v>
      </c>
      <c r="O4254">
        <v>49</v>
      </c>
      <c r="P4254">
        <v>49</v>
      </c>
      <c r="Q4254">
        <v>9</v>
      </c>
      <c r="R4254">
        <v>3650</v>
      </c>
    </row>
    <row r="4255" spans="8:18" x14ac:dyDescent="0.5">
      <c r="H4255" s="37">
        <v>2</v>
      </c>
      <c r="I4255" s="37">
        <v>13</v>
      </c>
      <c r="J4255" s="37">
        <v>13</v>
      </c>
      <c r="K4255" s="37">
        <v>12</v>
      </c>
      <c r="L4255" s="42">
        <v>880</v>
      </c>
      <c r="N4255">
        <v>1</v>
      </c>
      <c r="O4255">
        <v>49</v>
      </c>
      <c r="P4255">
        <v>49</v>
      </c>
      <c r="Q4255">
        <v>10</v>
      </c>
      <c r="R4255">
        <v>3758</v>
      </c>
    </row>
    <row r="4256" spans="8:18" x14ac:dyDescent="0.5">
      <c r="H4256" s="37">
        <v>2</v>
      </c>
      <c r="I4256" s="37">
        <v>13</v>
      </c>
      <c r="J4256" s="37">
        <v>13</v>
      </c>
      <c r="K4256" s="37">
        <v>13</v>
      </c>
      <c r="L4256" s="42">
        <v>881</v>
      </c>
      <c r="N4256">
        <v>1</v>
      </c>
      <c r="O4256">
        <v>49</v>
      </c>
      <c r="P4256">
        <v>49</v>
      </c>
      <c r="Q4256">
        <v>11</v>
      </c>
      <c r="R4256">
        <v>3630</v>
      </c>
    </row>
    <row r="4257" spans="8:18" x14ac:dyDescent="0.5">
      <c r="H4257" s="37">
        <v>2</v>
      </c>
      <c r="I4257" s="37">
        <v>13</v>
      </c>
      <c r="J4257" s="37">
        <v>13</v>
      </c>
      <c r="K4257" s="37">
        <v>14</v>
      </c>
      <c r="L4257" s="42">
        <v>882</v>
      </c>
      <c r="N4257">
        <v>1</v>
      </c>
      <c r="O4257">
        <v>49</v>
      </c>
      <c r="P4257">
        <v>49</v>
      </c>
      <c r="Q4257">
        <v>12</v>
      </c>
      <c r="R4257">
        <v>0</v>
      </c>
    </row>
    <row r="4258" spans="8:18" x14ac:dyDescent="0.5">
      <c r="H4258" s="37">
        <v>2</v>
      </c>
      <c r="I4258" s="37">
        <v>13</v>
      </c>
      <c r="J4258" s="37">
        <v>13</v>
      </c>
      <c r="K4258" s="37">
        <v>15</v>
      </c>
      <c r="L4258" s="42">
        <v>883</v>
      </c>
      <c r="N4258">
        <v>1</v>
      </c>
      <c r="O4258">
        <v>49</v>
      </c>
      <c r="P4258">
        <v>49</v>
      </c>
      <c r="Q4258">
        <v>13</v>
      </c>
      <c r="R4258">
        <v>0</v>
      </c>
    </row>
    <row r="4259" spans="8:18" x14ac:dyDescent="0.5">
      <c r="H4259" s="37">
        <v>2</v>
      </c>
      <c r="I4259" s="37">
        <v>13</v>
      </c>
      <c r="J4259" s="37">
        <v>13</v>
      </c>
      <c r="K4259" s="37">
        <v>16</v>
      </c>
      <c r="L4259" s="42">
        <v>884</v>
      </c>
      <c r="N4259">
        <v>1</v>
      </c>
      <c r="O4259">
        <v>49</v>
      </c>
      <c r="P4259">
        <v>49</v>
      </c>
      <c r="Q4259">
        <v>14</v>
      </c>
      <c r="R4259">
        <v>0</v>
      </c>
    </row>
    <row r="4260" spans="8:18" x14ac:dyDescent="0.5">
      <c r="H4260" s="37">
        <v>2</v>
      </c>
      <c r="I4260" s="37">
        <v>13</v>
      </c>
      <c r="J4260" s="37">
        <v>13</v>
      </c>
      <c r="K4260" s="37">
        <v>17</v>
      </c>
      <c r="L4260" s="42">
        <v>886</v>
      </c>
      <c r="N4260">
        <v>1</v>
      </c>
      <c r="O4260">
        <v>49</v>
      </c>
      <c r="P4260">
        <v>49</v>
      </c>
      <c r="Q4260">
        <v>15</v>
      </c>
      <c r="R4260">
        <v>0</v>
      </c>
    </row>
    <row r="4261" spans="8:18" x14ac:dyDescent="0.5">
      <c r="H4261" s="37">
        <v>2</v>
      </c>
      <c r="I4261" s="37">
        <v>13</v>
      </c>
      <c r="J4261" s="37">
        <v>13</v>
      </c>
      <c r="K4261" s="37">
        <v>18</v>
      </c>
      <c r="L4261" s="42">
        <v>887</v>
      </c>
      <c r="N4261">
        <v>1</v>
      </c>
      <c r="O4261">
        <v>49</v>
      </c>
      <c r="P4261">
        <v>49</v>
      </c>
      <c r="Q4261">
        <v>16</v>
      </c>
      <c r="R4261">
        <v>0</v>
      </c>
    </row>
    <row r="4262" spans="8:18" x14ac:dyDescent="0.5">
      <c r="H4262" s="37">
        <v>2</v>
      </c>
      <c r="I4262" s="37">
        <v>13</v>
      </c>
      <c r="J4262" s="37">
        <v>13</v>
      </c>
      <c r="K4262" s="37">
        <v>19</v>
      </c>
      <c r="L4262" s="42">
        <v>888</v>
      </c>
      <c r="N4262">
        <v>1</v>
      </c>
      <c r="O4262">
        <v>49</v>
      </c>
      <c r="P4262">
        <v>49</v>
      </c>
      <c r="Q4262">
        <v>17</v>
      </c>
      <c r="R4262">
        <v>0</v>
      </c>
    </row>
    <row r="4263" spans="8:18" x14ac:dyDescent="0.5">
      <c r="H4263" s="37">
        <v>2</v>
      </c>
      <c r="I4263" s="37">
        <v>13</v>
      </c>
      <c r="J4263" s="37">
        <v>13</v>
      </c>
      <c r="K4263" s="37">
        <v>20</v>
      </c>
      <c r="L4263" s="42">
        <v>890</v>
      </c>
      <c r="N4263">
        <v>1</v>
      </c>
      <c r="O4263">
        <v>49</v>
      </c>
      <c r="P4263">
        <v>49</v>
      </c>
      <c r="Q4263">
        <v>18</v>
      </c>
      <c r="R4263">
        <v>0</v>
      </c>
    </row>
    <row r="4264" spans="8:18" x14ac:dyDescent="0.5">
      <c r="H4264" s="37">
        <v>2</v>
      </c>
      <c r="I4264" s="37">
        <v>13</v>
      </c>
      <c r="J4264" s="37">
        <v>13</v>
      </c>
      <c r="K4264" s="37">
        <v>21</v>
      </c>
      <c r="L4264" s="42">
        <v>891</v>
      </c>
      <c r="N4264">
        <v>1</v>
      </c>
      <c r="O4264">
        <v>49</v>
      </c>
      <c r="P4264">
        <v>49</v>
      </c>
      <c r="Q4264">
        <v>19</v>
      </c>
      <c r="R4264">
        <v>0</v>
      </c>
    </row>
    <row r="4265" spans="8:18" x14ac:dyDescent="0.5">
      <c r="H4265" s="37">
        <v>2</v>
      </c>
      <c r="I4265" s="37">
        <v>13</v>
      </c>
      <c r="J4265" s="37">
        <v>13</v>
      </c>
      <c r="K4265" s="37">
        <v>22</v>
      </c>
      <c r="L4265" s="42">
        <v>893</v>
      </c>
      <c r="N4265">
        <v>1</v>
      </c>
      <c r="O4265">
        <v>49</v>
      </c>
      <c r="P4265">
        <v>49</v>
      </c>
      <c r="Q4265">
        <v>20</v>
      </c>
      <c r="R4265">
        <v>0</v>
      </c>
    </row>
    <row r="4266" spans="8:18" x14ac:dyDescent="0.5">
      <c r="H4266" s="37">
        <v>2</v>
      </c>
      <c r="I4266" s="37">
        <v>13</v>
      </c>
      <c r="J4266" s="37">
        <v>13</v>
      </c>
      <c r="K4266" s="37">
        <v>23</v>
      </c>
      <c r="L4266" s="42">
        <v>894</v>
      </c>
      <c r="N4266">
        <v>1</v>
      </c>
      <c r="O4266">
        <v>49</v>
      </c>
      <c r="P4266">
        <v>49</v>
      </c>
      <c r="Q4266">
        <v>21</v>
      </c>
      <c r="R4266">
        <v>0</v>
      </c>
    </row>
    <row r="4267" spans="8:18" x14ac:dyDescent="0.5">
      <c r="H4267" s="37">
        <v>2</v>
      </c>
      <c r="I4267" s="37">
        <v>13</v>
      </c>
      <c r="J4267" s="37">
        <v>13</v>
      </c>
      <c r="K4267" s="37">
        <v>24</v>
      </c>
      <c r="L4267" s="42">
        <v>896</v>
      </c>
      <c r="N4267">
        <v>1</v>
      </c>
      <c r="O4267">
        <v>49</v>
      </c>
      <c r="P4267">
        <v>49</v>
      </c>
      <c r="Q4267">
        <v>22</v>
      </c>
      <c r="R4267">
        <v>0</v>
      </c>
    </row>
    <row r="4268" spans="8:18" x14ac:dyDescent="0.5">
      <c r="H4268" s="37">
        <v>2</v>
      </c>
      <c r="I4268" s="37">
        <v>13</v>
      </c>
      <c r="J4268" s="37">
        <v>13</v>
      </c>
      <c r="K4268" s="37">
        <v>25</v>
      </c>
      <c r="L4268" s="42">
        <v>898</v>
      </c>
      <c r="N4268">
        <v>1</v>
      </c>
      <c r="O4268">
        <v>49</v>
      </c>
      <c r="P4268">
        <v>49</v>
      </c>
      <c r="Q4268">
        <v>23</v>
      </c>
      <c r="R4268">
        <v>0</v>
      </c>
    </row>
    <row r="4269" spans="8:18" x14ac:dyDescent="0.5">
      <c r="H4269" s="37">
        <v>2</v>
      </c>
      <c r="I4269" s="37">
        <v>13</v>
      </c>
      <c r="J4269" s="37">
        <v>13</v>
      </c>
      <c r="K4269" s="37">
        <v>26</v>
      </c>
      <c r="L4269" s="42">
        <v>899</v>
      </c>
      <c r="N4269">
        <v>1</v>
      </c>
      <c r="O4269">
        <v>49</v>
      </c>
      <c r="P4269">
        <v>49</v>
      </c>
      <c r="Q4269">
        <v>24</v>
      </c>
      <c r="R4269">
        <v>0</v>
      </c>
    </row>
    <row r="4270" spans="8:18" x14ac:dyDescent="0.5">
      <c r="H4270" s="37">
        <v>2</v>
      </c>
      <c r="I4270" s="37">
        <v>13</v>
      </c>
      <c r="J4270" s="37">
        <v>13</v>
      </c>
      <c r="K4270" s="37">
        <v>27</v>
      </c>
      <c r="L4270" s="42">
        <v>901</v>
      </c>
      <c r="N4270">
        <v>1</v>
      </c>
      <c r="O4270">
        <v>49</v>
      </c>
      <c r="P4270">
        <v>49</v>
      </c>
      <c r="Q4270">
        <v>25</v>
      </c>
      <c r="R4270">
        <v>0</v>
      </c>
    </row>
    <row r="4271" spans="8:18" x14ac:dyDescent="0.5">
      <c r="H4271" s="37">
        <v>2</v>
      </c>
      <c r="I4271" s="37">
        <v>13</v>
      </c>
      <c r="J4271" s="37">
        <v>13</v>
      </c>
      <c r="K4271" s="37">
        <v>28</v>
      </c>
      <c r="L4271" s="42">
        <v>903</v>
      </c>
      <c r="N4271">
        <v>1</v>
      </c>
      <c r="O4271">
        <v>49</v>
      </c>
      <c r="P4271">
        <v>49</v>
      </c>
      <c r="Q4271">
        <v>26</v>
      </c>
      <c r="R4271">
        <v>0</v>
      </c>
    </row>
    <row r="4272" spans="8:18" x14ac:dyDescent="0.5">
      <c r="H4272" s="37">
        <v>2</v>
      </c>
      <c r="I4272" s="37">
        <v>13</v>
      </c>
      <c r="J4272" s="37">
        <v>13</v>
      </c>
      <c r="K4272" s="37">
        <v>29</v>
      </c>
      <c r="L4272" s="42">
        <v>905</v>
      </c>
      <c r="N4272">
        <v>1</v>
      </c>
      <c r="O4272">
        <v>49</v>
      </c>
      <c r="P4272">
        <v>49</v>
      </c>
      <c r="Q4272">
        <v>27</v>
      </c>
      <c r="R4272">
        <v>0</v>
      </c>
    </row>
    <row r="4273" spans="8:18" x14ac:dyDescent="0.5">
      <c r="H4273" s="37">
        <v>2</v>
      </c>
      <c r="I4273" s="37">
        <v>13</v>
      </c>
      <c r="J4273" s="37">
        <v>13</v>
      </c>
      <c r="K4273" s="37">
        <v>30</v>
      </c>
      <c r="L4273" s="42">
        <v>907</v>
      </c>
      <c r="N4273">
        <v>1</v>
      </c>
      <c r="O4273">
        <v>49</v>
      </c>
      <c r="P4273">
        <v>49</v>
      </c>
      <c r="Q4273">
        <v>28</v>
      </c>
      <c r="R4273">
        <v>0</v>
      </c>
    </row>
    <row r="4274" spans="8:18" x14ac:dyDescent="0.5">
      <c r="H4274" s="37">
        <v>2</v>
      </c>
      <c r="I4274" s="37">
        <v>13</v>
      </c>
      <c r="J4274" s="37">
        <v>13</v>
      </c>
      <c r="K4274" s="37">
        <v>31</v>
      </c>
      <c r="L4274" s="42">
        <v>909</v>
      </c>
      <c r="N4274">
        <v>1</v>
      </c>
      <c r="O4274">
        <v>49</v>
      </c>
      <c r="P4274">
        <v>49</v>
      </c>
      <c r="Q4274">
        <v>29</v>
      </c>
      <c r="R4274">
        <v>0</v>
      </c>
    </row>
    <row r="4275" spans="8:18" x14ac:dyDescent="0.5">
      <c r="H4275" s="37">
        <v>2</v>
      </c>
      <c r="I4275" s="37">
        <v>13</v>
      </c>
      <c r="J4275" s="37">
        <v>13</v>
      </c>
      <c r="K4275" s="37">
        <v>32</v>
      </c>
      <c r="L4275" s="42">
        <v>911</v>
      </c>
      <c r="N4275">
        <v>1</v>
      </c>
      <c r="O4275">
        <v>49</v>
      </c>
      <c r="P4275">
        <v>49</v>
      </c>
      <c r="Q4275">
        <v>30</v>
      </c>
      <c r="R4275">
        <v>0</v>
      </c>
    </row>
    <row r="4276" spans="8:18" x14ac:dyDescent="0.5">
      <c r="H4276" s="37">
        <v>2</v>
      </c>
      <c r="I4276" s="37">
        <v>13</v>
      </c>
      <c r="J4276" s="37">
        <v>13</v>
      </c>
      <c r="K4276" s="37">
        <v>33</v>
      </c>
      <c r="L4276" s="42">
        <v>913</v>
      </c>
      <c r="N4276">
        <v>1</v>
      </c>
      <c r="O4276">
        <v>49</v>
      </c>
      <c r="P4276">
        <v>49</v>
      </c>
      <c r="Q4276">
        <v>31</v>
      </c>
      <c r="R4276">
        <v>0</v>
      </c>
    </row>
    <row r="4277" spans="8:18" x14ac:dyDescent="0.5">
      <c r="H4277" s="37">
        <v>2</v>
      </c>
      <c r="I4277" s="37">
        <v>13</v>
      </c>
      <c r="J4277" s="37">
        <v>13</v>
      </c>
      <c r="K4277" s="37">
        <v>34</v>
      </c>
      <c r="L4277" s="42">
        <v>915</v>
      </c>
      <c r="N4277">
        <v>1</v>
      </c>
      <c r="O4277">
        <v>49</v>
      </c>
      <c r="P4277">
        <v>49</v>
      </c>
      <c r="Q4277">
        <v>32</v>
      </c>
      <c r="R4277">
        <v>0</v>
      </c>
    </row>
    <row r="4278" spans="8:18" x14ac:dyDescent="0.5">
      <c r="H4278" s="37">
        <v>2</v>
      </c>
      <c r="I4278" s="37">
        <v>13</v>
      </c>
      <c r="J4278" s="37">
        <v>13</v>
      </c>
      <c r="K4278" s="37">
        <v>35</v>
      </c>
      <c r="L4278" s="42">
        <v>917</v>
      </c>
      <c r="N4278">
        <v>1</v>
      </c>
      <c r="O4278">
        <v>49</v>
      </c>
      <c r="P4278">
        <v>49</v>
      </c>
      <c r="Q4278">
        <v>33</v>
      </c>
      <c r="R4278">
        <v>0</v>
      </c>
    </row>
    <row r="4279" spans="8:18" x14ac:dyDescent="0.5">
      <c r="H4279" s="37">
        <v>2</v>
      </c>
      <c r="I4279" s="37">
        <v>13</v>
      </c>
      <c r="J4279" s="37">
        <v>13</v>
      </c>
      <c r="K4279" s="37">
        <v>36</v>
      </c>
      <c r="L4279" s="42">
        <v>919</v>
      </c>
      <c r="N4279">
        <v>1</v>
      </c>
      <c r="O4279">
        <v>49</v>
      </c>
      <c r="P4279">
        <v>49</v>
      </c>
      <c r="Q4279">
        <v>34</v>
      </c>
      <c r="R4279">
        <v>0</v>
      </c>
    </row>
    <row r="4280" spans="8:18" x14ac:dyDescent="0.5">
      <c r="H4280" s="37">
        <v>2</v>
      </c>
      <c r="I4280" s="37">
        <v>13</v>
      </c>
      <c r="J4280" s="37">
        <v>13</v>
      </c>
      <c r="K4280" s="37">
        <v>37</v>
      </c>
      <c r="L4280" s="42">
        <v>922</v>
      </c>
      <c r="N4280">
        <v>1</v>
      </c>
      <c r="O4280">
        <v>49</v>
      </c>
      <c r="P4280">
        <v>49</v>
      </c>
      <c r="Q4280">
        <v>35</v>
      </c>
      <c r="R4280">
        <v>0</v>
      </c>
    </row>
    <row r="4281" spans="8:18" x14ac:dyDescent="0.5">
      <c r="H4281" s="37">
        <v>2</v>
      </c>
      <c r="I4281" s="37">
        <v>13</v>
      </c>
      <c r="J4281" s="37">
        <v>13</v>
      </c>
      <c r="K4281" s="37">
        <v>38</v>
      </c>
      <c r="L4281" s="42">
        <v>924</v>
      </c>
      <c r="N4281">
        <v>1</v>
      </c>
      <c r="O4281">
        <v>49</v>
      </c>
      <c r="P4281">
        <v>49</v>
      </c>
      <c r="Q4281">
        <v>36</v>
      </c>
      <c r="R4281">
        <v>0</v>
      </c>
    </row>
    <row r="4282" spans="8:18" x14ac:dyDescent="0.5">
      <c r="H4282" s="37">
        <v>2</v>
      </c>
      <c r="I4282" s="37">
        <v>13</v>
      </c>
      <c r="J4282" s="37">
        <v>13</v>
      </c>
      <c r="K4282" s="37">
        <v>39</v>
      </c>
      <c r="L4282" s="42">
        <v>927</v>
      </c>
      <c r="N4282">
        <v>1</v>
      </c>
      <c r="O4282">
        <v>49</v>
      </c>
      <c r="P4282">
        <v>49</v>
      </c>
      <c r="Q4282">
        <v>37</v>
      </c>
      <c r="R4282">
        <v>0</v>
      </c>
    </row>
    <row r="4283" spans="8:18" x14ac:dyDescent="0.5">
      <c r="H4283" s="37">
        <v>2</v>
      </c>
      <c r="I4283" s="37">
        <v>13</v>
      </c>
      <c r="J4283" s="37">
        <v>13</v>
      </c>
      <c r="K4283" s="37">
        <v>40</v>
      </c>
      <c r="L4283" s="42">
        <v>929</v>
      </c>
      <c r="N4283">
        <v>1</v>
      </c>
      <c r="O4283">
        <v>49</v>
      </c>
      <c r="P4283">
        <v>49</v>
      </c>
      <c r="Q4283">
        <v>38</v>
      </c>
      <c r="R4283">
        <v>0</v>
      </c>
    </row>
    <row r="4284" spans="8:18" x14ac:dyDescent="0.5">
      <c r="H4284" s="37">
        <v>2</v>
      </c>
      <c r="I4284" s="37">
        <v>13</v>
      </c>
      <c r="J4284" s="37">
        <v>13</v>
      </c>
      <c r="K4284" s="37">
        <v>41</v>
      </c>
      <c r="L4284" s="42">
        <v>932</v>
      </c>
      <c r="N4284">
        <v>1</v>
      </c>
      <c r="O4284">
        <v>49</v>
      </c>
      <c r="P4284">
        <v>49</v>
      </c>
      <c r="Q4284">
        <v>39</v>
      </c>
      <c r="R4284">
        <v>0</v>
      </c>
    </row>
    <row r="4285" spans="8:18" x14ac:dyDescent="0.5">
      <c r="H4285" s="37">
        <v>2</v>
      </c>
      <c r="I4285" s="37">
        <v>13</v>
      </c>
      <c r="J4285" s="37">
        <v>13</v>
      </c>
      <c r="K4285" s="37">
        <v>42</v>
      </c>
      <c r="L4285" s="42">
        <v>934</v>
      </c>
      <c r="N4285">
        <v>1</v>
      </c>
      <c r="O4285">
        <v>49</v>
      </c>
      <c r="P4285">
        <v>49</v>
      </c>
      <c r="Q4285">
        <v>40</v>
      </c>
      <c r="R4285">
        <v>0</v>
      </c>
    </row>
    <row r="4286" spans="8:18" x14ac:dyDescent="0.5">
      <c r="H4286" s="37">
        <v>2</v>
      </c>
      <c r="I4286" s="37">
        <v>13</v>
      </c>
      <c r="J4286" s="37">
        <v>13</v>
      </c>
      <c r="K4286" s="37">
        <v>43</v>
      </c>
      <c r="L4286" s="42">
        <v>937</v>
      </c>
      <c r="N4286">
        <v>1</v>
      </c>
      <c r="O4286">
        <v>49</v>
      </c>
      <c r="P4286">
        <v>49</v>
      </c>
      <c r="Q4286">
        <v>41</v>
      </c>
      <c r="R4286">
        <v>0</v>
      </c>
    </row>
    <row r="4287" spans="8:18" x14ac:dyDescent="0.5">
      <c r="H4287" s="37">
        <v>2</v>
      </c>
      <c r="I4287" s="37">
        <v>13</v>
      </c>
      <c r="J4287" s="37">
        <v>13</v>
      </c>
      <c r="K4287" s="37">
        <v>44</v>
      </c>
      <c r="L4287" s="42">
        <v>940</v>
      </c>
      <c r="N4287">
        <v>1</v>
      </c>
      <c r="O4287">
        <v>50</v>
      </c>
      <c r="P4287">
        <v>50</v>
      </c>
      <c r="Q4287">
        <v>1</v>
      </c>
      <c r="R4287">
        <v>178</v>
      </c>
    </row>
    <row r="4288" spans="8:18" x14ac:dyDescent="0.5">
      <c r="H4288" s="37">
        <v>2</v>
      </c>
      <c r="I4288" s="37">
        <v>13</v>
      </c>
      <c r="J4288" s="37">
        <v>13</v>
      </c>
      <c r="K4288" s="37">
        <v>45</v>
      </c>
      <c r="L4288" s="42">
        <v>943</v>
      </c>
      <c r="N4288">
        <v>1</v>
      </c>
      <c r="O4288">
        <v>50</v>
      </c>
      <c r="P4288">
        <v>50</v>
      </c>
      <c r="Q4288">
        <v>2</v>
      </c>
      <c r="R4288">
        <v>630</v>
      </c>
    </row>
    <row r="4289" spans="8:18" x14ac:dyDescent="0.5">
      <c r="H4289" s="37">
        <v>2</v>
      </c>
      <c r="I4289" s="37">
        <v>13</v>
      </c>
      <c r="J4289" s="37">
        <v>13</v>
      </c>
      <c r="K4289" s="37">
        <v>46</v>
      </c>
      <c r="L4289" s="42">
        <v>945</v>
      </c>
      <c r="N4289">
        <v>1</v>
      </c>
      <c r="O4289">
        <v>50</v>
      </c>
      <c r="P4289">
        <v>50</v>
      </c>
      <c r="Q4289">
        <v>3</v>
      </c>
      <c r="R4289">
        <v>1558</v>
      </c>
    </row>
    <row r="4290" spans="8:18" x14ac:dyDescent="0.5">
      <c r="H4290" s="37">
        <v>2</v>
      </c>
      <c r="I4290" s="37">
        <v>13</v>
      </c>
      <c r="J4290" s="37">
        <v>13</v>
      </c>
      <c r="K4290" s="37">
        <v>47</v>
      </c>
      <c r="L4290" s="42">
        <v>948</v>
      </c>
      <c r="N4290">
        <v>1</v>
      </c>
      <c r="O4290">
        <v>50</v>
      </c>
      <c r="P4290">
        <v>50</v>
      </c>
      <c r="Q4290">
        <v>4</v>
      </c>
      <c r="R4290">
        <v>2388</v>
      </c>
    </row>
    <row r="4291" spans="8:18" x14ac:dyDescent="0.5">
      <c r="H4291" s="37">
        <v>2</v>
      </c>
      <c r="I4291" s="37">
        <v>13</v>
      </c>
      <c r="J4291" s="37">
        <v>13</v>
      </c>
      <c r="K4291" s="37">
        <v>48</v>
      </c>
      <c r="L4291" s="42">
        <v>951</v>
      </c>
      <c r="N4291">
        <v>1</v>
      </c>
      <c r="O4291">
        <v>50</v>
      </c>
      <c r="P4291">
        <v>50</v>
      </c>
      <c r="Q4291">
        <v>5</v>
      </c>
      <c r="R4291">
        <v>3380</v>
      </c>
    </row>
    <row r="4292" spans="8:18" x14ac:dyDescent="0.5">
      <c r="H4292" s="37">
        <v>2</v>
      </c>
      <c r="I4292" s="37">
        <v>13</v>
      </c>
      <c r="J4292" s="37">
        <v>13</v>
      </c>
      <c r="K4292" s="37">
        <v>49</v>
      </c>
      <c r="L4292" s="42">
        <v>954</v>
      </c>
      <c r="N4292">
        <v>1</v>
      </c>
      <c r="O4292">
        <v>50</v>
      </c>
      <c r="P4292">
        <v>50</v>
      </c>
      <c r="Q4292">
        <v>6</v>
      </c>
      <c r="R4292">
        <v>3478</v>
      </c>
    </row>
    <row r="4293" spans="8:18" x14ac:dyDescent="0.5">
      <c r="H4293" s="37">
        <v>2</v>
      </c>
      <c r="I4293" s="37">
        <v>13</v>
      </c>
      <c r="J4293" s="37">
        <v>13</v>
      </c>
      <c r="K4293" s="37">
        <v>50</v>
      </c>
      <c r="L4293" s="42">
        <v>957</v>
      </c>
      <c r="N4293">
        <v>1</v>
      </c>
      <c r="O4293">
        <v>50</v>
      </c>
      <c r="P4293">
        <v>50</v>
      </c>
      <c r="Q4293">
        <v>7</v>
      </c>
      <c r="R4293">
        <v>3579</v>
      </c>
    </row>
    <row r="4294" spans="8:18" x14ac:dyDescent="0.5">
      <c r="H4294" s="37">
        <v>2</v>
      </c>
      <c r="I4294" s="37">
        <v>13</v>
      </c>
      <c r="J4294" s="37">
        <v>13</v>
      </c>
      <c r="K4294" s="37">
        <v>51</v>
      </c>
      <c r="L4294" s="42">
        <v>960</v>
      </c>
      <c r="N4294">
        <v>1</v>
      </c>
      <c r="O4294">
        <v>50</v>
      </c>
      <c r="P4294">
        <v>50</v>
      </c>
      <c r="Q4294">
        <v>8</v>
      </c>
      <c r="R4294">
        <v>3683</v>
      </c>
    </row>
    <row r="4295" spans="8:18" x14ac:dyDescent="0.5">
      <c r="H4295" s="37">
        <v>2</v>
      </c>
      <c r="I4295" s="37">
        <v>13</v>
      </c>
      <c r="J4295" s="37">
        <v>13</v>
      </c>
      <c r="K4295" s="37">
        <v>52</v>
      </c>
      <c r="L4295" s="42">
        <v>964</v>
      </c>
      <c r="N4295">
        <v>1</v>
      </c>
      <c r="O4295">
        <v>50</v>
      </c>
      <c r="P4295">
        <v>50</v>
      </c>
      <c r="Q4295">
        <v>9</v>
      </c>
      <c r="R4295">
        <v>3791</v>
      </c>
    </row>
    <row r="4296" spans="8:18" x14ac:dyDescent="0.5">
      <c r="H4296" s="37">
        <v>2</v>
      </c>
      <c r="I4296" s="37">
        <v>13</v>
      </c>
      <c r="J4296" s="37">
        <v>13</v>
      </c>
      <c r="K4296" s="37">
        <v>53</v>
      </c>
      <c r="L4296" s="42">
        <v>967</v>
      </c>
      <c r="N4296">
        <v>1</v>
      </c>
      <c r="O4296">
        <v>50</v>
      </c>
      <c r="P4296">
        <v>50</v>
      </c>
      <c r="Q4296">
        <v>10</v>
      </c>
      <c r="R4296">
        <v>3663</v>
      </c>
    </row>
    <row r="4297" spans="8:18" x14ac:dyDescent="0.5">
      <c r="H4297" s="37">
        <v>2</v>
      </c>
      <c r="I4297" s="37">
        <v>13</v>
      </c>
      <c r="J4297" s="37">
        <v>13</v>
      </c>
      <c r="K4297" s="37">
        <v>54</v>
      </c>
      <c r="L4297" s="42">
        <v>970</v>
      </c>
      <c r="N4297">
        <v>1</v>
      </c>
      <c r="O4297">
        <v>50</v>
      </c>
      <c r="P4297">
        <v>50</v>
      </c>
      <c r="Q4297">
        <v>11</v>
      </c>
      <c r="R4297">
        <v>0</v>
      </c>
    </row>
    <row r="4298" spans="8:18" x14ac:dyDescent="0.5">
      <c r="H4298" s="37">
        <v>2</v>
      </c>
      <c r="I4298" s="37">
        <v>13</v>
      </c>
      <c r="J4298" s="37">
        <v>13</v>
      </c>
      <c r="K4298" s="37">
        <v>55</v>
      </c>
      <c r="L4298" s="42">
        <v>973</v>
      </c>
      <c r="N4298">
        <v>1</v>
      </c>
      <c r="O4298">
        <v>50</v>
      </c>
      <c r="P4298">
        <v>50</v>
      </c>
      <c r="Q4298">
        <v>12</v>
      </c>
      <c r="R4298">
        <v>0</v>
      </c>
    </row>
    <row r="4299" spans="8:18" x14ac:dyDescent="0.5">
      <c r="H4299" s="37">
        <v>2</v>
      </c>
      <c r="I4299" s="37">
        <v>13</v>
      </c>
      <c r="J4299" s="37">
        <v>13</v>
      </c>
      <c r="K4299" s="37">
        <v>56</v>
      </c>
      <c r="L4299" s="42">
        <v>976</v>
      </c>
      <c r="N4299">
        <v>1</v>
      </c>
      <c r="O4299">
        <v>50</v>
      </c>
      <c r="P4299">
        <v>50</v>
      </c>
      <c r="Q4299">
        <v>13</v>
      </c>
      <c r="R4299">
        <v>0</v>
      </c>
    </row>
    <row r="4300" spans="8:18" x14ac:dyDescent="0.5">
      <c r="H4300" s="37">
        <v>2</v>
      </c>
      <c r="I4300" s="37">
        <v>13</v>
      </c>
      <c r="J4300" s="37">
        <v>13</v>
      </c>
      <c r="K4300" s="37">
        <v>57</v>
      </c>
      <c r="L4300" s="42">
        <v>979</v>
      </c>
      <c r="N4300">
        <v>1</v>
      </c>
      <c r="O4300">
        <v>50</v>
      </c>
      <c r="P4300">
        <v>50</v>
      </c>
      <c r="Q4300">
        <v>14</v>
      </c>
      <c r="R4300">
        <v>0</v>
      </c>
    </row>
    <row r="4301" spans="8:18" x14ac:dyDescent="0.5">
      <c r="H4301" s="37">
        <v>2</v>
      </c>
      <c r="I4301" s="37">
        <v>13</v>
      </c>
      <c r="J4301" s="37">
        <v>13</v>
      </c>
      <c r="K4301" s="37">
        <v>58</v>
      </c>
      <c r="L4301" s="42">
        <v>982</v>
      </c>
      <c r="N4301">
        <v>1</v>
      </c>
      <c r="O4301">
        <v>50</v>
      </c>
      <c r="P4301">
        <v>50</v>
      </c>
      <c r="Q4301">
        <v>15</v>
      </c>
      <c r="R4301">
        <v>0</v>
      </c>
    </row>
    <row r="4302" spans="8:18" x14ac:dyDescent="0.5">
      <c r="H4302" s="37">
        <v>2</v>
      </c>
      <c r="I4302" s="37">
        <v>13</v>
      </c>
      <c r="J4302" s="37">
        <v>13</v>
      </c>
      <c r="K4302" s="37">
        <v>59</v>
      </c>
      <c r="L4302" s="42">
        <v>985</v>
      </c>
      <c r="N4302">
        <v>1</v>
      </c>
      <c r="O4302">
        <v>50</v>
      </c>
      <c r="P4302">
        <v>50</v>
      </c>
      <c r="Q4302">
        <v>16</v>
      </c>
      <c r="R4302">
        <v>0</v>
      </c>
    </row>
    <row r="4303" spans="8:18" x14ac:dyDescent="0.5">
      <c r="H4303" s="37">
        <v>2</v>
      </c>
      <c r="I4303" s="37">
        <v>13</v>
      </c>
      <c r="J4303" s="37">
        <v>13</v>
      </c>
      <c r="K4303" s="37">
        <v>60</v>
      </c>
      <c r="L4303" s="42">
        <v>987</v>
      </c>
      <c r="N4303">
        <v>1</v>
      </c>
      <c r="O4303">
        <v>50</v>
      </c>
      <c r="P4303">
        <v>50</v>
      </c>
      <c r="Q4303">
        <v>17</v>
      </c>
      <c r="R4303">
        <v>0</v>
      </c>
    </row>
    <row r="4304" spans="8:18" x14ac:dyDescent="0.5">
      <c r="H4304" s="37">
        <v>2</v>
      </c>
      <c r="I4304" s="37">
        <v>13</v>
      </c>
      <c r="J4304" s="37">
        <v>13</v>
      </c>
      <c r="K4304" s="37">
        <v>61</v>
      </c>
      <c r="L4304" s="42">
        <v>990</v>
      </c>
      <c r="N4304">
        <v>1</v>
      </c>
      <c r="O4304">
        <v>50</v>
      </c>
      <c r="P4304">
        <v>50</v>
      </c>
      <c r="Q4304">
        <v>18</v>
      </c>
      <c r="R4304">
        <v>0</v>
      </c>
    </row>
    <row r="4305" spans="8:18" x14ac:dyDescent="0.5">
      <c r="H4305" s="37">
        <v>2</v>
      </c>
      <c r="I4305" s="37">
        <v>13</v>
      </c>
      <c r="J4305" s="37">
        <v>13</v>
      </c>
      <c r="K4305" s="37">
        <v>62</v>
      </c>
      <c r="L4305" s="42">
        <v>992</v>
      </c>
      <c r="N4305">
        <v>1</v>
      </c>
      <c r="O4305">
        <v>50</v>
      </c>
      <c r="P4305">
        <v>50</v>
      </c>
      <c r="Q4305">
        <v>19</v>
      </c>
      <c r="R4305">
        <v>0</v>
      </c>
    </row>
    <row r="4306" spans="8:18" x14ac:dyDescent="0.5">
      <c r="H4306" s="37">
        <v>2</v>
      </c>
      <c r="I4306" s="37">
        <v>13</v>
      </c>
      <c r="J4306" s="37">
        <v>13</v>
      </c>
      <c r="K4306" s="37">
        <v>63</v>
      </c>
      <c r="L4306" s="42">
        <v>994</v>
      </c>
      <c r="N4306">
        <v>1</v>
      </c>
      <c r="O4306">
        <v>50</v>
      </c>
      <c r="P4306">
        <v>50</v>
      </c>
      <c r="Q4306">
        <v>20</v>
      </c>
      <c r="R4306">
        <v>0</v>
      </c>
    </row>
    <row r="4307" spans="8:18" x14ac:dyDescent="0.5">
      <c r="H4307" s="37">
        <v>2</v>
      </c>
      <c r="I4307" s="37">
        <v>13</v>
      </c>
      <c r="J4307" s="37">
        <v>13</v>
      </c>
      <c r="K4307" s="37">
        <v>64</v>
      </c>
      <c r="L4307" s="42">
        <v>996</v>
      </c>
      <c r="N4307">
        <v>1</v>
      </c>
      <c r="O4307">
        <v>50</v>
      </c>
      <c r="P4307">
        <v>50</v>
      </c>
      <c r="Q4307">
        <v>21</v>
      </c>
      <c r="R4307">
        <v>0</v>
      </c>
    </row>
    <row r="4308" spans="8:18" x14ac:dyDescent="0.5">
      <c r="H4308" s="37">
        <v>2</v>
      </c>
      <c r="I4308" s="37">
        <v>13</v>
      </c>
      <c r="J4308" s="37">
        <v>13</v>
      </c>
      <c r="K4308" s="37">
        <v>65</v>
      </c>
      <c r="L4308" s="42">
        <v>998</v>
      </c>
      <c r="N4308">
        <v>1</v>
      </c>
      <c r="O4308">
        <v>50</v>
      </c>
      <c r="P4308">
        <v>50</v>
      </c>
      <c r="Q4308">
        <v>22</v>
      </c>
      <c r="R4308">
        <v>0</v>
      </c>
    </row>
    <row r="4309" spans="8:18" x14ac:dyDescent="0.5">
      <c r="H4309" s="37">
        <v>2</v>
      </c>
      <c r="I4309" s="37">
        <v>13</v>
      </c>
      <c r="J4309" s="37">
        <v>13</v>
      </c>
      <c r="K4309" s="37">
        <v>66</v>
      </c>
      <c r="L4309" s="42">
        <v>999</v>
      </c>
      <c r="N4309">
        <v>1</v>
      </c>
      <c r="O4309">
        <v>50</v>
      </c>
      <c r="P4309">
        <v>50</v>
      </c>
      <c r="Q4309">
        <v>23</v>
      </c>
      <c r="R4309">
        <v>0</v>
      </c>
    </row>
    <row r="4310" spans="8:18" x14ac:dyDescent="0.5">
      <c r="H4310" s="37">
        <v>2</v>
      </c>
      <c r="I4310" s="37">
        <v>13</v>
      </c>
      <c r="J4310" s="37">
        <v>13</v>
      </c>
      <c r="K4310" s="37">
        <v>67</v>
      </c>
      <c r="L4310" s="42">
        <v>1030</v>
      </c>
      <c r="N4310">
        <v>1</v>
      </c>
      <c r="O4310">
        <v>50</v>
      </c>
      <c r="P4310">
        <v>50</v>
      </c>
      <c r="Q4310">
        <v>24</v>
      </c>
      <c r="R4310">
        <v>0</v>
      </c>
    </row>
    <row r="4311" spans="8:18" x14ac:dyDescent="0.5">
      <c r="H4311" s="37">
        <v>2</v>
      </c>
      <c r="I4311" s="37">
        <v>14</v>
      </c>
      <c r="J4311" s="37">
        <v>14</v>
      </c>
      <c r="K4311" s="37">
        <v>0</v>
      </c>
      <c r="L4311" s="42">
        <v>869</v>
      </c>
      <c r="N4311">
        <v>1</v>
      </c>
      <c r="O4311">
        <v>50</v>
      </c>
      <c r="P4311">
        <v>50</v>
      </c>
      <c r="Q4311">
        <v>25</v>
      </c>
      <c r="R4311">
        <v>0</v>
      </c>
    </row>
    <row r="4312" spans="8:18" x14ac:dyDescent="0.5">
      <c r="H4312" s="37">
        <v>2</v>
      </c>
      <c r="I4312" s="37">
        <v>14</v>
      </c>
      <c r="J4312" s="37">
        <v>14</v>
      </c>
      <c r="K4312" s="37">
        <v>1</v>
      </c>
      <c r="L4312" s="42">
        <v>870</v>
      </c>
      <c r="N4312">
        <v>1</v>
      </c>
      <c r="O4312">
        <v>50</v>
      </c>
      <c r="P4312">
        <v>50</v>
      </c>
      <c r="Q4312">
        <v>26</v>
      </c>
      <c r="R4312">
        <v>0</v>
      </c>
    </row>
    <row r="4313" spans="8:18" x14ac:dyDescent="0.5">
      <c r="H4313" s="37">
        <v>2</v>
      </c>
      <c r="I4313" s="37">
        <v>14</v>
      </c>
      <c r="J4313" s="37">
        <v>14</v>
      </c>
      <c r="K4313" s="37">
        <v>2</v>
      </c>
      <c r="L4313" s="42">
        <v>871</v>
      </c>
      <c r="N4313">
        <v>1</v>
      </c>
      <c r="O4313">
        <v>50</v>
      </c>
      <c r="P4313">
        <v>50</v>
      </c>
      <c r="Q4313">
        <v>27</v>
      </c>
      <c r="R4313">
        <v>0</v>
      </c>
    </row>
    <row r="4314" spans="8:18" x14ac:dyDescent="0.5">
      <c r="H4314" s="37">
        <v>2</v>
      </c>
      <c r="I4314" s="37">
        <v>14</v>
      </c>
      <c r="J4314" s="37">
        <v>14</v>
      </c>
      <c r="K4314" s="37">
        <v>3</v>
      </c>
      <c r="L4314" s="42">
        <v>872</v>
      </c>
      <c r="N4314">
        <v>1</v>
      </c>
      <c r="O4314">
        <v>50</v>
      </c>
      <c r="P4314">
        <v>50</v>
      </c>
      <c r="Q4314">
        <v>28</v>
      </c>
      <c r="R4314">
        <v>0</v>
      </c>
    </row>
    <row r="4315" spans="8:18" x14ac:dyDescent="0.5">
      <c r="H4315" s="37">
        <v>2</v>
      </c>
      <c r="I4315" s="37">
        <v>14</v>
      </c>
      <c r="J4315" s="37">
        <v>14</v>
      </c>
      <c r="K4315" s="37">
        <v>4</v>
      </c>
      <c r="L4315" s="42">
        <v>873</v>
      </c>
      <c r="N4315">
        <v>1</v>
      </c>
      <c r="O4315">
        <v>50</v>
      </c>
      <c r="P4315">
        <v>50</v>
      </c>
      <c r="Q4315">
        <v>29</v>
      </c>
      <c r="R4315">
        <v>0</v>
      </c>
    </row>
    <row r="4316" spans="8:18" x14ac:dyDescent="0.5">
      <c r="H4316" s="37">
        <v>2</v>
      </c>
      <c r="I4316" s="37">
        <v>14</v>
      </c>
      <c r="J4316" s="37">
        <v>14</v>
      </c>
      <c r="K4316" s="37">
        <v>5</v>
      </c>
      <c r="L4316" s="42">
        <v>874</v>
      </c>
      <c r="N4316">
        <v>1</v>
      </c>
      <c r="O4316">
        <v>50</v>
      </c>
      <c r="P4316">
        <v>50</v>
      </c>
      <c r="Q4316">
        <v>30</v>
      </c>
      <c r="R4316">
        <v>0</v>
      </c>
    </row>
    <row r="4317" spans="8:18" x14ac:dyDescent="0.5">
      <c r="H4317" s="37">
        <v>2</v>
      </c>
      <c r="I4317" s="37">
        <v>14</v>
      </c>
      <c r="J4317" s="37">
        <v>14</v>
      </c>
      <c r="K4317" s="37">
        <v>6</v>
      </c>
      <c r="L4317" s="42">
        <v>874</v>
      </c>
      <c r="N4317">
        <v>1</v>
      </c>
      <c r="O4317">
        <v>50</v>
      </c>
      <c r="P4317">
        <v>50</v>
      </c>
      <c r="Q4317">
        <v>31</v>
      </c>
      <c r="R4317">
        <v>0</v>
      </c>
    </row>
    <row r="4318" spans="8:18" x14ac:dyDescent="0.5">
      <c r="H4318" s="37">
        <v>2</v>
      </c>
      <c r="I4318" s="37">
        <v>14</v>
      </c>
      <c r="J4318" s="37">
        <v>14</v>
      </c>
      <c r="K4318" s="37">
        <v>7</v>
      </c>
      <c r="L4318" s="42">
        <v>875</v>
      </c>
      <c r="N4318">
        <v>1</v>
      </c>
      <c r="O4318">
        <v>50</v>
      </c>
      <c r="P4318">
        <v>50</v>
      </c>
      <c r="Q4318">
        <v>32</v>
      </c>
      <c r="R4318">
        <v>0</v>
      </c>
    </row>
    <row r="4319" spans="8:18" x14ac:dyDescent="0.5">
      <c r="H4319" s="37">
        <v>2</v>
      </c>
      <c r="I4319" s="37">
        <v>14</v>
      </c>
      <c r="J4319" s="37">
        <v>14</v>
      </c>
      <c r="K4319" s="37">
        <v>8</v>
      </c>
      <c r="L4319" s="42">
        <v>876</v>
      </c>
      <c r="N4319">
        <v>1</v>
      </c>
      <c r="O4319">
        <v>50</v>
      </c>
      <c r="P4319">
        <v>50</v>
      </c>
      <c r="Q4319">
        <v>33</v>
      </c>
      <c r="R4319">
        <v>0</v>
      </c>
    </row>
    <row r="4320" spans="8:18" x14ac:dyDescent="0.5">
      <c r="H4320" s="37">
        <v>2</v>
      </c>
      <c r="I4320" s="37">
        <v>14</v>
      </c>
      <c r="J4320" s="37">
        <v>14</v>
      </c>
      <c r="K4320" s="37">
        <v>9</v>
      </c>
      <c r="L4320" s="42">
        <v>877</v>
      </c>
      <c r="N4320">
        <v>1</v>
      </c>
      <c r="O4320">
        <v>50</v>
      </c>
      <c r="P4320">
        <v>50</v>
      </c>
      <c r="Q4320">
        <v>34</v>
      </c>
      <c r="R4320">
        <v>0</v>
      </c>
    </row>
    <row r="4321" spans="8:18" x14ac:dyDescent="0.5">
      <c r="H4321" s="37">
        <v>2</v>
      </c>
      <c r="I4321" s="37">
        <v>14</v>
      </c>
      <c r="J4321" s="37">
        <v>14</v>
      </c>
      <c r="K4321" s="37">
        <v>10</v>
      </c>
      <c r="L4321" s="42">
        <v>878</v>
      </c>
      <c r="N4321">
        <v>1</v>
      </c>
      <c r="O4321">
        <v>50</v>
      </c>
      <c r="P4321">
        <v>50</v>
      </c>
      <c r="Q4321">
        <v>35</v>
      </c>
      <c r="R4321">
        <v>0</v>
      </c>
    </row>
    <row r="4322" spans="8:18" x14ac:dyDescent="0.5">
      <c r="H4322" s="37">
        <v>2</v>
      </c>
      <c r="I4322" s="37">
        <v>14</v>
      </c>
      <c r="J4322" s="37">
        <v>14</v>
      </c>
      <c r="K4322" s="37">
        <v>11</v>
      </c>
      <c r="L4322" s="42">
        <v>880</v>
      </c>
      <c r="N4322">
        <v>1</v>
      </c>
      <c r="O4322">
        <v>50</v>
      </c>
      <c r="P4322">
        <v>50</v>
      </c>
      <c r="Q4322">
        <v>36</v>
      </c>
      <c r="R4322">
        <v>0</v>
      </c>
    </row>
    <row r="4323" spans="8:18" x14ac:dyDescent="0.5">
      <c r="H4323" s="37">
        <v>2</v>
      </c>
      <c r="I4323" s="37">
        <v>14</v>
      </c>
      <c r="J4323" s="37">
        <v>14</v>
      </c>
      <c r="K4323" s="37">
        <v>12</v>
      </c>
      <c r="L4323" s="42">
        <v>881</v>
      </c>
      <c r="N4323">
        <v>1</v>
      </c>
      <c r="O4323">
        <v>50</v>
      </c>
      <c r="P4323">
        <v>50</v>
      </c>
      <c r="Q4323">
        <v>37</v>
      </c>
      <c r="R4323">
        <v>0</v>
      </c>
    </row>
    <row r="4324" spans="8:18" x14ac:dyDescent="0.5">
      <c r="H4324" s="37">
        <v>2</v>
      </c>
      <c r="I4324" s="37">
        <v>14</v>
      </c>
      <c r="J4324" s="37">
        <v>14</v>
      </c>
      <c r="K4324" s="37">
        <v>13</v>
      </c>
      <c r="L4324" s="42">
        <v>882</v>
      </c>
      <c r="N4324">
        <v>1</v>
      </c>
      <c r="O4324">
        <v>50</v>
      </c>
      <c r="P4324">
        <v>50</v>
      </c>
      <c r="Q4324">
        <v>38</v>
      </c>
      <c r="R4324">
        <v>0</v>
      </c>
    </row>
    <row r="4325" spans="8:18" x14ac:dyDescent="0.5">
      <c r="H4325" s="37">
        <v>2</v>
      </c>
      <c r="I4325" s="37">
        <v>14</v>
      </c>
      <c r="J4325" s="37">
        <v>14</v>
      </c>
      <c r="K4325" s="37">
        <v>14</v>
      </c>
      <c r="L4325" s="42">
        <v>883</v>
      </c>
      <c r="N4325">
        <v>1</v>
      </c>
      <c r="O4325">
        <v>50</v>
      </c>
      <c r="P4325">
        <v>50</v>
      </c>
      <c r="Q4325">
        <v>39</v>
      </c>
      <c r="R4325">
        <v>0</v>
      </c>
    </row>
    <row r="4326" spans="8:18" x14ac:dyDescent="0.5">
      <c r="H4326" s="37">
        <v>2</v>
      </c>
      <c r="I4326" s="37">
        <v>14</v>
      </c>
      <c r="J4326" s="37">
        <v>14</v>
      </c>
      <c r="K4326" s="37">
        <v>15</v>
      </c>
      <c r="L4326" s="42">
        <v>884</v>
      </c>
      <c r="N4326">
        <v>1</v>
      </c>
      <c r="O4326">
        <v>50</v>
      </c>
      <c r="P4326">
        <v>50</v>
      </c>
      <c r="Q4326">
        <v>40</v>
      </c>
      <c r="R4326">
        <v>0</v>
      </c>
    </row>
    <row r="4327" spans="8:18" x14ac:dyDescent="0.5">
      <c r="H4327" s="37">
        <v>2</v>
      </c>
      <c r="I4327" s="37">
        <v>14</v>
      </c>
      <c r="J4327" s="37">
        <v>14</v>
      </c>
      <c r="K4327" s="37">
        <v>16</v>
      </c>
      <c r="L4327" s="42">
        <v>886</v>
      </c>
      <c r="N4327">
        <v>1</v>
      </c>
      <c r="O4327">
        <v>51</v>
      </c>
      <c r="P4327">
        <v>51</v>
      </c>
      <c r="Q4327">
        <v>1</v>
      </c>
      <c r="R4327">
        <v>186</v>
      </c>
    </row>
    <row r="4328" spans="8:18" x14ac:dyDescent="0.5">
      <c r="H4328" s="37">
        <v>2</v>
      </c>
      <c r="I4328" s="37">
        <v>14</v>
      </c>
      <c r="J4328" s="37">
        <v>14</v>
      </c>
      <c r="K4328" s="37">
        <v>17</v>
      </c>
      <c r="L4328" s="42">
        <v>887</v>
      </c>
      <c r="N4328">
        <v>1</v>
      </c>
      <c r="O4328">
        <v>51</v>
      </c>
      <c r="P4328">
        <v>51</v>
      </c>
      <c r="Q4328">
        <v>2</v>
      </c>
      <c r="R4328">
        <v>656</v>
      </c>
    </row>
    <row r="4329" spans="8:18" x14ac:dyDescent="0.5">
      <c r="H4329" s="37">
        <v>2</v>
      </c>
      <c r="I4329" s="37">
        <v>14</v>
      </c>
      <c r="J4329" s="37">
        <v>14</v>
      </c>
      <c r="K4329" s="37">
        <v>18</v>
      </c>
      <c r="L4329" s="42">
        <v>888</v>
      </c>
      <c r="N4329">
        <v>1</v>
      </c>
      <c r="O4329">
        <v>51</v>
      </c>
      <c r="P4329">
        <v>51</v>
      </c>
      <c r="Q4329">
        <v>3</v>
      </c>
      <c r="R4329">
        <v>1620</v>
      </c>
    </row>
    <row r="4330" spans="8:18" x14ac:dyDescent="0.5">
      <c r="H4330" s="37">
        <v>2</v>
      </c>
      <c r="I4330" s="37">
        <v>14</v>
      </c>
      <c r="J4330" s="37">
        <v>14</v>
      </c>
      <c r="K4330" s="37">
        <v>19</v>
      </c>
      <c r="L4330" s="42">
        <v>890</v>
      </c>
      <c r="N4330">
        <v>1</v>
      </c>
      <c r="O4330">
        <v>51</v>
      </c>
      <c r="P4330">
        <v>51</v>
      </c>
      <c r="Q4330">
        <v>4</v>
      </c>
      <c r="R4330">
        <v>2482</v>
      </c>
    </row>
    <row r="4331" spans="8:18" x14ac:dyDescent="0.5">
      <c r="H4331" s="37">
        <v>2</v>
      </c>
      <c r="I4331" s="37">
        <v>14</v>
      </c>
      <c r="J4331" s="37">
        <v>14</v>
      </c>
      <c r="K4331" s="37">
        <v>20</v>
      </c>
      <c r="L4331" s="42">
        <v>891</v>
      </c>
      <c r="N4331">
        <v>1</v>
      </c>
      <c r="O4331">
        <v>51</v>
      </c>
      <c r="P4331">
        <v>51</v>
      </c>
      <c r="Q4331">
        <v>5</v>
      </c>
      <c r="R4331">
        <v>3513</v>
      </c>
    </row>
    <row r="4332" spans="8:18" x14ac:dyDescent="0.5">
      <c r="H4332" s="37">
        <v>2</v>
      </c>
      <c r="I4332" s="37">
        <v>14</v>
      </c>
      <c r="J4332" s="37">
        <v>14</v>
      </c>
      <c r="K4332" s="37">
        <v>21</v>
      </c>
      <c r="L4332" s="42">
        <v>893</v>
      </c>
      <c r="N4332">
        <v>1</v>
      </c>
      <c r="O4332">
        <v>51</v>
      </c>
      <c r="P4332">
        <v>51</v>
      </c>
      <c r="Q4332">
        <v>6</v>
      </c>
      <c r="R4332">
        <v>3614</v>
      </c>
    </row>
    <row r="4333" spans="8:18" x14ac:dyDescent="0.5">
      <c r="H4333" s="37">
        <v>2</v>
      </c>
      <c r="I4333" s="37">
        <v>14</v>
      </c>
      <c r="J4333" s="37">
        <v>14</v>
      </c>
      <c r="K4333" s="37">
        <v>22</v>
      </c>
      <c r="L4333" s="42">
        <v>894</v>
      </c>
      <c r="N4333">
        <v>1</v>
      </c>
      <c r="O4333">
        <v>51</v>
      </c>
      <c r="P4333">
        <v>51</v>
      </c>
      <c r="Q4333">
        <v>7</v>
      </c>
      <c r="R4333">
        <v>3718</v>
      </c>
    </row>
    <row r="4334" spans="8:18" x14ac:dyDescent="0.5">
      <c r="H4334" s="37">
        <v>2</v>
      </c>
      <c r="I4334" s="37">
        <v>14</v>
      </c>
      <c r="J4334" s="37">
        <v>14</v>
      </c>
      <c r="K4334" s="37">
        <v>23</v>
      </c>
      <c r="L4334" s="42">
        <v>896</v>
      </c>
      <c r="N4334">
        <v>1</v>
      </c>
      <c r="O4334">
        <v>51</v>
      </c>
      <c r="P4334">
        <v>51</v>
      </c>
      <c r="Q4334">
        <v>8</v>
      </c>
      <c r="R4334">
        <v>3826</v>
      </c>
    </row>
    <row r="4335" spans="8:18" x14ac:dyDescent="0.5">
      <c r="H4335" s="37">
        <v>2</v>
      </c>
      <c r="I4335" s="37">
        <v>14</v>
      </c>
      <c r="J4335" s="37">
        <v>14</v>
      </c>
      <c r="K4335" s="37">
        <v>24</v>
      </c>
      <c r="L4335" s="42">
        <v>898</v>
      </c>
      <c r="N4335">
        <v>1</v>
      </c>
      <c r="O4335">
        <v>51</v>
      </c>
      <c r="P4335">
        <v>51</v>
      </c>
      <c r="Q4335">
        <v>9</v>
      </c>
      <c r="R4335">
        <v>3697</v>
      </c>
    </row>
    <row r="4336" spans="8:18" x14ac:dyDescent="0.5">
      <c r="H4336" s="37">
        <v>2</v>
      </c>
      <c r="I4336" s="37">
        <v>14</v>
      </c>
      <c r="J4336" s="37">
        <v>14</v>
      </c>
      <c r="K4336" s="37">
        <v>25</v>
      </c>
      <c r="L4336" s="42">
        <v>899</v>
      </c>
      <c r="N4336">
        <v>1</v>
      </c>
      <c r="O4336">
        <v>51</v>
      </c>
      <c r="P4336">
        <v>51</v>
      </c>
      <c r="Q4336">
        <v>10</v>
      </c>
      <c r="R4336">
        <v>0</v>
      </c>
    </row>
    <row r="4337" spans="8:18" x14ac:dyDescent="0.5">
      <c r="H4337" s="37">
        <v>2</v>
      </c>
      <c r="I4337" s="37">
        <v>14</v>
      </c>
      <c r="J4337" s="37">
        <v>14</v>
      </c>
      <c r="K4337" s="37">
        <v>26</v>
      </c>
      <c r="L4337" s="42">
        <v>901</v>
      </c>
      <c r="N4337">
        <v>1</v>
      </c>
      <c r="O4337">
        <v>51</v>
      </c>
      <c r="P4337">
        <v>51</v>
      </c>
      <c r="Q4337">
        <v>11</v>
      </c>
      <c r="R4337">
        <v>0</v>
      </c>
    </row>
    <row r="4338" spans="8:18" x14ac:dyDescent="0.5">
      <c r="H4338" s="37">
        <v>2</v>
      </c>
      <c r="I4338" s="37">
        <v>14</v>
      </c>
      <c r="J4338" s="37">
        <v>14</v>
      </c>
      <c r="K4338" s="37">
        <v>27</v>
      </c>
      <c r="L4338" s="42">
        <v>903</v>
      </c>
      <c r="N4338">
        <v>1</v>
      </c>
      <c r="O4338">
        <v>51</v>
      </c>
      <c r="P4338">
        <v>51</v>
      </c>
      <c r="Q4338">
        <v>12</v>
      </c>
      <c r="R4338">
        <v>0</v>
      </c>
    </row>
    <row r="4339" spans="8:18" x14ac:dyDescent="0.5">
      <c r="H4339" s="37">
        <v>2</v>
      </c>
      <c r="I4339" s="37">
        <v>14</v>
      </c>
      <c r="J4339" s="37">
        <v>14</v>
      </c>
      <c r="K4339" s="37">
        <v>28</v>
      </c>
      <c r="L4339" s="42">
        <v>905</v>
      </c>
      <c r="N4339">
        <v>1</v>
      </c>
      <c r="O4339">
        <v>51</v>
      </c>
      <c r="P4339">
        <v>51</v>
      </c>
      <c r="Q4339">
        <v>13</v>
      </c>
      <c r="R4339">
        <v>0</v>
      </c>
    </row>
    <row r="4340" spans="8:18" x14ac:dyDescent="0.5">
      <c r="H4340" s="37">
        <v>2</v>
      </c>
      <c r="I4340" s="37">
        <v>14</v>
      </c>
      <c r="J4340" s="37">
        <v>14</v>
      </c>
      <c r="K4340" s="37">
        <v>29</v>
      </c>
      <c r="L4340" s="42">
        <v>907</v>
      </c>
      <c r="N4340">
        <v>1</v>
      </c>
      <c r="O4340">
        <v>51</v>
      </c>
      <c r="P4340">
        <v>51</v>
      </c>
      <c r="Q4340">
        <v>14</v>
      </c>
      <c r="R4340">
        <v>0</v>
      </c>
    </row>
    <row r="4341" spans="8:18" x14ac:dyDescent="0.5">
      <c r="H4341" s="37">
        <v>2</v>
      </c>
      <c r="I4341" s="37">
        <v>14</v>
      </c>
      <c r="J4341" s="37">
        <v>14</v>
      </c>
      <c r="K4341" s="37">
        <v>30</v>
      </c>
      <c r="L4341" s="42">
        <v>909</v>
      </c>
      <c r="N4341">
        <v>1</v>
      </c>
      <c r="O4341">
        <v>51</v>
      </c>
      <c r="P4341">
        <v>51</v>
      </c>
      <c r="Q4341">
        <v>15</v>
      </c>
      <c r="R4341">
        <v>0</v>
      </c>
    </row>
    <row r="4342" spans="8:18" x14ac:dyDescent="0.5">
      <c r="H4342" s="37">
        <v>2</v>
      </c>
      <c r="I4342" s="37">
        <v>14</v>
      </c>
      <c r="J4342" s="37">
        <v>14</v>
      </c>
      <c r="K4342" s="37">
        <v>31</v>
      </c>
      <c r="L4342" s="42">
        <v>911</v>
      </c>
      <c r="N4342">
        <v>1</v>
      </c>
      <c r="O4342">
        <v>51</v>
      </c>
      <c r="P4342">
        <v>51</v>
      </c>
      <c r="Q4342">
        <v>16</v>
      </c>
      <c r="R4342">
        <v>0</v>
      </c>
    </row>
    <row r="4343" spans="8:18" x14ac:dyDescent="0.5">
      <c r="H4343" s="37">
        <v>2</v>
      </c>
      <c r="I4343" s="37">
        <v>14</v>
      </c>
      <c r="J4343" s="37">
        <v>14</v>
      </c>
      <c r="K4343" s="37">
        <v>32</v>
      </c>
      <c r="L4343" s="42">
        <v>913</v>
      </c>
      <c r="N4343">
        <v>1</v>
      </c>
      <c r="O4343">
        <v>51</v>
      </c>
      <c r="P4343">
        <v>51</v>
      </c>
      <c r="Q4343">
        <v>17</v>
      </c>
      <c r="R4343">
        <v>0</v>
      </c>
    </row>
    <row r="4344" spans="8:18" x14ac:dyDescent="0.5">
      <c r="H4344" s="37">
        <v>2</v>
      </c>
      <c r="I4344" s="37">
        <v>14</v>
      </c>
      <c r="J4344" s="37">
        <v>14</v>
      </c>
      <c r="K4344" s="37">
        <v>33</v>
      </c>
      <c r="L4344" s="42">
        <v>915</v>
      </c>
      <c r="N4344">
        <v>1</v>
      </c>
      <c r="O4344">
        <v>51</v>
      </c>
      <c r="P4344">
        <v>51</v>
      </c>
      <c r="Q4344">
        <v>18</v>
      </c>
      <c r="R4344">
        <v>0</v>
      </c>
    </row>
    <row r="4345" spans="8:18" x14ac:dyDescent="0.5">
      <c r="H4345" s="37">
        <v>2</v>
      </c>
      <c r="I4345" s="37">
        <v>14</v>
      </c>
      <c r="J4345" s="37">
        <v>14</v>
      </c>
      <c r="K4345" s="37">
        <v>34</v>
      </c>
      <c r="L4345" s="42">
        <v>917</v>
      </c>
      <c r="N4345">
        <v>1</v>
      </c>
      <c r="O4345">
        <v>51</v>
      </c>
      <c r="P4345">
        <v>51</v>
      </c>
      <c r="Q4345">
        <v>19</v>
      </c>
      <c r="R4345">
        <v>0</v>
      </c>
    </row>
    <row r="4346" spans="8:18" x14ac:dyDescent="0.5">
      <c r="H4346" s="37">
        <v>2</v>
      </c>
      <c r="I4346" s="37">
        <v>14</v>
      </c>
      <c r="J4346" s="37">
        <v>14</v>
      </c>
      <c r="K4346" s="37">
        <v>35</v>
      </c>
      <c r="L4346" s="42">
        <v>919</v>
      </c>
      <c r="N4346">
        <v>1</v>
      </c>
      <c r="O4346">
        <v>51</v>
      </c>
      <c r="P4346">
        <v>51</v>
      </c>
      <c r="Q4346">
        <v>20</v>
      </c>
      <c r="R4346">
        <v>0</v>
      </c>
    </row>
    <row r="4347" spans="8:18" x14ac:dyDescent="0.5">
      <c r="H4347" s="37">
        <v>2</v>
      </c>
      <c r="I4347" s="37">
        <v>14</v>
      </c>
      <c r="J4347" s="37">
        <v>14</v>
      </c>
      <c r="K4347" s="37">
        <v>36</v>
      </c>
      <c r="L4347" s="42">
        <v>922</v>
      </c>
      <c r="N4347">
        <v>1</v>
      </c>
      <c r="O4347">
        <v>51</v>
      </c>
      <c r="P4347">
        <v>51</v>
      </c>
      <c r="Q4347">
        <v>21</v>
      </c>
      <c r="R4347">
        <v>0</v>
      </c>
    </row>
    <row r="4348" spans="8:18" x14ac:dyDescent="0.5">
      <c r="H4348" s="37">
        <v>2</v>
      </c>
      <c r="I4348" s="37">
        <v>14</v>
      </c>
      <c r="J4348" s="37">
        <v>14</v>
      </c>
      <c r="K4348" s="37">
        <v>37</v>
      </c>
      <c r="L4348" s="42">
        <v>924</v>
      </c>
      <c r="N4348">
        <v>1</v>
      </c>
      <c r="O4348">
        <v>51</v>
      </c>
      <c r="P4348">
        <v>51</v>
      </c>
      <c r="Q4348">
        <v>22</v>
      </c>
      <c r="R4348">
        <v>0</v>
      </c>
    </row>
    <row r="4349" spans="8:18" x14ac:dyDescent="0.5">
      <c r="H4349" s="37">
        <v>2</v>
      </c>
      <c r="I4349" s="37">
        <v>14</v>
      </c>
      <c r="J4349" s="37">
        <v>14</v>
      </c>
      <c r="K4349" s="37">
        <v>38</v>
      </c>
      <c r="L4349" s="42">
        <v>927</v>
      </c>
      <c r="N4349">
        <v>1</v>
      </c>
      <c r="O4349">
        <v>51</v>
      </c>
      <c r="P4349">
        <v>51</v>
      </c>
      <c r="Q4349">
        <v>23</v>
      </c>
      <c r="R4349">
        <v>0</v>
      </c>
    </row>
    <row r="4350" spans="8:18" x14ac:dyDescent="0.5">
      <c r="H4350" s="37">
        <v>2</v>
      </c>
      <c r="I4350" s="37">
        <v>14</v>
      </c>
      <c r="J4350" s="37">
        <v>14</v>
      </c>
      <c r="K4350" s="37">
        <v>39</v>
      </c>
      <c r="L4350" s="42">
        <v>929</v>
      </c>
      <c r="N4350">
        <v>1</v>
      </c>
      <c r="O4350">
        <v>51</v>
      </c>
      <c r="P4350">
        <v>51</v>
      </c>
      <c r="Q4350">
        <v>24</v>
      </c>
      <c r="R4350">
        <v>0</v>
      </c>
    </row>
    <row r="4351" spans="8:18" x14ac:dyDescent="0.5">
      <c r="H4351" s="37">
        <v>2</v>
      </c>
      <c r="I4351" s="37">
        <v>14</v>
      </c>
      <c r="J4351" s="37">
        <v>14</v>
      </c>
      <c r="K4351" s="37">
        <v>40</v>
      </c>
      <c r="L4351" s="42">
        <v>932</v>
      </c>
      <c r="N4351">
        <v>1</v>
      </c>
      <c r="O4351">
        <v>51</v>
      </c>
      <c r="P4351">
        <v>51</v>
      </c>
      <c r="Q4351">
        <v>25</v>
      </c>
      <c r="R4351">
        <v>0</v>
      </c>
    </row>
    <row r="4352" spans="8:18" x14ac:dyDescent="0.5">
      <c r="H4352" s="37">
        <v>2</v>
      </c>
      <c r="I4352" s="37">
        <v>14</v>
      </c>
      <c r="J4352" s="37">
        <v>14</v>
      </c>
      <c r="K4352" s="37">
        <v>41</v>
      </c>
      <c r="L4352" s="42">
        <v>934</v>
      </c>
      <c r="N4352">
        <v>1</v>
      </c>
      <c r="O4352">
        <v>51</v>
      </c>
      <c r="P4352">
        <v>51</v>
      </c>
      <c r="Q4352">
        <v>26</v>
      </c>
      <c r="R4352">
        <v>0</v>
      </c>
    </row>
    <row r="4353" spans="8:18" x14ac:dyDescent="0.5">
      <c r="H4353" s="37">
        <v>2</v>
      </c>
      <c r="I4353" s="37">
        <v>14</v>
      </c>
      <c r="J4353" s="37">
        <v>14</v>
      </c>
      <c r="K4353" s="37">
        <v>42</v>
      </c>
      <c r="L4353" s="42">
        <v>937</v>
      </c>
      <c r="N4353">
        <v>1</v>
      </c>
      <c r="O4353">
        <v>51</v>
      </c>
      <c r="P4353">
        <v>51</v>
      </c>
      <c r="Q4353">
        <v>27</v>
      </c>
      <c r="R4353">
        <v>0</v>
      </c>
    </row>
    <row r="4354" spans="8:18" x14ac:dyDescent="0.5">
      <c r="H4354" s="37">
        <v>2</v>
      </c>
      <c r="I4354" s="37">
        <v>14</v>
      </c>
      <c r="J4354" s="37">
        <v>14</v>
      </c>
      <c r="K4354" s="37">
        <v>43</v>
      </c>
      <c r="L4354" s="42">
        <v>940</v>
      </c>
      <c r="N4354">
        <v>1</v>
      </c>
      <c r="O4354">
        <v>51</v>
      </c>
      <c r="P4354">
        <v>51</v>
      </c>
      <c r="Q4354">
        <v>28</v>
      </c>
      <c r="R4354">
        <v>0</v>
      </c>
    </row>
    <row r="4355" spans="8:18" x14ac:dyDescent="0.5">
      <c r="H4355" s="37">
        <v>2</v>
      </c>
      <c r="I4355" s="37">
        <v>14</v>
      </c>
      <c r="J4355" s="37">
        <v>14</v>
      </c>
      <c r="K4355" s="37">
        <v>44</v>
      </c>
      <c r="L4355" s="42">
        <v>943</v>
      </c>
      <c r="N4355">
        <v>1</v>
      </c>
      <c r="O4355">
        <v>51</v>
      </c>
      <c r="P4355">
        <v>51</v>
      </c>
      <c r="Q4355">
        <v>29</v>
      </c>
      <c r="R4355">
        <v>0</v>
      </c>
    </row>
    <row r="4356" spans="8:18" x14ac:dyDescent="0.5">
      <c r="H4356" s="37">
        <v>2</v>
      </c>
      <c r="I4356" s="37">
        <v>14</v>
      </c>
      <c r="J4356" s="37">
        <v>14</v>
      </c>
      <c r="K4356" s="37">
        <v>45</v>
      </c>
      <c r="L4356" s="42">
        <v>945</v>
      </c>
      <c r="N4356">
        <v>1</v>
      </c>
      <c r="O4356">
        <v>51</v>
      </c>
      <c r="P4356">
        <v>51</v>
      </c>
      <c r="Q4356">
        <v>30</v>
      </c>
      <c r="R4356">
        <v>0</v>
      </c>
    </row>
    <row r="4357" spans="8:18" x14ac:dyDescent="0.5">
      <c r="H4357" s="37">
        <v>2</v>
      </c>
      <c r="I4357" s="37">
        <v>14</v>
      </c>
      <c r="J4357" s="37">
        <v>14</v>
      </c>
      <c r="K4357" s="37">
        <v>46</v>
      </c>
      <c r="L4357" s="42">
        <v>948</v>
      </c>
      <c r="N4357">
        <v>1</v>
      </c>
      <c r="O4357">
        <v>51</v>
      </c>
      <c r="P4357">
        <v>51</v>
      </c>
      <c r="Q4357">
        <v>31</v>
      </c>
      <c r="R4357">
        <v>0</v>
      </c>
    </row>
    <row r="4358" spans="8:18" x14ac:dyDescent="0.5">
      <c r="H4358" s="37">
        <v>2</v>
      </c>
      <c r="I4358" s="37">
        <v>14</v>
      </c>
      <c r="J4358" s="37">
        <v>14</v>
      </c>
      <c r="K4358" s="37">
        <v>47</v>
      </c>
      <c r="L4358" s="42">
        <v>951</v>
      </c>
      <c r="N4358">
        <v>1</v>
      </c>
      <c r="O4358">
        <v>51</v>
      </c>
      <c r="P4358">
        <v>51</v>
      </c>
      <c r="Q4358">
        <v>32</v>
      </c>
      <c r="R4358">
        <v>0</v>
      </c>
    </row>
    <row r="4359" spans="8:18" x14ac:dyDescent="0.5">
      <c r="H4359" s="37">
        <v>2</v>
      </c>
      <c r="I4359" s="37">
        <v>14</v>
      </c>
      <c r="J4359" s="37">
        <v>14</v>
      </c>
      <c r="K4359" s="37">
        <v>48</v>
      </c>
      <c r="L4359" s="42">
        <v>954</v>
      </c>
      <c r="N4359">
        <v>1</v>
      </c>
      <c r="O4359">
        <v>51</v>
      </c>
      <c r="P4359">
        <v>51</v>
      </c>
      <c r="Q4359">
        <v>33</v>
      </c>
      <c r="R4359">
        <v>0</v>
      </c>
    </row>
    <row r="4360" spans="8:18" x14ac:dyDescent="0.5">
      <c r="H4360" s="37">
        <v>2</v>
      </c>
      <c r="I4360" s="37">
        <v>14</v>
      </c>
      <c r="J4360" s="37">
        <v>14</v>
      </c>
      <c r="K4360" s="37">
        <v>49</v>
      </c>
      <c r="L4360" s="42">
        <v>957</v>
      </c>
      <c r="N4360">
        <v>1</v>
      </c>
      <c r="O4360">
        <v>51</v>
      </c>
      <c r="P4360">
        <v>51</v>
      </c>
      <c r="Q4360">
        <v>34</v>
      </c>
      <c r="R4360">
        <v>0</v>
      </c>
    </row>
    <row r="4361" spans="8:18" x14ac:dyDescent="0.5">
      <c r="H4361" s="37">
        <v>2</v>
      </c>
      <c r="I4361" s="37">
        <v>14</v>
      </c>
      <c r="J4361" s="37">
        <v>14</v>
      </c>
      <c r="K4361" s="37">
        <v>50</v>
      </c>
      <c r="L4361" s="42">
        <v>960</v>
      </c>
      <c r="N4361">
        <v>1</v>
      </c>
      <c r="O4361">
        <v>51</v>
      </c>
      <c r="P4361">
        <v>51</v>
      </c>
      <c r="Q4361">
        <v>35</v>
      </c>
      <c r="R4361">
        <v>0</v>
      </c>
    </row>
    <row r="4362" spans="8:18" x14ac:dyDescent="0.5">
      <c r="H4362" s="37">
        <v>2</v>
      </c>
      <c r="I4362" s="37">
        <v>14</v>
      </c>
      <c r="J4362" s="37">
        <v>14</v>
      </c>
      <c r="K4362" s="37">
        <v>51</v>
      </c>
      <c r="L4362" s="42">
        <v>964</v>
      </c>
      <c r="N4362">
        <v>1</v>
      </c>
      <c r="O4362">
        <v>51</v>
      </c>
      <c r="P4362">
        <v>51</v>
      </c>
      <c r="Q4362">
        <v>36</v>
      </c>
      <c r="R4362">
        <v>0</v>
      </c>
    </row>
    <row r="4363" spans="8:18" x14ac:dyDescent="0.5">
      <c r="H4363" s="37">
        <v>2</v>
      </c>
      <c r="I4363" s="37">
        <v>14</v>
      </c>
      <c r="J4363" s="37">
        <v>14</v>
      </c>
      <c r="K4363" s="37">
        <v>52</v>
      </c>
      <c r="L4363" s="42">
        <v>967</v>
      </c>
      <c r="N4363">
        <v>1</v>
      </c>
      <c r="O4363">
        <v>51</v>
      </c>
      <c r="P4363">
        <v>51</v>
      </c>
      <c r="Q4363">
        <v>37</v>
      </c>
      <c r="R4363">
        <v>0</v>
      </c>
    </row>
    <row r="4364" spans="8:18" x14ac:dyDescent="0.5">
      <c r="H4364" s="37">
        <v>2</v>
      </c>
      <c r="I4364" s="37">
        <v>14</v>
      </c>
      <c r="J4364" s="37">
        <v>14</v>
      </c>
      <c r="K4364" s="37">
        <v>53</v>
      </c>
      <c r="L4364" s="42">
        <v>970</v>
      </c>
      <c r="N4364">
        <v>1</v>
      </c>
      <c r="O4364">
        <v>51</v>
      </c>
      <c r="P4364">
        <v>51</v>
      </c>
      <c r="Q4364">
        <v>38</v>
      </c>
      <c r="R4364">
        <v>0</v>
      </c>
    </row>
    <row r="4365" spans="8:18" x14ac:dyDescent="0.5">
      <c r="H4365" s="37">
        <v>2</v>
      </c>
      <c r="I4365" s="37">
        <v>14</v>
      </c>
      <c r="J4365" s="37">
        <v>14</v>
      </c>
      <c r="K4365" s="37">
        <v>54</v>
      </c>
      <c r="L4365" s="42">
        <v>973</v>
      </c>
      <c r="N4365">
        <v>1</v>
      </c>
      <c r="O4365">
        <v>51</v>
      </c>
      <c r="P4365">
        <v>51</v>
      </c>
      <c r="Q4365">
        <v>39</v>
      </c>
      <c r="R4365">
        <v>0</v>
      </c>
    </row>
    <row r="4366" spans="8:18" x14ac:dyDescent="0.5">
      <c r="H4366" s="37">
        <v>2</v>
      </c>
      <c r="I4366" s="37">
        <v>14</v>
      </c>
      <c r="J4366" s="37">
        <v>14</v>
      </c>
      <c r="K4366" s="37">
        <v>55</v>
      </c>
      <c r="L4366" s="42">
        <v>976</v>
      </c>
      <c r="N4366">
        <v>1</v>
      </c>
      <c r="O4366">
        <v>52</v>
      </c>
      <c r="P4366">
        <v>52</v>
      </c>
      <c r="Q4366">
        <v>1</v>
      </c>
      <c r="R4366">
        <v>193</v>
      </c>
    </row>
    <row r="4367" spans="8:18" x14ac:dyDescent="0.5">
      <c r="H4367" s="37">
        <v>2</v>
      </c>
      <c r="I4367" s="37">
        <v>14</v>
      </c>
      <c r="J4367" s="37">
        <v>14</v>
      </c>
      <c r="K4367" s="37">
        <v>56</v>
      </c>
      <c r="L4367" s="42">
        <v>979</v>
      </c>
      <c r="N4367">
        <v>1</v>
      </c>
      <c r="O4367">
        <v>52</v>
      </c>
      <c r="P4367">
        <v>52</v>
      </c>
      <c r="Q4367">
        <v>2</v>
      </c>
      <c r="R4367">
        <v>682</v>
      </c>
    </row>
    <row r="4368" spans="8:18" x14ac:dyDescent="0.5">
      <c r="H4368" s="37">
        <v>2</v>
      </c>
      <c r="I4368" s="37">
        <v>14</v>
      </c>
      <c r="J4368" s="37">
        <v>14</v>
      </c>
      <c r="K4368" s="37">
        <v>57</v>
      </c>
      <c r="L4368" s="42">
        <v>982</v>
      </c>
      <c r="N4368">
        <v>1</v>
      </c>
      <c r="O4368">
        <v>52</v>
      </c>
      <c r="P4368">
        <v>52</v>
      </c>
      <c r="Q4368">
        <v>3</v>
      </c>
      <c r="R4368">
        <v>1684</v>
      </c>
    </row>
    <row r="4369" spans="8:18" x14ac:dyDescent="0.5">
      <c r="H4369" s="37">
        <v>2</v>
      </c>
      <c r="I4369" s="37">
        <v>14</v>
      </c>
      <c r="J4369" s="37">
        <v>14</v>
      </c>
      <c r="K4369" s="37">
        <v>58</v>
      </c>
      <c r="L4369" s="42">
        <v>985</v>
      </c>
      <c r="N4369">
        <v>1</v>
      </c>
      <c r="O4369">
        <v>52</v>
      </c>
      <c r="P4369">
        <v>52</v>
      </c>
      <c r="Q4369">
        <v>4</v>
      </c>
      <c r="R4369">
        <v>2580</v>
      </c>
    </row>
    <row r="4370" spans="8:18" x14ac:dyDescent="0.5">
      <c r="H4370" s="37">
        <v>2</v>
      </c>
      <c r="I4370" s="37">
        <v>14</v>
      </c>
      <c r="J4370" s="37">
        <v>14</v>
      </c>
      <c r="K4370" s="37">
        <v>59</v>
      </c>
      <c r="L4370" s="42">
        <v>987</v>
      </c>
      <c r="N4370">
        <v>1</v>
      </c>
      <c r="O4370">
        <v>52</v>
      </c>
      <c r="P4370">
        <v>52</v>
      </c>
      <c r="Q4370">
        <v>5</v>
      </c>
      <c r="R4370">
        <v>3650</v>
      </c>
    </row>
    <row r="4371" spans="8:18" x14ac:dyDescent="0.5">
      <c r="H4371" s="37">
        <v>2</v>
      </c>
      <c r="I4371" s="37">
        <v>14</v>
      </c>
      <c r="J4371" s="37">
        <v>14</v>
      </c>
      <c r="K4371" s="37">
        <v>60</v>
      </c>
      <c r="L4371" s="42">
        <v>990</v>
      </c>
      <c r="N4371">
        <v>1</v>
      </c>
      <c r="O4371">
        <v>52</v>
      </c>
      <c r="P4371">
        <v>52</v>
      </c>
      <c r="Q4371">
        <v>6</v>
      </c>
      <c r="R4371">
        <v>3754</v>
      </c>
    </row>
    <row r="4372" spans="8:18" x14ac:dyDescent="0.5">
      <c r="H4372" s="37">
        <v>2</v>
      </c>
      <c r="I4372" s="37">
        <v>14</v>
      </c>
      <c r="J4372" s="37">
        <v>14</v>
      </c>
      <c r="K4372" s="37">
        <v>61</v>
      </c>
      <c r="L4372" s="42">
        <v>992</v>
      </c>
      <c r="N4372">
        <v>1</v>
      </c>
      <c r="O4372">
        <v>52</v>
      </c>
      <c r="P4372">
        <v>52</v>
      </c>
      <c r="Q4372">
        <v>7</v>
      </c>
      <c r="R4372">
        <v>3862</v>
      </c>
    </row>
    <row r="4373" spans="8:18" x14ac:dyDescent="0.5">
      <c r="H4373" s="37">
        <v>2</v>
      </c>
      <c r="I4373" s="37">
        <v>14</v>
      </c>
      <c r="J4373" s="37">
        <v>14</v>
      </c>
      <c r="K4373" s="37">
        <v>62</v>
      </c>
      <c r="L4373" s="42">
        <v>994</v>
      </c>
      <c r="N4373">
        <v>1</v>
      </c>
      <c r="O4373">
        <v>52</v>
      </c>
      <c r="P4373">
        <v>52</v>
      </c>
      <c r="Q4373">
        <v>8</v>
      </c>
      <c r="R4373">
        <v>3733</v>
      </c>
    </row>
    <row r="4374" spans="8:18" x14ac:dyDescent="0.5">
      <c r="H4374" s="37">
        <v>2</v>
      </c>
      <c r="I4374" s="37">
        <v>14</v>
      </c>
      <c r="J4374" s="37">
        <v>14</v>
      </c>
      <c r="K4374" s="37">
        <v>63</v>
      </c>
      <c r="L4374" s="42">
        <v>996</v>
      </c>
      <c r="N4374">
        <v>1</v>
      </c>
      <c r="O4374">
        <v>52</v>
      </c>
      <c r="P4374">
        <v>52</v>
      </c>
      <c r="Q4374">
        <v>9</v>
      </c>
      <c r="R4374">
        <v>0</v>
      </c>
    </row>
    <row r="4375" spans="8:18" x14ac:dyDescent="0.5">
      <c r="H4375" s="37">
        <v>2</v>
      </c>
      <c r="I4375" s="37">
        <v>14</v>
      </c>
      <c r="J4375" s="37">
        <v>14</v>
      </c>
      <c r="K4375" s="37">
        <v>64</v>
      </c>
      <c r="L4375" s="42">
        <v>998</v>
      </c>
      <c r="N4375">
        <v>1</v>
      </c>
      <c r="O4375">
        <v>52</v>
      </c>
      <c r="P4375">
        <v>52</v>
      </c>
      <c r="Q4375">
        <v>10</v>
      </c>
      <c r="R4375">
        <v>0</v>
      </c>
    </row>
    <row r="4376" spans="8:18" x14ac:dyDescent="0.5">
      <c r="H4376" s="37">
        <v>2</v>
      </c>
      <c r="I4376" s="37">
        <v>14</v>
      </c>
      <c r="J4376" s="37">
        <v>14</v>
      </c>
      <c r="K4376" s="37">
        <v>65</v>
      </c>
      <c r="L4376" s="42">
        <v>999</v>
      </c>
      <c r="N4376">
        <v>1</v>
      </c>
      <c r="O4376">
        <v>52</v>
      </c>
      <c r="P4376">
        <v>52</v>
      </c>
      <c r="Q4376">
        <v>11</v>
      </c>
      <c r="R4376">
        <v>0</v>
      </c>
    </row>
    <row r="4377" spans="8:18" x14ac:dyDescent="0.5">
      <c r="H4377" s="37">
        <v>2</v>
      </c>
      <c r="I4377" s="37">
        <v>14</v>
      </c>
      <c r="J4377" s="37">
        <v>14</v>
      </c>
      <c r="K4377" s="37">
        <v>66</v>
      </c>
      <c r="L4377" s="42">
        <v>1030</v>
      </c>
      <c r="N4377">
        <v>1</v>
      </c>
      <c r="O4377">
        <v>52</v>
      </c>
      <c r="P4377">
        <v>52</v>
      </c>
      <c r="Q4377">
        <v>12</v>
      </c>
      <c r="R4377">
        <v>0</v>
      </c>
    </row>
    <row r="4378" spans="8:18" x14ac:dyDescent="0.5">
      <c r="H4378" s="37">
        <v>2</v>
      </c>
      <c r="I4378" s="37">
        <v>15</v>
      </c>
      <c r="J4378" s="37">
        <v>15</v>
      </c>
      <c r="K4378" s="37">
        <v>0</v>
      </c>
      <c r="L4378" s="42">
        <v>870</v>
      </c>
      <c r="N4378">
        <v>1</v>
      </c>
      <c r="O4378">
        <v>52</v>
      </c>
      <c r="P4378">
        <v>52</v>
      </c>
      <c r="Q4378">
        <v>13</v>
      </c>
      <c r="R4378">
        <v>0</v>
      </c>
    </row>
    <row r="4379" spans="8:18" x14ac:dyDescent="0.5">
      <c r="H4379" s="37">
        <v>2</v>
      </c>
      <c r="I4379" s="37">
        <v>15</v>
      </c>
      <c r="J4379" s="37">
        <v>15</v>
      </c>
      <c r="K4379" s="37">
        <v>1</v>
      </c>
      <c r="L4379" s="42">
        <v>871</v>
      </c>
      <c r="N4379">
        <v>1</v>
      </c>
      <c r="O4379">
        <v>52</v>
      </c>
      <c r="P4379">
        <v>52</v>
      </c>
      <c r="Q4379">
        <v>14</v>
      </c>
      <c r="R4379">
        <v>0</v>
      </c>
    </row>
    <row r="4380" spans="8:18" x14ac:dyDescent="0.5">
      <c r="H4380" s="37">
        <v>2</v>
      </c>
      <c r="I4380" s="37">
        <v>15</v>
      </c>
      <c r="J4380" s="37">
        <v>15</v>
      </c>
      <c r="K4380" s="37">
        <v>2</v>
      </c>
      <c r="L4380" s="42">
        <v>872</v>
      </c>
      <c r="N4380">
        <v>1</v>
      </c>
      <c r="O4380">
        <v>52</v>
      </c>
      <c r="P4380">
        <v>52</v>
      </c>
      <c r="Q4380">
        <v>15</v>
      </c>
      <c r="R4380">
        <v>0</v>
      </c>
    </row>
    <row r="4381" spans="8:18" x14ac:dyDescent="0.5">
      <c r="H4381" s="37">
        <v>2</v>
      </c>
      <c r="I4381" s="37">
        <v>15</v>
      </c>
      <c r="J4381" s="37">
        <v>15</v>
      </c>
      <c r="K4381" s="37">
        <v>3</v>
      </c>
      <c r="L4381" s="42">
        <v>873</v>
      </c>
      <c r="N4381">
        <v>1</v>
      </c>
      <c r="O4381">
        <v>52</v>
      </c>
      <c r="P4381">
        <v>52</v>
      </c>
      <c r="Q4381">
        <v>16</v>
      </c>
      <c r="R4381">
        <v>0</v>
      </c>
    </row>
    <row r="4382" spans="8:18" x14ac:dyDescent="0.5">
      <c r="H4382" s="37">
        <v>2</v>
      </c>
      <c r="I4382" s="37">
        <v>15</v>
      </c>
      <c r="J4382" s="37">
        <v>15</v>
      </c>
      <c r="K4382" s="37">
        <v>4</v>
      </c>
      <c r="L4382" s="42">
        <v>874</v>
      </c>
      <c r="N4382">
        <v>1</v>
      </c>
      <c r="O4382">
        <v>52</v>
      </c>
      <c r="P4382">
        <v>52</v>
      </c>
      <c r="Q4382">
        <v>17</v>
      </c>
      <c r="R4382">
        <v>0</v>
      </c>
    </row>
    <row r="4383" spans="8:18" x14ac:dyDescent="0.5">
      <c r="H4383" s="37">
        <v>2</v>
      </c>
      <c r="I4383" s="37">
        <v>15</v>
      </c>
      <c r="J4383" s="37">
        <v>15</v>
      </c>
      <c r="K4383" s="37">
        <v>5</v>
      </c>
      <c r="L4383" s="42">
        <v>874</v>
      </c>
      <c r="N4383">
        <v>1</v>
      </c>
      <c r="O4383">
        <v>52</v>
      </c>
      <c r="P4383">
        <v>52</v>
      </c>
      <c r="Q4383">
        <v>18</v>
      </c>
      <c r="R4383">
        <v>0</v>
      </c>
    </row>
    <row r="4384" spans="8:18" x14ac:dyDescent="0.5">
      <c r="H4384" s="37">
        <v>2</v>
      </c>
      <c r="I4384" s="37">
        <v>15</v>
      </c>
      <c r="J4384" s="37">
        <v>15</v>
      </c>
      <c r="K4384" s="37">
        <v>6</v>
      </c>
      <c r="L4384" s="42">
        <v>875</v>
      </c>
      <c r="N4384">
        <v>1</v>
      </c>
      <c r="O4384">
        <v>52</v>
      </c>
      <c r="P4384">
        <v>52</v>
      </c>
      <c r="Q4384">
        <v>19</v>
      </c>
      <c r="R4384">
        <v>0</v>
      </c>
    </row>
    <row r="4385" spans="8:18" x14ac:dyDescent="0.5">
      <c r="H4385" s="37">
        <v>2</v>
      </c>
      <c r="I4385" s="37">
        <v>15</v>
      </c>
      <c r="J4385" s="37">
        <v>15</v>
      </c>
      <c r="K4385" s="37">
        <v>7</v>
      </c>
      <c r="L4385" s="42">
        <v>876</v>
      </c>
      <c r="N4385">
        <v>1</v>
      </c>
      <c r="O4385">
        <v>52</v>
      </c>
      <c r="P4385">
        <v>52</v>
      </c>
      <c r="Q4385">
        <v>20</v>
      </c>
      <c r="R4385">
        <v>0</v>
      </c>
    </row>
    <row r="4386" spans="8:18" x14ac:dyDescent="0.5">
      <c r="H4386" s="37">
        <v>2</v>
      </c>
      <c r="I4386" s="37">
        <v>15</v>
      </c>
      <c r="J4386" s="37">
        <v>15</v>
      </c>
      <c r="K4386" s="37">
        <v>8</v>
      </c>
      <c r="L4386" s="42">
        <v>877</v>
      </c>
      <c r="N4386">
        <v>1</v>
      </c>
      <c r="O4386">
        <v>52</v>
      </c>
      <c r="P4386">
        <v>52</v>
      </c>
      <c r="Q4386">
        <v>21</v>
      </c>
      <c r="R4386">
        <v>0</v>
      </c>
    </row>
    <row r="4387" spans="8:18" x14ac:dyDescent="0.5">
      <c r="H4387" s="37">
        <v>2</v>
      </c>
      <c r="I4387" s="37">
        <v>15</v>
      </c>
      <c r="J4387" s="37">
        <v>15</v>
      </c>
      <c r="K4387" s="37">
        <v>9</v>
      </c>
      <c r="L4387" s="42">
        <v>878</v>
      </c>
      <c r="N4387">
        <v>1</v>
      </c>
      <c r="O4387">
        <v>52</v>
      </c>
      <c r="P4387">
        <v>52</v>
      </c>
      <c r="Q4387">
        <v>22</v>
      </c>
      <c r="R4387">
        <v>0</v>
      </c>
    </row>
    <row r="4388" spans="8:18" x14ac:dyDescent="0.5">
      <c r="H4388" s="37">
        <v>2</v>
      </c>
      <c r="I4388" s="37">
        <v>15</v>
      </c>
      <c r="J4388" s="37">
        <v>15</v>
      </c>
      <c r="K4388" s="37">
        <v>10</v>
      </c>
      <c r="L4388" s="42">
        <v>880</v>
      </c>
      <c r="N4388">
        <v>1</v>
      </c>
      <c r="O4388">
        <v>52</v>
      </c>
      <c r="P4388">
        <v>52</v>
      </c>
      <c r="Q4388">
        <v>23</v>
      </c>
      <c r="R4388">
        <v>0</v>
      </c>
    </row>
    <row r="4389" spans="8:18" x14ac:dyDescent="0.5">
      <c r="H4389" s="37">
        <v>2</v>
      </c>
      <c r="I4389" s="37">
        <v>15</v>
      </c>
      <c r="J4389" s="37">
        <v>15</v>
      </c>
      <c r="K4389" s="37">
        <v>11</v>
      </c>
      <c r="L4389" s="42">
        <v>881</v>
      </c>
      <c r="N4389">
        <v>1</v>
      </c>
      <c r="O4389">
        <v>52</v>
      </c>
      <c r="P4389">
        <v>52</v>
      </c>
      <c r="Q4389">
        <v>24</v>
      </c>
      <c r="R4389">
        <v>0</v>
      </c>
    </row>
    <row r="4390" spans="8:18" x14ac:dyDescent="0.5">
      <c r="H4390" s="37">
        <v>2</v>
      </c>
      <c r="I4390" s="37">
        <v>15</v>
      </c>
      <c r="J4390" s="37">
        <v>15</v>
      </c>
      <c r="K4390" s="37">
        <v>12</v>
      </c>
      <c r="L4390" s="42">
        <v>882</v>
      </c>
      <c r="N4390">
        <v>1</v>
      </c>
      <c r="O4390">
        <v>52</v>
      </c>
      <c r="P4390">
        <v>52</v>
      </c>
      <c r="Q4390">
        <v>25</v>
      </c>
      <c r="R4390">
        <v>0</v>
      </c>
    </row>
    <row r="4391" spans="8:18" x14ac:dyDescent="0.5">
      <c r="H4391" s="37">
        <v>2</v>
      </c>
      <c r="I4391" s="37">
        <v>15</v>
      </c>
      <c r="J4391" s="37">
        <v>15</v>
      </c>
      <c r="K4391" s="37">
        <v>13</v>
      </c>
      <c r="L4391" s="42">
        <v>883</v>
      </c>
      <c r="N4391">
        <v>1</v>
      </c>
      <c r="O4391">
        <v>52</v>
      </c>
      <c r="P4391">
        <v>52</v>
      </c>
      <c r="Q4391">
        <v>26</v>
      </c>
      <c r="R4391">
        <v>0</v>
      </c>
    </row>
    <row r="4392" spans="8:18" x14ac:dyDescent="0.5">
      <c r="H4392" s="37">
        <v>2</v>
      </c>
      <c r="I4392" s="37">
        <v>15</v>
      </c>
      <c r="J4392" s="37">
        <v>15</v>
      </c>
      <c r="K4392" s="37">
        <v>14</v>
      </c>
      <c r="L4392" s="42">
        <v>884</v>
      </c>
      <c r="N4392">
        <v>1</v>
      </c>
      <c r="O4392">
        <v>52</v>
      </c>
      <c r="P4392">
        <v>52</v>
      </c>
      <c r="Q4392">
        <v>27</v>
      </c>
      <c r="R4392">
        <v>0</v>
      </c>
    </row>
    <row r="4393" spans="8:18" x14ac:dyDescent="0.5">
      <c r="H4393" s="37">
        <v>2</v>
      </c>
      <c r="I4393" s="37">
        <v>15</v>
      </c>
      <c r="J4393" s="37">
        <v>15</v>
      </c>
      <c r="K4393" s="37">
        <v>15</v>
      </c>
      <c r="L4393" s="42">
        <v>886</v>
      </c>
      <c r="N4393">
        <v>1</v>
      </c>
      <c r="O4393">
        <v>52</v>
      </c>
      <c r="P4393">
        <v>52</v>
      </c>
      <c r="Q4393">
        <v>28</v>
      </c>
      <c r="R4393">
        <v>0</v>
      </c>
    </row>
    <row r="4394" spans="8:18" x14ac:dyDescent="0.5">
      <c r="H4394" s="37">
        <v>2</v>
      </c>
      <c r="I4394" s="37">
        <v>15</v>
      </c>
      <c r="J4394" s="37">
        <v>15</v>
      </c>
      <c r="K4394" s="37">
        <v>16</v>
      </c>
      <c r="L4394" s="42">
        <v>887</v>
      </c>
      <c r="N4394">
        <v>1</v>
      </c>
      <c r="O4394">
        <v>52</v>
      </c>
      <c r="P4394">
        <v>52</v>
      </c>
      <c r="Q4394">
        <v>29</v>
      </c>
      <c r="R4394">
        <v>0</v>
      </c>
    </row>
    <row r="4395" spans="8:18" x14ac:dyDescent="0.5">
      <c r="H4395" s="37">
        <v>2</v>
      </c>
      <c r="I4395" s="37">
        <v>15</v>
      </c>
      <c r="J4395" s="37">
        <v>15</v>
      </c>
      <c r="K4395" s="37">
        <v>17</v>
      </c>
      <c r="L4395" s="42">
        <v>888</v>
      </c>
      <c r="N4395">
        <v>1</v>
      </c>
      <c r="O4395">
        <v>52</v>
      </c>
      <c r="P4395">
        <v>52</v>
      </c>
      <c r="Q4395">
        <v>30</v>
      </c>
      <c r="R4395">
        <v>0</v>
      </c>
    </row>
    <row r="4396" spans="8:18" x14ac:dyDescent="0.5">
      <c r="H4396" s="37">
        <v>2</v>
      </c>
      <c r="I4396" s="37">
        <v>15</v>
      </c>
      <c r="J4396" s="37">
        <v>15</v>
      </c>
      <c r="K4396" s="37">
        <v>18</v>
      </c>
      <c r="L4396" s="42">
        <v>890</v>
      </c>
      <c r="N4396">
        <v>1</v>
      </c>
      <c r="O4396">
        <v>52</v>
      </c>
      <c r="P4396">
        <v>52</v>
      </c>
      <c r="Q4396">
        <v>31</v>
      </c>
      <c r="R4396">
        <v>0</v>
      </c>
    </row>
    <row r="4397" spans="8:18" x14ac:dyDescent="0.5">
      <c r="H4397" s="37">
        <v>2</v>
      </c>
      <c r="I4397" s="37">
        <v>15</v>
      </c>
      <c r="J4397" s="37">
        <v>15</v>
      </c>
      <c r="K4397" s="37">
        <v>19</v>
      </c>
      <c r="L4397" s="42">
        <v>891</v>
      </c>
      <c r="N4397">
        <v>1</v>
      </c>
      <c r="O4397">
        <v>52</v>
      </c>
      <c r="P4397">
        <v>52</v>
      </c>
      <c r="Q4397">
        <v>32</v>
      </c>
      <c r="R4397">
        <v>0</v>
      </c>
    </row>
    <row r="4398" spans="8:18" x14ac:dyDescent="0.5">
      <c r="H4398" s="37">
        <v>2</v>
      </c>
      <c r="I4398" s="37">
        <v>15</v>
      </c>
      <c r="J4398" s="37">
        <v>15</v>
      </c>
      <c r="K4398" s="37">
        <v>20</v>
      </c>
      <c r="L4398" s="42">
        <v>893</v>
      </c>
      <c r="N4398">
        <v>1</v>
      </c>
      <c r="O4398">
        <v>52</v>
      </c>
      <c r="P4398">
        <v>52</v>
      </c>
      <c r="Q4398">
        <v>33</v>
      </c>
      <c r="R4398">
        <v>0</v>
      </c>
    </row>
    <row r="4399" spans="8:18" x14ac:dyDescent="0.5">
      <c r="H4399" s="37">
        <v>2</v>
      </c>
      <c r="I4399" s="37">
        <v>15</v>
      </c>
      <c r="J4399" s="37">
        <v>15</v>
      </c>
      <c r="K4399" s="37">
        <v>21</v>
      </c>
      <c r="L4399" s="42">
        <v>894</v>
      </c>
      <c r="N4399">
        <v>1</v>
      </c>
      <c r="O4399">
        <v>52</v>
      </c>
      <c r="P4399">
        <v>52</v>
      </c>
      <c r="Q4399">
        <v>34</v>
      </c>
      <c r="R4399">
        <v>0</v>
      </c>
    </row>
    <row r="4400" spans="8:18" x14ac:dyDescent="0.5">
      <c r="H4400" s="37">
        <v>2</v>
      </c>
      <c r="I4400" s="37">
        <v>15</v>
      </c>
      <c r="J4400" s="37">
        <v>15</v>
      </c>
      <c r="K4400" s="37">
        <v>22</v>
      </c>
      <c r="L4400" s="42">
        <v>896</v>
      </c>
      <c r="N4400">
        <v>1</v>
      </c>
      <c r="O4400">
        <v>52</v>
      </c>
      <c r="P4400">
        <v>52</v>
      </c>
      <c r="Q4400">
        <v>35</v>
      </c>
      <c r="R4400">
        <v>0</v>
      </c>
    </row>
    <row r="4401" spans="8:18" x14ac:dyDescent="0.5">
      <c r="H4401" s="37">
        <v>2</v>
      </c>
      <c r="I4401" s="37">
        <v>15</v>
      </c>
      <c r="J4401" s="37">
        <v>15</v>
      </c>
      <c r="K4401" s="37">
        <v>23</v>
      </c>
      <c r="L4401" s="42">
        <v>898</v>
      </c>
      <c r="N4401">
        <v>1</v>
      </c>
      <c r="O4401">
        <v>52</v>
      </c>
      <c r="P4401">
        <v>52</v>
      </c>
      <c r="Q4401">
        <v>36</v>
      </c>
      <c r="R4401">
        <v>0</v>
      </c>
    </row>
    <row r="4402" spans="8:18" x14ac:dyDescent="0.5">
      <c r="H4402" s="37">
        <v>2</v>
      </c>
      <c r="I4402" s="37">
        <v>15</v>
      </c>
      <c r="J4402" s="37">
        <v>15</v>
      </c>
      <c r="K4402" s="37">
        <v>24</v>
      </c>
      <c r="L4402" s="42">
        <v>899</v>
      </c>
      <c r="N4402">
        <v>1</v>
      </c>
      <c r="O4402">
        <v>52</v>
      </c>
      <c r="P4402">
        <v>52</v>
      </c>
      <c r="Q4402">
        <v>37</v>
      </c>
      <c r="R4402">
        <v>0</v>
      </c>
    </row>
    <row r="4403" spans="8:18" x14ac:dyDescent="0.5">
      <c r="H4403" s="37">
        <v>2</v>
      </c>
      <c r="I4403" s="37">
        <v>15</v>
      </c>
      <c r="J4403" s="37">
        <v>15</v>
      </c>
      <c r="K4403" s="37">
        <v>25</v>
      </c>
      <c r="L4403" s="42">
        <v>901</v>
      </c>
      <c r="N4403">
        <v>1</v>
      </c>
      <c r="O4403">
        <v>52</v>
      </c>
      <c r="P4403">
        <v>52</v>
      </c>
      <c r="Q4403">
        <v>38</v>
      </c>
      <c r="R4403">
        <v>0</v>
      </c>
    </row>
    <row r="4404" spans="8:18" x14ac:dyDescent="0.5">
      <c r="H4404" s="37">
        <v>2</v>
      </c>
      <c r="I4404" s="37">
        <v>15</v>
      </c>
      <c r="J4404" s="37">
        <v>15</v>
      </c>
      <c r="K4404" s="37">
        <v>26</v>
      </c>
      <c r="L4404" s="42">
        <v>903</v>
      </c>
      <c r="N4404">
        <v>1</v>
      </c>
      <c r="O4404">
        <v>53</v>
      </c>
      <c r="P4404">
        <v>53</v>
      </c>
      <c r="Q4404">
        <v>1</v>
      </c>
      <c r="R4404">
        <v>202</v>
      </c>
    </row>
    <row r="4405" spans="8:18" x14ac:dyDescent="0.5">
      <c r="H4405" s="37">
        <v>2</v>
      </c>
      <c r="I4405" s="37">
        <v>15</v>
      </c>
      <c r="J4405" s="37">
        <v>15</v>
      </c>
      <c r="K4405" s="37">
        <v>27</v>
      </c>
      <c r="L4405" s="42">
        <v>905</v>
      </c>
      <c r="N4405">
        <v>1</v>
      </c>
      <c r="O4405">
        <v>53</v>
      </c>
      <c r="P4405">
        <v>53</v>
      </c>
      <c r="Q4405">
        <v>2</v>
      </c>
      <c r="R4405">
        <v>710</v>
      </c>
    </row>
    <row r="4406" spans="8:18" x14ac:dyDescent="0.5">
      <c r="H4406" s="37">
        <v>2</v>
      </c>
      <c r="I4406" s="37">
        <v>15</v>
      </c>
      <c r="J4406" s="37">
        <v>15</v>
      </c>
      <c r="K4406" s="37">
        <v>28</v>
      </c>
      <c r="L4406" s="42">
        <v>907</v>
      </c>
      <c r="N4406">
        <v>1</v>
      </c>
      <c r="O4406">
        <v>53</v>
      </c>
      <c r="P4406">
        <v>53</v>
      </c>
      <c r="Q4406">
        <v>3</v>
      </c>
      <c r="R4406">
        <v>1750</v>
      </c>
    </row>
    <row r="4407" spans="8:18" x14ac:dyDescent="0.5">
      <c r="H4407" s="37">
        <v>2</v>
      </c>
      <c r="I4407" s="37">
        <v>15</v>
      </c>
      <c r="J4407" s="37">
        <v>15</v>
      </c>
      <c r="K4407" s="37">
        <v>29</v>
      </c>
      <c r="L4407" s="42">
        <v>909</v>
      </c>
      <c r="N4407">
        <v>1</v>
      </c>
      <c r="O4407">
        <v>53</v>
      </c>
      <c r="P4407">
        <v>53</v>
      </c>
      <c r="Q4407">
        <v>4</v>
      </c>
      <c r="R4407">
        <v>2681</v>
      </c>
    </row>
    <row r="4408" spans="8:18" x14ac:dyDescent="0.5">
      <c r="H4408" s="37">
        <v>2</v>
      </c>
      <c r="I4408" s="37">
        <v>15</v>
      </c>
      <c r="J4408" s="37">
        <v>15</v>
      </c>
      <c r="K4408" s="37">
        <v>30</v>
      </c>
      <c r="L4408" s="42">
        <v>911</v>
      </c>
      <c r="N4408">
        <v>1</v>
      </c>
      <c r="O4408">
        <v>53</v>
      </c>
      <c r="P4408">
        <v>53</v>
      </c>
      <c r="Q4408">
        <v>5</v>
      </c>
      <c r="R4408">
        <v>3792</v>
      </c>
    </row>
    <row r="4409" spans="8:18" x14ac:dyDescent="0.5">
      <c r="H4409" s="37">
        <v>2</v>
      </c>
      <c r="I4409" s="37">
        <v>15</v>
      </c>
      <c r="J4409" s="37">
        <v>15</v>
      </c>
      <c r="K4409" s="37">
        <v>31</v>
      </c>
      <c r="L4409" s="42">
        <v>913</v>
      </c>
      <c r="N4409">
        <v>1</v>
      </c>
      <c r="O4409">
        <v>53</v>
      </c>
      <c r="P4409">
        <v>53</v>
      </c>
      <c r="Q4409">
        <v>6</v>
      </c>
      <c r="R4409">
        <v>3899</v>
      </c>
    </row>
    <row r="4410" spans="8:18" x14ac:dyDescent="0.5">
      <c r="H4410" s="37">
        <v>2</v>
      </c>
      <c r="I4410" s="37">
        <v>15</v>
      </c>
      <c r="J4410" s="37">
        <v>15</v>
      </c>
      <c r="K4410" s="37">
        <v>32</v>
      </c>
      <c r="L4410" s="42">
        <v>915</v>
      </c>
      <c r="N4410">
        <v>1</v>
      </c>
      <c r="O4410">
        <v>53</v>
      </c>
      <c r="P4410">
        <v>53</v>
      </c>
      <c r="Q4410">
        <v>7</v>
      </c>
      <c r="R4410">
        <v>3771</v>
      </c>
    </row>
    <row r="4411" spans="8:18" x14ac:dyDescent="0.5">
      <c r="H4411" s="37">
        <v>2</v>
      </c>
      <c r="I4411" s="37">
        <v>15</v>
      </c>
      <c r="J4411" s="37">
        <v>15</v>
      </c>
      <c r="K4411" s="37">
        <v>33</v>
      </c>
      <c r="L4411" s="42">
        <v>917</v>
      </c>
      <c r="N4411">
        <v>1</v>
      </c>
      <c r="O4411">
        <v>53</v>
      </c>
      <c r="P4411">
        <v>53</v>
      </c>
      <c r="Q4411">
        <v>8</v>
      </c>
      <c r="R4411">
        <v>0</v>
      </c>
    </row>
    <row r="4412" spans="8:18" x14ac:dyDescent="0.5">
      <c r="H4412" s="37">
        <v>2</v>
      </c>
      <c r="I4412" s="37">
        <v>15</v>
      </c>
      <c r="J4412" s="37">
        <v>15</v>
      </c>
      <c r="K4412" s="37">
        <v>34</v>
      </c>
      <c r="L4412" s="42">
        <v>919</v>
      </c>
      <c r="N4412">
        <v>1</v>
      </c>
      <c r="O4412">
        <v>53</v>
      </c>
      <c r="P4412">
        <v>53</v>
      </c>
      <c r="Q4412">
        <v>9</v>
      </c>
      <c r="R4412">
        <v>0</v>
      </c>
    </row>
    <row r="4413" spans="8:18" x14ac:dyDescent="0.5">
      <c r="H4413" s="37">
        <v>2</v>
      </c>
      <c r="I4413" s="37">
        <v>15</v>
      </c>
      <c r="J4413" s="37">
        <v>15</v>
      </c>
      <c r="K4413" s="37">
        <v>35</v>
      </c>
      <c r="L4413" s="42">
        <v>922</v>
      </c>
      <c r="N4413">
        <v>1</v>
      </c>
      <c r="O4413">
        <v>53</v>
      </c>
      <c r="P4413">
        <v>53</v>
      </c>
      <c r="Q4413">
        <v>10</v>
      </c>
      <c r="R4413">
        <v>0</v>
      </c>
    </row>
    <row r="4414" spans="8:18" x14ac:dyDescent="0.5">
      <c r="H4414" s="37">
        <v>2</v>
      </c>
      <c r="I4414" s="37">
        <v>15</v>
      </c>
      <c r="J4414" s="37">
        <v>15</v>
      </c>
      <c r="K4414" s="37">
        <v>36</v>
      </c>
      <c r="L4414" s="42">
        <v>924</v>
      </c>
      <c r="N4414">
        <v>1</v>
      </c>
      <c r="O4414">
        <v>53</v>
      </c>
      <c r="P4414">
        <v>53</v>
      </c>
      <c r="Q4414">
        <v>11</v>
      </c>
      <c r="R4414">
        <v>0</v>
      </c>
    </row>
    <row r="4415" spans="8:18" x14ac:dyDescent="0.5">
      <c r="H4415" s="37">
        <v>2</v>
      </c>
      <c r="I4415" s="37">
        <v>15</v>
      </c>
      <c r="J4415" s="37">
        <v>15</v>
      </c>
      <c r="K4415" s="37">
        <v>37</v>
      </c>
      <c r="L4415" s="42">
        <v>927</v>
      </c>
      <c r="N4415">
        <v>1</v>
      </c>
      <c r="O4415">
        <v>53</v>
      </c>
      <c r="P4415">
        <v>53</v>
      </c>
      <c r="Q4415">
        <v>12</v>
      </c>
      <c r="R4415">
        <v>0</v>
      </c>
    </row>
    <row r="4416" spans="8:18" x14ac:dyDescent="0.5">
      <c r="H4416" s="37">
        <v>2</v>
      </c>
      <c r="I4416" s="37">
        <v>15</v>
      </c>
      <c r="J4416" s="37">
        <v>15</v>
      </c>
      <c r="K4416" s="37">
        <v>38</v>
      </c>
      <c r="L4416" s="42">
        <v>929</v>
      </c>
      <c r="N4416">
        <v>1</v>
      </c>
      <c r="O4416">
        <v>53</v>
      </c>
      <c r="P4416">
        <v>53</v>
      </c>
      <c r="Q4416">
        <v>13</v>
      </c>
      <c r="R4416">
        <v>0</v>
      </c>
    </row>
    <row r="4417" spans="8:18" x14ac:dyDescent="0.5">
      <c r="H4417" s="37">
        <v>2</v>
      </c>
      <c r="I4417" s="37">
        <v>15</v>
      </c>
      <c r="J4417" s="37">
        <v>15</v>
      </c>
      <c r="K4417" s="37">
        <v>39</v>
      </c>
      <c r="L4417" s="42">
        <v>932</v>
      </c>
      <c r="N4417">
        <v>1</v>
      </c>
      <c r="O4417">
        <v>53</v>
      </c>
      <c r="P4417">
        <v>53</v>
      </c>
      <c r="Q4417">
        <v>14</v>
      </c>
      <c r="R4417">
        <v>0</v>
      </c>
    </row>
    <row r="4418" spans="8:18" x14ac:dyDescent="0.5">
      <c r="H4418" s="37">
        <v>2</v>
      </c>
      <c r="I4418" s="37">
        <v>15</v>
      </c>
      <c r="J4418" s="37">
        <v>15</v>
      </c>
      <c r="K4418" s="37">
        <v>40</v>
      </c>
      <c r="L4418" s="42">
        <v>934</v>
      </c>
      <c r="N4418">
        <v>1</v>
      </c>
      <c r="O4418">
        <v>53</v>
      </c>
      <c r="P4418">
        <v>53</v>
      </c>
      <c r="Q4418">
        <v>15</v>
      </c>
      <c r="R4418">
        <v>0</v>
      </c>
    </row>
    <row r="4419" spans="8:18" x14ac:dyDescent="0.5">
      <c r="H4419" s="37">
        <v>2</v>
      </c>
      <c r="I4419" s="37">
        <v>15</v>
      </c>
      <c r="J4419" s="37">
        <v>15</v>
      </c>
      <c r="K4419" s="37">
        <v>41</v>
      </c>
      <c r="L4419" s="42">
        <v>937</v>
      </c>
      <c r="N4419">
        <v>1</v>
      </c>
      <c r="O4419">
        <v>53</v>
      </c>
      <c r="P4419">
        <v>53</v>
      </c>
      <c r="Q4419">
        <v>16</v>
      </c>
      <c r="R4419">
        <v>0</v>
      </c>
    </row>
    <row r="4420" spans="8:18" x14ac:dyDescent="0.5">
      <c r="H4420" s="37">
        <v>2</v>
      </c>
      <c r="I4420" s="37">
        <v>15</v>
      </c>
      <c r="J4420" s="37">
        <v>15</v>
      </c>
      <c r="K4420" s="37">
        <v>42</v>
      </c>
      <c r="L4420" s="42">
        <v>940</v>
      </c>
      <c r="N4420">
        <v>1</v>
      </c>
      <c r="O4420">
        <v>53</v>
      </c>
      <c r="P4420">
        <v>53</v>
      </c>
      <c r="Q4420">
        <v>17</v>
      </c>
      <c r="R4420">
        <v>0</v>
      </c>
    </row>
    <row r="4421" spans="8:18" x14ac:dyDescent="0.5">
      <c r="H4421" s="37">
        <v>2</v>
      </c>
      <c r="I4421" s="37">
        <v>15</v>
      </c>
      <c r="J4421" s="37">
        <v>15</v>
      </c>
      <c r="K4421" s="37">
        <v>43</v>
      </c>
      <c r="L4421" s="42">
        <v>943</v>
      </c>
      <c r="N4421">
        <v>1</v>
      </c>
      <c r="O4421">
        <v>53</v>
      </c>
      <c r="P4421">
        <v>53</v>
      </c>
      <c r="Q4421">
        <v>18</v>
      </c>
      <c r="R4421">
        <v>0</v>
      </c>
    </row>
    <row r="4422" spans="8:18" x14ac:dyDescent="0.5">
      <c r="H4422" s="37">
        <v>2</v>
      </c>
      <c r="I4422" s="37">
        <v>15</v>
      </c>
      <c r="J4422" s="37">
        <v>15</v>
      </c>
      <c r="K4422" s="37">
        <v>44</v>
      </c>
      <c r="L4422" s="42">
        <v>945</v>
      </c>
      <c r="N4422">
        <v>1</v>
      </c>
      <c r="O4422">
        <v>53</v>
      </c>
      <c r="P4422">
        <v>53</v>
      </c>
      <c r="Q4422">
        <v>19</v>
      </c>
      <c r="R4422">
        <v>0</v>
      </c>
    </row>
    <row r="4423" spans="8:18" x14ac:dyDescent="0.5">
      <c r="H4423" s="37">
        <v>2</v>
      </c>
      <c r="I4423" s="37">
        <v>15</v>
      </c>
      <c r="J4423" s="37">
        <v>15</v>
      </c>
      <c r="K4423" s="37">
        <v>45</v>
      </c>
      <c r="L4423" s="42">
        <v>948</v>
      </c>
      <c r="N4423">
        <v>1</v>
      </c>
      <c r="O4423">
        <v>53</v>
      </c>
      <c r="P4423">
        <v>53</v>
      </c>
      <c r="Q4423">
        <v>20</v>
      </c>
      <c r="R4423">
        <v>0</v>
      </c>
    </row>
    <row r="4424" spans="8:18" x14ac:dyDescent="0.5">
      <c r="H4424" s="37">
        <v>2</v>
      </c>
      <c r="I4424" s="37">
        <v>15</v>
      </c>
      <c r="J4424" s="37">
        <v>15</v>
      </c>
      <c r="K4424" s="37">
        <v>46</v>
      </c>
      <c r="L4424" s="42">
        <v>951</v>
      </c>
      <c r="N4424">
        <v>1</v>
      </c>
      <c r="O4424">
        <v>53</v>
      </c>
      <c r="P4424">
        <v>53</v>
      </c>
      <c r="Q4424">
        <v>21</v>
      </c>
      <c r="R4424">
        <v>0</v>
      </c>
    </row>
    <row r="4425" spans="8:18" x14ac:dyDescent="0.5">
      <c r="H4425" s="37">
        <v>2</v>
      </c>
      <c r="I4425" s="37">
        <v>15</v>
      </c>
      <c r="J4425" s="37">
        <v>15</v>
      </c>
      <c r="K4425" s="37">
        <v>47</v>
      </c>
      <c r="L4425" s="42">
        <v>954</v>
      </c>
      <c r="N4425">
        <v>1</v>
      </c>
      <c r="O4425">
        <v>53</v>
      </c>
      <c r="P4425">
        <v>53</v>
      </c>
      <c r="Q4425">
        <v>22</v>
      </c>
      <c r="R4425">
        <v>0</v>
      </c>
    </row>
    <row r="4426" spans="8:18" x14ac:dyDescent="0.5">
      <c r="H4426" s="37">
        <v>2</v>
      </c>
      <c r="I4426" s="37">
        <v>15</v>
      </c>
      <c r="J4426" s="37">
        <v>15</v>
      </c>
      <c r="K4426" s="37">
        <v>48</v>
      </c>
      <c r="L4426" s="42">
        <v>957</v>
      </c>
      <c r="N4426">
        <v>1</v>
      </c>
      <c r="O4426">
        <v>53</v>
      </c>
      <c r="P4426">
        <v>53</v>
      </c>
      <c r="Q4426">
        <v>23</v>
      </c>
      <c r="R4426">
        <v>0</v>
      </c>
    </row>
    <row r="4427" spans="8:18" x14ac:dyDescent="0.5">
      <c r="H4427" s="37">
        <v>2</v>
      </c>
      <c r="I4427" s="37">
        <v>15</v>
      </c>
      <c r="J4427" s="37">
        <v>15</v>
      </c>
      <c r="K4427" s="37">
        <v>49</v>
      </c>
      <c r="L4427" s="42">
        <v>960</v>
      </c>
      <c r="N4427">
        <v>1</v>
      </c>
      <c r="O4427">
        <v>53</v>
      </c>
      <c r="P4427">
        <v>53</v>
      </c>
      <c r="Q4427">
        <v>24</v>
      </c>
      <c r="R4427">
        <v>0</v>
      </c>
    </row>
    <row r="4428" spans="8:18" x14ac:dyDescent="0.5">
      <c r="H4428" s="37">
        <v>2</v>
      </c>
      <c r="I4428" s="37">
        <v>15</v>
      </c>
      <c r="J4428" s="37">
        <v>15</v>
      </c>
      <c r="K4428" s="37">
        <v>50</v>
      </c>
      <c r="L4428" s="42">
        <v>964</v>
      </c>
      <c r="N4428">
        <v>1</v>
      </c>
      <c r="O4428">
        <v>53</v>
      </c>
      <c r="P4428">
        <v>53</v>
      </c>
      <c r="Q4428">
        <v>25</v>
      </c>
      <c r="R4428">
        <v>0</v>
      </c>
    </row>
    <row r="4429" spans="8:18" x14ac:dyDescent="0.5">
      <c r="H4429" s="37">
        <v>2</v>
      </c>
      <c r="I4429" s="37">
        <v>15</v>
      </c>
      <c r="J4429" s="37">
        <v>15</v>
      </c>
      <c r="K4429" s="37">
        <v>51</v>
      </c>
      <c r="L4429" s="42">
        <v>967</v>
      </c>
      <c r="N4429">
        <v>1</v>
      </c>
      <c r="O4429">
        <v>53</v>
      </c>
      <c r="P4429">
        <v>53</v>
      </c>
      <c r="Q4429">
        <v>26</v>
      </c>
      <c r="R4429">
        <v>0</v>
      </c>
    </row>
    <row r="4430" spans="8:18" x14ac:dyDescent="0.5">
      <c r="H4430" s="37">
        <v>2</v>
      </c>
      <c r="I4430" s="37">
        <v>15</v>
      </c>
      <c r="J4430" s="37">
        <v>15</v>
      </c>
      <c r="K4430" s="37">
        <v>52</v>
      </c>
      <c r="L4430" s="42">
        <v>970</v>
      </c>
      <c r="N4430">
        <v>1</v>
      </c>
      <c r="O4430">
        <v>53</v>
      </c>
      <c r="P4430">
        <v>53</v>
      </c>
      <c r="Q4430">
        <v>27</v>
      </c>
      <c r="R4430">
        <v>0</v>
      </c>
    </row>
    <row r="4431" spans="8:18" x14ac:dyDescent="0.5">
      <c r="H4431" s="37">
        <v>2</v>
      </c>
      <c r="I4431" s="37">
        <v>15</v>
      </c>
      <c r="J4431" s="37">
        <v>15</v>
      </c>
      <c r="K4431" s="37">
        <v>53</v>
      </c>
      <c r="L4431" s="42">
        <v>973</v>
      </c>
      <c r="N4431">
        <v>1</v>
      </c>
      <c r="O4431">
        <v>53</v>
      </c>
      <c r="P4431">
        <v>53</v>
      </c>
      <c r="Q4431">
        <v>28</v>
      </c>
      <c r="R4431">
        <v>0</v>
      </c>
    </row>
    <row r="4432" spans="8:18" x14ac:dyDescent="0.5">
      <c r="H4432" s="37">
        <v>2</v>
      </c>
      <c r="I4432" s="37">
        <v>15</v>
      </c>
      <c r="J4432" s="37">
        <v>15</v>
      </c>
      <c r="K4432" s="37">
        <v>54</v>
      </c>
      <c r="L4432" s="42">
        <v>976</v>
      </c>
      <c r="N4432">
        <v>1</v>
      </c>
      <c r="O4432">
        <v>53</v>
      </c>
      <c r="P4432">
        <v>53</v>
      </c>
      <c r="Q4432">
        <v>29</v>
      </c>
      <c r="R4432">
        <v>0</v>
      </c>
    </row>
    <row r="4433" spans="8:18" x14ac:dyDescent="0.5">
      <c r="H4433" s="37">
        <v>2</v>
      </c>
      <c r="I4433" s="37">
        <v>15</v>
      </c>
      <c r="J4433" s="37">
        <v>15</v>
      </c>
      <c r="K4433" s="37">
        <v>55</v>
      </c>
      <c r="L4433" s="42">
        <v>979</v>
      </c>
      <c r="N4433">
        <v>1</v>
      </c>
      <c r="O4433">
        <v>53</v>
      </c>
      <c r="P4433">
        <v>53</v>
      </c>
      <c r="Q4433">
        <v>30</v>
      </c>
      <c r="R4433">
        <v>0</v>
      </c>
    </row>
    <row r="4434" spans="8:18" x14ac:dyDescent="0.5">
      <c r="H4434" s="37">
        <v>2</v>
      </c>
      <c r="I4434" s="37">
        <v>15</v>
      </c>
      <c r="J4434" s="37">
        <v>15</v>
      </c>
      <c r="K4434" s="37">
        <v>56</v>
      </c>
      <c r="L4434" s="42">
        <v>982</v>
      </c>
      <c r="N4434">
        <v>1</v>
      </c>
      <c r="O4434">
        <v>53</v>
      </c>
      <c r="P4434">
        <v>53</v>
      </c>
      <c r="Q4434">
        <v>31</v>
      </c>
      <c r="R4434">
        <v>0</v>
      </c>
    </row>
    <row r="4435" spans="8:18" x14ac:dyDescent="0.5">
      <c r="H4435" s="37">
        <v>2</v>
      </c>
      <c r="I4435" s="37">
        <v>15</v>
      </c>
      <c r="J4435" s="37">
        <v>15</v>
      </c>
      <c r="K4435" s="37">
        <v>57</v>
      </c>
      <c r="L4435" s="42">
        <v>985</v>
      </c>
      <c r="N4435">
        <v>1</v>
      </c>
      <c r="O4435">
        <v>53</v>
      </c>
      <c r="P4435">
        <v>53</v>
      </c>
      <c r="Q4435">
        <v>32</v>
      </c>
      <c r="R4435">
        <v>0</v>
      </c>
    </row>
    <row r="4436" spans="8:18" x14ac:dyDescent="0.5">
      <c r="H4436" s="37">
        <v>2</v>
      </c>
      <c r="I4436" s="37">
        <v>15</v>
      </c>
      <c r="J4436" s="37">
        <v>15</v>
      </c>
      <c r="K4436" s="37">
        <v>58</v>
      </c>
      <c r="L4436" s="42">
        <v>987</v>
      </c>
      <c r="N4436">
        <v>1</v>
      </c>
      <c r="O4436">
        <v>53</v>
      </c>
      <c r="P4436">
        <v>53</v>
      </c>
      <c r="Q4436">
        <v>33</v>
      </c>
      <c r="R4436">
        <v>0</v>
      </c>
    </row>
    <row r="4437" spans="8:18" x14ac:dyDescent="0.5">
      <c r="H4437" s="37">
        <v>2</v>
      </c>
      <c r="I4437" s="37">
        <v>15</v>
      </c>
      <c r="J4437" s="37">
        <v>15</v>
      </c>
      <c r="K4437" s="37">
        <v>59</v>
      </c>
      <c r="L4437" s="42">
        <v>990</v>
      </c>
      <c r="N4437">
        <v>1</v>
      </c>
      <c r="O4437">
        <v>53</v>
      </c>
      <c r="P4437">
        <v>53</v>
      </c>
      <c r="Q4437">
        <v>34</v>
      </c>
      <c r="R4437">
        <v>0</v>
      </c>
    </row>
    <row r="4438" spans="8:18" x14ac:dyDescent="0.5">
      <c r="H4438" s="37">
        <v>2</v>
      </c>
      <c r="I4438" s="37">
        <v>15</v>
      </c>
      <c r="J4438" s="37">
        <v>15</v>
      </c>
      <c r="K4438" s="37">
        <v>60</v>
      </c>
      <c r="L4438" s="42">
        <v>992</v>
      </c>
      <c r="N4438">
        <v>1</v>
      </c>
      <c r="O4438">
        <v>53</v>
      </c>
      <c r="P4438">
        <v>53</v>
      </c>
      <c r="Q4438">
        <v>35</v>
      </c>
      <c r="R4438">
        <v>0</v>
      </c>
    </row>
    <row r="4439" spans="8:18" x14ac:dyDescent="0.5">
      <c r="H4439" s="37">
        <v>2</v>
      </c>
      <c r="I4439" s="37">
        <v>15</v>
      </c>
      <c r="J4439" s="37">
        <v>15</v>
      </c>
      <c r="K4439" s="37">
        <v>61</v>
      </c>
      <c r="L4439" s="42">
        <v>994</v>
      </c>
      <c r="N4439">
        <v>1</v>
      </c>
      <c r="O4439">
        <v>53</v>
      </c>
      <c r="P4439">
        <v>53</v>
      </c>
      <c r="Q4439">
        <v>36</v>
      </c>
      <c r="R4439">
        <v>0</v>
      </c>
    </row>
    <row r="4440" spans="8:18" x14ac:dyDescent="0.5">
      <c r="H4440" s="37">
        <v>2</v>
      </c>
      <c r="I4440" s="37">
        <v>15</v>
      </c>
      <c r="J4440" s="37">
        <v>15</v>
      </c>
      <c r="K4440" s="37">
        <v>62</v>
      </c>
      <c r="L4440" s="42">
        <v>996</v>
      </c>
      <c r="N4440">
        <v>1</v>
      </c>
      <c r="O4440">
        <v>53</v>
      </c>
      <c r="P4440">
        <v>53</v>
      </c>
      <c r="Q4440">
        <v>37</v>
      </c>
      <c r="R4440">
        <v>0</v>
      </c>
    </row>
    <row r="4441" spans="8:18" x14ac:dyDescent="0.5">
      <c r="H4441" s="37">
        <v>2</v>
      </c>
      <c r="I4441" s="37">
        <v>15</v>
      </c>
      <c r="J4441" s="37">
        <v>15</v>
      </c>
      <c r="K4441" s="37">
        <v>63</v>
      </c>
      <c r="L4441" s="42">
        <v>998</v>
      </c>
      <c r="N4441">
        <v>1</v>
      </c>
      <c r="O4441">
        <v>54</v>
      </c>
      <c r="P4441">
        <v>54</v>
      </c>
      <c r="Q4441">
        <v>1</v>
      </c>
      <c r="R4441">
        <v>210</v>
      </c>
    </row>
    <row r="4442" spans="8:18" x14ac:dyDescent="0.5">
      <c r="H4442" s="37">
        <v>2</v>
      </c>
      <c r="I4442" s="37">
        <v>15</v>
      </c>
      <c r="J4442" s="37">
        <v>15</v>
      </c>
      <c r="K4442" s="37">
        <v>64</v>
      </c>
      <c r="L4442" s="42">
        <v>999</v>
      </c>
      <c r="N4442">
        <v>1</v>
      </c>
      <c r="O4442">
        <v>54</v>
      </c>
      <c r="P4442">
        <v>54</v>
      </c>
      <c r="Q4442">
        <v>2</v>
      </c>
      <c r="R4442">
        <v>738</v>
      </c>
    </row>
    <row r="4443" spans="8:18" x14ac:dyDescent="0.5">
      <c r="H4443" s="37">
        <v>2</v>
      </c>
      <c r="I4443" s="37">
        <v>15</v>
      </c>
      <c r="J4443" s="37">
        <v>15</v>
      </c>
      <c r="K4443" s="37">
        <v>65</v>
      </c>
      <c r="L4443" s="42">
        <v>1030</v>
      </c>
      <c r="N4443">
        <v>1</v>
      </c>
      <c r="O4443">
        <v>54</v>
      </c>
      <c r="P4443">
        <v>54</v>
      </c>
      <c r="Q4443">
        <v>3</v>
      </c>
      <c r="R4443">
        <v>1819</v>
      </c>
    </row>
    <row r="4444" spans="8:18" x14ac:dyDescent="0.5">
      <c r="H4444" s="37">
        <v>2</v>
      </c>
      <c r="I4444" s="37">
        <v>16</v>
      </c>
      <c r="J4444" s="37">
        <v>16</v>
      </c>
      <c r="K4444" s="37">
        <v>0</v>
      </c>
      <c r="L4444" s="42">
        <v>871</v>
      </c>
      <c r="N4444">
        <v>1</v>
      </c>
      <c r="O4444">
        <v>54</v>
      </c>
      <c r="P4444">
        <v>54</v>
      </c>
      <c r="Q4444">
        <v>4</v>
      </c>
      <c r="R4444">
        <v>2785</v>
      </c>
    </row>
    <row r="4445" spans="8:18" x14ac:dyDescent="0.5">
      <c r="H4445" s="37">
        <v>2</v>
      </c>
      <c r="I4445" s="37">
        <v>16</v>
      </c>
      <c r="J4445" s="37">
        <v>16</v>
      </c>
      <c r="K4445" s="37">
        <v>1</v>
      </c>
      <c r="L4445" s="42">
        <v>872</v>
      </c>
      <c r="N4445">
        <v>1</v>
      </c>
      <c r="O4445">
        <v>54</v>
      </c>
      <c r="P4445">
        <v>54</v>
      </c>
      <c r="Q4445">
        <v>5</v>
      </c>
      <c r="R4445">
        <v>3938</v>
      </c>
    </row>
    <row r="4446" spans="8:18" x14ac:dyDescent="0.5">
      <c r="H4446" s="37">
        <v>2</v>
      </c>
      <c r="I4446" s="37">
        <v>16</v>
      </c>
      <c r="J4446" s="37">
        <v>16</v>
      </c>
      <c r="K4446" s="37">
        <v>2</v>
      </c>
      <c r="L4446" s="42">
        <v>873</v>
      </c>
      <c r="N4446">
        <v>1</v>
      </c>
      <c r="O4446">
        <v>54</v>
      </c>
      <c r="P4446">
        <v>54</v>
      </c>
      <c r="Q4446">
        <v>6</v>
      </c>
      <c r="R4446">
        <v>3809</v>
      </c>
    </row>
    <row r="4447" spans="8:18" x14ac:dyDescent="0.5">
      <c r="H4447" s="37">
        <v>2</v>
      </c>
      <c r="I4447" s="37">
        <v>16</v>
      </c>
      <c r="J4447" s="37">
        <v>16</v>
      </c>
      <c r="K4447" s="37">
        <v>3</v>
      </c>
      <c r="L4447" s="42">
        <v>874</v>
      </c>
      <c r="N4447">
        <v>1</v>
      </c>
      <c r="O4447">
        <v>54</v>
      </c>
      <c r="P4447">
        <v>54</v>
      </c>
      <c r="Q4447">
        <v>7</v>
      </c>
      <c r="R4447">
        <v>0</v>
      </c>
    </row>
    <row r="4448" spans="8:18" x14ac:dyDescent="0.5">
      <c r="H4448" s="37">
        <v>2</v>
      </c>
      <c r="I4448" s="37">
        <v>16</v>
      </c>
      <c r="J4448" s="37">
        <v>16</v>
      </c>
      <c r="K4448" s="37">
        <v>4</v>
      </c>
      <c r="L4448" s="42">
        <v>874</v>
      </c>
      <c r="N4448">
        <v>1</v>
      </c>
      <c r="O4448">
        <v>54</v>
      </c>
      <c r="P4448">
        <v>54</v>
      </c>
      <c r="Q4448">
        <v>8</v>
      </c>
      <c r="R4448">
        <v>0</v>
      </c>
    </row>
    <row r="4449" spans="8:18" x14ac:dyDescent="0.5">
      <c r="H4449" s="37">
        <v>2</v>
      </c>
      <c r="I4449" s="37">
        <v>16</v>
      </c>
      <c r="J4449" s="37">
        <v>16</v>
      </c>
      <c r="K4449" s="37">
        <v>5</v>
      </c>
      <c r="L4449" s="42">
        <v>875</v>
      </c>
      <c r="N4449">
        <v>1</v>
      </c>
      <c r="O4449">
        <v>54</v>
      </c>
      <c r="P4449">
        <v>54</v>
      </c>
      <c r="Q4449">
        <v>9</v>
      </c>
      <c r="R4449">
        <v>0</v>
      </c>
    </row>
    <row r="4450" spans="8:18" x14ac:dyDescent="0.5">
      <c r="H4450" s="37">
        <v>2</v>
      </c>
      <c r="I4450" s="37">
        <v>16</v>
      </c>
      <c r="J4450" s="37">
        <v>16</v>
      </c>
      <c r="K4450" s="37">
        <v>6</v>
      </c>
      <c r="L4450" s="42">
        <v>876</v>
      </c>
      <c r="N4450">
        <v>1</v>
      </c>
      <c r="O4450">
        <v>54</v>
      </c>
      <c r="P4450">
        <v>54</v>
      </c>
      <c r="Q4450">
        <v>10</v>
      </c>
      <c r="R4450">
        <v>0</v>
      </c>
    </row>
    <row r="4451" spans="8:18" x14ac:dyDescent="0.5">
      <c r="H4451" s="37">
        <v>2</v>
      </c>
      <c r="I4451" s="37">
        <v>16</v>
      </c>
      <c r="J4451" s="37">
        <v>16</v>
      </c>
      <c r="K4451" s="37">
        <v>7</v>
      </c>
      <c r="L4451" s="42">
        <v>877</v>
      </c>
      <c r="N4451">
        <v>1</v>
      </c>
      <c r="O4451">
        <v>54</v>
      </c>
      <c r="P4451">
        <v>54</v>
      </c>
      <c r="Q4451">
        <v>11</v>
      </c>
      <c r="R4451">
        <v>0</v>
      </c>
    </row>
    <row r="4452" spans="8:18" x14ac:dyDescent="0.5">
      <c r="H4452" s="37">
        <v>2</v>
      </c>
      <c r="I4452" s="37">
        <v>16</v>
      </c>
      <c r="J4452" s="37">
        <v>16</v>
      </c>
      <c r="K4452" s="37">
        <v>8</v>
      </c>
      <c r="L4452" s="42">
        <v>878</v>
      </c>
      <c r="N4452">
        <v>1</v>
      </c>
      <c r="O4452">
        <v>54</v>
      </c>
      <c r="P4452">
        <v>54</v>
      </c>
      <c r="Q4452">
        <v>12</v>
      </c>
      <c r="R4452">
        <v>0</v>
      </c>
    </row>
    <row r="4453" spans="8:18" x14ac:dyDescent="0.5">
      <c r="H4453" s="37">
        <v>2</v>
      </c>
      <c r="I4453" s="37">
        <v>16</v>
      </c>
      <c r="J4453" s="37">
        <v>16</v>
      </c>
      <c r="K4453" s="37">
        <v>9</v>
      </c>
      <c r="L4453" s="42">
        <v>880</v>
      </c>
      <c r="N4453">
        <v>1</v>
      </c>
      <c r="O4453">
        <v>54</v>
      </c>
      <c r="P4453">
        <v>54</v>
      </c>
      <c r="Q4453">
        <v>13</v>
      </c>
      <c r="R4453">
        <v>0</v>
      </c>
    </row>
    <row r="4454" spans="8:18" x14ac:dyDescent="0.5">
      <c r="H4454" s="37">
        <v>2</v>
      </c>
      <c r="I4454" s="37">
        <v>16</v>
      </c>
      <c r="J4454" s="37">
        <v>16</v>
      </c>
      <c r="K4454" s="37">
        <v>10</v>
      </c>
      <c r="L4454" s="42">
        <v>881</v>
      </c>
      <c r="N4454">
        <v>1</v>
      </c>
      <c r="O4454">
        <v>54</v>
      </c>
      <c r="P4454">
        <v>54</v>
      </c>
      <c r="Q4454">
        <v>14</v>
      </c>
      <c r="R4454">
        <v>0</v>
      </c>
    </row>
    <row r="4455" spans="8:18" x14ac:dyDescent="0.5">
      <c r="H4455" s="37">
        <v>2</v>
      </c>
      <c r="I4455" s="37">
        <v>16</v>
      </c>
      <c r="J4455" s="37">
        <v>16</v>
      </c>
      <c r="K4455" s="37">
        <v>11</v>
      </c>
      <c r="L4455" s="42">
        <v>882</v>
      </c>
      <c r="N4455">
        <v>1</v>
      </c>
      <c r="O4455">
        <v>54</v>
      </c>
      <c r="P4455">
        <v>54</v>
      </c>
      <c r="Q4455">
        <v>15</v>
      </c>
      <c r="R4455">
        <v>0</v>
      </c>
    </row>
    <row r="4456" spans="8:18" x14ac:dyDescent="0.5">
      <c r="H4456" s="37">
        <v>2</v>
      </c>
      <c r="I4456" s="37">
        <v>16</v>
      </c>
      <c r="J4456" s="37">
        <v>16</v>
      </c>
      <c r="K4456" s="37">
        <v>12</v>
      </c>
      <c r="L4456" s="42">
        <v>883</v>
      </c>
      <c r="N4456">
        <v>1</v>
      </c>
      <c r="O4456">
        <v>54</v>
      </c>
      <c r="P4456">
        <v>54</v>
      </c>
      <c r="Q4456">
        <v>16</v>
      </c>
      <c r="R4456">
        <v>0</v>
      </c>
    </row>
    <row r="4457" spans="8:18" x14ac:dyDescent="0.5">
      <c r="H4457" s="37">
        <v>2</v>
      </c>
      <c r="I4457" s="37">
        <v>16</v>
      </c>
      <c r="J4457" s="37">
        <v>16</v>
      </c>
      <c r="K4457" s="37">
        <v>13</v>
      </c>
      <c r="L4457" s="42">
        <v>884</v>
      </c>
      <c r="N4457">
        <v>1</v>
      </c>
      <c r="O4457">
        <v>54</v>
      </c>
      <c r="P4457">
        <v>54</v>
      </c>
      <c r="Q4457">
        <v>17</v>
      </c>
      <c r="R4457">
        <v>0</v>
      </c>
    </row>
    <row r="4458" spans="8:18" x14ac:dyDescent="0.5">
      <c r="H4458" s="37">
        <v>2</v>
      </c>
      <c r="I4458" s="37">
        <v>16</v>
      </c>
      <c r="J4458" s="37">
        <v>16</v>
      </c>
      <c r="K4458" s="37">
        <v>14</v>
      </c>
      <c r="L4458" s="42">
        <v>886</v>
      </c>
      <c r="N4458">
        <v>1</v>
      </c>
      <c r="O4458">
        <v>54</v>
      </c>
      <c r="P4458">
        <v>54</v>
      </c>
      <c r="Q4458">
        <v>18</v>
      </c>
      <c r="R4458">
        <v>0</v>
      </c>
    </row>
    <row r="4459" spans="8:18" x14ac:dyDescent="0.5">
      <c r="H4459" s="37">
        <v>2</v>
      </c>
      <c r="I4459" s="37">
        <v>16</v>
      </c>
      <c r="J4459" s="37">
        <v>16</v>
      </c>
      <c r="K4459" s="37">
        <v>15</v>
      </c>
      <c r="L4459" s="42">
        <v>887</v>
      </c>
      <c r="N4459">
        <v>1</v>
      </c>
      <c r="O4459">
        <v>54</v>
      </c>
      <c r="P4459">
        <v>54</v>
      </c>
      <c r="Q4459">
        <v>19</v>
      </c>
      <c r="R4459">
        <v>0</v>
      </c>
    </row>
    <row r="4460" spans="8:18" x14ac:dyDescent="0.5">
      <c r="H4460" s="37">
        <v>2</v>
      </c>
      <c r="I4460" s="37">
        <v>16</v>
      </c>
      <c r="J4460" s="37">
        <v>16</v>
      </c>
      <c r="K4460" s="37">
        <v>16</v>
      </c>
      <c r="L4460" s="42">
        <v>888</v>
      </c>
      <c r="N4460">
        <v>1</v>
      </c>
      <c r="O4460">
        <v>54</v>
      </c>
      <c r="P4460">
        <v>54</v>
      </c>
      <c r="Q4460">
        <v>20</v>
      </c>
      <c r="R4460">
        <v>0</v>
      </c>
    </row>
    <row r="4461" spans="8:18" x14ac:dyDescent="0.5">
      <c r="H4461" s="37">
        <v>2</v>
      </c>
      <c r="I4461" s="37">
        <v>16</v>
      </c>
      <c r="J4461" s="37">
        <v>16</v>
      </c>
      <c r="K4461" s="37">
        <v>17</v>
      </c>
      <c r="L4461" s="42">
        <v>890</v>
      </c>
      <c r="N4461">
        <v>1</v>
      </c>
      <c r="O4461">
        <v>54</v>
      </c>
      <c r="P4461">
        <v>54</v>
      </c>
      <c r="Q4461">
        <v>21</v>
      </c>
      <c r="R4461">
        <v>0</v>
      </c>
    </row>
    <row r="4462" spans="8:18" x14ac:dyDescent="0.5">
      <c r="H4462" s="37">
        <v>2</v>
      </c>
      <c r="I4462" s="37">
        <v>16</v>
      </c>
      <c r="J4462" s="37">
        <v>16</v>
      </c>
      <c r="K4462" s="37">
        <v>18</v>
      </c>
      <c r="L4462" s="42">
        <v>891</v>
      </c>
      <c r="N4462">
        <v>1</v>
      </c>
      <c r="O4462">
        <v>54</v>
      </c>
      <c r="P4462">
        <v>54</v>
      </c>
      <c r="Q4462">
        <v>22</v>
      </c>
      <c r="R4462">
        <v>0</v>
      </c>
    </row>
    <row r="4463" spans="8:18" x14ac:dyDescent="0.5">
      <c r="H4463" s="37">
        <v>2</v>
      </c>
      <c r="I4463" s="37">
        <v>16</v>
      </c>
      <c r="J4463" s="37">
        <v>16</v>
      </c>
      <c r="K4463" s="37">
        <v>19</v>
      </c>
      <c r="L4463" s="42">
        <v>893</v>
      </c>
      <c r="N4463">
        <v>1</v>
      </c>
      <c r="O4463">
        <v>54</v>
      </c>
      <c r="P4463">
        <v>54</v>
      </c>
      <c r="Q4463">
        <v>23</v>
      </c>
      <c r="R4463">
        <v>0</v>
      </c>
    </row>
    <row r="4464" spans="8:18" x14ac:dyDescent="0.5">
      <c r="H4464" s="37">
        <v>2</v>
      </c>
      <c r="I4464" s="37">
        <v>16</v>
      </c>
      <c r="J4464" s="37">
        <v>16</v>
      </c>
      <c r="K4464" s="37">
        <v>20</v>
      </c>
      <c r="L4464" s="42">
        <v>894</v>
      </c>
      <c r="N4464">
        <v>1</v>
      </c>
      <c r="O4464">
        <v>54</v>
      </c>
      <c r="P4464">
        <v>54</v>
      </c>
      <c r="Q4464">
        <v>24</v>
      </c>
      <c r="R4464">
        <v>0</v>
      </c>
    </row>
    <row r="4465" spans="8:18" x14ac:dyDescent="0.5">
      <c r="H4465" s="37">
        <v>2</v>
      </c>
      <c r="I4465" s="37">
        <v>16</v>
      </c>
      <c r="J4465" s="37">
        <v>16</v>
      </c>
      <c r="K4465" s="37">
        <v>21</v>
      </c>
      <c r="L4465" s="42">
        <v>896</v>
      </c>
      <c r="N4465">
        <v>1</v>
      </c>
      <c r="O4465">
        <v>54</v>
      </c>
      <c r="P4465">
        <v>54</v>
      </c>
      <c r="Q4465">
        <v>25</v>
      </c>
      <c r="R4465">
        <v>0</v>
      </c>
    </row>
    <row r="4466" spans="8:18" x14ac:dyDescent="0.5">
      <c r="H4466" s="37">
        <v>2</v>
      </c>
      <c r="I4466" s="37">
        <v>16</v>
      </c>
      <c r="J4466" s="37">
        <v>16</v>
      </c>
      <c r="K4466" s="37">
        <v>22</v>
      </c>
      <c r="L4466" s="42">
        <v>898</v>
      </c>
      <c r="N4466">
        <v>1</v>
      </c>
      <c r="O4466">
        <v>54</v>
      </c>
      <c r="P4466">
        <v>54</v>
      </c>
      <c r="Q4466">
        <v>26</v>
      </c>
      <c r="R4466">
        <v>0</v>
      </c>
    </row>
    <row r="4467" spans="8:18" x14ac:dyDescent="0.5">
      <c r="H4467" s="37">
        <v>2</v>
      </c>
      <c r="I4467" s="37">
        <v>16</v>
      </c>
      <c r="J4467" s="37">
        <v>16</v>
      </c>
      <c r="K4467" s="37">
        <v>23</v>
      </c>
      <c r="L4467" s="42">
        <v>899</v>
      </c>
      <c r="N4467">
        <v>1</v>
      </c>
      <c r="O4467">
        <v>54</v>
      </c>
      <c r="P4467">
        <v>54</v>
      </c>
      <c r="Q4467">
        <v>27</v>
      </c>
      <c r="R4467">
        <v>0</v>
      </c>
    </row>
    <row r="4468" spans="8:18" x14ac:dyDescent="0.5">
      <c r="H4468" s="37">
        <v>2</v>
      </c>
      <c r="I4468" s="37">
        <v>16</v>
      </c>
      <c r="J4468" s="37">
        <v>16</v>
      </c>
      <c r="K4468" s="37">
        <v>24</v>
      </c>
      <c r="L4468" s="42">
        <v>901</v>
      </c>
      <c r="N4468">
        <v>1</v>
      </c>
      <c r="O4468">
        <v>54</v>
      </c>
      <c r="P4468">
        <v>54</v>
      </c>
      <c r="Q4468">
        <v>28</v>
      </c>
      <c r="R4468">
        <v>0</v>
      </c>
    </row>
    <row r="4469" spans="8:18" x14ac:dyDescent="0.5">
      <c r="H4469" s="37">
        <v>2</v>
      </c>
      <c r="I4469" s="37">
        <v>16</v>
      </c>
      <c r="J4469" s="37">
        <v>16</v>
      </c>
      <c r="K4469" s="37">
        <v>25</v>
      </c>
      <c r="L4469" s="42">
        <v>903</v>
      </c>
      <c r="N4469">
        <v>1</v>
      </c>
      <c r="O4469">
        <v>54</v>
      </c>
      <c r="P4469">
        <v>54</v>
      </c>
      <c r="Q4469">
        <v>29</v>
      </c>
      <c r="R4469">
        <v>0</v>
      </c>
    </row>
    <row r="4470" spans="8:18" x14ac:dyDescent="0.5">
      <c r="H4470" s="37">
        <v>2</v>
      </c>
      <c r="I4470" s="37">
        <v>16</v>
      </c>
      <c r="J4470" s="37">
        <v>16</v>
      </c>
      <c r="K4470" s="37">
        <v>26</v>
      </c>
      <c r="L4470" s="42">
        <v>905</v>
      </c>
      <c r="N4470">
        <v>1</v>
      </c>
      <c r="O4470">
        <v>54</v>
      </c>
      <c r="P4470">
        <v>54</v>
      </c>
      <c r="Q4470">
        <v>30</v>
      </c>
      <c r="R4470">
        <v>0</v>
      </c>
    </row>
    <row r="4471" spans="8:18" x14ac:dyDescent="0.5">
      <c r="H4471" s="37">
        <v>2</v>
      </c>
      <c r="I4471" s="37">
        <v>16</v>
      </c>
      <c r="J4471" s="37">
        <v>16</v>
      </c>
      <c r="K4471" s="37">
        <v>27</v>
      </c>
      <c r="L4471" s="42">
        <v>907</v>
      </c>
      <c r="N4471">
        <v>1</v>
      </c>
      <c r="O4471">
        <v>54</v>
      </c>
      <c r="P4471">
        <v>54</v>
      </c>
      <c r="Q4471">
        <v>31</v>
      </c>
      <c r="R4471">
        <v>0</v>
      </c>
    </row>
    <row r="4472" spans="8:18" x14ac:dyDescent="0.5">
      <c r="H4472" s="37">
        <v>2</v>
      </c>
      <c r="I4472" s="37">
        <v>16</v>
      </c>
      <c r="J4472" s="37">
        <v>16</v>
      </c>
      <c r="K4472" s="37">
        <v>28</v>
      </c>
      <c r="L4472" s="42">
        <v>909</v>
      </c>
      <c r="N4472">
        <v>1</v>
      </c>
      <c r="O4472">
        <v>54</v>
      </c>
      <c r="P4472">
        <v>54</v>
      </c>
      <c r="Q4472">
        <v>32</v>
      </c>
      <c r="R4472">
        <v>0</v>
      </c>
    </row>
    <row r="4473" spans="8:18" x14ac:dyDescent="0.5">
      <c r="H4473" s="37">
        <v>2</v>
      </c>
      <c r="I4473" s="37">
        <v>16</v>
      </c>
      <c r="J4473" s="37">
        <v>16</v>
      </c>
      <c r="K4473" s="37">
        <v>29</v>
      </c>
      <c r="L4473" s="42">
        <v>911</v>
      </c>
      <c r="N4473">
        <v>1</v>
      </c>
      <c r="O4473">
        <v>54</v>
      </c>
      <c r="P4473">
        <v>54</v>
      </c>
      <c r="Q4473">
        <v>33</v>
      </c>
      <c r="R4473">
        <v>0</v>
      </c>
    </row>
    <row r="4474" spans="8:18" x14ac:dyDescent="0.5">
      <c r="H4474" s="37">
        <v>2</v>
      </c>
      <c r="I4474" s="37">
        <v>16</v>
      </c>
      <c r="J4474" s="37">
        <v>16</v>
      </c>
      <c r="K4474" s="37">
        <v>30</v>
      </c>
      <c r="L4474" s="42">
        <v>913</v>
      </c>
      <c r="N4474">
        <v>1</v>
      </c>
      <c r="O4474">
        <v>54</v>
      </c>
      <c r="P4474">
        <v>54</v>
      </c>
      <c r="Q4474">
        <v>34</v>
      </c>
      <c r="R4474">
        <v>0</v>
      </c>
    </row>
    <row r="4475" spans="8:18" x14ac:dyDescent="0.5">
      <c r="H4475" s="37">
        <v>2</v>
      </c>
      <c r="I4475" s="37">
        <v>16</v>
      </c>
      <c r="J4475" s="37">
        <v>16</v>
      </c>
      <c r="K4475" s="37">
        <v>31</v>
      </c>
      <c r="L4475" s="42">
        <v>915</v>
      </c>
      <c r="N4475">
        <v>1</v>
      </c>
      <c r="O4475">
        <v>54</v>
      </c>
      <c r="P4475">
        <v>54</v>
      </c>
      <c r="Q4475">
        <v>35</v>
      </c>
      <c r="R4475">
        <v>0</v>
      </c>
    </row>
    <row r="4476" spans="8:18" x14ac:dyDescent="0.5">
      <c r="H4476" s="37">
        <v>2</v>
      </c>
      <c r="I4476" s="37">
        <v>16</v>
      </c>
      <c r="J4476" s="37">
        <v>16</v>
      </c>
      <c r="K4476" s="37">
        <v>32</v>
      </c>
      <c r="L4476" s="42">
        <v>917</v>
      </c>
      <c r="N4476">
        <v>1</v>
      </c>
      <c r="O4476">
        <v>54</v>
      </c>
      <c r="P4476">
        <v>54</v>
      </c>
      <c r="Q4476">
        <v>36</v>
      </c>
      <c r="R4476">
        <v>0</v>
      </c>
    </row>
    <row r="4477" spans="8:18" x14ac:dyDescent="0.5">
      <c r="H4477" s="37">
        <v>2</v>
      </c>
      <c r="I4477" s="37">
        <v>16</v>
      </c>
      <c r="J4477" s="37">
        <v>16</v>
      </c>
      <c r="K4477" s="37">
        <v>33</v>
      </c>
      <c r="L4477" s="42">
        <v>919</v>
      </c>
      <c r="N4477">
        <v>1</v>
      </c>
      <c r="O4477">
        <v>55</v>
      </c>
      <c r="P4477">
        <v>55</v>
      </c>
      <c r="Q4477">
        <v>1</v>
      </c>
      <c r="R4477">
        <v>219</v>
      </c>
    </row>
    <row r="4478" spans="8:18" x14ac:dyDescent="0.5">
      <c r="H4478" s="37">
        <v>2</v>
      </c>
      <c r="I4478" s="37">
        <v>16</v>
      </c>
      <c r="J4478" s="37">
        <v>16</v>
      </c>
      <c r="K4478" s="37">
        <v>34</v>
      </c>
      <c r="L4478" s="42">
        <v>922</v>
      </c>
      <c r="N4478">
        <v>1</v>
      </c>
      <c r="O4478">
        <v>55</v>
      </c>
      <c r="P4478">
        <v>55</v>
      </c>
      <c r="Q4478">
        <v>2</v>
      </c>
      <c r="R4478">
        <v>767</v>
      </c>
    </row>
    <row r="4479" spans="8:18" x14ac:dyDescent="0.5">
      <c r="H4479" s="37">
        <v>2</v>
      </c>
      <c r="I4479" s="37">
        <v>16</v>
      </c>
      <c r="J4479" s="37">
        <v>16</v>
      </c>
      <c r="K4479" s="37">
        <v>35</v>
      </c>
      <c r="L4479" s="42">
        <v>924</v>
      </c>
      <c r="N4479">
        <v>1</v>
      </c>
      <c r="O4479">
        <v>55</v>
      </c>
      <c r="P4479">
        <v>55</v>
      </c>
      <c r="Q4479">
        <v>3</v>
      </c>
      <c r="R4479">
        <v>1890</v>
      </c>
    </row>
    <row r="4480" spans="8:18" x14ac:dyDescent="0.5">
      <c r="H4480" s="37">
        <v>2</v>
      </c>
      <c r="I4480" s="37">
        <v>16</v>
      </c>
      <c r="J4480" s="37">
        <v>16</v>
      </c>
      <c r="K4480" s="37">
        <v>36</v>
      </c>
      <c r="L4480" s="42">
        <v>927</v>
      </c>
      <c r="N4480">
        <v>1</v>
      </c>
      <c r="O4480">
        <v>55</v>
      </c>
      <c r="P4480">
        <v>55</v>
      </c>
      <c r="Q4480">
        <v>4</v>
      </c>
      <c r="R4480">
        <v>2893</v>
      </c>
    </row>
    <row r="4481" spans="8:18" x14ac:dyDescent="0.5">
      <c r="H4481" s="37">
        <v>2</v>
      </c>
      <c r="I4481" s="37">
        <v>16</v>
      </c>
      <c r="J4481" s="37">
        <v>16</v>
      </c>
      <c r="K4481" s="37">
        <v>37</v>
      </c>
      <c r="L4481" s="42">
        <v>929</v>
      </c>
      <c r="N4481">
        <v>1</v>
      </c>
      <c r="O4481">
        <v>55</v>
      </c>
      <c r="P4481">
        <v>55</v>
      </c>
      <c r="Q4481">
        <v>5</v>
      </c>
      <c r="R4481">
        <v>3849</v>
      </c>
    </row>
    <row r="4482" spans="8:18" x14ac:dyDescent="0.5">
      <c r="H4482" s="37">
        <v>2</v>
      </c>
      <c r="I4482" s="37">
        <v>16</v>
      </c>
      <c r="J4482" s="37">
        <v>16</v>
      </c>
      <c r="K4482" s="37">
        <v>38</v>
      </c>
      <c r="L4482" s="42">
        <v>932</v>
      </c>
      <c r="N4482">
        <v>1</v>
      </c>
      <c r="O4482">
        <v>55</v>
      </c>
      <c r="P4482">
        <v>55</v>
      </c>
      <c r="Q4482">
        <v>6</v>
      </c>
      <c r="R4482">
        <v>0</v>
      </c>
    </row>
    <row r="4483" spans="8:18" x14ac:dyDescent="0.5">
      <c r="H4483" s="37">
        <v>2</v>
      </c>
      <c r="I4483" s="37">
        <v>16</v>
      </c>
      <c r="J4483" s="37">
        <v>16</v>
      </c>
      <c r="K4483" s="37">
        <v>39</v>
      </c>
      <c r="L4483" s="42">
        <v>934</v>
      </c>
      <c r="N4483">
        <v>1</v>
      </c>
      <c r="O4483">
        <v>55</v>
      </c>
      <c r="P4483">
        <v>55</v>
      </c>
      <c r="Q4483">
        <v>7</v>
      </c>
      <c r="R4483">
        <v>0</v>
      </c>
    </row>
    <row r="4484" spans="8:18" x14ac:dyDescent="0.5">
      <c r="H4484" s="37">
        <v>2</v>
      </c>
      <c r="I4484" s="37">
        <v>16</v>
      </c>
      <c r="J4484" s="37">
        <v>16</v>
      </c>
      <c r="K4484" s="37">
        <v>40</v>
      </c>
      <c r="L4484" s="42">
        <v>937</v>
      </c>
      <c r="N4484">
        <v>1</v>
      </c>
      <c r="O4484">
        <v>55</v>
      </c>
      <c r="P4484">
        <v>55</v>
      </c>
      <c r="Q4484">
        <v>8</v>
      </c>
      <c r="R4484">
        <v>0</v>
      </c>
    </row>
    <row r="4485" spans="8:18" x14ac:dyDescent="0.5">
      <c r="H4485" s="37">
        <v>2</v>
      </c>
      <c r="I4485" s="37">
        <v>16</v>
      </c>
      <c r="J4485" s="37">
        <v>16</v>
      </c>
      <c r="K4485" s="37">
        <v>41</v>
      </c>
      <c r="L4485" s="42">
        <v>940</v>
      </c>
      <c r="N4485">
        <v>1</v>
      </c>
      <c r="O4485">
        <v>55</v>
      </c>
      <c r="P4485">
        <v>55</v>
      </c>
      <c r="Q4485">
        <v>9</v>
      </c>
      <c r="R4485">
        <v>0</v>
      </c>
    </row>
    <row r="4486" spans="8:18" x14ac:dyDescent="0.5">
      <c r="H4486" s="37">
        <v>2</v>
      </c>
      <c r="I4486" s="37">
        <v>16</v>
      </c>
      <c r="J4486" s="37">
        <v>16</v>
      </c>
      <c r="K4486" s="37">
        <v>42</v>
      </c>
      <c r="L4486" s="42">
        <v>943</v>
      </c>
      <c r="N4486">
        <v>1</v>
      </c>
      <c r="O4486">
        <v>55</v>
      </c>
      <c r="P4486">
        <v>55</v>
      </c>
      <c r="Q4486">
        <v>10</v>
      </c>
      <c r="R4486">
        <v>0</v>
      </c>
    </row>
    <row r="4487" spans="8:18" x14ac:dyDescent="0.5">
      <c r="H4487" s="37">
        <v>2</v>
      </c>
      <c r="I4487" s="37">
        <v>16</v>
      </c>
      <c r="J4487" s="37">
        <v>16</v>
      </c>
      <c r="K4487" s="37">
        <v>43</v>
      </c>
      <c r="L4487" s="42">
        <v>945</v>
      </c>
      <c r="N4487">
        <v>1</v>
      </c>
      <c r="O4487">
        <v>55</v>
      </c>
      <c r="P4487">
        <v>55</v>
      </c>
      <c r="Q4487">
        <v>11</v>
      </c>
      <c r="R4487">
        <v>0</v>
      </c>
    </row>
    <row r="4488" spans="8:18" x14ac:dyDescent="0.5">
      <c r="H4488" s="37">
        <v>2</v>
      </c>
      <c r="I4488" s="37">
        <v>16</v>
      </c>
      <c r="J4488" s="37">
        <v>16</v>
      </c>
      <c r="K4488" s="37">
        <v>44</v>
      </c>
      <c r="L4488" s="42">
        <v>948</v>
      </c>
      <c r="N4488">
        <v>1</v>
      </c>
      <c r="O4488">
        <v>55</v>
      </c>
      <c r="P4488">
        <v>55</v>
      </c>
      <c r="Q4488">
        <v>12</v>
      </c>
      <c r="R4488">
        <v>0</v>
      </c>
    </row>
    <row r="4489" spans="8:18" x14ac:dyDescent="0.5">
      <c r="H4489" s="37">
        <v>2</v>
      </c>
      <c r="I4489" s="37">
        <v>16</v>
      </c>
      <c r="J4489" s="37">
        <v>16</v>
      </c>
      <c r="K4489" s="37">
        <v>45</v>
      </c>
      <c r="L4489" s="42">
        <v>951</v>
      </c>
      <c r="N4489">
        <v>1</v>
      </c>
      <c r="O4489">
        <v>55</v>
      </c>
      <c r="P4489">
        <v>55</v>
      </c>
      <c r="Q4489">
        <v>13</v>
      </c>
      <c r="R4489">
        <v>0</v>
      </c>
    </row>
    <row r="4490" spans="8:18" x14ac:dyDescent="0.5">
      <c r="H4490" s="37">
        <v>2</v>
      </c>
      <c r="I4490" s="37">
        <v>16</v>
      </c>
      <c r="J4490" s="37">
        <v>16</v>
      </c>
      <c r="K4490" s="37">
        <v>46</v>
      </c>
      <c r="L4490" s="42">
        <v>954</v>
      </c>
      <c r="N4490">
        <v>1</v>
      </c>
      <c r="O4490">
        <v>55</v>
      </c>
      <c r="P4490">
        <v>55</v>
      </c>
      <c r="Q4490">
        <v>14</v>
      </c>
      <c r="R4490">
        <v>0</v>
      </c>
    </row>
    <row r="4491" spans="8:18" x14ac:dyDescent="0.5">
      <c r="H4491" s="37">
        <v>2</v>
      </c>
      <c r="I4491" s="37">
        <v>16</v>
      </c>
      <c r="J4491" s="37">
        <v>16</v>
      </c>
      <c r="K4491" s="37">
        <v>47</v>
      </c>
      <c r="L4491" s="42">
        <v>957</v>
      </c>
      <c r="N4491">
        <v>1</v>
      </c>
      <c r="O4491">
        <v>55</v>
      </c>
      <c r="P4491">
        <v>55</v>
      </c>
      <c r="Q4491">
        <v>15</v>
      </c>
      <c r="R4491">
        <v>0</v>
      </c>
    </row>
    <row r="4492" spans="8:18" x14ac:dyDescent="0.5">
      <c r="H4492" s="37">
        <v>2</v>
      </c>
      <c r="I4492" s="37">
        <v>16</v>
      </c>
      <c r="J4492" s="37">
        <v>16</v>
      </c>
      <c r="K4492" s="37">
        <v>48</v>
      </c>
      <c r="L4492" s="42">
        <v>960</v>
      </c>
      <c r="N4492">
        <v>1</v>
      </c>
      <c r="O4492">
        <v>55</v>
      </c>
      <c r="P4492">
        <v>55</v>
      </c>
      <c r="Q4492">
        <v>16</v>
      </c>
      <c r="R4492">
        <v>0</v>
      </c>
    </row>
    <row r="4493" spans="8:18" x14ac:dyDescent="0.5">
      <c r="H4493" s="37">
        <v>2</v>
      </c>
      <c r="I4493" s="37">
        <v>16</v>
      </c>
      <c r="J4493" s="37">
        <v>16</v>
      </c>
      <c r="K4493" s="37">
        <v>49</v>
      </c>
      <c r="L4493" s="42">
        <v>964</v>
      </c>
      <c r="N4493">
        <v>1</v>
      </c>
      <c r="O4493">
        <v>55</v>
      </c>
      <c r="P4493">
        <v>55</v>
      </c>
      <c r="Q4493">
        <v>17</v>
      </c>
      <c r="R4493">
        <v>0</v>
      </c>
    </row>
    <row r="4494" spans="8:18" x14ac:dyDescent="0.5">
      <c r="H4494" s="37">
        <v>2</v>
      </c>
      <c r="I4494" s="37">
        <v>16</v>
      </c>
      <c r="J4494" s="37">
        <v>16</v>
      </c>
      <c r="K4494" s="37">
        <v>50</v>
      </c>
      <c r="L4494" s="42">
        <v>967</v>
      </c>
      <c r="N4494">
        <v>1</v>
      </c>
      <c r="O4494">
        <v>55</v>
      </c>
      <c r="P4494">
        <v>55</v>
      </c>
      <c r="Q4494">
        <v>18</v>
      </c>
      <c r="R4494">
        <v>0</v>
      </c>
    </row>
    <row r="4495" spans="8:18" x14ac:dyDescent="0.5">
      <c r="H4495" s="37">
        <v>2</v>
      </c>
      <c r="I4495" s="37">
        <v>16</v>
      </c>
      <c r="J4495" s="37">
        <v>16</v>
      </c>
      <c r="K4495" s="37">
        <v>51</v>
      </c>
      <c r="L4495" s="42">
        <v>970</v>
      </c>
      <c r="N4495">
        <v>1</v>
      </c>
      <c r="O4495">
        <v>55</v>
      </c>
      <c r="P4495">
        <v>55</v>
      </c>
      <c r="Q4495">
        <v>19</v>
      </c>
      <c r="R4495">
        <v>0</v>
      </c>
    </row>
    <row r="4496" spans="8:18" x14ac:dyDescent="0.5">
      <c r="H4496" s="37">
        <v>2</v>
      </c>
      <c r="I4496" s="37">
        <v>16</v>
      </c>
      <c r="J4496" s="37">
        <v>16</v>
      </c>
      <c r="K4496" s="37">
        <v>52</v>
      </c>
      <c r="L4496" s="42">
        <v>973</v>
      </c>
      <c r="N4496">
        <v>1</v>
      </c>
      <c r="O4496">
        <v>55</v>
      </c>
      <c r="P4496">
        <v>55</v>
      </c>
      <c r="Q4496">
        <v>20</v>
      </c>
      <c r="R4496">
        <v>0</v>
      </c>
    </row>
    <row r="4497" spans="8:18" x14ac:dyDescent="0.5">
      <c r="H4497" s="37">
        <v>2</v>
      </c>
      <c r="I4497" s="37">
        <v>16</v>
      </c>
      <c r="J4497" s="37">
        <v>16</v>
      </c>
      <c r="K4497" s="37">
        <v>53</v>
      </c>
      <c r="L4497" s="42">
        <v>976</v>
      </c>
      <c r="N4497">
        <v>1</v>
      </c>
      <c r="O4497">
        <v>55</v>
      </c>
      <c r="P4497">
        <v>55</v>
      </c>
      <c r="Q4497">
        <v>21</v>
      </c>
      <c r="R4497">
        <v>0</v>
      </c>
    </row>
    <row r="4498" spans="8:18" x14ac:dyDescent="0.5">
      <c r="H4498" s="37">
        <v>2</v>
      </c>
      <c r="I4498" s="37">
        <v>16</v>
      </c>
      <c r="J4498" s="37">
        <v>16</v>
      </c>
      <c r="K4498" s="37">
        <v>54</v>
      </c>
      <c r="L4498" s="42">
        <v>979</v>
      </c>
      <c r="N4498">
        <v>1</v>
      </c>
      <c r="O4498">
        <v>55</v>
      </c>
      <c r="P4498">
        <v>55</v>
      </c>
      <c r="Q4498">
        <v>22</v>
      </c>
      <c r="R4498">
        <v>0</v>
      </c>
    </row>
    <row r="4499" spans="8:18" x14ac:dyDescent="0.5">
      <c r="H4499" s="37">
        <v>2</v>
      </c>
      <c r="I4499" s="37">
        <v>16</v>
      </c>
      <c r="J4499" s="37">
        <v>16</v>
      </c>
      <c r="K4499" s="37">
        <v>55</v>
      </c>
      <c r="L4499" s="42">
        <v>982</v>
      </c>
      <c r="N4499">
        <v>1</v>
      </c>
      <c r="O4499">
        <v>55</v>
      </c>
      <c r="P4499">
        <v>55</v>
      </c>
      <c r="Q4499">
        <v>23</v>
      </c>
      <c r="R4499">
        <v>0</v>
      </c>
    </row>
    <row r="4500" spans="8:18" x14ac:dyDescent="0.5">
      <c r="H4500" s="37">
        <v>2</v>
      </c>
      <c r="I4500" s="37">
        <v>16</v>
      </c>
      <c r="J4500" s="37">
        <v>16</v>
      </c>
      <c r="K4500" s="37">
        <v>56</v>
      </c>
      <c r="L4500" s="42">
        <v>985</v>
      </c>
      <c r="N4500">
        <v>1</v>
      </c>
      <c r="O4500">
        <v>55</v>
      </c>
      <c r="P4500">
        <v>55</v>
      </c>
      <c r="Q4500">
        <v>24</v>
      </c>
      <c r="R4500">
        <v>0</v>
      </c>
    </row>
    <row r="4501" spans="8:18" x14ac:dyDescent="0.5">
      <c r="H4501" s="37">
        <v>2</v>
      </c>
      <c r="I4501" s="37">
        <v>16</v>
      </c>
      <c r="J4501" s="37">
        <v>16</v>
      </c>
      <c r="K4501" s="37">
        <v>57</v>
      </c>
      <c r="L4501" s="42">
        <v>987</v>
      </c>
      <c r="N4501">
        <v>1</v>
      </c>
      <c r="O4501">
        <v>55</v>
      </c>
      <c r="P4501">
        <v>55</v>
      </c>
      <c r="Q4501">
        <v>25</v>
      </c>
      <c r="R4501">
        <v>0</v>
      </c>
    </row>
    <row r="4502" spans="8:18" x14ac:dyDescent="0.5">
      <c r="H4502" s="37">
        <v>2</v>
      </c>
      <c r="I4502" s="37">
        <v>16</v>
      </c>
      <c r="J4502" s="37">
        <v>16</v>
      </c>
      <c r="K4502" s="37">
        <v>58</v>
      </c>
      <c r="L4502" s="42">
        <v>990</v>
      </c>
      <c r="N4502">
        <v>1</v>
      </c>
      <c r="O4502">
        <v>55</v>
      </c>
      <c r="P4502">
        <v>55</v>
      </c>
      <c r="Q4502">
        <v>26</v>
      </c>
      <c r="R4502">
        <v>0</v>
      </c>
    </row>
    <row r="4503" spans="8:18" x14ac:dyDescent="0.5">
      <c r="H4503" s="37">
        <v>2</v>
      </c>
      <c r="I4503" s="37">
        <v>16</v>
      </c>
      <c r="J4503" s="37">
        <v>16</v>
      </c>
      <c r="K4503" s="37">
        <v>59</v>
      </c>
      <c r="L4503" s="42">
        <v>992</v>
      </c>
      <c r="N4503">
        <v>1</v>
      </c>
      <c r="O4503">
        <v>55</v>
      </c>
      <c r="P4503">
        <v>55</v>
      </c>
      <c r="Q4503">
        <v>27</v>
      </c>
      <c r="R4503">
        <v>0</v>
      </c>
    </row>
    <row r="4504" spans="8:18" x14ac:dyDescent="0.5">
      <c r="H4504" s="37">
        <v>2</v>
      </c>
      <c r="I4504" s="37">
        <v>16</v>
      </c>
      <c r="J4504" s="37">
        <v>16</v>
      </c>
      <c r="K4504" s="37">
        <v>60</v>
      </c>
      <c r="L4504" s="42">
        <v>994</v>
      </c>
      <c r="N4504">
        <v>1</v>
      </c>
      <c r="O4504">
        <v>55</v>
      </c>
      <c r="P4504">
        <v>55</v>
      </c>
      <c r="Q4504">
        <v>28</v>
      </c>
      <c r="R4504">
        <v>0</v>
      </c>
    </row>
    <row r="4505" spans="8:18" x14ac:dyDescent="0.5">
      <c r="H4505" s="37">
        <v>2</v>
      </c>
      <c r="I4505" s="37">
        <v>16</v>
      </c>
      <c r="J4505" s="37">
        <v>16</v>
      </c>
      <c r="K4505" s="37">
        <v>61</v>
      </c>
      <c r="L4505" s="42">
        <v>996</v>
      </c>
      <c r="N4505">
        <v>1</v>
      </c>
      <c r="O4505">
        <v>55</v>
      </c>
      <c r="P4505">
        <v>55</v>
      </c>
      <c r="Q4505">
        <v>29</v>
      </c>
      <c r="R4505">
        <v>0</v>
      </c>
    </row>
    <row r="4506" spans="8:18" x14ac:dyDescent="0.5">
      <c r="H4506" s="37">
        <v>2</v>
      </c>
      <c r="I4506" s="37">
        <v>16</v>
      </c>
      <c r="J4506" s="37">
        <v>16</v>
      </c>
      <c r="K4506" s="37">
        <v>62</v>
      </c>
      <c r="L4506" s="42">
        <v>998</v>
      </c>
      <c r="N4506">
        <v>1</v>
      </c>
      <c r="O4506">
        <v>55</v>
      </c>
      <c r="P4506">
        <v>55</v>
      </c>
      <c r="Q4506">
        <v>30</v>
      </c>
      <c r="R4506">
        <v>0</v>
      </c>
    </row>
    <row r="4507" spans="8:18" x14ac:dyDescent="0.5">
      <c r="H4507" s="37">
        <v>2</v>
      </c>
      <c r="I4507" s="37">
        <v>16</v>
      </c>
      <c r="J4507" s="37">
        <v>16</v>
      </c>
      <c r="K4507" s="37">
        <v>63</v>
      </c>
      <c r="L4507" s="42">
        <v>999</v>
      </c>
      <c r="N4507">
        <v>1</v>
      </c>
      <c r="O4507">
        <v>55</v>
      </c>
      <c r="P4507">
        <v>55</v>
      </c>
      <c r="Q4507">
        <v>31</v>
      </c>
      <c r="R4507">
        <v>0</v>
      </c>
    </row>
    <row r="4508" spans="8:18" x14ac:dyDescent="0.5">
      <c r="H4508" s="37">
        <v>2</v>
      </c>
      <c r="I4508" s="37">
        <v>16</v>
      </c>
      <c r="J4508" s="37">
        <v>16</v>
      </c>
      <c r="K4508" s="37">
        <v>64</v>
      </c>
      <c r="L4508" s="42">
        <v>1030</v>
      </c>
      <c r="N4508">
        <v>1</v>
      </c>
      <c r="O4508">
        <v>55</v>
      </c>
      <c r="P4508">
        <v>55</v>
      </c>
      <c r="Q4508">
        <v>32</v>
      </c>
      <c r="R4508">
        <v>0</v>
      </c>
    </row>
    <row r="4509" spans="8:18" x14ac:dyDescent="0.5">
      <c r="H4509" s="37">
        <v>2</v>
      </c>
      <c r="I4509" s="37">
        <v>17</v>
      </c>
      <c r="J4509" s="37">
        <v>17</v>
      </c>
      <c r="K4509" s="37">
        <v>0</v>
      </c>
      <c r="L4509" s="42">
        <v>872</v>
      </c>
      <c r="N4509">
        <v>1</v>
      </c>
      <c r="O4509">
        <v>55</v>
      </c>
      <c r="P4509">
        <v>55</v>
      </c>
      <c r="Q4509">
        <v>33</v>
      </c>
      <c r="R4509">
        <v>0</v>
      </c>
    </row>
    <row r="4510" spans="8:18" x14ac:dyDescent="0.5">
      <c r="H4510" s="37">
        <v>2</v>
      </c>
      <c r="I4510" s="37">
        <v>17</v>
      </c>
      <c r="J4510" s="37">
        <v>17</v>
      </c>
      <c r="K4510" s="37">
        <v>1</v>
      </c>
      <c r="L4510" s="42">
        <v>873</v>
      </c>
      <c r="N4510">
        <v>1</v>
      </c>
      <c r="O4510">
        <v>55</v>
      </c>
      <c r="P4510">
        <v>55</v>
      </c>
      <c r="Q4510">
        <v>34</v>
      </c>
      <c r="R4510">
        <v>0</v>
      </c>
    </row>
    <row r="4511" spans="8:18" x14ac:dyDescent="0.5">
      <c r="H4511" s="37">
        <v>2</v>
      </c>
      <c r="I4511" s="37">
        <v>17</v>
      </c>
      <c r="J4511" s="37">
        <v>17</v>
      </c>
      <c r="K4511" s="37">
        <v>2</v>
      </c>
      <c r="L4511" s="42">
        <v>874</v>
      </c>
      <c r="N4511">
        <v>1</v>
      </c>
      <c r="O4511">
        <v>55</v>
      </c>
      <c r="P4511">
        <v>55</v>
      </c>
      <c r="Q4511">
        <v>35</v>
      </c>
      <c r="R4511">
        <v>0</v>
      </c>
    </row>
    <row r="4512" spans="8:18" x14ac:dyDescent="0.5">
      <c r="H4512" s="37">
        <v>2</v>
      </c>
      <c r="I4512" s="37">
        <v>17</v>
      </c>
      <c r="J4512" s="37">
        <v>17</v>
      </c>
      <c r="K4512" s="37">
        <v>3</v>
      </c>
      <c r="L4512" s="42">
        <v>874</v>
      </c>
    </row>
    <row r="4513" spans="8:12" x14ac:dyDescent="0.5">
      <c r="H4513" s="37">
        <v>2</v>
      </c>
      <c r="I4513" s="37">
        <v>17</v>
      </c>
      <c r="J4513" s="37">
        <v>17</v>
      </c>
      <c r="K4513" s="37">
        <v>4</v>
      </c>
      <c r="L4513" s="42">
        <v>875</v>
      </c>
    </row>
    <row r="4514" spans="8:12" x14ac:dyDescent="0.5">
      <c r="H4514" s="37">
        <v>2</v>
      </c>
      <c r="I4514" s="37">
        <v>17</v>
      </c>
      <c r="J4514" s="37">
        <v>17</v>
      </c>
      <c r="K4514" s="37">
        <v>5</v>
      </c>
      <c r="L4514" s="42">
        <v>876</v>
      </c>
    </row>
    <row r="4515" spans="8:12" x14ac:dyDescent="0.5">
      <c r="H4515" s="37">
        <v>2</v>
      </c>
      <c r="I4515" s="37">
        <v>17</v>
      </c>
      <c r="J4515" s="37">
        <v>17</v>
      </c>
      <c r="K4515" s="37">
        <v>6</v>
      </c>
      <c r="L4515" s="42">
        <v>877</v>
      </c>
    </row>
    <row r="4516" spans="8:12" x14ac:dyDescent="0.5">
      <c r="H4516" s="37">
        <v>2</v>
      </c>
      <c r="I4516" s="37">
        <v>17</v>
      </c>
      <c r="J4516" s="37">
        <v>17</v>
      </c>
      <c r="K4516" s="37">
        <v>7</v>
      </c>
      <c r="L4516" s="42">
        <v>878</v>
      </c>
    </row>
    <row r="4517" spans="8:12" x14ac:dyDescent="0.5">
      <c r="H4517" s="37">
        <v>2</v>
      </c>
      <c r="I4517" s="37">
        <v>17</v>
      </c>
      <c r="J4517" s="37">
        <v>17</v>
      </c>
      <c r="K4517" s="37">
        <v>8</v>
      </c>
      <c r="L4517" s="42">
        <v>880</v>
      </c>
    </row>
    <row r="4518" spans="8:12" x14ac:dyDescent="0.5">
      <c r="H4518" s="37">
        <v>2</v>
      </c>
      <c r="I4518" s="37">
        <v>17</v>
      </c>
      <c r="J4518" s="37">
        <v>17</v>
      </c>
      <c r="K4518" s="37">
        <v>9</v>
      </c>
      <c r="L4518" s="42">
        <v>881</v>
      </c>
    </row>
    <row r="4519" spans="8:12" x14ac:dyDescent="0.5">
      <c r="H4519" s="37">
        <v>2</v>
      </c>
      <c r="I4519" s="37">
        <v>17</v>
      </c>
      <c r="J4519" s="37">
        <v>17</v>
      </c>
      <c r="K4519" s="37">
        <v>10</v>
      </c>
      <c r="L4519" s="42">
        <v>882</v>
      </c>
    </row>
    <row r="4520" spans="8:12" x14ac:dyDescent="0.5">
      <c r="H4520" s="37">
        <v>2</v>
      </c>
      <c r="I4520" s="37">
        <v>17</v>
      </c>
      <c r="J4520" s="37">
        <v>17</v>
      </c>
      <c r="K4520" s="37">
        <v>11</v>
      </c>
      <c r="L4520" s="42">
        <v>883</v>
      </c>
    </row>
    <row r="4521" spans="8:12" x14ac:dyDescent="0.5">
      <c r="H4521" s="37">
        <v>2</v>
      </c>
      <c r="I4521" s="37">
        <v>17</v>
      </c>
      <c r="J4521" s="37">
        <v>17</v>
      </c>
      <c r="K4521" s="37">
        <v>12</v>
      </c>
      <c r="L4521" s="42">
        <v>884</v>
      </c>
    </row>
    <row r="4522" spans="8:12" x14ac:dyDescent="0.5">
      <c r="H4522" s="37">
        <v>2</v>
      </c>
      <c r="I4522" s="37">
        <v>17</v>
      </c>
      <c r="J4522" s="37">
        <v>17</v>
      </c>
      <c r="K4522" s="37">
        <v>13</v>
      </c>
      <c r="L4522" s="42">
        <v>886</v>
      </c>
    </row>
    <row r="4523" spans="8:12" x14ac:dyDescent="0.5">
      <c r="H4523" s="37">
        <v>2</v>
      </c>
      <c r="I4523" s="37">
        <v>17</v>
      </c>
      <c r="J4523" s="37">
        <v>17</v>
      </c>
      <c r="K4523" s="37">
        <v>14</v>
      </c>
      <c r="L4523" s="42">
        <v>887</v>
      </c>
    </row>
    <row r="4524" spans="8:12" x14ac:dyDescent="0.5">
      <c r="H4524" s="37">
        <v>2</v>
      </c>
      <c r="I4524" s="37">
        <v>17</v>
      </c>
      <c r="J4524" s="37">
        <v>17</v>
      </c>
      <c r="K4524" s="37">
        <v>15</v>
      </c>
      <c r="L4524" s="42">
        <v>888</v>
      </c>
    </row>
    <row r="4525" spans="8:12" x14ac:dyDescent="0.5">
      <c r="H4525" s="37">
        <v>2</v>
      </c>
      <c r="I4525" s="37">
        <v>17</v>
      </c>
      <c r="J4525" s="37">
        <v>17</v>
      </c>
      <c r="K4525" s="37">
        <v>16</v>
      </c>
      <c r="L4525" s="42">
        <v>890</v>
      </c>
    </row>
    <row r="4526" spans="8:12" x14ac:dyDescent="0.5">
      <c r="H4526" s="37">
        <v>2</v>
      </c>
      <c r="I4526" s="37">
        <v>17</v>
      </c>
      <c r="J4526" s="37">
        <v>17</v>
      </c>
      <c r="K4526" s="37">
        <v>17</v>
      </c>
      <c r="L4526" s="42">
        <v>891</v>
      </c>
    </row>
    <row r="4527" spans="8:12" x14ac:dyDescent="0.5">
      <c r="H4527" s="37">
        <v>2</v>
      </c>
      <c r="I4527" s="37">
        <v>17</v>
      </c>
      <c r="J4527" s="37">
        <v>17</v>
      </c>
      <c r="K4527" s="37">
        <v>18</v>
      </c>
      <c r="L4527" s="42">
        <v>893</v>
      </c>
    </row>
    <row r="4528" spans="8:12" x14ac:dyDescent="0.5">
      <c r="H4528" s="37">
        <v>2</v>
      </c>
      <c r="I4528" s="37">
        <v>17</v>
      </c>
      <c r="J4528" s="37">
        <v>17</v>
      </c>
      <c r="K4528" s="37">
        <v>19</v>
      </c>
      <c r="L4528" s="42">
        <v>894</v>
      </c>
    </row>
    <row r="4529" spans="8:12" x14ac:dyDescent="0.5">
      <c r="H4529" s="37">
        <v>2</v>
      </c>
      <c r="I4529" s="37">
        <v>17</v>
      </c>
      <c r="J4529" s="37">
        <v>17</v>
      </c>
      <c r="K4529" s="37">
        <v>20</v>
      </c>
      <c r="L4529" s="42">
        <v>896</v>
      </c>
    </row>
    <row r="4530" spans="8:12" x14ac:dyDescent="0.5">
      <c r="H4530" s="37">
        <v>2</v>
      </c>
      <c r="I4530" s="37">
        <v>17</v>
      </c>
      <c r="J4530" s="37">
        <v>17</v>
      </c>
      <c r="K4530" s="37">
        <v>21</v>
      </c>
      <c r="L4530" s="42">
        <v>898</v>
      </c>
    </row>
    <row r="4531" spans="8:12" x14ac:dyDescent="0.5">
      <c r="H4531" s="37">
        <v>2</v>
      </c>
      <c r="I4531" s="37">
        <v>17</v>
      </c>
      <c r="J4531" s="37">
        <v>17</v>
      </c>
      <c r="K4531" s="37">
        <v>22</v>
      </c>
      <c r="L4531" s="42">
        <v>899</v>
      </c>
    </row>
    <row r="4532" spans="8:12" x14ac:dyDescent="0.5">
      <c r="H4532" s="37">
        <v>2</v>
      </c>
      <c r="I4532" s="37">
        <v>17</v>
      </c>
      <c r="J4532" s="37">
        <v>17</v>
      </c>
      <c r="K4532" s="37">
        <v>23</v>
      </c>
      <c r="L4532" s="42">
        <v>901</v>
      </c>
    </row>
    <row r="4533" spans="8:12" x14ac:dyDescent="0.5">
      <c r="H4533" s="37">
        <v>2</v>
      </c>
      <c r="I4533" s="37">
        <v>17</v>
      </c>
      <c r="J4533" s="37">
        <v>17</v>
      </c>
      <c r="K4533" s="37">
        <v>24</v>
      </c>
      <c r="L4533" s="42">
        <v>903</v>
      </c>
    </row>
    <row r="4534" spans="8:12" x14ac:dyDescent="0.5">
      <c r="H4534" s="37">
        <v>2</v>
      </c>
      <c r="I4534" s="37">
        <v>17</v>
      </c>
      <c r="J4534" s="37">
        <v>17</v>
      </c>
      <c r="K4534" s="37">
        <v>25</v>
      </c>
      <c r="L4534" s="42">
        <v>905</v>
      </c>
    </row>
    <row r="4535" spans="8:12" x14ac:dyDescent="0.5">
      <c r="H4535" s="37">
        <v>2</v>
      </c>
      <c r="I4535" s="37">
        <v>17</v>
      </c>
      <c r="J4535" s="37">
        <v>17</v>
      </c>
      <c r="K4535" s="37">
        <v>26</v>
      </c>
      <c r="L4535" s="42">
        <v>907</v>
      </c>
    </row>
    <row r="4536" spans="8:12" x14ac:dyDescent="0.5">
      <c r="H4536" s="37">
        <v>2</v>
      </c>
      <c r="I4536" s="37">
        <v>17</v>
      </c>
      <c r="J4536" s="37">
        <v>17</v>
      </c>
      <c r="K4536" s="37">
        <v>27</v>
      </c>
      <c r="L4536" s="42">
        <v>909</v>
      </c>
    </row>
    <row r="4537" spans="8:12" x14ac:dyDescent="0.5">
      <c r="H4537" s="37">
        <v>2</v>
      </c>
      <c r="I4537" s="37">
        <v>17</v>
      </c>
      <c r="J4537" s="37">
        <v>17</v>
      </c>
      <c r="K4537" s="37">
        <v>28</v>
      </c>
      <c r="L4537" s="42">
        <v>911</v>
      </c>
    </row>
    <row r="4538" spans="8:12" x14ac:dyDescent="0.5">
      <c r="H4538" s="37">
        <v>2</v>
      </c>
      <c r="I4538" s="37">
        <v>17</v>
      </c>
      <c r="J4538" s="37">
        <v>17</v>
      </c>
      <c r="K4538" s="37">
        <v>29</v>
      </c>
      <c r="L4538" s="42">
        <v>913</v>
      </c>
    </row>
    <row r="4539" spans="8:12" x14ac:dyDescent="0.5">
      <c r="H4539" s="37">
        <v>2</v>
      </c>
      <c r="I4539" s="37">
        <v>17</v>
      </c>
      <c r="J4539" s="37">
        <v>17</v>
      </c>
      <c r="K4539" s="37">
        <v>30</v>
      </c>
      <c r="L4539" s="42">
        <v>915</v>
      </c>
    </row>
    <row r="4540" spans="8:12" x14ac:dyDescent="0.5">
      <c r="H4540" s="37">
        <v>2</v>
      </c>
      <c r="I4540" s="37">
        <v>17</v>
      </c>
      <c r="J4540" s="37">
        <v>17</v>
      </c>
      <c r="K4540" s="37">
        <v>31</v>
      </c>
      <c r="L4540" s="42">
        <v>917</v>
      </c>
    </row>
    <row r="4541" spans="8:12" x14ac:dyDescent="0.5">
      <c r="H4541" s="37">
        <v>2</v>
      </c>
      <c r="I4541" s="37">
        <v>17</v>
      </c>
      <c r="J4541" s="37">
        <v>17</v>
      </c>
      <c r="K4541" s="37">
        <v>32</v>
      </c>
      <c r="L4541" s="42">
        <v>919</v>
      </c>
    </row>
    <row r="4542" spans="8:12" x14ac:dyDescent="0.5">
      <c r="H4542" s="37">
        <v>2</v>
      </c>
      <c r="I4542" s="37">
        <v>17</v>
      </c>
      <c r="J4542" s="37">
        <v>17</v>
      </c>
      <c r="K4542" s="37">
        <v>33</v>
      </c>
      <c r="L4542" s="42">
        <v>922</v>
      </c>
    </row>
    <row r="4543" spans="8:12" x14ac:dyDescent="0.5">
      <c r="H4543" s="37">
        <v>2</v>
      </c>
      <c r="I4543" s="37">
        <v>17</v>
      </c>
      <c r="J4543" s="37">
        <v>17</v>
      </c>
      <c r="K4543" s="37">
        <v>34</v>
      </c>
      <c r="L4543" s="42">
        <v>924</v>
      </c>
    </row>
    <row r="4544" spans="8:12" x14ac:dyDescent="0.5">
      <c r="H4544" s="37">
        <v>2</v>
      </c>
      <c r="I4544" s="37">
        <v>17</v>
      </c>
      <c r="J4544" s="37">
        <v>17</v>
      </c>
      <c r="K4544" s="37">
        <v>35</v>
      </c>
      <c r="L4544" s="42">
        <v>927</v>
      </c>
    </row>
    <row r="4545" spans="8:12" x14ac:dyDescent="0.5">
      <c r="H4545" s="37">
        <v>2</v>
      </c>
      <c r="I4545" s="37">
        <v>17</v>
      </c>
      <c r="J4545" s="37">
        <v>17</v>
      </c>
      <c r="K4545" s="37">
        <v>36</v>
      </c>
      <c r="L4545" s="42">
        <v>929</v>
      </c>
    </row>
    <row r="4546" spans="8:12" x14ac:dyDescent="0.5">
      <c r="H4546" s="37">
        <v>2</v>
      </c>
      <c r="I4546" s="37">
        <v>17</v>
      </c>
      <c r="J4546" s="37">
        <v>17</v>
      </c>
      <c r="K4546" s="37">
        <v>37</v>
      </c>
      <c r="L4546" s="42">
        <v>932</v>
      </c>
    </row>
    <row r="4547" spans="8:12" x14ac:dyDescent="0.5">
      <c r="H4547" s="37">
        <v>2</v>
      </c>
      <c r="I4547" s="37">
        <v>17</v>
      </c>
      <c r="J4547" s="37">
        <v>17</v>
      </c>
      <c r="K4547" s="37">
        <v>38</v>
      </c>
      <c r="L4547" s="42">
        <v>934</v>
      </c>
    </row>
    <row r="4548" spans="8:12" x14ac:dyDescent="0.5">
      <c r="H4548" s="37">
        <v>2</v>
      </c>
      <c r="I4548" s="37">
        <v>17</v>
      </c>
      <c r="J4548" s="37">
        <v>17</v>
      </c>
      <c r="K4548" s="37">
        <v>39</v>
      </c>
      <c r="L4548" s="42">
        <v>937</v>
      </c>
    </row>
    <row r="4549" spans="8:12" x14ac:dyDescent="0.5">
      <c r="H4549" s="37">
        <v>2</v>
      </c>
      <c r="I4549" s="37">
        <v>17</v>
      </c>
      <c r="J4549" s="37">
        <v>17</v>
      </c>
      <c r="K4549" s="37">
        <v>40</v>
      </c>
      <c r="L4549" s="42">
        <v>940</v>
      </c>
    </row>
    <row r="4550" spans="8:12" x14ac:dyDescent="0.5">
      <c r="H4550" s="37">
        <v>2</v>
      </c>
      <c r="I4550" s="37">
        <v>17</v>
      </c>
      <c r="J4550" s="37">
        <v>17</v>
      </c>
      <c r="K4550" s="37">
        <v>41</v>
      </c>
      <c r="L4550" s="42">
        <v>943</v>
      </c>
    </row>
    <row r="4551" spans="8:12" x14ac:dyDescent="0.5">
      <c r="H4551" s="37">
        <v>2</v>
      </c>
      <c r="I4551" s="37">
        <v>17</v>
      </c>
      <c r="J4551" s="37">
        <v>17</v>
      </c>
      <c r="K4551" s="37">
        <v>42</v>
      </c>
      <c r="L4551" s="42">
        <v>945</v>
      </c>
    </row>
    <row r="4552" spans="8:12" x14ac:dyDescent="0.5">
      <c r="H4552" s="37">
        <v>2</v>
      </c>
      <c r="I4552" s="37">
        <v>17</v>
      </c>
      <c r="J4552" s="37">
        <v>17</v>
      </c>
      <c r="K4552" s="37">
        <v>43</v>
      </c>
      <c r="L4552" s="42">
        <v>948</v>
      </c>
    </row>
    <row r="4553" spans="8:12" x14ac:dyDescent="0.5">
      <c r="H4553" s="37">
        <v>2</v>
      </c>
      <c r="I4553" s="37">
        <v>17</v>
      </c>
      <c r="J4553" s="37">
        <v>17</v>
      </c>
      <c r="K4553" s="37">
        <v>44</v>
      </c>
      <c r="L4553" s="42">
        <v>951</v>
      </c>
    </row>
    <row r="4554" spans="8:12" x14ac:dyDescent="0.5">
      <c r="H4554" s="37">
        <v>2</v>
      </c>
      <c r="I4554" s="37">
        <v>17</v>
      </c>
      <c r="J4554" s="37">
        <v>17</v>
      </c>
      <c r="K4554" s="37">
        <v>45</v>
      </c>
      <c r="L4554" s="42">
        <v>954</v>
      </c>
    </row>
    <row r="4555" spans="8:12" x14ac:dyDescent="0.5">
      <c r="H4555" s="37">
        <v>2</v>
      </c>
      <c r="I4555" s="37">
        <v>17</v>
      </c>
      <c r="J4555" s="37">
        <v>17</v>
      </c>
      <c r="K4555" s="37">
        <v>46</v>
      </c>
      <c r="L4555" s="42">
        <v>957</v>
      </c>
    </row>
    <row r="4556" spans="8:12" x14ac:dyDescent="0.5">
      <c r="H4556" s="37">
        <v>2</v>
      </c>
      <c r="I4556" s="37">
        <v>17</v>
      </c>
      <c r="J4556" s="37">
        <v>17</v>
      </c>
      <c r="K4556" s="37">
        <v>47</v>
      </c>
      <c r="L4556" s="42">
        <v>960</v>
      </c>
    </row>
    <row r="4557" spans="8:12" x14ac:dyDescent="0.5">
      <c r="H4557" s="37">
        <v>2</v>
      </c>
      <c r="I4557" s="37">
        <v>17</v>
      </c>
      <c r="J4557" s="37">
        <v>17</v>
      </c>
      <c r="K4557" s="37">
        <v>48</v>
      </c>
      <c r="L4557" s="42">
        <v>964</v>
      </c>
    </row>
    <row r="4558" spans="8:12" x14ac:dyDescent="0.5">
      <c r="H4558" s="37">
        <v>2</v>
      </c>
      <c r="I4558" s="37">
        <v>17</v>
      </c>
      <c r="J4558" s="37">
        <v>17</v>
      </c>
      <c r="K4558" s="37">
        <v>49</v>
      </c>
      <c r="L4558" s="42">
        <v>967</v>
      </c>
    </row>
    <row r="4559" spans="8:12" x14ac:dyDescent="0.5">
      <c r="H4559" s="37">
        <v>2</v>
      </c>
      <c r="I4559" s="37">
        <v>17</v>
      </c>
      <c r="J4559" s="37">
        <v>17</v>
      </c>
      <c r="K4559" s="37">
        <v>50</v>
      </c>
      <c r="L4559" s="42">
        <v>970</v>
      </c>
    </row>
    <row r="4560" spans="8:12" x14ac:dyDescent="0.5">
      <c r="H4560" s="37">
        <v>2</v>
      </c>
      <c r="I4560" s="37">
        <v>17</v>
      </c>
      <c r="J4560" s="37">
        <v>17</v>
      </c>
      <c r="K4560" s="37">
        <v>51</v>
      </c>
      <c r="L4560" s="42">
        <v>973</v>
      </c>
    </row>
    <row r="4561" spans="8:12" x14ac:dyDescent="0.5">
      <c r="H4561" s="37">
        <v>2</v>
      </c>
      <c r="I4561" s="37">
        <v>17</v>
      </c>
      <c r="J4561" s="37">
        <v>17</v>
      </c>
      <c r="K4561" s="37">
        <v>52</v>
      </c>
      <c r="L4561" s="42">
        <v>976</v>
      </c>
    </row>
    <row r="4562" spans="8:12" x14ac:dyDescent="0.5">
      <c r="H4562" s="37">
        <v>2</v>
      </c>
      <c r="I4562" s="37">
        <v>17</v>
      </c>
      <c r="J4562" s="37">
        <v>17</v>
      </c>
      <c r="K4562" s="37">
        <v>53</v>
      </c>
      <c r="L4562" s="42">
        <v>979</v>
      </c>
    </row>
    <row r="4563" spans="8:12" x14ac:dyDescent="0.5">
      <c r="H4563" s="37">
        <v>2</v>
      </c>
      <c r="I4563" s="37">
        <v>17</v>
      </c>
      <c r="J4563" s="37">
        <v>17</v>
      </c>
      <c r="K4563" s="37">
        <v>54</v>
      </c>
      <c r="L4563" s="42">
        <v>982</v>
      </c>
    </row>
    <row r="4564" spans="8:12" x14ac:dyDescent="0.5">
      <c r="H4564" s="37">
        <v>2</v>
      </c>
      <c r="I4564" s="37">
        <v>17</v>
      </c>
      <c r="J4564" s="37">
        <v>17</v>
      </c>
      <c r="K4564" s="37">
        <v>55</v>
      </c>
      <c r="L4564" s="42">
        <v>985</v>
      </c>
    </row>
    <row r="4565" spans="8:12" x14ac:dyDescent="0.5">
      <c r="H4565" s="37">
        <v>2</v>
      </c>
      <c r="I4565" s="37">
        <v>17</v>
      </c>
      <c r="J4565" s="37">
        <v>17</v>
      </c>
      <c r="K4565" s="37">
        <v>56</v>
      </c>
      <c r="L4565" s="42">
        <v>987</v>
      </c>
    </row>
    <row r="4566" spans="8:12" x14ac:dyDescent="0.5">
      <c r="H4566" s="37">
        <v>2</v>
      </c>
      <c r="I4566" s="37">
        <v>17</v>
      </c>
      <c r="J4566" s="37">
        <v>17</v>
      </c>
      <c r="K4566" s="37">
        <v>57</v>
      </c>
      <c r="L4566" s="42">
        <v>990</v>
      </c>
    </row>
    <row r="4567" spans="8:12" x14ac:dyDescent="0.5">
      <c r="H4567" s="37">
        <v>2</v>
      </c>
      <c r="I4567" s="37">
        <v>17</v>
      </c>
      <c r="J4567" s="37">
        <v>17</v>
      </c>
      <c r="K4567" s="37">
        <v>58</v>
      </c>
      <c r="L4567" s="42">
        <v>992</v>
      </c>
    </row>
    <row r="4568" spans="8:12" x14ac:dyDescent="0.5">
      <c r="H4568" s="37">
        <v>2</v>
      </c>
      <c r="I4568" s="37">
        <v>17</v>
      </c>
      <c r="J4568" s="37">
        <v>17</v>
      </c>
      <c r="K4568" s="37">
        <v>59</v>
      </c>
      <c r="L4568" s="42">
        <v>994</v>
      </c>
    </row>
    <row r="4569" spans="8:12" x14ac:dyDescent="0.5">
      <c r="H4569" s="37">
        <v>2</v>
      </c>
      <c r="I4569" s="37">
        <v>17</v>
      </c>
      <c r="J4569" s="37">
        <v>17</v>
      </c>
      <c r="K4569" s="37">
        <v>60</v>
      </c>
      <c r="L4569" s="42">
        <v>996</v>
      </c>
    </row>
    <row r="4570" spans="8:12" x14ac:dyDescent="0.5">
      <c r="H4570" s="37">
        <v>2</v>
      </c>
      <c r="I4570" s="37">
        <v>17</v>
      </c>
      <c r="J4570" s="37">
        <v>17</v>
      </c>
      <c r="K4570" s="37">
        <v>61</v>
      </c>
      <c r="L4570" s="42">
        <v>998</v>
      </c>
    </row>
    <row r="4571" spans="8:12" x14ac:dyDescent="0.5">
      <c r="H4571" s="37">
        <v>2</v>
      </c>
      <c r="I4571" s="37">
        <v>17</v>
      </c>
      <c r="J4571" s="37">
        <v>17</v>
      </c>
      <c r="K4571" s="37">
        <v>62</v>
      </c>
      <c r="L4571" s="42">
        <v>999</v>
      </c>
    </row>
    <row r="4572" spans="8:12" x14ac:dyDescent="0.5">
      <c r="H4572" s="37">
        <v>2</v>
      </c>
      <c r="I4572" s="37">
        <v>17</v>
      </c>
      <c r="J4572" s="37">
        <v>17</v>
      </c>
      <c r="K4572" s="37">
        <v>63</v>
      </c>
      <c r="L4572" s="42">
        <v>1030</v>
      </c>
    </row>
    <row r="4573" spans="8:12" x14ac:dyDescent="0.5">
      <c r="H4573" s="37">
        <v>2</v>
      </c>
      <c r="I4573" s="37">
        <v>18</v>
      </c>
      <c r="J4573" s="37">
        <v>18</v>
      </c>
      <c r="K4573" s="37">
        <v>0</v>
      </c>
      <c r="L4573" s="42">
        <v>873</v>
      </c>
    </row>
    <row r="4574" spans="8:12" x14ac:dyDescent="0.5">
      <c r="H4574" s="37">
        <v>2</v>
      </c>
      <c r="I4574" s="37">
        <v>18</v>
      </c>
      <c r="J4574" s="37">
        <v>18</v>
      </c>
      <c r="K4574" s="37">
        <v>1</v>
      </c>
      <c r="L4574" s="42">
        <v>874</v>
      </c>
    </row>
    <row r="4575" spans="8:12" x14ac:dyDescent="0.5">
      <c r="H4575" s="37">
        <v>2</v>
      </c>
      <c r="I4575" s="37">
        <v>18</v>
      </c>
      <c r="J4575" s="37">
        <v>18</v>
      </c>
      <c r="K4575" s="37">
        <v>2</v>
      </c>
      <c r="L4575" s="42">
        <v>874</v>
      </c>
    </row>
    <row r="4576" spans="8:12" x14ac:dyDescent="0.5">
      <c r="H4576" s="37">
        <v>2</v>
      </c>
      <c r="I4576" s="37">
        <v>18</v>
      </c>
      <c r="J4576" s="37">
        <v>18</v>
      </c>
      <c r="K4576" s="37">
        <v>3</v>
      </c>
      <c r="L4576" s="42">
        <v>875</v>
      </c>
    </row>
    <row r="4577" spans="8:12" x14ac:dyDescent="0.5">
      <c r="H4577" s="37">
        <v>2</v>
      </c>
      <c r="I4577" s="37">
        <v>18</v>
      </c>
      <c r="J4577" s="37">
        <v>18</v>
      </c>
      <c r="K4577" s="37">
        <v>4</v>
      </c>
      <c r="L4577" s="42">
        <v>876</v>
      </c>
    </row>
    <row r="4578" spans="8:12" x14ac:dyDescent="0.5">
      <c r="H4578" s="37">
        <v>2</v>
      </c>
      <c r="I4578" s="37">
        <v>18</v>
      </c>
      <c r="J4578" s="37">
        <v>18</v>
      </c>
      <c r="K4578" s="37">
        <v>5</v>
      </c>
      <c r="L4578" s="42">
        <v>877</v>
      </c>
    </row>
    <row r="4579" spans="8:12" x14ac:dyDescent="0.5">
      <c r="H4579" s="37">
        <v>2</v>
      </c>
      <c r="I4579" s="37">
        <v>18</v>
      </c>
      <c r="J4579" s="37">
        <v>18</v>
      </c>
      <c r="K4579" s="37">
        <v>6</v>
      </c>
      <c r="L4579" s="42">
        <v>878</v>
      </c>
    </row>
    <row r="4580" spans="8:12" x14ac:dyDescent="0.5">
      <c r="H4580" s="37">
        <v>2</v>
      </c>
      <c r="I4580" s="37">
        <v>18</v>
      </c>
      <c r="J4580" s="37">
        <v>18</v>
      </c>
      <c r="K4580" s="37">
        <v>7</v>
      </c>
      <c r="L4580" s="42">
        <v>880</v>
      </c>
    </row>
    <row r="4581" spans="8:12" x14ac:dyDescent="0.5">
      <c r="H4581" s="37">
        <v>2</v>
      </c>
      <c r="I4581" s="37">
        <v>18</v>
      </c>
      <c r="J4581" s="37">
        <v>18</v>
      </c>
      <c r="K4581" s="37">
        <v>8</v>
      </c>
      <c r="L4581" s="42">
        <v>881</v>
      </c>
    </row>
    <row r="4582" spans="8:12" x14ac:dyDescent="0.5">
      <c r="H4582" s="37">
        <v>2</v>
      </c>
      <c r="I4582" s="37">
        <v>18</v>
      </c>
      <c r="J4582" s="37">
        <v>18</v>
      </c>
      <c r="K4582" s="37">
        <v>9</v>
      </c>
      <c r="L4582" s="42">
        <v>882</v>
      </c>
    </row>
    <row r="4583" spans="8:12" x14ac:dyDescent="0.5">
      <c r="H4583" s="37">
        <v>2</v>
      </c>
      <c r="I4583" s="37">
        <v>18</v>
      </c>
      <c r="J4583" s="37">
        <v>18</v>
      </c>
      <c r="K4583" s="37">
        <v>10</v>
      </c>
      <c r="L4583" s="42">
        <v>883</v>
      </c>
    </row>
    <row r="4584" spans="8:12" x14ac:dyDescent="0.5">
      <c r="H4584" s="37">
        <v>2</v>
      </c>
      <c r="I4584" s="37">
        <v>18</v>
      </c>
      <c r="J4584" s="37">
        <v>18</v>
      </c>
      <c r="K4584" s="37">
        <v>11</v>
      </c>
      <c r="L4584" s="42">
        <v>884</v>
      </c>
    </row>
    <row r="4585" spans="8:12" x14ac:dyDescent="0.5">
      <c r="H4585" s="37">
        <v>2</v>
      </c>
      <c r="I4585" s="37">
        <v>18</v>
      </c>
      <c r="J4585" s="37">
        <v>18</v>
      </c>
      <c r="K4585" s="37">
        <v>12</v>
      </c>
      <c r="L4585" s="42">
        <v>886</v>
      </c>
    </row>
    <row r="4586" spans="8:12" x14ac:dyDescent="0.5">
      <c r="H4586" s="37">
        <v>2</v>
      </c>
      <c r="I4586" s="37">
        <v>18</v>
      </c>
      <c r="J4586" s="37">
        <v>18</v>
      </c>
      <c r="K4586" s="37">
        <v>13</v>
      </c>
      <c r="L4586" s="42">
        <v>887</v>
      </c>
    </row>
    <row r="4587" spans="8:12" x14ac:dyDescent="0.5">
      <c r="H4587" s="37">
        <v>2</v>
      </c>
      <c r="I4587" s="37">
        <v>18</v>
      </c>
      <c r="J4587" s="37">
        <v>18</v>
      </c>
      <c r="K4587" s="37">
        <v>14</v>
      </c>
      <c r="L4587" s="42">
        <v>888</v>
      </c>
    </row>
    <row r="4588" spans="8:12" x14ac:dyDescent="0.5">
      <c r="H4588" s="37">
        <v>2</v>
      </c>
      <c r="I4588" s="37">
        <v>18</v>
      </c>
      <c r="J4588" s="37">
        <v>18</v>
      </c>
      <c r="K4588" s="37">
        <v>15</v>
      </c>
      <c r="L4588" s="42">
        <v>890</v>
      </c>
    </row>
    <row r="4589" spans="8:12" x14ac:dyDescent="0.5">
      <c r="H4589" s="37">
        <v>2</v>
      </c>
      <c r="I4589" s="37">
        <v>18</v>
      </c>
      <c r="J4589" s="37">
        <v>18</v>
      </c>
      <c r="K4589" s="37">
        <v>16</v>
      </c>
      <c r="L4589" s="42">
        <v>891</v>
      </c>
    </row>
    <row r="4590" spans="8:12" x14ac:dyDescent="0.5">
      <c r="H4590" s="37">
        <v>2</v>
      </c>
      <c r="I4590" s="37">
        <v>18</v>
      </c>
      <c r="J4590" s="37">
        <v>18</v>
      </c>
      <c r="K4590" s="37">
        <v>17</v>
      </c>
      <c r="L4590" s="42">
        <v>893</v>
      </c>
    </row>
    <row r="4591" spans="8:12" x14ac:dyDescent="0.5">
      <c r="H4591" s="37">
        <v>2</v>
      </c>
      <c r="I4591" s="37">
        <v>18</v>
      </c>
      <c r="J4591" s="37">
        <v>18</v>
      </c>
      <c r="K4591" s="37">
        <v>18</v>
      </c>
      <c r="L4591" s="42">
        <v>894</v>
      </c>
    </row>
    <row r="4592" spans="8:12" x14ac:dyDescent="0.5">
      <c r="H4592" s="37">
        <v>2</v>
      </c>
      <c r="I4592" s="37">
        <v>18</v>
      </c>
      <c r="J4592" s="37">
        <v>18</v>
      </c>
      <c r="K4592" s="37">
        <v>19</v>
      </c>
      <c r="L4592" s="42">
        <v>896</v>
      </c>
    </row>
    <row r="4593" spans="8:12" x14ac:dyDescent="0.5">
      <c r="H4593" s="37">
        <v>2</v>
      </c>
      <c r="I4593" s="37">
        <v>18</v>
      </c>
      <c r="J4593" s="37">
        <v>18</v>
      </c>
      <c r="K4593" s="37">
        <v>20</v>
      </c>
      <c r="L4593" s="42">
        <v>898</v>
      </c>
    </row>
    <row r="4594" spans="8:12" x14ac:dyDescent="0.5">
      <c r="H4594" s="37">
        <v>2</v>
      </c>
      <c r="I4594" s="37">
        <v>18</v>
      </c>
      <c r="J4594" s="37">
        <v>18</v>
      </c>
      <c r="K4594" s="37">
        <v>21</v>
      </c>
      <c r="L4594" s="42">
        <v>899</v>
      </c>
    </row>
    <row r="4595" spans="8:12" x14ac:dyDescent="0.5">
      <c r="H4595" s="37">
        <v>2</v>
      </c>
      <c r="I4595" s="37">
        <v>18</v>
      </c>
      <c r="J4595" s="37">
        <v>18</v>
      </c>
      <c r="K4595" s="37">
        <v>22</v>
      </c>
      <c r="L4595" s="42">
        <v>901</v>
      </c>
    </row>
    <row r="4596" spans="8:12" x14ac:dyDescent="0.5">
      <c r="H4596" s="37">
        <v>2</v>
      </c>
      <c r="I4596" s="37">
        <v>18</v>
      </c>
      <c r="J4596" s="37">
        <v>18</v>
      </c>
      <c r="K4596" s="37">
        <v>23</v>
      </c>
      <c r="L4596" s="42">
        <v>903</v>
      </c>
    </row>
    <row r="4597" spans="8:12" x14ac:dyDescent="0.5">
      <c r="H4597" s="37">
        <v>2</v>
      </c>
      <c r="I4597" s="37">
        <v>18</v>
      </c>
      <c r="J4597" s="37">
        <v>18</v>
      </c>
      <c r="K4597" s="37">
        <v>24</v>
      </c>
      <c r="L4597" s="42">
        <v>905</v>
      </c>
    </row>
    <row r="4598" spans="8:12" x14ac:dyDescent="0.5">
      <c r="H4598" s="37">
        <v>2</v>
      </c>
      <c r="I4598" s="37">
        <v>18</v>
      </c>
      <c r="J4598" s="37">
        <v>18</v>
      </c>
      <c r="K4598" s="37">
        <v>25</v>
      </c>
      <c r="L4598" s="42">
        <v>907</v>
      </c>
    </row>
    <row r="4599" spans="8:12" x14ac:dyDescent="0.5">
      <c r="H4599" s="37">
        <v>2</v>
      </c>
      <c r="I4599" s="37">
        <v>18</v>
      </c>
      <c r="J4599" s="37">
        <v>18</v>
      </c>
      <c r="K4599" s="37">
        <v>26</v>
      </c>
      <c r="L4599" s="42">
        <v>909</v>
      </c>
    </row>
    <row r="4600" spans="8:12" x14ac:dyDescent="0.5">
      <c r="H4600" s="37">
        <v>2</v>
      </c>
      <c r="I4600" s="37">
        <v>18</v>
      </c>
      <c r="J4600" s="37">
        <v>18</v>
      </c>
      <c r="K4600" s="37">
        <v>27</v>
      </c>
      <c r="L4600" s="42">
        <v>911</v>
      </c>
    </row>
    <row r="4601" spans="8:12" x14ac:dyDescent="0.5">
      <c r="H4601" s="37">
        <v>2</v>
      </c>
      <c r="I4601" s="37">
        <v>18</v>
      </c>
      <c r="J4601" s="37">
        <v>18</v>
      </c>
      <c r="K4601" s="37">
        <v>28</v>
      </c>
      <c r="L4601" s="42">
        <v>913</v>
      </c>
    </row>
    <row r="4602" spans="8:12" x14ac:dyDescent="0.5">
      <c r="H4602" s="37">
        <v>2</v>
      </c>
      <c r="I4602" s="37">
        <v>18</v>
      </c>
      <c r="J4602" s="37">
        <v>18</v>
      </c>
      <c r="K4602" s="37">
        <v>29</v>
      </c>
      <c r="L4602" s="42">
        <v>915</v>
      </c>
    </row>
    <row r="4603" spans="8:12" x14ac:dyDescent="0.5">
      <c r="H4603" s="37">
        <v>2</v>
      </c>
      <c r="I4603" s="37">
        <v>18</v>
      </c>
      <c r="J4603" s="37">
        <v>18</v>
      </c>
      <c r="K4603" s="37">
        <v>30</v>
      </c>
      <c r="L4603" s="42">
        <v>917</v>
      </c>
    </row>
    <row r="4604" spans="8:12" x14ac:dyDescent="0.5">
      <c r="H4604" s="37">
        <v>2</v>
      </c>
      <c r="I4604" s="37">
        <v>18</v>
      </c>
      <c r="J4604" s="37">
        <v>18</v>
      </c>
      <c r="K4604" s="37">
        <v>31</v>
      </c>
      <c r="L4604" s="42">
        <v>919</v>
      </c>
    </row>
    <row r="4605" spans="8:12" x14ac:dyDescent="0.5">
      <c r="H4605" s="37">
        <v>2</v>
      </c>
      <c r="I4605" s="37">
        <v>18</v>
      </c>
      <c r="J4605" s="37">
        <v>18</v>
      </c>
      <c r="K4605" s="37">
        <v>32</v>
      </c>
      <c r="L4605" s="42">
        <v>922</v>
      </c>
    </row>
    <row r="4606" spans="8:12" x14ac:dyDescent="0.5">
      <c r="H4606" s="37">
        <v>2</v>
      </c>
      <c r="I4606" s="37">
        <v>18</v>
      </c>
      <c r="J4606" s="37">
        <v>18</v>
      </c>
      <c r="K4606" s="37">
        <v>33</v>
      </c>
      <c r="L4606" s="42">
        <v>924</v>
      </c>
    </row>
    <row r="4607" spans="8:12" x14ac:dyDescent="0.5">
      <c r="H4607" s="37">
        <v>2</v>
      </c>
      <c r="I4607" s="37">
        <v>18</v>
      </c>
      <c r="J4607" s="37">
        <v>18</v>
      </c>
      <c r="K4607" s="37">
        <v>34</v>
      </c>
      <c r="L4607" s="42">
        <v>927</v>
      </c>
    </row>
    <row r="4608" spans="8:12" x14ac:dyDescent="0.5">
      <c r="H4608" s="37">
        <v>2</v>
      </c>
      <c r="I4608" s="37">
        <v>18</v>
      </c>
      <c r="J4608" s="37">
        <v>18</v>
      </c>
      <c r="K4608" s="37">
        <v>35</v>
      </c>
      <c r="L4608" s="42">
        <v>929</v>
      </c>
    </row>
    <row r="4609" spans="8:12" x14ac:dyDescent="0.5">
      <c r="H4609" s="37">
        <v>2</v>
      </c>
      <c r="I4609" s="37">
        <v>18</v>
      </c>
      <c r="J4609" s="37">
        <v>18</v>
      </c>
      <c r="K4609" s="37">
        <v>36</v>
      </c>
      <c r="L4609" s="42">
        <v>932</v>
      </c>
    </row>
    <row r="4610" spans="8:12" x14ac:dyDescent="0.5">
      <c r="H4610" s="37">
        <v>2</v>
      </c>
      <c r="I4610" s="37">
        <v>18</v>
      </c>
      <c r="J4610" s="37">
        <v>18</v>
      </c>
      <c r="K4610" s="37">
        <v>37</v>
      </c>
      <c r="L4610" s="42">
        <v>934</v>
      </c>
    </row>
    <row r="4611" spans="8:12" x14ac:dyDescent="0.5">
      <c r="H4611" s="37">
        <v>2</v>
      </c>
      <c r="I4611" s="37">
        <v>18</v>
      </c>
      <c r="J4611" s="37">
        <v>18</v>
      </c>
      <c r="K4611" s="37">
        <v>38</v>
      </c>
      <c r="L4611" s="42">
        <v>937</v>
      </c>
    </row>
    <row r="4612" spans="8:12" x14ac:dyDescent="0.5">
      <c r="H4612" s="37">
        <v>2</v>
      </c>
      <c r="I4612" s="37">
        <v>18</v>
      </c>
      <c r="J4612" s="37">
        <v>18</v>
      </c>
      <c r="K4612" s="37">
        <v>39</v>
      </c>
      <c r="L4612" s="42">
        <v>940</v>
      </c>
    </row>
    <row r="4613" spans="8:12" x14ac:dyDescent="0.5">
      <c r="H4613" s="37">
        <v>2</v>
      </c>
      <c r="I4613" s="37">
        <v>18</v>
      </c>
      <c r="J4613" s="37">
        <v>18</v>
      </c>
      <c r="K4613" s="37">
        <v>40</v>
      </c>
      <c r="L4613" s="42">
        <v>943</v>
      </c>
    </row>
    <row r="4614" spans="8:12" x14ac:dyDescent="0.5">
      <c r="H4614" s="37">
        <v>2</v>
      </c>
      <c r="I4614" s="37">
        <v>18</v>
      </c>
      <c r="J4614" s="37">
        <v>18</v>
      </c>
      <c r="K4614" s="37">
        <v>41</v>
      </c>
      <c r="L4614" s="42">
        <v>945</v>
      </c>
    </row>
    <row r="4615" spans="8:12" x14ac:dyDescent="0.5">
      <c r="H4615" s="37">
        <v>2</v>
      </c>
      <c r="I4615" s="37">
        <v>18</v>
      </c>
      <c r="J4615" s="37">
        <v>18</v>
      </c>
      <c r="K4615" s="37">
        <v>42</v>
      </c>
      <c r="L4615" s="42">
        <v>948</v>
      </c>
    </row>
    <row r="4616" spans="8:12" x14ac:dyDescent="0.5">
      <c r="H4616" s="37">
        <v>2</v>
      </c>
      <c r="I4616" s="37">
        <v>18</v>
      </c>
      <c r="J4616" s="37">
        <v>18</v>
      </c>
      <c r="K4616" s="37">
        <v>43</v>
      </c>
      <c r="L4616" s="42">
        <v>951</v>
      </c>
    </row>
    <row r="4617" spans="8:12" x14ac:dyDescent="0.5">
      <c r="H4617" s="37">
        <v>2</v>
      </c>
      <c r="I4617" s="37">
        <v>18</v>
      </c>
      <c r="J4617" s="37">
        <v>18</v>
      </c>
      <c r="K4617" s="37">
        <v>44</v>
      </c>
      <c r="L4617" s="42">
        <v>954</v>
      </c>
    </row>
    <row r="4618" spans="8:12" x14ac:dyDescent="0.5">
      <c r="H4618" s="37">
        <v>2</v>
      </c>
      <c r="I4618" s="37">
        <v>18</v>
      </c>
      <c r="J4618" s="37">
        <v>18</v>
      </c>
      <c r="K4618" s="37">
        <v>45</v>
      </c>
      <c r="L4618" s="42">
        <v>957</v>
      </c>
    </row>
    <row r="4619" spans="8:12" x14ac:dyDescent="0.5">
      <c r="H4619" s="37">
        <v>2</v>
      </c>
      <c r="I4619" s="37">
        <v>18</v>
      </c>
      <c r="J4619" s="37">
        <v>18</v>
      </c>
      <c r="K4619" s="37">
        <v>46</v>
      </c>
      <c r="L4619" s="42">
        <v>960</v>
      </c>
    </row>
    <row r="4620" spans="8:12" x14ac:dyDescent="0.5">
      <c r="H4620" s="37">
        <v>2</v>
      </c>
      <c r="I4620" s="37">
        <v>18</v>
      </c>
      <c r="J4620" s="37">
        <v>18</v>
      </c>
      <c r="K4620" s="37">
        <v>47</v>
      </c>
      <c r="L4620" s="42">
        <v>964</v>
      </c>
    </row>
    <row r="4621" spans="8:12" x14ac:dyDescent="0.5">
      <c r="H4621" s="37">
        <v>2</v>
      </c>
      <c r="I4621" s="37">
        <v>18</v>
      </c>
      <c r="J4621" s="37">
        <v>18</v>
      </c>
      <c r="K4621" s="37">
        <v>48</v>
      </c>
      <c r="L4621" s="42">
        <v>967</v>
      </c>
    </row>
    <row r="4622" spans="8:12" x14ac:dyDescent="0.5">
      <c r="H4622" s="37">
        <v>2</v>
      </c>
      <c r="I4622" s="37">
        <v>18</v>
      </c>
      <c r="J4622" s="37">
        <v>18</v>
      </c>
      <c r="K4622" s="37">
        <v>49</v>
      </c>
      <c r="L4622" s="42">
        <v>970</v>
      </c>
    </row>
    <row r="4623" spans="8:12" x14ac:dyDescent="0.5">
      <c r="H4623" s="37">
        <v>2</v>
      </c>
      <c r="I4623" s="37">
        <v>18</v>
      </c>
      <c r="J4623" s="37">
        <v>18</v>
      </c>
      <c r="K4623" s="37">
        <v>50</v>
      </c>
      <c r="L4623" s="42">
        <v>973</v>
      </c>
    </row>
    <row r="4624" spans="8:12" x14ac:dyDescent="0.5">
      <c r="H4624" s="37">
        <v>2</v>
      </c>
      <c r="I4624" s="37">
        <v>18</v>
      </c>
      <c r="J4624" s="37">
        <v>18</v>
      </c>
      <c r="K4624" s="37">
        <v>51</v>
      </c>
      <c r="L4624" s="42">
        <v>976</v>
      </c>
    </row>
    <row r="4625" spans="8:12" x14ac:dyDescent="0.5">
      <c r="H4625" s="37">
        <v>2</v>
      </c>
      <c r="I4625" s="37">
        <v>18</v>
      </c>
      <c r="J4625" s="37">
        <v>18</v>
      </c>
      <c r="K4625" s="37">
        <v>52</v>
      </c>
      <c r="L4625" s="42">
        <v>979</v>
      </c>
    </row>
    <row r="4626" spans="8:12" x14ac:dyDescent="0.5">
      <c r="H4626" s="37">
        <v>2</v>
      </c>
      <c r="I4626" s="37">
        <v>18</v>
      </c>
      <c r="J4626" s="37">
        <v>18</v>
      </c>
      <c r="K4626" s="37">
        <v>53</v>
      </c>
      <c r="L4626" s="42">
        <v>982</v>
      </c>
    </row>
    <row r="4627" spans="8:12" x14ac:dyDescent="0.5">
      <c r="H4627" s="37">
        <v>2</v>
      </c>
      <c r="I4627" s="37">
        <v>18</v>
      </c>
      <c r="J4627" s="37">
        <v>18</v>
      </c>
      <c r="K4627" s="37">
        <v>54</v>
      </c>
      <c r="L4627" s="42">
        <v>985</v>
      </c>
    </row>
    <row r="4628" spans="8:12" x14ac:dyDescent="0.5">
      <c r="H4628" s="37">
        <v>2</v>
      </c>
      <c r="I4628" s="37">
        <v>18</v>
      </c>
      <c r="J4628" s="37">
        <v>18</v>
      </c>
      <c r="K4628" s="37">
        <v>55</v>
      </c>
      <c r="L4628" s="42">
        <v>987</v>
      </c>
    </row>
    <row r="4629" spans="8:12" x14ac:dyDescent="0.5">
      <c r="H4629" s="37">
        <v>2</v>
      </c>
      <c r="I4629" s="37">
        <v>18</v>
      </c>
      <c r="J4629" s="37">
        <v>18</v>
      </c>
      <c r="K4629" s="37">
        <v>56</v>
      </c>
      <c r="L4629" s="42">
        <v>990</v>
      </c>
    </row>
    <row r="4630" spans="8:12" x14ac:dyDescent="0.5">
      <c r="H4630" s="37">
        <v>2</v>
      </c>
      <c r="I4630" s="37">
        <v>18</v>
      </c>
      <c r="J4630" s="37">
        <v>18</v>
      </c>
      <c r="K4630" s="37">
        <v>57</v>
      </c>
      <c r="L4630" s="42">
        <v>992</v>
      </c>
    </row>
    <row r="4631" spans="8:12" x14ac:dyDescent="0.5">
      <c r="H4631" s="37">
        <v>2</v>
      </c>
      <c r="I4631" s="37">
        <v>18</v>
      </c>
      <c r="J4631" s="37">
        <v>18</v>
      </c>
      <c r="K4631" s="37">
        <v>58</v>
      </c>
      <c r="L4631" s="42">
        <v>994</v>
      </c>
    </row>
    <row r="4632" spans="8:12" x14ac:dyDescent="0.5">
      <c r="H4632" s="37">
        <v>2</v>
      </c>
      <c r="I4632" s="37">
        <v>18</v>
      </c>
      <c r="J4632" s="37">
        <v>18</v>
      </c>
      <c r="K4632" s="37">
        <v>59</v>
      </c>
      <c r="L4632" s="42">
        <v>996</v>
      </c>
    </row>
    <row r="4633" spans="8:12" x14ac:dyDescent="0.5">
      <c r="H4633" s="37">
        <v>2</v>
      </c>
      <c r="I4633" s="37">
        <v>18</v>
      </c>
      <c r="J4633" s="37">
        <v>18</v>
      </c>
      <c r="K4633" s="37">
        <v>60</v>
      </c>
      <c r="L4633" s="42">
        <v>998</v>
      </c>
    </row>
    <row r="4634" spans="8:12" x14ac:dyDescent="0.5">
      <c r="H4634" s="37">
        <v>2</v>
      </c>
      <c r="I4634" s="37">
        <v>18</v>
      </c>
      <c r="J4634" s="37">
        <v>18</v>
      </c>
      <c r="K4634" s="37">
        <v>61</v>
      </c>
      <c r="L4634" s="42">
        <v>999</v>
      </c>
    </row>
    <row r="4635" spans="8:12" x14ac:dyDescent="0.5">
      <c r="H4635" s="37">
        <v>2</v>
      </c>
      <c r="I4635" s="37">
        <v>18</v>
      </c>
      <c r="J4635" s="37">
        <v>18</v>
      </c>
      <c r="K4635" s="37">
        <v>62</v>
      </c>
      <c r="L4635" s="42">
        <v>1030</v>
      </c>
    </row>
    <row r="4636" spans="8:12" x14ac:dyDescent="0.5">
      <c r="H4636" s="37">
        <v>2</v>
      </c>
      <c r="I4636" s="37">
        <v>19</v>
      </c>
      <c r="J4636" s="37">
        <v>19</v>
      </c>
      <c r="K4636" s="37">
        <v>0</v>
      </c>
      <c r="L4636" s="42">
        <v>874</v>
      </c>
    </row>
    <row r="4637" spans="8:12" x14ac:dyDescent="0.5">
      <c r="H4637" s="37">
        <v>2</v>
      </c>
      <c r="I4637" s="37">
        <v>19</v>
      </c>
      <c r="J4637" s="37">
        <v>19</v>
      </c>
      <c r="K4637" s="37">
        <v>1</v>
      </c>
      <c r="L4637" s="42">
        <v>874</v>
      </c>
    </row>
    <row r="4638" spans="8:12" x14ac:dyDescent="0.5">
      <c r="H4638" s="37">
        <v>2</v>
      </c>
      <c r="I4638" s="37">
        <v>19</v>
      </c>
      <c r="J4638" s="37">
        <v>19</v>
      </c>
      <c r="K4638" s="37">
        <v>2</v>
      </c>
      <c r="L4638" s="42">
        <v>875</v>
      </c>
    </row>
    <row r="4639" spans="8:12" x14ac:dyDescent="0.5">
      <c r="H4639" s="37">
        <v>2</v>
      </c>
      <c r="I4639" s="37">
        <v>19</v>
      </c>
      <c r="J4639" s="37">
        <v>19</v>
      </c>
      <c r="K4639" s="37">
        <v>3</v>
      </c>
      <c r="L4639" s="42">
        <v>876</v>
      </c>
    </row>
    <row r="4640" spans="8:12" x14ac:dyDescent="0.5">
      <c r="H4640" s="37">
        <v>2</v>
      </c>
      <c r="I4640" s="37">
        <v>19</v>
      </c>
      <c r="J4640" s="37">
        <v>19</v>
      </c>
      <c r="K4640" s="37">
        <v>4</v>
      </c>
      <c r="L4640" s="42">
        <v>877</v>
      </c>
    </row>
    <row r="4641" spans="8:12" x14ac:dyDescent="0.5">
      <c r="H4641" s="37">
        <v>2</v>
      </c>
      <c r="I4641" s="37">
        <v>19</v>
      </c>
      <c r="J4641" s="37">
        <v>19</v>
      </c>
      <c r="K4641" s="37">
        <v>5</v>
      </c>
      <c r="L4641" s="42">
        <v>878</v>
      </c>
    </row>
    <row r="4642" spans="8:12" x14ac:dyDescent="0.5">
      <c r="H4642" s="37">
        <v>2</v>
      </c>
      <c r="I4642" s="37">
        <v>19</v>
      </c>
      <c r="J4642" s="37">
        <v>19</v>
      </c>
      <c r="K4642" s="37">
        <v>6</v>
      </c>
      <c r="L4642" s="42">
        <v>880</v>
      </c>
    </row>
    <row r="4643" spans="8:12" x14ac:dyDescent="0.5">
      <c r="H4643" s="37">
        <v>2</v>
      </c>
      <c r="I4643" s="37">
        <v>19</v>
      </c>
      <c r="J4643" s="37">
        <v>19</v>
      </c>
      <c r="K4643" s="37">
        <v>7</v>
      </c>
      <c r="L4643" s="42">
        <v>881</v>
      </c>
    </row>
    <row r="4644" spans="8:12" x14ac:dyDescent="0.5">
      <c r="H4644" s="37">
        <v>2</v>
      </c>
      <c r="I4644" s="37">
        <v>19</v>
      </c>
      <c r="J4644" s="37">
        <v>19</v>
      </c>
      <c r="K4644" s="37">
        <v>8</v>
      </c>
      <c r="L4644" s="42">
        <v>882</v>
      </c>
    </row>
    <row r="4645" spans="8:12" x14ac:dyDescent="0.5">
      <c r="H4645" s="37">
        <v>2</v>
      </c>
      <c r="I4645" s="37">
        <v>19</v>
      </c>
      <c r="J4645" s="37">
        <v>19</v>
      </c>
      <c r="K4645" s="37">
        <v>9</v>
      </c>
      <c r="L4645" s="42">
        <v>883</v>
      </c>
    </row>
    <row r="4646" spans="8:12" x14ac:dyDescent="0.5">
      <c r="H4646" s="37">
        <v>2</v>
      </c>
      <c r="I4646" s="37">
        <v>19</v>
      </c>
      <c r="J4646" s="37">
        <v>19</v>
      </c>
      <c r="K4646" s="37">
        <v>10</v>
      </c>
      <c r="L4646" s="42">
        <v>884</v>
      </c>
    </row>
    <row r="4647" spans="8:12" x14ac:dyDescent="0.5">
      <c r="H4647" s="37">
        <v>2</v>
      </c>
      <c r="I4647" s="37">
        <v>19</v>
      </c>
      <c r="J4647" s="37">
        <v>19</v>
      </c>
      <c r="K4647" s="37">
        <v>11</v>
      </c>
      <c r="L4647" s="42">
        <v>886</v>
      </c>
    </row>
    <row r="4648" spans="8:12" x14ac:dyDescent="0.5">
      <c r="H4648" s="37">
        <v>2</v>
      </c>
      <c r="I4648" s="37">
        <v>19</v>
      </c>
      <c r="J4648" s="37">
        <v>19</v>
      </c>
      <c r="K4648" s="37">
        <v>12</v>
      </c>
      <c r="L4648" s="42">
        <v>887</v>
      </c>
    </row>
    <row r="4649" spans="8:12" x14ac:dyDescent="0.5">
      <c r="H4649" s="37">
        <v>2</v>
      </c>
      <c r="I4649" s="37">
        <v>19</v>
      </c>
      <c r="J4649" s="37">
        <v>19</v>
      </c>
      <c r="K4649" s="37">
        <v>13</v>
      </c>
      <c r="L4649" s="42">
        <v>888</v>
      </c>
    </row>
    <row r="4650" spans="8:12" x14ac:dyDescent="0.5">
      <c r="H4650" s="37">
        <v>2</v>
      </c>
      <c r="I4650" s="37">
        <v>19</v>
      </c>
      <c r="J4650" s="37">
        <v>19</v>
      </c>
      <c r="K4650" s="37">
        <v>14</v>
      </c>
      <c r="L4650" s="42">
        <v>890</v>
      </c>
    </row>
    <row r="4651" spans="8:12" x14ac:dyDescent="0.5">
      <c r="H4651" s="37">
        <v>2</v>
      </c>
      <c r="I4651" s="37">
        <v>19</v>
      </c>
      <c r="J4651" s="37">
        <v>19</v>
      </c>
      <c r="K4651" s="37">
        <v>15</v>
      </c>
      <c r="L4651" s="42">
        <v>891</v>
      </c>
    </row>
    <row r="4652" spans="8:12" x14ac:dyDescent="0.5">
      <c r="H4652" s="37">
        <v>2</v>
      </c>
      <c r="I4652" s="37">
        <v>19</v>
      </c>
      <c r="J4652" s="37">
        <v>19</v>
      </c>
      <c r="K4652" s="37">
        <v>16</v>
      </c>
      <c r="L4652" s="42">
        <v>893</v>
      </c>
    </row>
    <row r="4653" spans="8:12" x14ac:dyDescent="0.5">
      <c r="H4653" s="37">
        <v>2</v>
      </c>
      <c r="I4653" s="37">
        <v>19</v>
      </c>
      <c r="J4653" s="37">
        <v>19</v>
      </c>
      <c r="K4653" s="37">
        <v>17</v>
      </c>
      <c r="L4653" s="42">
        <v>894</v>
      </c>
    </row>
    <row r="4654" spans="8:12" x14ac:dyDescent="0.5">
      <c r="H4654" s="37">
        <v>2</v>
      </c>
      <c r="I4654" s="37">
        <v>19</v>
      </c>
      <c r="J4654" s="37">
        <v>19</v>
      </c>
      <c r="K4654" s="37">
        <v>18</v>
      </c>
      <c r="L4654" s="42">
        <v>896</v>
      </c>
    </row>
    <row r="4655" spans="8:12" x14ac:dyDescent="0.5">
      <c r="H4655" s="37">
        <v>2</v>
      </c>
      <c r="I4655" s="37">
        <v>19</v>
      </c>
      <c r="J4655" s="37">
        <v>19</v>
      </c>
      <c r="K4655" s="37">
        <v>19</v>
      </c>
      <c r="L4655" s="42">
        <v>898</v>
      </c>
    </row>
    <row r="4656" spans="8:12" x14ac:dyDescent="0.5">
      <c r="H4656" s="37">
        <v>2</v>
      </c>
      <c r="I4656" s="37">
        <v>19</v>
      </c>
      <c r="J4656" s="37">
        <v>19</v>
      </c>
      <c r="K4656" s="37">
        <v>20</v>
      </c>
      <c r="L4656" s="42">
        <v>899</v>
      </c>
    </row>
    <row r="4657" spans="8:12" x14ac:dyDescent="0.5">
      <c r="H4657" s="37">
        <v>2</v>
      </c>
      <c r="I4657" s="37">
        <v>19</v>
      </c>
      <c r="J4657" s="37">
        <v>19</v>
      </c>
      <c r="K4657" s="37">
        <v>21</v>
      </c>
      <c r="L4657" s="42">
        <v>901</v>
      </c>
    </row>
    <row r="4658" spans="8:12" x14ac:dyDescent="0.5">
      <c r="H4658" s="37">
        <v>2</v>
      </c>
      <c r="I4658" s="37">
        <v>19</v>
      </c>
      <c r="J4658" s="37">
        <v>19</v>
      </c>
      <c r="K4658" s="37">
        <v>22</v>
      </c>
      <c r="L4658" s="42">
        <v>903</v>
      </c>
    </row>
    <row r="4659" spans="8:12" x14ac:dyDescent="0.5">
      <c r="H4659" s="37">
        <v>2</v>
      </c>
      <c r="I4659" s="37">
        <v>19</v>
      </c>
      <c r="J4659" s="37">
        <v>19</v>
      </c>
      <c r="K4659" s="37">
        <v>23</v>
      </c>
      <c r="L4659" s="42">
        <v>905</v>
      </c>
    </row>
    <row r="4660" spans="8:12" x14ac:dyDescent="0.5">
      <c r="H4660" s="37">
        <v>2</v>
      </c>
      <c r="I4660" s="37">
        <v>19</v>
      </c>
      <c r="J4660" s="37">
        <v>19</v>
      </c>
      <c r="K4660" s="37">
        <v>24</v>
      </c>
      <c r="L4660" s="42">
        <v>907</v>
      </c>
    </row>
    <row r="4661" spans="8:12" x14ac:dyDescent="0.5">
      <c r="H4661" s="37">
        <v>2</v>
      </c>
      <c r="I4661" s="37">
        <v>19</v>
      </c>
      <c r="J4661" s="37">
        <v>19</v>
      </c>
      <c r="K4661" s="37">
        <v>25</v>
      </c>
      <c r="L4661" s="42">
        <v>909</v>
      </c>
    </row>
    <row r="4662" spans="8:12" x14ac:dyDescent="0.5">
      <c r="H4662" s="37">
        <v>2</v>
      </c>
      <c r="I4662" s="37">
        <v>19</v>
      </c>
      <c r="J4662" s="37">
        <v>19</v>
      </c>
      <c r="K4662" s="37">
        <v>26</v>
      </c>
      <c r="L4662" s="42">
        <v>911</v>
      </c>
    </row>
    <row r="4663" spans="8:12" x14ac:dyDescent="0.5">
      <c r="H4663" s="37">
        <v>2</v>
      </c>
      <c r="I4663" s="37">
        <v>19</v>
      </c>
      <c r="J4663" s="37">
        <v>19</v>
      </c>
      <c r="K4663" s="37">
        <v>27</v>
      </c>
      <c r="L4663" s="42">
        <v>913</v>
      </c>
    </row>
    <row r="4664" spans="8:12" x14ac:dyDescent="0.5">
      <c r="H4664" s="37">
        <v>2</v>
      </c>
      <c r="I4664" s="37">
        <v>19</v>
      </c>
      <c r="J4664" s="37">
        <v>19</v>
      </c>
      <c r="K4664" s="37">
        <v>28</v>
      </c>
      <c r="L4664" s="42">
        <v>915</v>
      </c>
    </row>
    <row r="4665" spans="8:12" x14ac:dyDescent="0.5">
      <c r="H4665" s="37">
        <v>2</v>
      </c>
      <c r="I4665" s="37">
        <v>19</v>
      </c>
      <c r="J4665" s="37">
        <v>19</v>
      </c>
      <c r="K4665" s="37">
        <v>29</v>
      </c>
      <c r="L4665" s="42">
        <v>917</v>
      </c>
    </row>
    <row r="4666" spans="8:12" x14ac:dyDescent="0.5">
      <c r="H4666" s="37">
        <v>2</v>
      </c>
      <c r="I4666" s="37">
        <v>19</v>
      </c>
      <c r="J4666" s="37">
        <v>19</v>
      </c>
      <c r="K4666" s="37">
        <v>30</v>
      </c>
      <c r="L4666" s="42">
        <v>919</v>
      </c>
    </row>
    <row r="4667" spans="8:12" x14ac:dyDescent="0.5">
      <c r="H4667" s="37">
        <v>2</v>
      </c>
      <c r="I4667" s="37">
        <v>19</v>
      </c>
      <c r="J4667" s="37">
        <v>19</v>
      </c>
      <c r="K4667" s="37">
        <v>31</v>
      </c>
      <c r="L4667" s="42">
        <v>922</v>
      </c>
    </row>
    <row r="4668" spans="8:12" x14ac:dyDescent="0.5">
      <c r="H4668" s="37">
        <v>2</v>
      </c>
      <c r="I4668" s="37">
        <v>19</v>
      </c>
      <c r="J4668" s="37">
        <v>19</v>
      </c>
      <c r="K4668" s="37">
        <v>32</v>
      </c>
      <c r="L4668" s="42">
        <v>924</v>
      </c>
    </row>
    <row r="4669" spans="8:12" x14ac:dyDescent="0.5">
      <c r="H4669" s="37">
        <v>2</v>
      </c>
      <c r="I4669" s="37">
        <v>19</v>
      </c>
      <c r="J4669" s="37">
        <v>19</v>
      </c>
      <c r="K4669" s="37">
        <v>33</v>
      </c>
      <c r="L4669" s="42">
        <v>927</v>
      </c>
    </row>
    <row r="4670" spans="8:12" x14ac:dyDescent="0.5">
      <c r="H4670" s="37">
        <v>2</v>
      </c>
      <c r="I4670" s="37">
        <v>19</v>
      </c>
      <c r="J4670" s="37">
        <v>19</v>
      </c>
      <c r="K4670" s="37">
        <v>34</v>
      </c>
      <c r="L4670" s="42">
        <v>929</v>
      </c>
    </row>
    <row r="4671" spans="8:12" x14ac:dyDescent="0.5">
      <c r="H4671" s="37">
        <v>2</v>
      </c>
      <c r="I4671" s="37">
        <v>19</v>
      </c>
      <c r="J4671" s="37">
        <v>19</v>
      </c>
      <c r="K4671" s="37">
        <v>35</v>
      </c>
      <c r="L4671" s="42">
        <v>932</v>
      </c>
    </row>
    <row r="4672" spans="8:12" x14ac:dyDescent="0.5">
      <c r="H4672" s="37">
        <v>2</v>
      </c>
      <c r="I4672" s="37">
        <v>19</v>
      </c>
      <c r="J4672" s="37">
        <v>19</v>
      </c>
      <c r="K4672" s="37">
        <v>36</v>
      </c>
      <c r="L4672" s="42">
        <v>934</v>
      </c>
    </row>
    <row r="4673" spans="8:12" x14ac:dyDescent="0.5">
      <c r="H4673" s="37">
        <v>2</v>
      </c>
      <c r="I4673" s="37">
        <v>19</v>
      </c>
      <c r="J4673" s="37">
        <v>19</v>
      </c>
      <c r="K4673" s="37">
        <v>37</v>
      </c>
      <c r="L4673" s="42">
        <v>937</v>
      </c>
    </row>
    <row r="4674" spans="8:12" x14ac:dyDescent="0.5">
      <c r="H4674" s="37">
        <v>2</v>
      </c>
      <c r="I4674" s="37">
        <v>19</v>
      </c>
      <c r="J4674" s="37">
        <v>19</v>
      </c>
      <c r="K4674" s="37">
        <v>38</v>
      </c>
      <c r="L4674" s="42">
        <v>940</v>
      </c>
    </row>
    <row r="4675" spans="8:12" x14ac:dyDescent="0.5">
      <c r="H4675" s="37">
        <v>2</v>
      </c>
      <c r="I4675" s="37">
        <v>19</v>
      </c>
      <c r="J4675" s="37">
        <v>19</v>
      </c>
      <c r="K4675" s="37">
        <v>39</v>
      </c>
      <c r="L4675" s="42">
        <v>943</v>
      </c>
    </row>
    <row r="4676" spans="8:12" x14ac:dyDescent="0.5">
      <c r="H4676" s="37">
        <v>2</v>
      </c>
      <c r="I4676" s="37">
        <v>19</v>
      </c>
      <c r="J4676" s="37">
        <v>19</v>
      </c>
      <c r="K4676" s="37">
        <v>40</v>
      </c>
      <c r="L4676" s="42">
        <v>945</v>
      </c>
    </row>
    <row r="4677" spans="8:12" x14ac:dyDescent="0.5">
      <c r="H4677" s="37">
        <v>2</v>
      </c>
      <c r="I4677" s="37">
        <v>19</v>
      </c>
      <c r="J4677" s="37">
        <v>19</v>
      </c>
      <c r="K4677" s="37">
        <v>41</v>
      </c>
      <c r="L4677" s="42">
        <v>948</v>
      </c>
    </row>
    <row r="4678" spans="8:12" x14ac:dyDescent="0.5">
      <c r="H4678" s="37">
        <v>2</v>
      </c>
      <c r="I4678" s="37">
        <v>19</v>
      </c>
      <c r="J4678" s="37">
        <v>19</v>
      </c>
      <c r="K4678" s="37">
        <v>42</v>
      </c>
      <c r="L4678" s="42">
        <v>951</v>
      </c>
    </row>
    <row r="4679" spans="8:12" x14ac:dyDescent="0.5">
      <c r="H4679" s="37">
        <v>2</v>
      </c>
      <c r="I4679" s="37">
        <v>19</v>
      </c>
      <c r="J4679" s="37">
        <v>19</v>
      </c>
      <c r="K4679" s="37">
        <v>43</v>
      </c>
      <c r="L4679" s="42">
        <v>954</v>
      </c>
    </row>
    <row r="4680" spans="8:12" x14ac:dyDescent="0.5">
      <c r="H4680" s="37">
        <v>2</v>
      </c>
      <c r="I4680" s="37">
        <v>19</v>
      </c>
      <c r="J4680" s="37">
        <v>19</v>
      </c>
      <c r="K4680" s="37">
        <v>44</v>
      </c>
      <c r="L4680" s="42">
        <v>957</v>
      </c>
    </row>
    <row r="4681" spans="8:12" x14ac:dyDescent="0.5">
      <c r="H4681" s="37">
        <v>2</v>
      </c>
      <c r="I4681" s="37">
        <v>19</v>
      </c>
      <c r="J4681" s="37">
        <v>19</v>
      </c>
      <c r="K4681" s="37">
        <v>45</v>
      </c>
      <c r="L4681" s="42">
        <v>960</v>
      </c>
    </row>
    <row r="4682" spans="8:12" x14ac:dyDescent="0.5">
      <c r="H4682" s="37">
        <v>2</v>
      </c>
      <c r="I4682" s="37">
        <v>19</v>
      </c>
      <c r="J4682" s="37">
        <v>19</v>
      </c>
      <c r="K4682" s="37">
        <v>46</v>
      </c>
      <c r="L4682" s="42">
        <v>964</v>
      </c>
    </row>
    <row r="4683" spans="8:12" x14ac:dyDescent="0.5">
      <c r="H4683" s="37">
        <v>2</v>
      </c>
      <c r="I4683" s="37">
        <v>19</v>
      </c>
      <c r="J4683" s="37">
        <v>19</v>
      </c>
      <c r="K4683" s="37">
        <v>47</v>
      </c>
      <c r="L4683" s="42">
        <v>967</v>
      </c>
    </row>
    <row r="4684" spans="8:12" x14ac:dyDescent="0.5">
      <c r="H4684" s="37">
        <v>2</v>
      </c>
      <c r="I4684" s="37">
        <v>19</v>
      </c>
      <c r="J4684" s="37">
        <v>19</v>
      </c>
      <c r="K4684" s="37">
        <v>48</v>
      </c>
      <c r="L4684" s="42">
        <v>970</v>
      </c>
    </row>
    <row r="4685" spans="8:12" x14ac:dyDescent="0.5">
      <c r="H4685" s="37">
        <v>2</v>
      </c>
      <c r="I4685" s="37">
        <v>19</v>
      </c>
      <c r="J4685" s="37">
        <v>19</v>
      </c>
      <c r="K4685" s="37">
        <v>49</v>
      </c>
      <c r="L4685" s="42">
        <v>973</v>
      </c>
    </row>
    <row r="4686" spans="8:12" x14ac:dyDescent="0.5">
      <c r="H4686" s="37">
        <v>2</v>
      </c>
      <c r="I4686" s="37">
        <v>19</v>
      </c>
      <c r="J4686" s="37">
        <v>19</v>
      </c>
      <c r="K4686" s="37">
        <v>50</v>
      </c>
      <c r="L4686" s="42">
        <v>976</v>
      </c>
    </row>
    <row r="4687" spans="8:12" x14ac:dyDescent="0.5">
      <c r="H4687" s="37">
        <v>2</v>
      </c>
      <c r="I4687" s="37">
        <v>19</v>
      </c>
      <c r="J4687" s="37">
        <v>19</v>
      </c>
      <c r="K4687" s="37">
        <v>51</v>
      </c>
      <c r="L4687" s="42">
        <v>979</v>
      </c>
    </row>
    <row r="4688" spans="8:12" x14ac:dyDescent="0.5">
      <c r="H4688" s="37">
        <v>2</v>
      </c>
      <c r="I4688" s="37">
        <v>19</v>
      </c>
      <c r="J4688" s="37">
        <v>19</v>
      </c>
      <c r="K4688" s="37">
        <v>52</v>
      </c>
      <c r="L4688" s="42">
        <v>982</v>
      </c>
    </row>
    <row r="4689" spans="8:12" x14ac:dyDescent="0.5">
      <c r="H4689" s="37">
        <v>2</v>
      </c>
      <c r="I4689" s="37">
        <v>19</v>
      </c>
      <c r="J4689" s="37">
        <v>19</v>
      </c>
      <c r="K4689" s="37">
        <v>53</v>
      </c>
      <c r="L4689" s="42">
        <v>985</v>
      </c>
    </row>
    <row r="4690" spans="8:12" x14ac:dyDescent="0.5">
      <c r="H4690" s="37">
        <v>2</v>
      </c>
      <c r="I4690" s="37">
        <v>19</v>
      </c>
      <c r="J4690" s="37">
        <v>19</v>
      </c>
      <c r="K4690" s="37">
        <v>54</v>
      </c>
      <c r="L4690" s="42">
        <v>987</v>
      </c>
    </row>
    <row r="4691" spans="8:12" x14ac:dyDescent="0.5">
      <c r="H4691" s="37">
        <v>2</v>
      </c>
      <c r="I4691" s="37">
        <v>19</v>
      </c>
      <c r="J4691" s="37">
        <v>19</v>
      </c>
      <c r="K4691" s="37">
        <v>55</v>
      </c>
      <c r="L4691" s="42">
        <v>990</v>
      </c>
    </row>
    <row r="4692" spans="8:12" x14ac:dyDescent="0.5">
      <c r="H4692" s="37">
        <v>2</v>
      </c>
      <c r="I4692" s="37">
        <v>19</v>
      </c>
      <c r="J4692" s="37">
        <v>19</v>
      </c>
      <c r="K4692" s="37">
        <v>56</v>
      </c>
      <c r="L4692" s="42">
        <v>992</v>
      </c>
    </row>
    <row r="4693" spans="8:12" x14ac:dyDescent="0.5">
      <c r="H4693" s="37">
        <v>2</v>
      </c>
      <c r="I4693" s="37">
        <v>19</v>
      </c>
      <c r="J4693" s="37">
        <v>19</v>
      </c>
      <c r="K4693" s="37">
        <v>57</v>
      </c>
      <c r="L4693" s="42">
        <v>994</v>
      </c>
    </row>
    <row r="4694" spans="8:12" x14ac:dyDescent="0.5">
      <c r="H4694" s="37">
        <v>2</v>
      </c>
      <c r="I4694" s="37">
        <v>19</v>
      </c>
      <c r="J4694" s="37">
        <v>19</v>
      </c>
      <c r="K4694" s="37">
        <v>58</v>
      </c>
      <c r="L4694" s="42">
        <v>996</v>
      </c>
    </row>
    <row r="4695" spans="8:12" x14ac:dyDescent="0.5">
      <c r="H4695" s="37">
        <v>2</v>
      </c>
      <c r="I4695" s="37">
        <v>19</v>
      </c>
      <c r="J4695" s="37">
        <v>19</v>
      </c>
      <c r="K4695" s="37">
        <v>59</v>
      </c>
      <c r="L4695" s="42">
        <v>998</v>
      </c>
    </row>
    <row r="4696" spans="8:12" x14ac:dyDescent="0.5">
      <c r="H4696" s="37">
        <v>2</v>
      </c>
      <c r="I4696" s="37">
        <v>19</v>
      </c>
      <c r="J4696" s="37">
        <v>19</v>
      </c>
      <c r="K4696" s="37">
        <v>60</v>
      </c>
      <c r="L4696" s="42">
        <v>999</v>
      </c>
    </row>
    <row r="4697" spans="8:12" x14ac:dyDescent="0.5">
      <c r="H4697" s="37">
        <v>2</v>
      </c>
      <c r="I4697" s="37">
        <v>19</v>
      </c>
      <c r="J4697" s="37">
        <v>19</v>
      </c>
      <c r="K4697" s="37">
        <v>61</v>
      </c>
      <c r="L4697" s="42">
        <v>1030</v>
      </c>
    </row>
    <row r="4698" spans="8:12" x14ac:dyDescent="0.5">
      <c r="H4698" s="37">
        <v>2</v>
      </c>
      <c r="I4698" s="37">
        <v>20</v>
      </c>
      <c r="J4698" s="37">
        <v>20</v>
      </c>
      <c r="K4698" s="37">
        <v>0</v>
      </c>
      <c r="L4698" s="42">
        <v>874</v>
      </c>
    </row>
    <row r="4699" spans="8:12" x14ac:dyDescent="0.5">
      <c r="H4699" s="37">
        <v>2</v>
      </c>
      <c r="I4699" s="37">
        <v>20</v>
      </c>
      <c r="J4699" s="37">
        <v>20</v>
      </c>
      <c r="K4699" s="37">
        <v>1</v>
      </c>
      <c r="L4699" s="42">
        <v>875</v>
      </c>
    </row>
    <row r="4700" spans="8:12" x14ac:dyDescent="0.5">
      <c r="H4700" s="37">
        <v>2</v>
      </c>
      <c r="I4700" s="37">
        <v>20</v>
      </c>
      <c r="J4700" s="37">
        <v>20</v>
      </c>
      <c r="K4700" s="37">
        <v>2</v>
      </c>
      <c r="L4700" s="42">
        <v>876</v>
      </c>
    </row>
    <row r="4701" spans="8:12" x14ac:dyDescent="0.5">
      <c r="H4701" s="37">
        <v>2</v>
      </c>
      <c r="I4701" s="37">
        <v>20</v>
      </c>
      <c r="J4701" s="37">
        <v>20</v>
      </c>
      <c r="K4701" s="37">
        <v>3</v>
      </c>
      <c r="L4701" s="42">
        <v>877</v>
      </c>
    </row>
    <row r="4702" spans="8:12" x14ac:dyDescent="0.5">
      <c r="H4702" s="37">
        <v>2</v>
      </c>
      <c r="I4702" s="37">
        <v>20</v>
      </c>
      <c r="J4702" s="37">
        <v>20</v>
      </c>
      <c r="K4702" s="37">
        <v>4</v>
      </c>
      <c r="L4702" s="42">
        <v>878</v>
      </c>
    </row>
    <row r="4703" spans="8:12" x14ac:dyDescent="0.5">
      <c r="H4703" s="37">
        <v>2</v>
      </c>
      <c r="I4703" s="37">
        <v>20</v>
      </c>
      <c r="J4703" s="37">
        <v>20</v>
      </c>
      <c r="K4703" s="37">
        <v>5</v>
      </c>
      <c r="L4703" s="42">
        <v>880</v>
      </c>
    </row>
    <row r="4704" spans="8:12" x14ac:dyDescent="0.5">
      <c r="H4704" s="37">
        <v>2</v>
      </c>
      <c r="I4704" s="37">
        <v>20</v>
      </c>
      <c r="J4704" s="37">
        <v>20</v>
      </c>
      <c r="K4704" s="37">
        <v>6</v>
      </c>
      <c r="L4704" s="42">
        <v>881</v>
      </c>
    </row>
    <row r="4705" spans="8:12" x14ac:dyDescent="0.5">
      <c r="H4705" s="37">
        <v>2</v>
      </c>
      <c r="I4705" s="37">
        <v>20</v>
      </c>
      <c r="J4705" s="37">
        <v>20</v>
      </c>
      <c r="K4705" s="37">
        <v>7</v>
      </c>
      <c r="L4705" s="42">
        <v>882</v>
      </c>
    </row>
    <row r="4706" spans="8:12" x14ac:dyDescent="0.5">
      <c r="H4706" s="37">
        <v>2</v>
      </c>
      <c r="I4706" s="37">
        <v>20</v>
      </c>
      <c r="J4706" s="37">
        <v>20</v>
      </c>
      <c r="K4706" s="37">
        <v>8</v>
      </c>
      <c r="L4706" s="42">
        <v>883</v>
      </c>
    </row>
    <row r="4707" spans="8:12" x14ac:dyDescent="0.5">
      <c r="H4707" s="37">
        <v>2</v>
      </c>
      <c r="I4707" s="37">
        <v>20</v>
      </c>
      <c r="J4707" s="37">
        <v>20</v>
      </c>
      <c r="K4707" s="37">
        <v>9</v>
      </c>
      <c r="L4707" s="42">
        <v>884</v>
      </c>
    </row>
    <row r="4708" spans="8:12" x14ac:dyDescent="0.5">
      <c r="H4708" s="37">
        <v>2</v>
      </c>
      <c r="I4708" s="37">
        <v>20</v>
      </c>
      <c r="J4708" s="37">
        <v>20</v>
      </c>
      <c r="K4708" s="37">
        <v>10</v>
      </c>
      <c r="L4708" s="42">
        <v>886</v>
      </c>
    </row>
    <row r="4709" spans="8:12" x14ac:dyDescent="0.5">
      <c r="H4709" s="37">
        <v>2</v>
      </c>
      <c r="I4709" s="37">
        <v>20</v>
      </c>
      <c r="J4709" s="37">
        <v>20</v>
      </c>
      <c r="K4709" s="37">
        <v>11</v>
      </c>
      <c r="L4709" s="42">
        <v>887</v>
      </c>
    </row>
    <row r="4710" spans="8:12" x14ac:dyDescent="0.5">
      <c r="H4710" s="37">
        <v>2</v>
      </c>
      <c r="I4710" s="37">
        <v>20</v>
      </c>
      <c r="J4710" s="37">
        <v>20</v>
      </c>
      <c r="K4710" s="37">
        <v>12</v>
      </c>
      <c r="L4710" s="42">
        <v>888</v>
      </c>
    </row>
    <row r="4711" spans="8:12" x14ac:dyDescent="0.5">
      <c r="H4711" s="37">
        <v>2</v>
      </c>
      <c r="I4711" s="37">
        <v>20</v>
      </c>
      <c r="J4711" s="37">
        <v>20</v>
      </c>
      <c r="K4711" s="37">
        <v>13</v>
      </c>
      <c r="L4711" s="42">
        <v>890</v>
      </c>
    </row>
    <row r="4712" spans="8:12" x14ac:dyDescent="0.5">
      <c r="H4712" s="37">
        <v>2</v>
      </c>
      <c r="I4712" s="37">
        <v>20</v>
      </c>
      <c r="J4712" s="37">
        <v>20</v>
      </c>
      <c r="K4712" s="37">
        <v>14</v>
      </c>
      <c r="L4712" s="42">
        <v>891</v>
      </c>
    </row>
    <row r="4713" spans="8:12" x14ac:dyDescent="0.5">
      <c r="H4713" s="37">
        <v>2</v>
      </c>
      <c r="I4713" s="37">
        <v>20</v>
      </c>
      <c r="J4713" s="37">
        <v>20</v>
      </c>
      <c r="K4713" s="37">
        <v>15</v>
      </c>
      <c r="L4713" s="42">
        <v>893</v>
      </c>
    </row>
    <row r="4714" spans="8:12" x14ac:dyDescent="0.5">
      <c r="H4714" s="37">
        <v>2</v>
      </c>
      <c r="I4714" s="37">
        <v>20</v>
      </c>
      <c r="J4714" s="37">
        <v>20</v>
      </c>
      <c r="K4714" s="37">
        <v>16</v>
      </c>
      <c r="L4714" s="42">
        <v>894</v>
      </c>
    </row>
    <row r="4715" spans="8:12" x14ac:dyDescent="0.5">
      <c r="H4715" s="37">
        <v>2</v>
      </c>
      <c r="I4715" s="37">
        <v>20</v>
      </c>
      <c r="J4715" s="37">
        <v>20</v>
      </c>
      <c r="K4715" s="37">
        <v>17</v>
      </c>
      <c r="L4715" s="42">
        <v>896</v>
      </c>
    </row>
    <row r="4716" spans="8:12" x14ac:dyDescent="0.5">
      <c r="H4716" s="37">
        <v>2</v>
      </c>
      <c r="I4716" s="37">
        <v>20</v>
      </c>
      <c r="J4716" s="37">
        <v>20</v>
      </c>
      <c r="K4716" s="37">
        <v>18</v>
      </c>
      <c r="L4716" s="42">
        <v>898</v>
      </c>
    </row>
    <row r="4717" spans="8:12" x14ac:dyDescent="0.5">
      <c r="H4717" s="37">
        <v>2</v>
      </c>
      <c r="I4717" s="37">
        <v>20</v>
      </c>
      <c r="J4717" s="37">
        <v>20</v>
      </c>
      <c r="K4717" s="37">
        <v>19</v>
      </c>
      <c r="L4717" s="42">
        <v>899</v>
      </c>
    </row>
    <row r="4718" spans="8:12" x14ac:dyDescent="0.5">
      <c r="H4718" s="37">
        <v>2</v>
      </c>
      <c r="I4718" s="37">
        <v>20</v>
      </c>
      <c r="J4718" s="37">
        <v>20</v>
      </c>
      <c r="K4718" s="37">
        <v>20</v>
      </c>
      <c r="L4718" s="42">
        <v>901</v>
      </c>
    </row>
    <row r="4719" spans="8:12" x14ac:dyDescent="0.5">
      <c r="H4719" s="37">
        <v>2</v>
      </c>
      <c r="I4719" s="37">
        <v>20</v>
      </c>
      <c r="J4719" s="37">
        <v>20</v>
      </c>
      <c r="K4719" s="37">
        <v>21</v>
      </c>
      <c r="L4719" s="42">
        <v>903</v>
      </c>
    </row>
    <row r="4720" spans="8:12" x14ac:dyDescent="0.5">
      <c r="H4720" s="37">
        <v>2</v>
      </c>
      <c r="I4720" s="37">
        <v>20</v>
      </c>
      <c r="J4720" s="37">
        <v>20</v>
      </c>
      <c r="K4720" s="37">
        <v>22</v>
      </c>
      <c r="L4720" s="42">
        <v>905</v>
      </c>
    </row>
    <row r="4721" spans="8:12" x14ac:dyDescent="0.5">
      <c r="H4721" s="37">
        <v>2</v>
      </c>
      <c r="I4721" s="37">
        <v>20</v>
      </c>
      <c r="J4721" s="37">
        <v>20</v>
      </c>
      <c r="K4721" s="37">
        <v>23</v>
      </c>
      <c r="L4721" s="42">
        <v>907</v>
      </c>
    </row>
    <row r="4722" spans="8:12" x14ac:dyDescent="0.5">
      <c r="H4722" s="37">
        <v>2</v>
      </c>
      <c r="I4722" s="37">
        <v>20</v>
      </c>
      <c r="J4722" s="37">
        <v>20</v>
      </c>
      <c r="K4722" s="37">
        <v>24</v>
      </c>
      <c r="L4722" s="42">
        <v>909</v>
      </c>
    </row>
    <row r="4723" spans="8:12" x14ac:dyDescent="0.5">
      <c r="H4723" s="37">
        <v>2</v>
      </c>
      <c r="I4723" s="37">
        <v>20</v>
      </c>
      <c r="J4723" s="37">
        <v>20</v>
      </c>
      <c r="K4723" s="37">
        <v>25</v>
      </c>
      <c r="L4723" s="42">
        <v>911</v>
      </c>
    </row>
    <row r="4724" spans="8:12" x14ac:dyDescent="0.5">
      <c r="H4724" s="37">
        <v>2</v>
      </c>
      <c r="I4724" s="37">
        <v>20</v>
      </c>
      <c r="J4724" s="37">
        <v>20</v>
      </c>
      <c r="K4724" s="37">
        <v>26</v>
      </c>
      <c r="L4724" s="42">
        <v>913</v>
      </c>
    </row>
    <row r="4725" spans="8:12" x14ac:dyDescent="0.5">
      <c r="H4725" s="37">
        <v>2</v>
      </c>
      <c r="I4725" s="37">
        <v>20</v>
      </c>
      <c r="J4725" s="37">
        <v>20</v>
      </c>
      <c r="K4725" s="37">
        <v>27</v>
      </c>
      <c r="L4725" s="42">
        <v>915</v>
      </c>
    </row>
    <row r="4726" spans="8:12" x14ac:dyDescent="0.5">
      <c r="H4726" s="37">
        <v>2</v>
      </c>
      <c r="I4726" s="37">
        <v>20</v>
      </c>
      <c r="J4726" s="37">
        <v>20</v>
      </c>
      <c r="K4726" s="37">
        <v>28</v>
      </c>
      <c r="L4726" s="42">
        <v>917</v>
      </c>
    </row>
    <row r="4727" spans="8:12" x14ac:dyDescent="0.5">
      <c r="H4727" s="37">
        <v>2</v>
      </c>
      <c r="I4727" s="37">
        <v>20</v>
      </c>
      <c r="J4727" s="37">
        <v>20</v>
      </c>
      <c r="K4727" s="37">
        <v>29</v>
      </c>
      <c r="L4727" s="42">
        <v>919</v>
      </c>
    </row>
    <row r="4728" spans="8:12" x14ac:dyDescent="0.5">
      <c r="H4728" s="37">
        <v>2</v>
      </c>
      <c r="I4728" s="37">
        <v>20</v>
      </c>
      <c r="J4728" s="37">
        <v>20</v>
      </c>
      <c r="K4728" s="37">
        <v>30</v>
      </c>
      <c r="L4728" s="42">
        <v>922</v>
      </c>
    </row>
    <row r="4729" spans="8:12" x14ac:dyDescent="0.5">
      <c r="H4729" s="37">
        <v>2</v>
      </c>
      <c r="I4729" s="37">
        <v>20</v>
      </c>
      <c r="J4729" s="37">
        <v>20</v>
      </c>
      <c r="K4729" s="37">
        <v>31</v>
      </c>
      <c r="L4729" s="42">
        <v>924</v>
      </c>
    </row>
    <row r="4730" spans="8:12" x14ac:dyDescent="0.5">
      <c r="H4730" s="37">
        <v>2</v>
      </c>
      <c r="I4730" s="37">
        <v>20</v>
      </c>
      <c r="J4730" s="37">
        <v>20</v>
      </c>
      <c r="K4730" s="37">
        <v>32</v>
      </c>
      <c r="L4730" s="42">
        <v>927</v>
      </c>
    </row>
    <row r="4731" spans="8:12" x14ac:dyDescent="0.5">
      <c r="H4731" s="37">
        <v>2</v>
      </c>
      <c r="I4731" s="37">
        <v>20</v>
      </c>
      <c r="J4731" s="37">
        <v>20</v>
      </c>
      <c r="K4731" s="37">
        <v>33</v>
      </c>
      <c r="L4731" s="42">
        <v>929</v>
      </c>
    </row>
    <row r="4732" spans="8:12" x14ac:dyDescent="0.5">
      <c r="H4732" s="37">
        <v>2</v>
      </c>
      <c r="I4732" s="37">
        <v>20</v>
      </c>
      <c r="J4732" s="37">
        <v>20</v>
      </c>
      <c r="K4732" s="37">
        <v>34</v>
      </c>
      <c r="L4732" s="42">
        <v>932</v>
      </c>
    </row>
    <row r="4733" spans="8:12" x14ac:dyDescent="0.5">
      <c r="H4733" s="37">
        <v>2</v>
      </c>
      <c r="I4733" s="37">
        <v>20</v>
      </c>
      <c r="J4733" s="37">
        <v>20</v>
      </c>
      <c r="K4733" s="37">
        <v>35</v>
      </c>
      <c r="L4733" s="42">
        <v>934</v>
      </c>
    </row>
    <row r="4734" spans="8:12" x14ac:dyDescent="0.5">
      <c r="H4734" s="37">
        <v>2</v>
      </c>
      <c r="I4734" s="37">
        <v>20</v>
      </c>
      <c r="J4734" s="37">
        <v>20</v>
      </c>
      <c r="K4734" s="37">
        <v>36</v>
      </c>
      <c r="L4734" s="42">
        <v>937</v>
      </c>
    </row>
    <row r="4735" spans="8:12" x14ac:dyDescent="0.5">
      <c r="H4735" s="37">
        <v>2</v>
      </c>
      <c r="I4735" s="37">
        <v>20</v>
      </c>
      <c r="J4735" s="37">
        <v>20</v>
      </c>
      <c r="K4735" s="37">
        <v>37</v>
      </c>
      <c r="L4735" s="42">
        <v>940</v>
      </c>
    </row>
    <row r="4736" spans="8:12" x14ac:dyDescent="0.5">
      <c r="H4736" s="37">
        <v>2</v>
      </c>
      <c r="I4736" s="37">
        <v>20</v>
      </c>
      <c r="J4736" s="37">
        <v>20</v>
      </c>
      <c r="K4736" s="37">
        <v>38</v>
      </c>
      <c r="L4736" s="42">
        <v>943</v>
      </c>
    </row>
    <row r="4737" spans="8:12" x14ac:dyDescent="0.5">
      <c r="H4737" s="37">
        <v>2</v>
      </c>
      <c r="I4737" s="37">
        <v>20</v>
      </c>
      <c r="J4737" s="37">
        <v>20</v>
      </c>
      <c r="K4737" s="37">
        <v>39</v>
      </c>
      <c r="L4737" s="42">
        <v>945</v>
      </c>
    </row>
    <row r="4738" spans="8:12" x14ac:dyDescent="0.5">
      <c r="H4738" s="37">
        <v>2</v>
      </c>
      <c r="I4738" s="37">
        <v>20</v>
      </c>
      <c r="J4738" s="37">
        <v>20</v>
      </c>
      <c r="K4738" s="37">
        <v>40</v>
      </c>
      <c r="L4738" s="42">
        <v>948</v>
      </c>
    </row>
    <row r="4739" spans="8:12" x14ac:dyDescent="0.5">
      <c r="H4739" s="37">
        <v>2</v>
      </c>
      <c r="I4739" s="37">
        <v>20</v>
      </c>
      <c r="J4739" s="37">
        <v>20</v>
      </c>
      <c r="K4739" s="37">
        <v>41</v>
      </c>
      <c r="L4739" s="42">
        <v>951</v>
      </c>
    </row>
    <row r="4740" spans="8:12" x14ac:dyDescent="0.5">
      <c r="H4740" s="37">
        <v>2</v>
      </c>
      <c r="I4740" s="37">
        <v>20</v>
      </c>
      <c r="J4740" s="37">
        <v>20</v>
      </c>
      <c r="K4740" s="37">
        <v>42</v>
      </c>
      <c r="L4740" s="42">
        <v>954</v>
      </c>
    </row>
    <row r="4741" spans="8:12" x14ac:dyDescent="0.5">
      <c r="H4741" s="37">
        <v>2</v>
      </c>
      <c r="I4741" s="37">
        <v>20</v>
      </c>
      <c r="J4741" s="37">
        <v>20</v>
      </c>
      <c r="K4741" s="37">
        <v>43</v>
      </c>
      <c r="L4741" s="42">
        <v>957</v>
      </c>
    </row>
    <row r="4742" spans="8:12" x14ac:dyDescent="0.5">
      <c r="H4742" s="37">
        <v>2</v>
      </c>
      <c r="I4742" s="37">
        <v>20</v>
      </c>
      <c r="J4742" s="37">
        <v>20</v>
      </c>
      <c r="K4742" s="37">
        <v>44</v>
      </c>
      <c r="L4742" s="42">
        <v>960</v>
      </c>
    </row>
    <row r="4743" spans="8:12" x14ac:dyDescent="0.5">
      <c r="H4743" s="37">
        <v>2</v>
      </c>
      <c r="I4743" s="37">
        <v>20</v>
      </c>
      <c r="J4743" s="37">
        <v>20</v>
      </c>
      <c r="K4743" s="37">
        <v>45</v>
      </c>
      <c r="L4743" s="42">
        <v>964</v>
      </c>
    </row>
    <row r="4744" spans="8:12" x14ac:dyDescent="0.5">
      <c r="H4744" s="37">
        <v>2</v>
      </c>
      <c r="I4744" s="37">
        <v>20</v>
      </c>
      <c r="J4744" s="37">
        <v>20</v>
      </c>
      <c r="K4744" s="37">
        <v>46</v>
      </c>
      <c r="L4744" s="42">
        <v>967</v>
      </c>
    </row>
    <row r="4745" spans="8:12" x14ac:dyDescent="0.5">
      <c r="H4745" s="37">
        <v>2</v>
      </c>
      <c r="I4745" s="37">
        <v>20</v>
      </c>
      <c r="J4745" s="37">
        <v>20</v>
      </c>
      <c r="K4745" s="37">
        <v>47</v>
      </c>
      <c r="L4745" s="42">
        <v>970</v>
      </c>
    </row>
    <row r="4746" spans="8:12" x14ac:dyDescent="0.5">
      <c r="H4746" s="37">
        <v>2</v>
      </c>
      <c r="I4746" s="37">
        <v>20</v>
      </c>
      <c r="J4746" s="37">
        <v>20</v>
      </c>
      <c r="K4746" s="37">
        <v>48</v>
      </c>
      <c r="L4746" s="42">
        <v>973</v>
      </c>
    </row>
    <row r="4747" spans="8:12" x14ac:dyDescent="0.5">
      <c r="H4747" s="37">
        <v>2</v>
      </c>
      <c r="I4747" s="37">
        <v>20</v>
      </c>
      <c r="J4747" s="37">
        <v>20</v>
      </c>
      <c r="K4747" s="37">
        <v>49</v>
      </c>
      <c r="L4747" s="42">
        <v>976</v>
      </c>
    </row>
    <row r="4748" spans="8:12" x14ac:dyDescent="0.5">
      <c r="H4748" s="37">
        <v>2</v>
      </c>
      <c r="I4748" s="37">
        <v>20</v>
      </c>
      <c r="J4748" s="37">
        <v>20</v>
      </c>
      <c r="K4748" s="37">
        <v>50</v>
      </c>
      <c r="L4748" s="42">
        <v>979</v>
      </c>
    </row>
    <row r="4749" spans="8:12" x14ac:dyDescent="0.5">
      <c r="H4749" s="37">
        <v>2</v>
      </c>
      <c r="I4749" s="37">
        <v>20</v>
      </c>
      <c r="J4749" s="37">
        <v>20</v>
      </c>
      <c r="K4749" s="37">
        <v>51</v>
      </c>
      <c r="L4749" s="42">
        <v>982</v>
      </c>
    </row>
    <row r="4750" spans="8:12" x14ac:dyDescent="0.5">
      <c r="H4750" s="37">
        <v>2</v>
      </c>
      <c r="I4750" s="37">
        <v>20</v>
      </c>
      <c r="J4750" s="37">
        <v>20</v>
      </c>
      <c r="K4750" s="37">
        <v>52</v>
      </c>
      <c r="L4750" s="42">
        <v>985</v>
      </c>
    </row>
    <row r="4751" spans="8:12" x14ac:dyDescent="0.5">
      <c r="H4751" s="37">
        <v>2</v>
      </c>
      <c r="I4751" s="37">
        <v>20</v>
      </c>
      <c r="J4751" s="37">
        <v>20</v>
      </c>
      <c r="K4751" s="37">
        <v>53</v>
      </c>
      <c r="L4751" s="42">
        <v>987</v>
      </c>
    </row>
    <row r="4752" spans="8:12" x14ac:dyDescent="0.5">
      <c r="H4752" s="37">
        <v>2</v>
      </c>
      <c r="I4752" s="37">
        <v>20</v>
      </c>
      <c r="J4752" s="37">
        <v>20</v>
      </c>
      <c r="K4752" s="37">
        <v>54</v>
      </c>
      <c r="L4752" s="42">
        <v>990</v>
      </c>
    </row>
    <row r="4753" spans="8:12" x14ac:dyDescent="0.5">
      <c r="H4753" s="37">
        <v>2</v>
      </c>
      <c r="I4753" s="37">
        <v>20</v>
      </c>
      <c r="J4753" s="37">
        <v>20</v>
      </c>
      <c r="K4753" s="37">
        <v>55</v>
      </c>
      <c r="L4753" s="42">
        <v>992</v>
      </c>
    </row>
    <row r="4754" spans="8:12" x14ac:dyDescent="0.5">
      <c r="H4754" s="37">
        <v>2</v>
      </c>
      <c r="I4754" s="37">
        <v>20</v>
      </c>
      <c r="J4754" s="37">
        <v>20</v>
      </c>
      <c r="K4754" s="37">
        <v>56</v>
      </c>
      <c r="L4754" s="42">
        <v>994</v>
      </c>
    </row>
    <row r="4755" spans="8:12" x14ac:dyDescent="0.5">
      <c r="H4755" s="37">
        <v>2</v>
      </c>
      <c r="I4755" s="37">
        <v>20</v>
      </c>
      <c r="J4755" s="37">
        <v>20</v>
      </c>
      <c r="K4755" s="37">
        <v>57</v>
      </c>
      <c r="L4755" s="42">
        <v>996</v>
      </c>
    </row>
    <row r="4756" spans="8:12" x14ac:dyDescent="0.5">
      <c r="H4756" s="37">
        <v>2</v>
      </c>
      <c r="I4756" s="37">
        <v>20</v>
      </c>
      <c r="J4756" s="37">
        <v>20</v>
      </c>
      <c r="K4756" s="37">
        <v>58</v>
      </c>
      <c r="L4756" s="42">
        <v>998</v>
      </c>
    </row>
    <row r="4757" spans="8:12" x14ac:dyDescent="0.5">
      <c r="H4757" s="37">
        <v>2</v>
      </c>
      <c r="I4757" s="37">
        <v>20</v>
      </c>
      <c r="J4757" s="37">
        <v>20</v>
      </c>
      <c r="K4757" s="37">
        <v>59</v>
      </c>
      <c r="L4757" s="42">
        <v>999</v>
      </c>
    </row>
    <row r="4758" spans="8:12" x14ac:dyDescent="0.5">
      <c r="H4758" s="37">
        <v>2</v>
      </c>
      <c r="I4758" s="37">
        <v>20</v>
      </c>
      <c r="J4758" s="37">
        <v>20</v>
      </c>
      <c r="K4758" s="37">
        <v>60</v>
      </c>
      <c r="L4758" s="42">
        <v>1030</v>
      </c>
    </row>
    <row r="4759" spans="8:12" x14ac:dyDescent="0.5">
      <c r="H4759" s="37">
        <v>2</v>
      </c>
      <c r="I4759" s="37">
        <v>21</v>
      </c>
      <c r="J4759" s="37">
        <v>21</v>
      </c>
      <c r="K4759" s="37">
        <v>0</v>
      </c>
      <c r="L4759" s="42">
        <v>875</v>
      </c>
    </row>
    <row r="4760" spans="8:12" x14ac:dyDescent="0.5">
      <c r="H4760" s="37">
        <v>2</v>
      </c>
      <c r="I4760" s="37">
        <v>21</v>
      </c>
      <c r="J4760" s="37">
        <v>21</v>
      </c>
      <c r="K4760" s="37">
        <v>1</v>
      </c>
      <c r="L4760" s="42">
        <v>876</v>
      </c>
    </row>
    <row r="4761" spans="8:12" x14ac:dyDescent="0.5">
      <c r="H4761" s="37">
        <v>2</v>
      </c>
      <c r="I4761" s="37">
        <v>21</v>
      </c>
      <c r="J4761" s="37">
        <v>21</v>
      </c>
      <c r="K4761" s="37">
        <v>2</v>
      </c>
      <c r="L4761" s="42">
        <v>877</v>
      </c>
    </row>
    <row r="4762" spans="8:12" x14ac:dyDescent="0.5">
      <c r="H4762" s="37">
        <v>2</v>
      </c>
      <c r="I4762" s="37">
        <v>21</v>
      </c>
      <c r="J4762" s="37">
        <v>21</v>
      </c>
      <c r="K4762" s="37">
        <v>3</v>
      </c>
      <c r="L4762" s="42">
        <v>878</v>
      </c>
    </row>
    <row r="4763" spans="8:12" x14ac:dyDescent="0.5">
      <c r="H4763" s="37">
        <v>2</v>
      </c>
      <c r="I4763" s="37">
        <v>21</v>
      </c>
      <c r="J4763" s="37">
        <v>21</v>
      </c>
      <c r="K4763" s="37">
        <v>4</v>
      </c>
      <c r="L4763" s="42">
        <v>880</v>
      </c>
    </row>
    <row r="4764" spans="8:12" x14ac:dyDescent="0.5">
      <c r="H4764" s="37">
        <v>2</v>
      </c>
      <c r="I4764" s="37">
        <v>21</v>
      </c>
      <c r="J4764" s="37">
        <v>21</v>
      </c>
      <c r="K4764" s="37">
        <v>5</v>
      </c>
      <c r="L4764" s="42">
        <v>881</v>
      </c>
    </row>
    <row r="4765" spans="8:12" x14ac:dyDescent="0.5">
      <c r="H4765" s="37">
        <v>2</v>
      </c>
      <c r="I4765" s="37">
        <v>21</v>
      </c>
      <c r="J4765" s="37">
        <v>21</v>
      </c>
      <c r="K4765" s="37">
        <v>6</v>
      </c>
      <c r="L4765" s="42">
        <v>882</v>
      </c>
    </row>
    <row r="4766" spans="8:12" x14ac:dyDescent="0.5">
      <c r="H4766" s="37">
        <v>2</v>
      </c>
      <c r="I4766" s="37">
        <v>21</v>
      </c>
      <c r="J4766" s="37">
        <v>21</v>
      </c>
      <c r="K4766" s="37">
        <v>7</v>
      </c>
      <c r="L4766" s="42">
        <v>883</v>
      </c>
    </row>
    <row r="4767" spans="8:12" x14ac:dyDescent="0.5">
      <c r="H4767" s="37">
        <v>2</v>
      </c>
      <c r="I4767" s="37">
        <v>21</v>
      </c>
      <c r="J4767" s="37">
        <v>21</v>
      </c>
      <c r="K4767" s="37">
        <v>8</v>
      </c>
      <c r="L4767" s="42">
        <v>884</v>
      </c>
    </row>
    <row r="4768" spans="8:12" x14ac:dyDescent="0.5">
      <c r="H4768" s="37">
        <v>2</v>
      </c>
      <c r="I4768" s="37">
        <v>21</v>
      </c>
      <c r="J4768" s="37">
        <v>21</v>
      </c>
      <c r="K4768" s="37">
        <v>9</v>
      </c>
      <c r="L4768" s="42">
        <v>886</v>
      </c>
    </row>
    <row r="4769" spans="8:12" x14ac:dyDescent="0.5">
      <c r="H4769" s="37">
        <v>2</v>
      </c>
      <c r="I4769" s="37">
        <v>21</v>
      </c>
      <c r="J4769" s="37">
        <v>21</v>
      </c>
      <c r="K4769" s="37">
        <v>10</v>
      </c>
      <c r="L4769" s="42">
        <v>887</v>
      </c>
    </row>
    <row r="4770" spans="8:12" x14ac:dyDescent="0.5">
      <c r="H4770" s="37">
        <v>2</v>
      </c>
      <c r="I4770" s="37">
        <v>21</v>
      </c>
      <c r="J4770" s="37">
        <v>21</v>
      </c>
      <c r="K4770" s="37">
        <v>11</v>
      </c>
      <c r="L4770" s="42">
        <v>888</v>
      </c>
    </row>
    <row r="4771" spans="8:12" x14ac:dyDescent="0.5">
      <c r="H4771" s="37">
        <v>2</v>
      </c>
      <c r="I4771" s="37">
        <v>21</v>
      </c>
      <c r="J4771" s="37">
        <v>21</v>
      </c>
      <c r="K4771" s="37">
        <v>12</v>
      </c>
      <c r="L4771" s="42">
        <v>890</v>
      </c>
    </row>
    <row r="4772" spans="8:12" x14ac:dyDescent="0.5">
      <c r="H4772" s="37">
        <v>2</v>
      </c>
      <c r="I4772" s="37">
        <v>21</v>
      </c>
      <c r="J4772" s="37">
        <v>21</v>
      </c>
      <c r="K4772" s="37">
        <v>13</v>
      </c>
      <c r="L4772" s="42">
        <v>891</v>
      </c>
    </row>
    <row r="4773" spans="8:12" x14ac:dyDescent="0.5">
      <c r="H4773" s="37">
        <v>2</v>
      </c>
      <c r="I4773" s="37">
        <v>21</v>
      </c>
      <c r="J4773" s="37">
        <v>21</v>
      </c>
      <c r="K4773" s="37">
        <v>14</v>
      </c>
      <c r="L4773" s="42">
        <v>893</v>
      </c>
    </row>
    <row r="4774" spans="8:12" x14ac:dyDescent="0.5">
      <c r="H4774" s="37">
        <v>2</v>
      </c>
      <c r="I4774" s="37">
        <v>21</v>
      </c>
      <c r="J4774" s="37">
        <v>21</v>
      </c>
      <c r="K4774" s="37">
        <v>15</v>
      </c>
      <c r="L4774" s="42">
        <v>894</v>
      </c>
    </row>
    <row r="4775" spans="8:12" x14ac:dyDescent="0.5">
      <c r="H4775" s="37">
        <v>2</v>
      </c>
      <c r="I4775" s="37">
        <v>21</v>
      </c>
      <c r="J4775" s="37">
        <v>21</v>
      </c>
      <c r="K4775" s="37">
        <v>16</v>
      </c>
      <c r="L4775" s="42">
        <v>896</v>
      </c>
    </row>
    <row r="4776" spans="8:12" x14ac:dyDescent="0.5">
      <c r="H4776" s="37">
        <v>2</v>
      </c>
      <c r="I4776" s="37">
        <v>21</v>
      </c>
      <c r="J4776" s="37">
        <v>21</v>
      </c>
      <c r="K4776" s="37">
        <v>17</v>
      </c>
      <c r="L4776" s="42">
        <v>898</v>
      </c>
    </row>
    <row r="4777" spans="8:12" x14ac:dyDescent="0.5">
      <c r="H4777" s="37">
        <v>2</v>
      </c>
      <c r="I4777" s="37">
        <v>21</v>
      </c>
      <c r="J4777" s="37">
        <v>21</v>
      </c>
      <c r="K4777" s="37">
        <v>18</v>
      </c>
      <c r="L4777" s="42">
        <v>899</v>
      </c>
    </row>
    <row r="4778" spans="8:12" x14ac:dyDescent="0.5">
      <c r="H4778" s="37">
        <v>2</v>
      </c>
      <c r="I4778" s="37">
        <v>21</v>
      </c>
      <c r="J4778" s="37">
        <v>21</v>
      </c>
      <c r="K4778" s="37">
        <v>19</v>
      </c>
      <c r="L4778" s="42">
        <v>901</v>
      </c>
    </row>
    <row r="4779" spans="8:12" x14ac:dyDescent="0.5">
      <c r="H4779" s="37">
        <v>2</v>
      </c>
      <c r="I4779" s="37">
        <v>21</v>
      </c>
      <c r="J4779" s="37">
        <v>21</v>
      </c>
      <c r="K4779" s="37">
        <v>20</v>
      </c>
      <c r="L4779" s="42">
        <v>903</v>
      </c>
    </row>
    <row r="4780" spans="8:12" x14ac:dyDescent="0.5">
      <c r="H4780" s="37">
        <v>2</v>
      </c>
      <c r="I4780" s="37">
        <v>21</v>
      </c>
      <c r="J4780" s="37">
        <v>21</v>
      </c>
      <c r="K4780" s="37">
        <v>21</v>
      </c>
      <c r="L4780" s="42">
        <v>905</v>
      </c>
    </row>
    <row r="4781" spans="8:12" x14ac:dyDescent="0.5">
      <c r="H4781" s="37">
        <v>2</v>
      </c>
      <c r="I4781" s="37">
        <v>21</v>
      </c>
      <c r="J4781" s="37">
        <v>21</v>
      </c>
      <c r="K4781" s="37">
        <v>22</v>
      </c>
      <c r="L4781" s="42">
        <v>907</v>
      </c>
    </row>
    <row r="4782" spans="8:12" x14ac:dyDescent="0.5">
      <c r="H4782" s="37">
        <v>2</v>
      </c>
      <c r="I4782" s="37">
        <v>21</v>
      </c>
      <c r="J4782" s="37">
        <v>21</v>
      </c>
      <c r="K4782" s="37">
        <v>23</v>
      </c>
      <c r="L4782" s="42">
        <v>909</v>
      </c>
    </row>
    <row r="4783" spans="8:12" x14ac:dyDescent="0.5">
      <c r="H4783" s="37">
        <v>2</v>
      </c>
      <c r="I4783" s="37">
        <v>21</v>
      </c>
      <c r="J4783" s="37">
        <v>21</v>
      </c>
      <c r="K4783" s="37">
        <v>24</v>
      </c>
      <c r="L4783" s="42">
        <v>911</v>
      </c>
    </row>
    <row r="4784" spans="8:12" x14ac:dyDescent="0.5">
      <c r="H4784" s="37">
        <v>2</v>
      </c>
      <c r="I4784" s="37">
        <v>21</v>
      </c>
      <c r="J4784" s="37">
        <v>21</v>
      </c>
      <c r="K4784" s="37">
        <v>25</v>
      </c>
      <c r="L4784" s="42">
        <v>913</v>
      </c>
    </row>
    <row r="4785" spans="8:12" x14ac:dyDescent="0.5">
      <c r="H4785" s="37">
        <v>2</v>
      </c>
      <c r="I4785" s="37">
        <v>21</v>
      </c>
      <c r="J4785" s="37">
        <v>21</v>
      </c>
      <c r="K4785" s="37">
        <v>26</v>
      </c>
      <c r="L4785" s="42">
        <v>915</v>
      </c>
    </row>
    <row r="4786" spans="8:12" x14ac:dyDescent="0.5">
      <c r="H4786" s="37">
        <v>2</v>
      </c>
      <c r="I4786" s="37">
        <v>21</v>
      </c>
      <c r="J4786" s="37">
        <v>21</v>
      </c>
      <c r="K4786" s="37">
        <v>27</v>
      </c>
      <c r="L4786" s="42">
        <v>917</v>
      </c>
    </row>
    <row r="4787" spans="8:12" x14ac:dyDescent="0.5">
      <c r="H4787" s="37">
        <v>2</v>
      </c>
      <c r="I4787" s="37">
        <v>21</v>
      </c>
      <c r="J4787" s="37">
        <v>21</v>
      </c>
      <c r="K4787" s="37">
        <v>28</v>
      </c>
      <c r="L4787" s="42">
        <v>919</v>
      </c>
    </row>
    <row r="4788" spans="8:12" x14ac:dyDescent="0.5">
      <c r="H4788" s="37">
        <v>2</v>
      </c>
      <c r="I4788" s="37">
        <v>21</v>
      </c>
      <c r="J4788" s="37">
        <v>21</v>
      </c>
      <c r="K4788" s="37">
        <v>29</v>
      </c>
      <c r="L4788" s="42">
        <v>922</v>
      </c>
    </row>
    <row r="4789" spans="8:12" x14ac:dyDescent="0.5">
      <c r="H4789" s="37">
        <v>2</v>
      </c>
      <c r="I4789" s="37">
        <v>21</v>
      </c>
      <c r="J4789" s="37">
        <v>21</v>
      </c>
      <c r="K4789" s="37">
        <v>30</v>
      </c>
      <c r="L4789" s="42">
        <v>924</v>
      </c>
    </row>
    <row r="4790" spans="8:12" x14ac:dyDescent="0.5">
      <c r="H4790" s="37">
        <v>2</v>
      </c>
      <c r="I4790" s="37">
        <v>21</v>
      </c>
      <c r="J4790" s="37">
        <v>21</v>
      </c>
      <c r="K4790" s="37">
        <v>31</v>
      </c>
      <c r="L4790" s="42">
        <v>927</v>
      </c>
    </row>
    <row r="4791" spans="8:12" x14ac:dyDescent="0.5">
      <c r="H4791" s="37">
        <v>2</v>
      </c>
      <c r="I4791" s="37">
        <v>21</v>
      </c>
      <c r="J4791" s="37">
        <v>21</v>
      </c>
      <c r="K4791" s="37">
        <v>32</v>
      </c>
      <c r="L4791" s="42">
        <v>929</v>
      </c>
    </row>
    <row r="4792" spans="8:12" x14ac:dyDescent="0.5">
      <c r="H4792" s="37">
        <v>2</v>
      </c>
      <c r="I4792" s="37">
        <v>21</v>
      </c>
      <c r="J4792" s="37">
        <v>21</v>
      </c>
      <c r="K4792" s="37">
        <v>33</v>
      </c>
      <c r="L4792" s="42">
        <v>932</v>
      </c>
    </row>
    <row r="4793" spans="8:12" x14ac:dyDescent="0.5">
      <c r="H4793" s="37">
        <v>2</v>
      </c>
      <c r="I4793" s="37">
        <v>21</v>
      </c>
      <c r="J4793" s="37">
        <v>21</v>
      </c>
      <c r="K4793" s="37">
        <v>34</v>
      </c>
      <c r="L4793" s="42">
        <v>934</v>
      </c>
    </row>
    <row r="4794" spans="8:12" x14ac:dyDescent="0.5">
      <c r="H4794" s="37">
        <v>2</v>
      </c>
      <c r="I4794" s="37">
        <v>21</v>
      </c>
      <c r="J4794" s="37">
        <v>21</v>
      </c>
      <c r="K4794" s="37">
        <v>35</v>
      </c>
      <c r="L4794" s="42">
        <v>937</v>
      </c>
    </row>
    <row r="4795" spans="8:12" x14ac:dyDescent="0.5">
      <c r="H4795" s="37">
        <v>2</v>
      </c>
      <c r="I4795" s="37">
        <v>21</v>
      </c>
      <c r="J4795" s="37">
        <v>21</v>
      </c>
      <c r="K4795" s="37">
        <v>36</v>
      </c>
      <c r="L4795" s="42">
        <v>940</v>
      </c>
    </row>
    <row r="4796" spans="8:12" x14ac:dyDescent="0.5">
      <c r="H4796" s="37">
        <v>2</v>
      </c>
      <c r="I4796" s="37">
        <v>21</v>
      </c>
      <c r="J4796" s="37">
        <v>21</v>
      </c>
      <c r="K4796" s="37">
        <v>37</v>
      </c>
      <c r="L4796" s="42">
        <v>943</v>
      </c>
    </row>
    <row r="4797" spans="8:12" x14ac:dyDescent="0.5">
      <c r="H4797" s="37">
        <v>2</v>
      </c>
      <c r="I4797" s="37">
        <v>21</v>
      </c>
      <c r="J4797" s="37">
        <v>21</v>
      </c>
      <c r="K4797" s="37">
        <v>38</v>
      </c>
      <c r="L4797" s="42">
        <v>945</v>
      </c>
    </row>
    <row r="4798" spans="8:12" x14ac:dyDescent="0.5">
      <c r="H4798" s="37">
        <v>2</v>
      </c>
      <c r="I4798" s="37">
        <v>21</v>
      </c>
      <c r="J4798" s="37">
        <v>21</v>
      </c>
      <c r="K4798" s="37">
        <v>39</v>
      </c>
      <c r="L4798" s="42">
        <v>948</v>
      </c>
    </row>
    <row r="4799" spans="8:12" x14ac:dyDescent="0.5">
      <c r="H4799" s="37">
        <v>2</v>
      </c>
      <c r="I4799" s="37">
        <v>21</v>
      </c>
      <c r="J4799" s="37">
        <v>21</v>
      </c>
      <c r="K4799" s="37">
        <v>40</v>
      </c>
      <c r="L4799" s="42">
        <v>951</v>
      </c>
    </row>
    <row r="4800" spans="8:12" x14ac:dyDescent="0.5">
      <c r="H4800" s="37">
        <v>2</v>
      </c>
      <c r="I4800" s="37">
        <v>21</v>
      </c>
      <c r="J4800" s="37">
        <v>21</v>
      </c>
      <c r="K4800" s="37">
        <v>41</v>
      </c>
      <c r="L4800" s="42">
        <v>954</v>
      </c>
    </row>
    <row r="4801" spans="8:12" x14ac:dyDescent="0.5">
      <c r="H4801" s="37">
        <v>2</v>
      </c>
      <c r="I4801" s="37">
        <v>21</v>
      </c>
      <c r="J4801" s="37">
        <v>21</v>
      </c>
      <c r="K4801" s="37">
        <v>42</v>
      </c>
      <c r="L4801" s="42">
        <v>957</v>
      </c>
    </row>
    <row r="4802" spans="8:12" x14ac:dyDescent="0.5">
      <c r="H4802" s="37">
        <v>2</v>
      </c>
      <c r="I4802" s="37">
        <v>21</v>
      </c>
      <c r="J4802" s="37">
        <v>21</v>
      </c>
      <c r="K4802" s="37">
        <v>43</v>
      </c>
      <c r="L4802" s="42">
        <v>960</v>
      </c>
    </row>
    <row r="4803" spans="8:12" x14ac:dyDescent="0.5">
      <c r="H4803" s="37">
        <v>2</v>
      </c>
      <c r="I4803" s="37">
        <v>21</v>
      </c>
      <c r="J4803" s="37">
        <v>21</v>
      </c>
      <c r="K4803" s="37">
        <v>44</v>
      </c>
      <c r="L4803" s="42">
        <v>964</v>
      </c>
    </row>
    <row r="4804" spans="8:12" x14ac:dyDescent="0.5">
      <c r="H4804" s="37">
        <v>2</v>
      </c>
      <c r="I4804" s="37">
        <v>21</v>
      </c>
      <c r="J4804" s="37">
        <v>21</v>
      </c>
      <c r="K4804" s="37">
        <v>45</v>
      </c>
      <c r="L4804" s="42">
        <v>967</v>
      </c>
    </row>
    <row r="4805" spans="8:12" x14ac:dyDescent="0.5">
      <c r="H4805" s="37">
        <v>2</v>
      </c>
      <c r="I4805" s="37">
        <v>21</v>
      </c>
      <c r="J4805" s="37">
        <v>21</v>
      </c>
      <c r="K4805" s="37">
        <v>46</v>
      </c>
      <c r="L4805" s="42">
        <v>970</v>
      </c>
    </row>
    <row r="4806" spans="8:12" x14ac:dyDescent="0.5">
      <c r="H4806" s="37">
        <v>2</v>
      </c>
      <c r="I4806" s="37">
        <v>21</v>
      </c>
      <c r="J4806" s="37">
        <v>21</v>
      </c>
      <c r="K4806" s="37">
        <v>47</v>
      </c>
      <c r="L4806" s="42">
        <v>973</v>
      </c>
    </row>
    <row r="4807" spans="8:12" x14ac:dyDescent="0.5">
      <c r="H4807" s="37">
        <v>2</v>
      </c>
      <c r="I4807" s="37">
        <v>21</v>
      </c>
      <c r="J4807" s="37">
        <v>21</v>
      </c>
      <c r="K4807" s="37">
        <v>48</v>
      </c>
      <c r="L4807" s="42">
        <v>976</v>
      </c>
    </row>
    <row r="4808" spans="8:12" x14ac:dyDescent="0.5">
      <c r="H4808" s="37">
        <v>2</v>
      </c>
      <c r="I4808" s="37">
        <v>21</v>
      </c>
      <c r="J4808" s="37">
        <v>21</v>
      </c>
      <c r="K4808" s="37">
        <v>49</v>
      </c>
      <c r="L4808" s="42">
        <v>979</v>
      </c>
    </row>
    <row r="4809" spans="8:12" x14ac:dyDescent="0.5">
      <c r="H4809" s="37">
        <v>2</v>
      </c>
      <c r="I4809" s="37">
        <v>21</v>
      </c>
      <c r="J4809" s="37">
        <v>21</v>
      </c>
      <c r="K4809" s="37">
        <v>50</v>
      </c>
      <c r="L4809" s="42">
        <v>982</v>
      </c>
    </row>
    <row r="4810" spans="8:12" x14ac:dyDescent="0.5">
      <c r="H4810" s="37">
        <v>2</v>
      </c>
      <c r="I4810" s="37">
        <v>21</v>
      </c>
      <c r="J4810" s="37">
        <v>21</v>
      </c>
      <c r="K4810" s="37">
        <v>51</v>
      </c>
      <c r="L4810" s="42">
        <v>985</v>
      </c>
    </row>
    <row r="4811" spans="8:12" x14ac:dyDescent="0.5">
      <c r="H4811" s="37">
        <v>2</v>
      </c>
      <c r="I4811" s="37">
        <v>21</v>
      </c>
      <c r="J4811" s="37">
        <v>21</v>
      </c>
      <c r="K4811" s="37">
        <v>52</v>
      </c>
      <c r="L4811" s="42">
        <v>987</v>
      </c>
    </row>
    <row r="4812" spans="8:12" x14ac:dyDescent="0.5">
      <c r="H4812" s="37">
        <v>2</v>
      </c>
      <c r="I4812" s="37">
        <v>21</v>
      </c>
      <c r="J4812" s="37">
        <v>21</v>
      </c>
      <c r="K4812" s="37">
        <v>53</v>
      </c>
      <c r="L4812" s="42">
        <v>990</v>
      </c>
    </row>
    <row r="4813" spans="8:12" x14ac:dyDescent="0.5">
      <c r="H4813" s="37">
        <v>2</v>
      </c>
      <c r="I4813" s="37">
        <v>21</v>
      </c>
      <c r="J4813" s="37">
        <v>21</v>
      </c>
      <c r="K4813" s="37">
        <v>54</v>
      </c>
      <c r="L4813" s="42">
        <v>992</v>
      </c>
    </row>
    <row r="4814" spans="8:12" x14ac:dyDescent="0.5">
      <c r="H4814" s="37">
        <v>2</v>
      </c>
      <c r="I4814" s="37">
        <v>21</v>
      </c>
      <c r="J4814" s="37">
        <v>21</v>
      </c>
      <c r="K4814" s="37">
        <v>55</v>
      </c>
      <c r="L4814" s="42">
        <v>994</v>
      </c>
    </row>
    <row r="4815" spans="8:12" x14ac:dyDescent="0.5">
      <c r="H4815" s="37">
        <v>2</v>
      </c>
      <c r="I4815" s="37">
        <v>21</v>
      </c>
      <c r="J4815" s="37">
        <v>21</v>
      </c>
      <c r="K4815" s="37">
        <v>56</v>
      </c>
      <c r="L4815" s="42">
        <v>996</v>
      </c>
    </row>
    <row r="4816" spans="8:12" x14ac:dyDescent="0.5">
      <c r="H4816" s="37">
        <v>2</v>
      </c>
      <c r="I4816" s="37">
        <v>21</v>
      </c>
      <c r="J4816" s="37">
        <v>21</v>
      </c>
      <c r="K4816" s="37">
        <v>57</v>
      </c>
      <c r="L4816" s="42">
        <v>998</v>
      </c>
    </row>
    <row r="4817" spans="8:12" x14ac:dyDescent="0.5">
      <c r="H4817" s="37">
        <v>2</v>
      </c>
      <c r="I4817" s="37">
        <v>21</v>
      </c>
      <c r="J4817" s="37">
        <v>21</v>
      </c>
      <c r="K4817" s="37">
        <v>58</v>
      </c>
      <c r="L4817" s="42">
        <v>999</v>
      </c>
    </row>
    <row r="4818" spans="8:12" x14ac:dyDescent="0.5">
      <c r="H4818" s="37">
        <v>2</v>
      </c>
      <c r="I4818" s="37">
        <v>21</v>
      </c>
      <c r="J4818" s="37">
        <v>21</v>
      </c>
      <c r="K4818" s="37">
        <v>59</v>
      </c>
      <c r="L4818" s="42">
        <v>1030</v>
      </c>
    </row>
    <row r="4819" spans="8:12" x14ac:dyDescent="0.5">
      <c r="H4819" s="37">
        <v>2</v>
      </c>
      <c r="I4819" s="37">
        <v>22</v>
      </c>
      <c r="J4819" s="37">
        <v>22</v>
      </c>
      <c r="K4819" s="37">
        <v>0</v>
      </c>
      <c r="L4819" s="42">
        <v>876</v>
      </c>
    </row>
    <row r="4820" spans="8:12" x14ac:dyDescent="0.5">
      <c r="H4820" s="37">
        <v>2</v>
      </c>
      <c r="I4820" s="37">
        <v>22</v>
      </c>
      <c r="J4820" s="37">
        <v>22</v>
      </c>
      <c r="K4820" s="37">
        <v>1</v>
      </c>
      <c r="L4820" s="42">
        <v>877</v>
      </c>
    </row>
    <row r="4821" spans="8:12" x14ac:dyDescent="0.5">
      <c r="H4821" s="37">
        <v>2</v>
      </c>
      <c r="I4821" s="37">
        <v>22</v>
      </c>
      <c r="J4821" s="37">
        <v>22</v>
      </c>
      <c r="K4821" s="37">
        <v>2</v>
      </c>
      <c r="L4821" s="42">
        <v>878</v>
      </c>
    </row>
    <row r="4822" spans="8:12" x14ac:dyDescent="0.5">
      <c r="H4822" s="37">
        <v>2</v>
      </c>
      <c r="I4822" s="37">
        <v>22</v>
      </c>
      <c r="J4822" s="37">
        <v>22</v>
      </c>
      <c r="K4822" s="37">
        <v>3</v>
      </c>
      <c r="L4822" s="42">
        <v>880</v>
      </c>
    </row>
    <row r="4823" spans="8:12" x14ac:dyDescent="0.5">
      <c r="H4823" s="37">
        <v>2</v>
      </c>
      <c r="I4823" s="37">
        <v>22</v>
      </c>
      <c r="J4823" s="37">
        <v>22</v>
      </c>
      <c r="K4823" s="37">
        <v>4</v>
      </c>
      <c r="L4823" s="42">
        <v>881</v>
      </c>
    </row>
    <row r="4824" spans="8:12" x14ac:dyDescent="0.5">
      <c r="H4824" s="37">
        <v>2</v>
      </c>
      <c r="I4824" s="37">
        <v>22</v>
      </c>
      <c r="J4824" s="37">
        <v>22</v>
      </c>
      <c r="K4824" s="37">
        <v>5</v>
      </c>
      <c r="L4824" s="42">
        <v>882</v>
      </c>
    </row>
    <row r="4825" spans="8:12" x14ac:dyDescent="0.5">
      <c r="H4825" s="37">
        <v>2</v>
      </c>
      <c r="I4825" s="37">
        <v>22</v>
      </c>
      <c r="J4825" s="37">
        <v>22</v>
      </c>
      <c r="K4825" s="37">
        <v>6</v>
      </c>
      <c r="L4825" s="42">
        <v>883</v>
      </c>
    </row>
    <row r="4826" spans="8:12" x14ac:dyDescent="0.5">
      <c r="H4826" s="37">
        <v>2</v>
      </c>
      <c r="I4826" s="37">
        <v>22</v>
      </c>
      <c r="J4826" s="37">
        <v>22</v>
      </c>
      <c r="K4826" s="37">
        <v>7</v>
      </c>
      <c r="L4826" s="42">
        <v>884</v>
      </c>
    </row>
    <row r="4827" spans="8:12" x14ac:dyDescent="0.5">
      <c r="H4827" s="37">
        <v>2</v>
      </c>
      <c r="I4827" s="37">
        <v>22</v>
      </c>
      <c r="J4827" s="37">
        <v>22</v>
      </c>
      <c r="K4827" s="37">
        <v>8</v>
      </c>
      <c r="L4827" s="42">
        <v>886</v>
      </c>
    </row>
    <row r="4828" spans="8:12" x14ac:dyDescent="0.5">
      <c r="H4828" s="37">
        <v>2</v>
      </c>
      <c r="I4828" s="37">
        <v>22</v>
      </c>
      <c r="J4828" s="37">
        <v>22</v>
      </c>
      <c r="K4828" s="37">
        <v>9</v>
      </c>
      <c r="L4828" s="42">
        <v>887</v>
      </c>
    </row>
    <row r="4829" spans="8:12" x14ac:dyDescent="0.5">
      <c r="H4829" s="37">
        <v>2</v>
      </c>
      <c r="I4829" s="37">
        <v>22</v>
      </c>
      <c r="J4829" s="37">
        <v>22</v>
      </c>
      <c r="K4829" s="37">
        <v>10</v>
      </c>
      <c r="L4829" s="42">
        <v>888</v>
      </c>
    </row>
    <row r="4830" spans="8:12" x14ac:dyDescent="0.5">
      <c r="H4830" s="37">
        <v>2</v>
      </c>
      <c r="I4830" s="37">
        <v>22</v>
      </c>
      <c r="J4830" s="37">
        <v>22</v>
      </c>
      <c r="K4830" s="37">
        <v>11</v>
      </c>
      <c r="L4830" s="42">
        <v>890</v>
      </c>
    </row>
    <row r="4831" spans="8:12" x14ac:dyDescent="0.5">
      <c r="H4831" s="37">
        <v>2</v>
      </c>
      <c r="I4831" s="37">
        <v>22</v>
      </c>
      <c r="J4831" s="37">
        <v>22</v>
      </c>
      <c r="K4831" s="37">
        <v>12</v>
      </c>
      <c r="L4831" s="42">
        <v>891</v>
      </c>
    </row>
    <row r="4832" spans="8:12" x14ac:dyDescent="0.5">
      <c r="H4832" s="37">
        <v>2</v>
      </c>
      <c r="I4832" s="37">
        <v>22</v>
      </c>
      <c r="J4832" s="37">
        <v>22</v>
      </c>
      <c r="K4832" s="37">
        <v>13</v>
      </c>
      <c r="L4832" s="42">
        <v>893</v>
      </c>
    </row>
    <row r="4833" spans="8:12" x14ac:dyDescent="0.5">
      <c r="H4833" s="37">
        <v>2</v>
      </c>
      <c r="I4833" s="37">
        <v>22</v>
      </c>
      <c r="J4833" s="37">
        <v>22</v>
      </c>
      <c r="K4833" s="37">
        <v>14</v>
      </c>
      <c r="L4833" s="42">
        <v>894</v>
      </c>
    </row>
    <row r="4834" spans="8:12" x14ac:dyDescent="0.5">
      <c r="H4834" s="37">
        <v>2</v>
      </c>
      <c r="I4834" s="37">
        <v>22</v>
      </c>
      <c r="J4834" s="37">
        <v>22</v>
      </c>
      <c r="K4834" s="37">
        <v>15</v>
      </c>
      <c r="L4834" s="42">
        <v>896</v>
      </c>
    </row>
    <row r="4835" spans="8:12" x14ac:dyDescent="0.5">
      <c r="H4835" s="37">
        <v>2</v>
      </c>
      <c r="I4835" s="37">
        <v>22</v>
      </c>
      <c r="J4835" s="37">
        <v>22</v>
      </c>
      <c r="K4835" s="37">
        <v>16</v>
      </c>
      <c r="L4835" s="42">
        <v>898</v>
      </c>
    </row>
    <row r="4836" spans="8:12" x14ac:dyDescent="0.5">
      <c r="H4836" s="37">
        <v>2</v>
      </c>
      <c r="I4836" s="37">
        <v>22</v>
      </c>
      <c r="J4836" s="37">
        <v>22</v>
      </c>
      <c r="K4836" s="37">
        <v>17</v>
      </c>
      <c r="L4836" s="42">
        <v>899</v>
      </c>
    </row>
    <row r="4837" spans="8:12" x14ac:dyDescent="0.5">
      <c r="H4837" s="37">
        <v>2</v>
      </c>
      <c r="I4837" s="37">
        <v>22</v>
      </c>
      <c r="J4837" s="37">
        <v>22</v>
      </c>
      <c r="K4837" s="37">
        <v>18</v>
      </c>
      <c r="L4837" s="42">
        <v>901</v>
      </c>
    </row>
    <row r="4838" spans="8:12" x14ac:dyDescent="0.5">
      <c r="H4838" s="37">
        <v>2</v>
      </c>
      <c r="I4838" s="37">
        <v>22</v>
      </c>
      <c r="J4838" s="37">
        <v>22</v>
      </c>
      <c r="K4838" s="37">
        <v>19</v>
      </c>
      <c r="L4838" s="42">
        <v>903</v>
      </c>
    </row>
    <row r="4839" spans="8:12" x14ac:dyDescent="0.5">
      <c r="H4839" s="37">
        <v>2</v>
      </c>
      <c r="I4839" s="37">
        <v>22</v>
      </c>
      <c r="J4839" s="37">
        <v>22</v>
      </c>
      <c r="K4839" s="37">
        <v>20</v>
      </c>
      <c r="L4839" s="42">
        <v>905</v>
      </c>
    </row>
    <row r="4840" spans="8:12" x14ac:dyDescent="0.5">
      <c r="H4840" s="37">
        <v>2</v>
      </c>
      <c r="I4840" s="37">
        <v>22</v>
      </c>
      <c r="J4840" s="37">
        <v>22</v>
      </c>
      <c r="K4840" s="37">
        <v>21</v>
      </c>
      <c r="L4840" s="42">
        <v>907</v>
      </c>
    </row>
    <row r="4841" spans="8:12" x14ac:dyDescent="0.5">
      <c r="H4841" s="37">
        <v>2</v>
      </c>
      <c r="I4841" s="37">
        <v>22</v>
      </c>
      <c r="J4841" s="37">
        <v>22</v>
      </c>
      <c r="K4841" s="37">
        <v>22</v>
      </c>
      <c r="L4841" s="42">
        <v>909</v>
      </c>
    </row>
    <row r="4842" spans="8:12" x14ac:dyDescent="0.5">
      <c r="H4842" s="37">
        <v>2</v>
      </c>
      <c r="I4842" s="37">
        <v>22</v>
      </c>
      <c r="J4842" s="37">
        <v>22</v>
      </c>
      <c r="K4842" s="37">
        <v>23</v>
      </c>
      <c r="L4842" s="42">
        <v>911</v>
      </c>
    </row>
    <row r="4843" spans="8:12" x14ac:dyDescent="0.5">
      <c r="H4843" s="37">
        <v>2</v>
      </c>
      <c r="I4843" s="37">
        <v>22</v>
      </c>
      <c r="J4843" s="37">
        <v>22</v>
      </c>
      <c r="K4843" s="37">
        <v>24</v>
      </c>
      <c r="L4843" s="42">
        <v>913</v>
      </c>
    </row>
    <row r="4844" spans="8:12" x14ac:dyDescent="0.5">
      <c r="H4844" s="37">
        <v>2</v>
      </c>
      <c r="I4844" s="37">
        <v>22</v>
      </c>
      <c r="J4844" s="37">
        <v>22</v>
      </c>
      <c r="K4844" s="37">
        <v>25</v>
      </c>
      <c r="L4844" s="42">
        <v>915</v>
      </c>
    </row>
    <row r="4845" spans="8:12" x14ac:dyDescent="0.5">
      <c r="H4845" s="37">
        <v>2</v>
      </c>
      <c r="I4845" s="37">
        <v>22</v>
      </c>
      <c r="J4845" s="37">
        <v>22</v>
      </c>
      <c r="K4845" s="37">
        <v>26</v>
      </c>
      <c r="L4845" s="42">
        <v>917</v>
      </c>
    </row>
    <row r="4846" spans="8:12" x14ac:dyDescent="0.5">
      <c r="H4846" s="37">
        <v>2</v>
      </c>
      <c r="I4846" s="37">
        <v>22</v>
      </c>
      <c r="J4846" s="37">
        <v>22</v>
      </c>
      <c r="K4846" s="37">
        <v>27</v>
      </c>
      <c r="L4846" s="42">
        <v>919</v>
      </c>
    </row>
    <row r="4847" spans="8:12" x14ac:dyDescent="0.5">
      <c r="H4847" s="37">
        <v>2</v>
      </c>
      <c r="I4847" s="37">
        <v>22</v>
      </c>
      <c r="J4847" s="37">
        <v>22</v>
      </c>
      <c r="K4847" s="37">
        <v>28</v>
      </c>
      <c r="L4847" s="42">
        <v>922</v>
      </c>
    </row>
    <row r="4848" spans="8:12" x14ac:dyDescent="0.5">
      <c r="H4848" s="37">
        <v>2</v>
      </c>
      <c r="I4848" s="37">
        <v>22</v>
      </c>
      <c r="J4848" s="37">
        <v>22</v>
      </c>
      <c r="K4848" s="37">
        <v>29</v>
      </c>
      <c r="L4848" s="42">
        <v>924</v>
      </c>
    </row>
    <row r="4849" spans="8:12" x14ac:dyDescent="0.5">
      <c r="H4849" s="37">
        <v>2</v>
      </c>
      <c r="I4849" s="37">
        <v>22</v>
      </c>
      <c r="J4849" s="37">
        <v>22</v>
      </c>
      <c r="K4849" s="37">
        <v>30</v>
      </c>
      <c r="L4849" s="42">
        <v>927</v>
      </c>
    </row>
    <row r="4850" spans="8:12" x14ac:dyDescent="0.5">
      <c r="H4850" s="37">
        <v>2</v>
      </c>
      <c r="I4850" s="37">
        <v>22</v>
      </c>
      <c r="J4850" s="37">
        <v>22</v>
      </c>
      <c r="K4850" s="37">
        <v>31</v>
      </c>
      <c r="L4850" s="42">
        <v>929</v>
      </c>
    </row>
    <row r="4851" spans="8:12" x14ac:dyDescent="0.5">
      <c r="H4851" s="37">
        <v>2</v>
      </c>
      <c r="I4851" s="37">
        <v>22</v>
      </c>
      <c r="J4851" s="37">
        <v>22</v>
      </c>
      <c r="K4851" s="37">
        <v>32</v>
      </c>
      <c r="L4851" s="42">
        <v>932</v>
      </c>
    </row>
    <row r="4852" spans="8:12" x14ac:dyDescent="0.5">
      <c r="H4852" s="37">
        <v>2</v>
      </c>
      <c r="I4852" s="37">
        <v>22</v>
      </c>
      <c r="J4852" s="37">
        <v>22</v>
      </c>
      <c r="K4852" s="37">
        <v>33</v>
      </c>
      <c r="L4852" s="42">
        <v>934</v>
      </c>
    </row>
    <row r="4853" spans="8:12" x14ac:dyDescent="0.5">
      <c r="H4853" s="37">
        <v>2</v>
      </c>
      <c r="I4853" s="37">
        <v>22</v>
      </c>
      <c r="J4853" s="37">
        <v>22</v>
      </c>
      <c r="K4853" s="37">
        <v>34</v>
      </c>
      <c r="L4853" s="42">
        <v>937</v>
      </c>
    </row>
    <row r="4854" spans="8:12" x14ac:dyDescent="0.5">
      <c r="H4854" s="37">
        <v>2</v>
      </c>
      <c r="I4854" s="37">
        <v>22</v>
      </c>
      <c r="J4854" s="37">
        <v>22</v>
      </c>
      <c r="K4854" s="37">
        <v>35</v>
      </c>
      <c r="L4854" s="42">
        <v>940</v>
      </c>
    </row>
    <row r="4855" spans="8:12" x14ac:dyDescent="0.5">
      <c r="H4855" s="37">
        <v>2</v>
      </c>
      <c r="I4855" s="37">
        <v>22</v>
      </c>
      <c r="J4855" s="37">
        <v>22</v>
      </c>
      <c r="K4855" s="37">
        <v>36</v>
      </c>
      <c r="L4855" s="42">
        <v>943</v>
      </c>
    </row>
    <row r="4856" spans="8:12" x14ac:dyDescent="0.5">
      <c r="H4856" s="37">
        <v>2</v>
      </c>
      <c r="I4856" s="37">
        <v>22</v>
      </c>
      <c r="J4856" s="37">
        <v>22</v>
      </c>
      <c r="K4856" s="37">
        <v>37</v>
      </c>
      <c r="L4856" s="42">
        <v>945</v>
      </c>
    </row>
    <row r="4857" spans="8:12" x14ac:dyDescent="0.5">
      <c r="H4857" s="37">
        <v>2</v>
      </c>
      <c r="I4857" s="37">
        <v>22</v>
      </c>
      <c r="J4857" s="37">
        <v>22</v>
      </c>
      <c r="K4857" s="37">
        <v>38</v>
      </c>
      <c r="L4857" s="42">
        <v>948</v>
      </c>
    </row>
    <row r="4858" spans="8:12" x14ac:dyDescent="0.5">
      <c r="H4858" s="37">
        <v>2</v>
      </c>
      <c r="I4858" s="37">
        <v>22</v>
      </c>
      <c r="J4858" s="37">
        <v>22</v>
      </c>
      <c r="K4858" s="37">
        <v>39</v>
      </c>
      <c r="L4858" s="42">
        <v>951</v>
      </c>
    </row>
    <row r="4859" spans="8:12" x14ac:dyDescent="0.5">
      <c r="H4859" s="37">
        <v>2</v>
      </c>
      <c r="I4859" s="37">
        <v>22</v>
      </c>
      <c r="J4859" s="37">
        <v>22</v>
      </c>
      <c r="K4859" s="37">
        <v>40</v>
      </c>
      <c r="L4859" s="42">
        <v>954</v>
      </c>
    </row>
    <row r="4860" spans="8:12" x14ac:dyDescent="0.5">
      <c r="H4860" s="37">
        <v>2</v>
      </c>
      <c r="I4860" s="37">
        <v>22</v>
      </c>
      <c r="J4860" s="37">
        <v>22</v>
      </c>
      <c r="K4860" s="37">
        <v>41</v>
      </c>
      <c r="L4860" s="42">
        <v>957</v>
      </c>
    </row>
    <row r="4861" spans="8:12" x14ac:dyDescent="0.5">
      <c r="H4861" s="37">
        <v>2</v>
      </c>
      <c r="I4861" s="37">
        <v>22</v>
      </c>
      <c r="J4861" s="37">
        <v>22</v>
      </c>
      <c r="K4861" s="37">
        <v>42</v>
      </c>
      <c r="L4861" s="42">
        <v>960</v>
      </c>
    </row>
    <row r="4862" spans="8:12" x14ac:dyDescent="0.5">
      <c r="H4862" s="37">
        <v>2</v>
      </c>
      <c r="I4862" s="37">
        <v>22</v>
      </c>
      <c r="J4862" s="37">
        <v>22</v>
      </c>
      <c r="K4862" s="37">
        <v>43</v>
      </c>
      <c r="L4862" s="42">
        <v>964</v>
      </c>
    </row>
    <row r="4863" spans="8:12" x14ac:dyDescent="0.5">
      <c r="H4863" s="37">
        <v>2</v>
      </c>
      <c r="I4863" s="37">
        <v>22</v>
      </c>
      <c r="J4863" s="37">
        <v>22</v>
      </c>
      <c r="K4863" s="37">
        <v>44</v>
      </c>
      <c r="L4863" s="42">
        <v>967</v>
      </c>
    </row>
    <row r="4864" spans="8:12" x14ac:dyDescent="0.5">
      <c r="H4864" s="37">
        <v>2</v>
      </c>
      <c r="I4864" s="37">
        <v>22</v>
      </c>
      <c r="J4864" s="37">
        <v>22</v>
      </c>
      <c r="K4864" s="37">
        <v>45</v>
      </c>
      <c r="L4864" s="42">
        <v>970</v>
      </c>
    </row>
    <row r="4865" spans="8:12" x14ac:dyDescent="0.5">
      <c r="H4865" s="37">
        <v>2</v>
      </c>
      <c r="I4865" s="37">
        <v>22</v>
      </c>
      <c r="J4865" s="37">
        <v>22</v>
      </c>
      <c r="K4865" s="37">
        <v>46</v>
      </c>
      <c r="L4865" s="42">
        <v>973</v>
      </c>
    </row>
    <row r="4866" spans="8:12" x14ac:dyDescent="0.5">
      <c r="H4866" s="37">
        <v>2</v>
      </c>
      <c r="I4866" s="37">
        <v>22</v>
      </c>
      <c r="J4866" s="37">
        <v>22</v>
      </c>
      <c r="K4866" s="37">
        <v>47</v>
      </c>
      <c r="L4866" s="42">
        <v>976</v>
      </c>
    </row>
    <row r="4867" spans="8:12" x14ac:dyDescent="0.5">
      <c r="H4867" s="37">
        <v>2</v>
      </c>
      <c r="I4867" s="37">
        <v>22</v>
      </c>
      <c r="J4867" s="37">
        <v>22</v>
      </c>
      <c r="K4867" s="37">
        <v>48</v>
      </c>
      <c r="L4867" s="42">
        <v>979</v>
      </c>
    </row>
    <row r="4868" spans="8:12" x14ac:dyDescent="0.5">
      <c r="H4868" s="37">
        <v>2</v>
      </c>
      <c r="I4868" s="37">
        <v>22</v>
      </c>
      <c r="J4868" s="37">
        <v>22</v>
      </c>
      <c r="K4868" s="37">
        <v>49</v>
      </c>
      <c r="L4868" s="42">
        <v>982</v>
      </c>
    </row>
    <row r="4869" spans="8:12" x14ac:dyDescent="0.5">
      <c r="H4869" s="37">
        <v>2</v>
      </c>
      <c r="I4869" s="37">
        <v>22</v>
      </c>
      <c r="J4869" s="37">
        <v>22</v>
      </c>
      <c r="K4869" s="37">
        <v>50</v>
      </c>
      <c r="L4869" s="42">
        <v>985</v>
      </c>
    </row>
    <row r="4870" spans="8:12" x14ac:dyDescent="0.5">
      <c r="H4870" s="37">
        <v>2</v>
      </c>
      <c r="I4870" s="37">
        <v>22</v>
      </c>
      <c r="J4870" s="37">
        <v>22</v>
      </c>
      <c r="K4870" s="37">
        <v>51</v>
      </c>
      <c r="L4870" s="42">
        <v>987</v>
      </c>
    </row>
    <row r="4871" spans="8:12" x14ac:dyDescent="0.5">
      <c r="H4871" s="37">
        <v>2</v>
      </c>
      <c r="I4871" s="37">
        <v>22</v>
      </c>
      <c r="J4871" s="37">
        <v>22</v>
      </c>
      <c r="K4871" s="37">
        <v>52</v>
      </c>
      <c r="L4871" s="42">
        <v>990</v>
      </c>
    </row>
    <row r="4872" spans="8:12" x14ac:dyDescent="0.5">
      <c r="H4872" s="37">
        <v>2</v>
      </c>
      <c r="I4872" s="37">
        <v>22</v>
      </c>
      <c r="J4872" s="37">
        <v>22</v>
      </c>
      <c r="K4872" s="37">
        <v>53</v>
      </c>
      <c r="L4872" s="42">
        <v>992</v>
      </c>
    </row>
    <row r="4873" spans="8:12" x14ac:dyDescent="0.5">
      <c r="H4873" s="37">
        <v>2</v>
      </c>
      <c r="I4873" s="37">
        <v>22</v>
      </c>
      <c r="J4873" s="37">
        <v>22</v>
      </c>
      <c r="K4873" s="37">
        <v>54</v>
      </c>
      <c r="L4873" s="42">
        <v>994</v>
      </c>
    </row>
    <row r="4874" spans="8:12" x14ac:dyDescent="0.5">
      <c r="H4874" s="37">
        <v>2</v>
      </c>
      <c r="I4874" s="37">
        <v>22</v>
      </c>
      <c r="J4874" s="37">
        <v>22</v>
      </c>
      <c r="K4874" s="37">
        <v>55</v>
      </c>
      <c r="L4874" s="42">
        <v>996</v>
      </c>
    </row>
    <row r="4875" spans="8:12" x14ac:dyDescent="0.5">
      <c r="H4875" s="37">
        <v>2</v>
      </c>
      <c r="I4875" s="37">
        <v>22</v>
      </c>
      <c r="J4875" s="37">
        <v>22</v>
      </c>
      <c r="K4875" s="37">
        <v>56</v>
      </c>
      <c r="L4875" s="42">
        <v>998</v>
      </c>
    </row>
    <row r="4876" spans="8:12" x14ac:dyDescent="0.5">
      <c r="H4876" s="37">
        <v>2</v>
      </c>
      <c r="I4876" s="37">
        <v>22</v>
      </c>
      <c r="J4876" s="37">
        <v>22</v>
      </c>
      <c r="K4876" s="37">
        <v>57</v>
      </c>
      <c r="L4876" s="42">
        <v>999</v>
      </c>
    </row>
    <row r="4877" spans="8:12" x14ac:dyDescent="0.5">
      <c r="H4877" s="37">
        <v>2</v>
      </c>
      <c r="I4877" s="37">
        <v>22</v>
      </c>
      <c r="J4877" s="37">
        <v>22</v>
      </c>
      <c r="K4877" s="37">
        <v>58</v>
      </c>
      <c r="L4877" s="42">
        <v>1030</v>
      </c>
    </row>
    <row r="4878" spans="8:12" x14ac:dyDescent="0.5">
      <c r="H4878" s="37">
        <v>2</v>
      </c>
      <c r="I4878" s="37">
        <v>23</v>
      </c>
      <c r="J4878" s="37">
        <v>23</v>
      </c>
      <c r="K4878" s="37">
        <v>0</v>
      </c>
      <c r="L4878" s="42">
        <v>877</v>
      </c>
    </row>
    <row r="4879" spans="8:12" x14ac:dyDescent="0.5">
      <c r="H4879" s="37">
        <v>2</v>
      </c>
      <c r="I4879" s="37">
        <v>23</v>
      </c>
      <c r="J4879" s="37">
        <v>23</v>
      </c>
      <c r="K4879" s="37">
        <v>1</v>
      </c>
      <c r="L4879" s="42">
        <v>878</v>
      </c>
    </row>
    <row r="4880" spans="8:12" x14ac:dyDescent="0.5">
      <c r="H4880" s="37">
        <v>2</v>
      </c>
      <c r="I4880" s="37">
        <v>23</v>
      </c>
      <c r="J4880" s="37">
        <v>23</v>
      </c>
      <c r="K4880" s="37">
        <v>2</v>
      </c>
      <c r="L4880" s="42">
        <v>880</v>
      </c>
    </row>
    <row r="4881" spans="8:12" x14ac:dyDescent="0.5">
      <c r="H4881" s="37">
        <v>2</v>
      </c>
      <c r="I4881" s="37">
        <v>23</v>
      </c>
      <c r="J4881" s="37">
        <v>23</v>
      </c>
      <c r="K4881" s="37">
        <v>3</v>
      </c>
      <c r="L4881" s="42">
        <v>881</v>
      </c>
    </row>
    <row r="4882" spans="8:12" x14ac:dyDescent="0.5">
      <c r="H4882" s="37">
        <v>2</v>
      </c>
      <c r="I4882" s="37">
        <v>23</v>
      </c>
      <c r="J4882" s="37">
        <v>23</v>
      </c>
      <c r="K4882" s="37">
        <v>4</v>
      </c>
      <c r="L4882" s="42">
        <v>882</v>
      </c>
    </row>
    <row r="4883" spans="8:12" x14ac:dyDescent="0.5">
      <c r="H4883" s="37">
        <v>2</v>
      </c>
      <c r="I4883" s="37">
        <v>23</v>
      </c>
      <c r="J4883" s="37">
        <v>23</v>
      </c>
      <c r="K4883" s="37">
        <v>5</v>
      </c>
      <c r="L4883" s="42">
        <v>883</v>
      </c>
    </row>
    <row r="4884" spans="8:12" x14ac:dyDescent="0.5">
      <c r="H4884" s="37">
        <v>2</v>
      </c>
      <c r="I4884" s="37">
        <v>23</v>
      </c>
      <c r="J4884" s="37">
        <v>23</v>
      </c>
      <c r="K4884" s="37">
        <v>6</v>
      </c>
      <c r="L4884" s="42">
        <v>884</v>
      </c>
    </row>
    <row r="4885" spans="8:12" x14ac:dyDescent="0.5">
      <c r="H4885" s="37">
        <v>2</v>
      </c>
      <c r="I4885" s="37">
        <v>23</v>
      </c>
      <c r="J4885" s="37">
        <v>23</v>
      </c>
      <c r="K4885" s="37">
        <v>7</v>
      </c>
      <c r="L4885" s="42">
        <v>886</v>
      </c>
    </row>
    <row r="4886" spans="8:12" x14ac:dyDescent="0.5">
      <c r="H4886" s="37">
        <v>2</v>
      </c>
      <c r="I4886" s="37">
        <v>23</v>
      </c>
      <c r="J4886" s="37">
        <v>23</v>
      </c>
      <c r="K4886" s="37">
        <v>8</v>
      </c>
      <c r="L4886" s="42">
        <v>887</v>
      </c>
    </row>
    <row r="4887" spans="8:12" x14ac:dyDescent="0.5">
      <c r="H4887" s="37">
        <v>2</v>
      </c>
      <c r="I4887" s="37">
        <v>23</v>
      </c>
      <c r="J4887" s="37">
        <v>23</v>
      </c>
      <c r="K4887" s="37">
        <v>9</v>
      </c>
      <c r="L4887" s="42">
        <v>888</v>
      </c>
    </row>
    <row r="4888" spans="8:12" x14ac:dyDescent="0.5">
      <c r="H4888" s="37">
        <v>2</v>
      </c>
      <c r="I4888" s="37">
        <v>23</v>
      </c>
      <c r="J4888" s="37">
        <v>23</v>
      </c>
      <c r="K4888" s="37">
        <v>10</v>
      </c>
      <c r="L4888" s="42">
        <v>890</v>
      </c>
    </row>
    <row r="4889" spans="8:12" x14ac:dyDescent="0.5">
      <c r="H4889" s="37">
        <v>2</v>
      </c>
      <c r="I4889" s="37">
        <v>23</v>
      </c>
      <c r="J4889" s="37">
        <v>23</v>
      </c>
      <c r="K4889" s="37">
        <v>11</v>
      </c>
      <c r="L4889" s="42">
        <v>891</v>
      </c>
    </row>
    <row r="4890" spans="8:12" x14ac:dyDescent="0.5">
      <c r="H4890" s="37">
        <v>2</v>
      </c>
      <c r="I4890" s="37">
        <v>23</v>
      </c>
      <c r="J4890" s="37">
        <v>23</v>
      </c>
      <c r="K4890" s="37">
        <v>12</v>
      </c>
      <c r="L4890" s="42">
        <v>893</v>
      </c>
    </row>
    <row r="4891" spans="8:12" x14ac:dyDescent="0.5">
      <c r="H4891" s="37">
        <v>2</v>
      </c>
      <c r="I4891" s="37">
        <v>23</v>
      </c>
      <c r="J4891" s="37">
        <v>23</v>
      </c>
      <c r="K4891" s="37">
        <v>13</v>
      </c>
      <c r="L4891" s="42">
        <v>894</v>
      </c>
    </row>
    <row r="4892" spans="8:12" x14ac:dyDescent="0.5">
      <c r="H4892" s="37">
        <v>2</v>
      </c>
      <c r="I4892" s="37">
        <v>23</v>
      </c>
      <c r="J4892" s="37">
        <v>23</v>
      </c>
      <c r="K4892" s="37">
        <v>14</v>
      </c>
      <c r="L4892" s="42">
        <v>896</v>
      </c>
    </row>
    <row r="4893" spans="8:12" x14ac:dyDescent="0.5">
      <c r="H4893" s="37">
        <v>2</v>
      </c>
      <c r="I4893" s="37">
        <v>23</v>
      </c>
      <c r="J4893" s="37">
        <v>23</v>
      </c>
      <c r="K4893" s="37">
        <v>15</v>
      </c>
      <c r="L4893" s="42">
        <v>898</v>
      </c>
    </row>
    <row r="4894" spans="8:12" x14ac:dyDescent="0.5">
      <c r="H4894" s="37">
        <v>2</v>
      </c>
      <c r="I4894" s="37">
        <v>23</v>
      </c>
      <c r="J4894" s="37">
        <v>23</v>
      </c>
      <c r="K4894" s="37">
        <v>16</v>
      </c>
      <c r="L4894" s="42">
        <v>899</v>
      </c>
    </row>
    <row r="4895" spans="8:12" x14ac:dyDescent="0.5">
      <c r="H4895" s="37">
        <v>2</v>
      </c>
      <c r="I4895" s="37">
        <v>23</v>
      </c>
      <c r="J4895" s="37">
        <v>23</v>
      </c>
      <c r="K4895" s="37">
        <v>17</v>
      </c>
      <c r="L4895" s="42">
        <v>901</v>
      </c>
    </row>
    <row r="4896" spans="8:12" x14ac:dyDescent="0.5">
      <c r="H4896" s="37">
        <v>2</v>
      </c>
      <c r="I4896" s="37">
        <v>23</v>
      </c>
      <c r="J4896" s="37">
        <v>23</v>
      </c>
      <c r="K4896" s="37">
        <v>18</v>
      </c>
      <c r="L4896" s="42">
        <v>903</v>
      </c>
    </row>
    <row r="4897" spans="8:12" x14ac:dyDescent="0.5">
      <c r="H4897" s="37">
        <v>2</v>
      </c>
      <c r="I4897" s="37">
        <v>23</v>
      </c>
      <c r="J4897" s="37">
        <v>23</v>
      </c>
      <c r="K4897" s="37">
        <v>19</v>
      </c>
      <c r="L4897" s="42">
        <v>905</v>
      </c>
    </row>
    <row r="4898" spans="8:12" x14ac:dyDescent="0.5">
      <c r="H4898" s="37">
        <v>2</v>
      </c>
      <c r="I4898" s="37">
        <v>23</v>
      </c>
      <c r="J4898" s="37">
        <v>23</v>
      </c>
      <c r="K4898" s="37">
        <v>20</v>
      </c>
      <c r="L4898" s="42">
        <v>907</v>
      </c>
    </row>
    <row r="4899" spans="8:12" x14ac:dyDescent="0.5">
      <c r="H4899" s="37">
        <v>2</v>
      </c>
      <c r="I4899" s="37">
        <v>23</v>
      </c>
      <c r="J4899" s="37">
        <v>23</v>
      </c>
      <c r="K4899" s="37">
        <v>21</v>
      </c>
      <c r="L4899" s="42">
        <v>909</v>
      </c>
    </row>
    <row r="4900" spans="8:12" x14ac:dyDescent="0.5">
      <c r="H4900" s="37">
        <v>2</v>
      </c>
      <c r="I4900" s="37">
        <v>23</v>
      </c>
      <c r="J4900" s="37">
        <v>23</v>
      </c>
      <c r="K4900" s="37">
        <v>22</v>
      </c>
      <c r="L4900" s="42">
        <v>911</v>
      </c>
    </row>
    <row r="4901" spans="8:12" x14ac:dyDescent="0.5">
      <c r="H4901" s="37">
        <v>2</v>
      </c>
      <c r="I4901" s="37">
        <v>23</v>
      </c>
      <c r="J4901" s="37">
        <v>23</v>
      </c>
      <c r="K4901" s="37">
        <v>23</v>
      </c>
      <c r="L4901" s="42">
        <v>913</v>
      </c>
    </row>
    <row r="4902" spans="8:12" x14ac:dyDescent="0.5">
      <c r="H4902" s="37">
        <v>2</v>
      </c>
      <c r="I4902" s="37">
        <v>23</v>
      </c>
      <c r="J4902" s="37">
        <v>23</v>
      </c>
      <c r="K4902" s="37">
        <v>24</v>
      </c>
      <c r="L4902" s="42">
        <v>915</v>
      </c>
    </row>
    <row r="4903" spans="8:12" x14ac:dyDescent="0.5">
      <c r="H4903" s="37">
        <v>2</v>
      </c>
      <c r="I4903" s="37">
        <v>23</v>
      </c>
      <c r="J4903" s="37">
        <v>23</v>
      </c>
      <c r="K4903" s="37">
        <v>25</v>
      </c>
      <c r="L4903" s="42">
        <v>917</v>
      </c>
    </row>
    <row r="4904" spans="8:12" x14ac:dyDescent="0.5">
      <c r="H4904" s="37">
        <v>2</v>
      </c>
      <c r="I4904" s="37">
        <v>23</v>
      </c>
      <c r="J4904" s="37">
        <v>23</v>
      </c>
      <c r="K4904" s="37">
        <v>26</v>
      </c>
      <c r="L4904" s="42">
        <v>919</v>
      </c>
    </row>
    <row r="4905" spans="8:12" x14ac:dyDescent="0.5">
      <c r="H4905" s="37">
        <v>2</v>
      </c>
      <c r="I4905" s="37">
        <v>23</v>
      </c>
      <c r="J4905" s="37">
        <v>23</v>
      </c>
      <c r="K4905" s="37">
        <v>27</v>
      </c>
      <c r="L4905" s="42">
        <v>922</v>
      </c>
    </row>
    <row r="4906" spans="8:12" x14ac:dyDescent="0.5">
      <c r="H4906" s="37">
        <v>2</v>
      </c>
      <c r="I4906" s="37">
        <v>23</v>
      </c>
      <c r="J4906" s="37">
        <v>23</v>
      </c>
      <c r="K4906" s="37">
        <v>28</v>
      </c>
      <c r="L4906" s="42">
        <v>924</v>
      </c>
    </row>
    <row r="4907" spans="8:12" x14ac:dyDescent="0.5">
      <c r="H4907" s="37">
        <v>2</v>
      </c>
      <c r="I4907" s="37">
        <v>23</v>
      </c>
      <c r="J4907" s="37">
        <v>23</v>
      </c>
      <c r="K4907" s="37">
        <v>29</v>
      </c>
      <c r="L4907" s="42">
        <v>927</v>
      </c>
    </row>
    <row r="4908" spans="8:12" x14ac:dyDescent="0.5">
      <c r="H4908" s="37">
        <v>2</v>
      </c>
      <c r="I4908" s="37">
        <v>23</v>
      </c>
      <c r="J4908" s="37">
        <v>23</v>
      </c>
      <c r="K4908" s="37">
        <v>30</v>
      </c>
      <c r="L4908" s="42">
        <v>929</v>
      </c>
    </row>
    <row r="4909" spans="8:12" x14ac:dyDescent="0.5">
      <c r="H4909" s="37">
        <v>2</v>
      </c>
      <c r="I4909" s="37">
        <v>23</v>
      </c>
      <c r="J4909" s="37">
        <v>23</v>
      </c>
      <c r="K4909" s="37">
        <v>31</v>
      </c>
      <c r="L4909" s="42">
        <v>932</v>
      </c>
    </row>
    <row r="4910" spans="8:12" x14ac:dyDescent="0.5">
      <c r="H4910" s="37">
        <v>2</v>
      </c>
      <c r="I4910" s="37">
        <v>23</v>
      </c>
      <c r="J4910" s="37">
        <v>23</v>
      </c>
      <c r="K4910" s="37">
        <v>32</v>
      </c>
      <c r="L4910" s="42">
        <v>934</v>
      </c>
    </row>
    <row r="4911" spans="8:12" x14ac:dyDescent="0.5">
      <c r="H4911" s="37">
        <v>2</v>
      </c>
      <c r="I4911" s="37">
        <v>23</v>
      </c>
      <c r="J4911" s="37">
        <v>23</v>
      </c>
      <c r="K4911" s="37">
        <v>33</v>
      </c>
      <c r="L4911" s="42">
        <v>937</v>
      </c>
    </row>
    <row r="4912" spans="8:12" x14ac:dyDescent="0.5">
      <c r="H4912" s="37">
        <v>2</v>
      </c>
      <c r="I4912" s="37">
        <v>23</v>
      </c>
      <c r="J4912" s="37">
        <v>23</v>
      </c>
      <c r="K4912" s="37">
        <v>34</v>
      </c>
      <c r="L4912" s="42">
        <v>940</v>
      </c>
    </row>
    <row r="4913" spans="8:12" x14ac:dyDescent="0.5">
      <c r="H4913" s="37">
        <v>2</v>
      </c>
      <c r="I4913" s="37">
        <v>23</v>
      </c>
      <c r="J4913" s="37">
        <v>23</v>
      </c>
      <c r="K4913" s="37">
        <v>35</v>
      </c>
      <c r="L4913" s="42">
        <v>943</v>
      </c>
    </row>
    <row r="4914" spans="8:12" x14ac:dyDescent="0.5">
      <c r="H4914" s="37">
        <v>2</v>
      </c>
      <c r="I4914" s="37">
        <v>23</v>
      </c>
      <c r="J4914" s="37">
        <v>23</v>
      </c>
      <c r="K4914" s="37">
        <v>36</v>
      </c>
      <c r="L4914" s="42">
        <v>945</v>
      </c>
    </row>
    <row r="4915" spans="8:12" x14ac:dyDescent="0.5">
      <c r="H4915" s="37">
        <v>2</v>
      </c>
      <c r="I4915" s="37">
        <v>23</v>
      </c>
      <c r="J4915" s="37">
        <v>23</v>
      </c>
      <c r="K4915" s="37">
        <v>37</v>
      </c>
      <c r="L4915" s="42">
        <v>948</v>
      </c>
    </row>
    <row r="4916" spans="8:12" x14ac:dyDescent="0.5">
      <c r="H4916" s="37">
        <v>2</v>
      </c>
      <c r="I4916" s="37">
        <v>23</v>
      </c>
      <c r="J4916" s="37">
        <v>23</v>
      </c>
      <c r="K4916" s="37">
        <v>38</v>
      </c>
      <c r="L4916" s="42">
        <v>951</v>
      </c>
    </row>
    <row r="4917" spans="8:12" x14ac:dyDescent="0.5">
      <c r="H4917" s="37">
        <v>2</v>
      </c>
      <c r="I4917" s="37">
        <v>23</v>
      </c>
      <c r="J4917" s="37">
        <v>23</v>
      </c>
      <c r="K4917" s="37">
        <v>39</v>
      </c>
      <c r="L4917" s="42">
        <v>954</v>
      </c>
    </row>
    <row r="4918" spans="8:12" x14ac:dyDescent="0.5">
      <c r="H4918" s="37">
        <v>2</v>
      </c>
      <c r="I4918" s="37">
        <v>23</v>
      </c>
      <c r="J4918" s="37">
        <v>23</v>
      </c>
      <c r="K4918" s="37">
        <v>40</v>
      </c>
      <c r="L4918" s="42">
        <v>957</v>
      </c>
    </row>
    <row r="4919" spans="8:12" x14ac:dyDescent="0.5">
      <c r="H4919" s="37">
        <v>2</v>
      </c>
      <c r="I4919" s="37">
        <v>23</v>
      </c>
      <c r="J4919" s="37">
        <v>23</v>
      </c>
      <c r="K4919" s="37">
        <v>41</v>
      </c>
      <c r="L4919" s="42">
        <v>960</v>
      </c>
    </row>
    <row r="4920" spans="8:12" x14ac:dyDescent="0.5">
      <c r="H4920" s="37">
        <v>2</v>
      </c>
      <c r="I4920" s="37">
        <v>23</v>
      </c>
      <c r="J4920" s="37">
        <v>23</v>
      </c>
      <c r="K4920" s="37">
        <v>42</v>
      </c>
      <c r="L4920" s="42">
        <v>964</v>
      </c>
    </row>
    <row r="4921" spans="8:12" x14ac:dyDescent="0.5">
      <c r="H4921" s="37">
        <v>2</v>
      </c>
      <c r="I4921" s="37">
        <v>23</v>
      </c>
      <c r="J4921" s="37">
        <v>23</v>
      </c>
      <c r="K4921" s="37">
        <v>43</v>
      </c>
      <c r="L4921" s="42">
        <v>967</v>
      </c>
    </row>
    <row r="4922" spans="8:12" x14ac:dyDescent="0.5">
      <c r="H4922" s="37">
        <v>2</v>
      </c>
      <c r="I4922" s="37">
        <v>23</v>
      </c>
      <c r="J4922" s="37">
        <v>23</v>
      </c>
      <c r="K4922" s="37">
        <v>44</v>
      </c>
      <c r="L4922" s="42">
        <v>970</v>
      </c>
    </row>
    <row r="4923" spans="8:12" x14ac:dyDescent="0.5">
      <c r="H4923" s="37">
        <v>2</v>
      </c>
      <c r="I4923" s="37">
        <v>23</v>
      </c>
      <c r="J4923" s="37">
        <v>23</v>
      </c>
      <c r="K4923" s="37">
        <v>45</v>
      </c>
      <c r="L4923" s="42">
        <v>973</v>
      </c>
    </row>
    <row r="4924" spans="8:12" x14ac:dyDescent="0.5">
      <c r="H4924" s="37">
        <v>2</v>
      </c>
      <c r="I4924" s="37">
        <v>23</v>
      </c>
      <c r="J4924" s="37">
        <v>23</v>
      </c>
      <c r="K4924" s="37">
        <v>46</v>
      </c>
      <c r="L4924" s="42">
        <v>976</v>
      </c>
    </row>
    <row r="4925" spans="8:12" x14ac:dyDescent="0.5">
      <c r="H4925" s="37">
        <v>2</v>
      </c>
      <c r="I4925" s="37">
        <v>23</v>
      </c>
      <c r="J4925" s="37">
        <v>23</v>
      </c>
      <c r="K4925" s="37">
        <v>47</v>
      </c>
      <c r="L4925" s="42">
        <v>979</v>
      </c>
    </row>
    <row r="4926" spans="8:12" x14ac:dyDescent="0.5">
      <c r="H4926" s="37">
        <v>2</v>
      </c>
      <c r="I4926" s="37">
        <v>23</v>
      </c>
      <c r="J4926" s="37">
        <v>23</v>
      </c>
      <c r="K4926" s="37">
        <v>48</v>
      </c>
      <c r="L4926" s="42">
        <v>982</v>
      </c>
    </row>
    <row r="4927" spans="8:12" x14ac:dyDescent="0.5">
      <c r="H4927" s="37">
        <v>2</v>
      </c>
      <c r="I4927" s="37">
        <v>23</v>
      </c>
      <c r="J4927" s="37">
        <v>23</v>
      </c>
      <c r="K4927" s="37">
        <v>49</v>
      </c>
      <c r="L4927" s="42">
        <v>985</v>
      </c>
    </row>
    <row r="4928" spans="8:12" x14ac:dyDescent="0.5">
      <c r="H4928" s="37">
        <v>2</v>
      </c>
      <c r="I4928" s="37">
        <v>23</v>
      </c>
      <c r="J4928" s="37">
        <v>23</v>
      </c>
      <c r="K4928" s="37">
        <v>50</v>
      </c>
      <c r="L4928" s="42">
        <v>987</v>
      </c>
    </row>
    <row r="4929" spans="8:12" x14ac:dyDescent="0.5">
      <c r="H4929" s="37">
        <v>2</v>
      </c>
      <c r="I4929" s="37">
        <v>23</v>
      </c>
      <c r="J4929" s="37">
        <v>23</v>
      </c>
      <c r="K4929" s="37">
        <v>51</v>
      </c>
      <c r="L4929" s="42">
        <v>990</v>
      </c>
    </row>
    <row r="4930" spans="8:12" x14ac:dyDescent="0.5">
      <c r="H4930" s="37">
        <v>2</v>
      </c>
      <c r="I4930" s="37">
        <v>23</v>
      </c>
      <c r="J4930" s="37">
        <v>23</v>
      </c>
      <c r="K4930" s="37">
        <v>52</v>
      </c>
      <c r="L4930" s="42">
        <v>992</v>
      </c>
    </row>
    <row r="4931" spans="8:12" x14ac:dyDescent="0.5">
      <c r="H4931" s="37">
        <v>2</v>
      </c>
      <c r="I4931" s="37">
        <v>23</v>
      </c>
      <c r="J4931" s="37">
        <v>23</v>
      </c>
      <c r="K4931" s="37">
        <v>53</v>
      </c>
      <c r="L4931" s="42">
        <v>994</v>
      </c>
    </row>
    <row r="4932" spans="8:12" x14ac:dyDescent="0.5">
      <c r="H4932" s="37">
        <v>2</v>
      </c>
      <c r="I4932" s="37">
        <v>23</v>
      </c>
      <c r="J4932" s="37">
        <v>23</v>
      </c>
      <c r="K4932" s="37">
        <v>54</v>
      </c>
      <c r="L4932" s="42">
        <v>996</v>
      </c>
    </row>
    <row r="4933" spans="8:12" x14ac:dyDescent="0.5">
      <c r="H4933" s="37">
        <v>2</v>
      </c>
      <c r="I4933" s="37">
        <v>23</v>
      </c>
      <c r="J4933" s="37">
        <v>23</v>
      </c>
      <c r="K4933" s="37">
        <v>55</v>
      </c>
      <c r="L4933" s="42">
        <v>998</v>
      </c>
    </row>
    <row r="4934" spans="8:12" x14ac:dyDescent="0.5">
      <c r="H4934" s="37">
        <v>2</v>
      </c>
      <c r="I4934" s="37">
        <v>23</v>
      </c>
      <c r="J4934" s="37">
        <v>23</v>
      </c>
      <c r="K4934" s="37">
        <v>56</v>
      </c>
      <c r="L4934" s="42">
        <v>999</v>
      </c>
    </row>
    <row r="4935" spans="8:12" x14ac:dyDescent="0.5">
      <c r="H4935" s="37">
        <v>2</v>
      </c>
      <c r="I4935" s="37">
        <v>23</v>
      </c>
      <c r="J4935" s="37">
        <v>23</v>
      </c>
      <c r="K4935" s="37">
        <v>57</v>
      </c>
      <c r="L4935" s="42">
        <v>1030</v>
      </c>
    </row>
    <row r="4936" spans="8:12" x14ac:dyDescent="0.5">
      <c r="H4936" s="37">
        <v>2</v>
      </c>
      <c r="I4936" s="37">
        <v>24</v>
      </c>
      <c r="J4936" s="37">
        <v>24</v>
      </c>
      <c r="K4936" s="37">
        <v>0</v>
      </c>
      <c r="L4936" s="42">
        <v>878</v>
      </c>
    </row>
    <row r="4937" spans="8:12" x14ac:dyDescent="0.5">
      <c r="H4937" s="37">
        <v>2</v>
      </c>
      <c r="I4937" s="37">
        <v>24</v>
      </c>
      <c r="J4937" s="37">
        <v>24</v>
      </c>
      <c r="K4937" s="37">
        <v>1</v>
      </c>
      <c r="L4937" s="42">
        <v>880</v>
      </c>
    </row>
    <row r="4938" spans="8:12" x14ac:dyDescent="0.5">
      <c r="H4938" s="37">
        <v>2</v>
      </c>
      <c r="I4938" s="37">
        <v>24</v>
      </c>
      <c r="J4938" s="37">
        <v>24</v>
      </c>
      <c r="K4938" s="37">
        <v>2</v>
      </c>
      <c r="L4938" s="42">
        <v>881</v>
      </c>
    </row>
    <row r="4939" spans="8:12" x14ac:dyDescent="0.5">
      <c r="H4939" s="37">
        <v>2</v>
      </c>
      <c r="I4939" s="37">
        <v>24</v>
      </c>
      <c r="J4939" s="37">
        <v>24</v>
      </c>
      <c r="K4939" s="37">
        <v>3</v>
      </c>
      <c r="L4939" s="42">
        <v>882</v>
      </c>
    </row>
    <row r="4940" spans="8:12" x14ac:dyDescent="0.5">
      <c r="H4940" s="37">
        <v>2</v>
      </c>
      <c r="I4940" s="37">
        <v>24</v>
      </c>
      <c r="J4940" s="37">
        <v>24</v>
      </c>
      <c r="K4940" s="37">
        <v>4</v>
      </c>
      <c r="L4940" s="42">
        <v>883</v>
      </c>
    </row>
    <row r="4941" spans="8:12" x14ac:dyDescent="0.5">
      <c r="H4941" s="37">
        <v>2</v>
      </c>
      <c r="I4941" s="37">
        <v>24</v>
      </c>
      <c r="J4941" s="37">
        <v>24</v>
      </c>
      <c r="K4941" s="37">
        <v>5</v>
      </c>
      <c r="L4941" s="42">
        <v>884</v>
      </c>
    </row>
    <row r="4942" spans="8:12" x14ac:dyDescent="0.5">
      <c r="H4942" s="37">
        <v>2</v>
      </c>
      <c r="I4942" s="37">
        <v>24</v>
      </c>
      <c r="J4942" s="37">
        <v>24</v>
      </c>
      <c r="K4942" s="37">
        <v>6</v>
      </c>
      <c r="L4942" s="42">
        <v>886</v>
      </c>
    </row>
    <row r="4943" spans="8:12" x14ac:dyDescent="0.5">
      <c r="H4943" s="37">
        <v>2</v>
      </c>
      <c r="I4943" s="37">
        <v>24</v>
      </c>
      <c r="J4943" s="37">
        <v>24</v>
      </c>
      <c r="K4943" s="37">
        <v>7</v>
      </c>
      <c r="L4943" s="42">
        <v>887</v>
      </c>
    </row>
    <row r="4944" spans="8:12" x14ac:dyDescent="0.5">
      <c r="H4944" s="37">
        <v>2</v>
      </c>
      <c r="I4944" s="37">
        <v>24</v>
      </c>
      <c r="J4944" s="37">
        <v>24</v>
      </c>
      <c r="K4944" s="37">
        <v>8</v>
      </c>
      <c r="L4944" s="42">
        <v>888</v>
      </c>
    </row>
    <row r="4945" spans="8:12" x14ac:dyDescent="0.5">
      <c r="H4945" s="37">
        <v>2</v>
      </c>
      <c r="I4945" s="37">
        <v>24</v>
      </c>
      <c r="J4945" s="37">
        <v>24</v>
      </c>
      <c r="K4945" s="37">
        <v>9</v>
      </c>
      <c r="L4945" s="42">
        <v>890</v>
      </c>
    </row>
    <row r="4946" spans="8:12" x14ac:dyDescent="0.5">
      <c r="H4946" s="37">
        <v>2</v>
      </c>
      <c r="I4946" s="37">
        <v>24</v>
      </c>
      <c r="J4946" s="37">
        <v>24</v>
      </c>
      <c r="K4946" s="37">
        <v>10</v>
      </c>
      <c r="L4946" s="42">
        <v>891</v>
      </c>
    </row>
    <row r="4947" spans="8:12" x14ac:dyDescent="0.5">
      <c r="H4947" s="37">
        <v>2</v>
      </c>
      <c r="I4947" s="37">
        <v>24</v>
      </c>
      <c r="J4947" s="37">
        <v>24</v>
      </c>
      <c r="K4947" s="37">
        <v>11</v>
      </c>
      <c r="L4947" s="42">
        <v>893</v>
      </c>
    </row>
    <row r="4948" spans="8:12" x14ac:dyDescent="0.5">
      <c r="H4948" s="37">
        <v>2</v>
      </c>
      <c r="I4948" s="37">
        <v>24</v>
      </c>
      <c r="J4948" s="37">
        <v>24</v>
      </c>
      <c r="K4948" s="37">
        <v>12</v>
      </c>
      <c r="L4948" s="42">
        <v>894</v>
      </c>
    </row>
    <row r="4949" spans="8:12" x14ac:dyDescent="0.5">
      <c r="H4949" s="37">
        <v>2</v>
      </c>
      <c r="I4949" s="37">
        <v>24</v>
      </c>
      <c r="J4949" s="37">
        <v>24</v>
      </c>
      <c r="K4949" s="37">
        <v>13</v>
      </c>
      <c r="L4949" s="42">
        <v>896</v>
      </c>
    </row>
    <row r="4950" spans="8:12" x14ac:dyDescent="0.5">
      <c r="H4950" s="37">
        <v>2</v>
      </c>
      <c r="I4950" s="37">
        <v>24</v>
      </c>
      <c r="J4950" s="37">
        <v>24</v>
      </c>
      <c r="K4950" s="37">
        <v>14</v>
      </c>
      <c r="L4950" s="42">
        <v>898</v>
      </c>
    </row>
    <row r="4951" spans="8:12" x14ac:dyDescent="0.5">
      <c r="H4951" s="37">
        <v>2</v>
      </c>
      <c r="I4951" s="37">
        <v>24</v>
      </c>
      <c r="J4951" s="37">
        <v>24</v>
      </c>
      <c r="K4951" s="37">
        <v>15</v>
      </c>
      <c r="L4951" s="42">
        <v>899</v>
      </c>
    </row>
    <row r="4952" spans="8:12" x14ac:dyDescent="0.5">
      <c r="H4952" s="37">
        <v>2</v>
      </c>
      <c r="I4952" s="37">
        <v>24</v>
      </c>
      <c r="J4952" s="37">
        <v>24</v>
      </c>
      <c r="K4952" s="37">
        <v>16</v>
      </c>
      <c r="L4952" s="42">
        <v>901</v>
      </c>
    </row>
    <row r="4953" spans="8:12" x14ac:dyDescent="0.5">
      <c r="H4953" s="37">
        <v>2</v>
      </c>
      <c r="I4953" s="37">
        <v>24</v>
      </c>
      <c r="J4953" s="37">
        <v>24</v>
      </c>
      <c r="K4953" s="37">
        <v>17</v>
      </c>
      <c r="L4953" s="42">
        <v>903</v>
      </c>
    </row>
    <row r="4954" spans="8:12" x14ac:dyDescent="0.5">
      <c r="H4954" s="37">
        <v>2</v>
      </c>
      <c r="I4954" s="37">
        <v>24</v>
      </c>
      <c r="J4954" s="37">
        <v>24</v>
      </c>
      <c r="K4954" s="37">
        <v>18</v>
      </c>
      <c r="L4954" s="42">
        <v>905</v>
      </c>
    </row>
    <row r="4955" spans="8:12" x14ac:dyDescent="0.5">
      <c r="H4955" s="37">
        <v>2</v>
      </c>
      <c r="I4955" s="37">
        <v>24</v>
      </c>
      <c r="J4955" s="37">
        <v>24</v>
      </c>
      <c r="K4955" s="37">
        <v>19</v>
      </c>
      <c r="L4955" s="42">
        <v>907</v>
      </c>
    </row>
    <row r="4956" spans="8:12" x14ac:dyDescent="0.5">
      <c r="H4956" s="37">
        <v>2</v>
      </c>
      <c r="I4956" s="37">
        <v>24</v>
      </c>
      <c r="J4956" s="37">
        <v>24</v>
      </c>
      <c r="K4956" s="37">
        <v>20</v>
      </c>
      <c r="L4956" s="42">
        <v>909</v>
      </c>
    </row>
    <row r="4957" spans="8:12" x14ac:dyDescent="0.5">
      <c r="H4957" s="37">
        <v>2</v>
      </c>
      <c r="I4957" s="37">
        <v>24</v>
      </c>
      <c r="J4957" s="37">
        <v>24</v>
      </c>
      <c r="K4957" s="37">
        <v>21</v>
      </c>
      <c r="L4957" s="42">
        <v>911</v>
      </c>
    </row>
    <row r="4958" spans="8:12" x14ac:dyDescent="0.5">
      <c r="H4958" s="37">
        <v>2</v>
      </c>
      <c r="I4958" s="37">
        <v>24</v>
      </c>
      <c r="J4958" s="37">
        <v>24</v>
      </c>
      <c r="K4958" s="37">
        <v>22</v>
      </c>
      <c r="L4958" s="42">
        <v>913</v>
      </c>
    </row>
    <row r="4959" spans="8:12" x14ac:dyDescent="0.5">
      <c r="H4959" s="37">
        <v>2</v>
      </c>
      <c r="I4959" s="37">
        <v>24</v>
      </c>
      <c r="J4959" s="37">
        <v>24</v>
      </c>
      <c r="K4959" s="37">
        <v>23</v>
      </c>
      <c r="L4959" s="42">
        <v>915</v>
      </c>
    </row>
    <row r="4960" spans="8:12" x14ac:dyDescent="0.5">
      <c r="H4960" s="37">
        <v>2</v>
      </c>
      <c r="I4960" s="37">
        <v>24</v>
      </c>
      <c r="J4960" s="37">
        <v>24</v>
      </c>
      <c r="K4960" s="37">
        <v>24</v>
      </c>
      <c r="L4960" s="42">
        <v>917</v>
      </c>
    </row>
    <row r="4961" spans="8:12" x14ac:dyDescent="0.5">
      <c r="H4961" s="37">
        <v>2</v>
      </c>
      <c r="I4961" s="37">
        <v>24</v>
      </c>
      <c r="J4961" s="37">
        <v>24</v>
      </c>
      <c r="K4961" s="37">
        <v>25</v>
      </c>
      <c r="L4961" s="42">
        <v>919</v>
      </c>
    </row>
    <row r="4962" spans="8:12" x14ac:dyDescent="0.5">
      <c r="H4962" s="37">
        <v>2</v>
      </c>
      <c r="I4962" s="37">
        <v>24</v>
      </c>
      <c r="J4962" s="37">
        <v>24</v>
      </c>
      <c r="K4962" s="37">
        <v>26</v>
      </c>
      <c r="L4962" s="42">
        <v>922</v>
      </c>
    </row>
    <row r="4963" spans="8:12" x14ac:dyDescent="0.5">
      <c r="H4963" s="37">
        <v>2</v>
      </c>
      <c r="I4963" s="37">
        <v>24</v>
      </c>
      <c r="J4963" s="37">
        <v>24</v>
      </c>
      <c r="K4963" s="37">
        <v>27</v>
      </c>
      <c r="L4963" s="42">
        <v>924</v>
      </c>
    </row>
    <row r="4964" spans="8:12" x14ac:dyDescent="0.5">
      <c r="H4964" s="37">
        <v>2</v>
      </c>
      <c r="I4964" s="37">
        <v>24</v>
      </c>
      <c r="J4964" s="37">
        <v>24</v>
      </c>
      <c r="K4964" s="37">
        <v>28</v>
      </c>
      <c r="L4964" s="42">
        <v>927</v>
      </c>
    </row>
    <row r="4965" spans="8:12" x14ac:dyDescent="0.5">
      <c r="H4965" s="37">
        <v>2</v>
      </c>
      <c r="I4965" s="37">
        <v>24</v>
      </c>
      <c r="J4965" s="37">
        <v>24</v>
      </c>
      <c r="K4965" s="37">
        <v>29</v>
      </c>
      <c r="L4965" s="42">
        <v>929</v>
      </c>
    </row>
    <row r="4966" spans="8:12" x14ac:dyDescent="0.5">
      <c r="H4966" s="37">
        <v>2</v>
      </c>
      <c r="I4966" s="37">
        <v>24</v>
      </c>
      <c r="J4966" s="37">
        <v>24</v>
      </c>
      <c r="K4966" s="37">
        <v>30</v>
      </c>
      <c r="L4966" s="42">
        <v>932</v>
      </c>
    </row>
    <row r="4967" spans="8:12" x14ac:dyDescent="0.5">
      <c r="H4967" s="37">
        <v>2</v>
      </c>
      <c r="I4967" s="37">
        <v>24</v>
      </c>
      <c r="J4967" s="37">
        <v>24</v>
      </c>
      <c r="K4967" s="37">
        <v>31</v>
      </c>
      <c r="L4967" s="42">
        <v>934</v>
      </c>
    </row>
    <row r="4968" spans="8:12" x14ac:dyDescent="0.5">
      <c r="H4968" s="37">
        <v>2</v>
      </c>
      <c r="I4968" s="37">
        <v>24</v>
      </c>
      <c r="J4968" s="37">
        <v>24</v>
      </c>
      <c r="K4968" s="37">
        <v>32</v>
      </c>
      <c r="L4968" s="42">
        <v>937</v>
      </c>
    </row>
    <row r="4969" spans="8:12" x14ac:dyDescent="0.5">
      <c r="H4969" s="37">
        <v>2</v>
      </c>
      <c r="I4969" s="37">
        <v>24</v>
      </c>
      <c r="J4969" s="37">
        <v>24</v>
      </c>
      <c r="K4969" s="37">
        <v>33</v>
      </c>
      <c r="L4969" s="42">
        <v>940</v>
      </c>
    </row>
    <row r="4970" spans="8:12" x14ac:dyDescent="0.5">
      <c r="H4970" s="37">
        <v>2</v>
      </c>
      <c r="I4970" s="37">
        <v>24</v>
      </c>
      <c r="J4970" s="37">
        <v>24</v>
      </c>
      <c r="K4970" s="37">
        <v>34</v>
      </c>
      <c r="L4970" s="42">
        <v>943</v>
      </c>
    </row>
    <row r="4971" spans="8:12" x14ac:dyDescent="0.5">
      <c r="H4971" s="37">
        <v>2</v>
      </c>
      <c r="I4971" s="37">
        <v>24</v>
      </c>
      <c r="J4971" s="37">
        <v>24</v>
      </c>
      <c r="K4971" s="37">
        <v>35</v>
      </c>
      <c r="L4971" s="42">
        <v>945</v>
      </c>
    </row>
    <row r="4972" spans="8:12" x14ac:dyDescent="0.5">
      <c r="H4972" s="37">
        <v>2</v>
      </c>
      <c r="I4972" s="37">
        <v>24</v>
      </c>
      <c r="J4972" s="37">
        <v>24</v>
      </c>
      <c r="K4972" s="37">
        <v>36</v>
      </c>
      <c r="L4972" s="42">
        <v>948</v>
      </c>
    </row>
    <row r="4973" spans="8:12" x14ac:dyDescent="0.5">
      <c r="H4973" s="37">
        <v>2</v>
      </c>
      <c r="I4973" s="37">
        <v>24</v>
      </c>
      <c r="J4973" s="37">
        <v>24</v>
      </c>
      <c r="K4973" s="37">
        <v>37</v>
      </c>
      <c r="L4973" s="42">
        <v>951</v>
      </c>
    </row>
    <row r="4974" spans="8:12" x14ac:dyDescent="0.5">
      <c r="H4974" s="37">
        <v>2</v>
      </c>
      <c r="I4974" s="37">
        <v>24</v>
      </c>
      <c r="J4974" s="37">
        <v>24</v>
      </c>
      <c r="K4974" s="37">
        <v>38</v>
      </c>
      <c r="L4974" s="42">
        <v>954</v>
      </c>
    </row>
    <row r="4975" spans="8:12" x14ac:dyDescent="0.5">
      <c r="H4975" s="37">
        <v>2</v>
      </c>
      <c r="I4975" s="37">
        <v>24</v>
      </c>
      <c r="J4975" s="37">
        <v>24</v>
      </c>
      <c r="K4975" s="37">
        <v>39</v>
      </c>
      <c r="L4975" s="42">
        <v>957</v>
      </c>
    </row>
    <row r="4976" spans="8:12" x14ac:dyDescent="0.5">
      <c r="H4976" s="37">
        <v>2</v>
      </c>
      <c r="I4976" s="37">
        <v>24</v>
      </c>
      <c r="J4976" s="37">
        <v>24</v>
      </c>
      <c r="K4976" s="37">
        <v>40</v>
      </c>
      <c r="L4976" s="42">
        <v>960</v>
      </c>
    </row>
    <row r="4977" spans="8:12" x14ac:dyDescent="0.5">
      <c r="H4977" s="37">
        <v>2</v>
      </c>
      <c r="I4977" s="37">
        <v>24</v>
      </c>
      <c r="J4977" s="37">
        <v>24</v>
      </c>
      <c r="K4977" s="37">
        <v>41</v>
      </c>
      <c r="L4977" s="42">
        <v>964</v>
      </c>
    </row>
    <row r="4978" spans="8:12" x14ac:dyDescent="0.5">
      <c r="H4978" s="37">
        <v>2</v>
      </c>
      <c r="I4978" s="37">
        <v>24</v>
      </c>
      <c r="J4978" s="37">
        <v>24</v>
      </c>
      <c r="K4978" s="37">
        <v>42</v>
      </c>
      <c r="L4978" s="42">
        <v>967</v>
      </c>
    </row>
    <row r="4979" spans="8:12" x14ac:dyDescent="0.5">
      <c r="H4979" s="37">
        <v>2</v>
      </c>
      <c r="I4979" s="37">
        <v>24</v>
      </c>
      <c r="J4979" s="37">
        <v>24</v>
      </c>
      <c r="K4979" s="37">
        <v>43</v>
      </c>
      <c r="L4979" s="42">
        <v>970</v>
      </c>
    </row>
    <row r="4980" spans="8:12" x14ac:dyDescent="0.5">
      <c r="H4980" s="37">
        <v>2</v>
      </c>
      <c r="I4980" s="37">
        <v>24</v>
      </c>
      <c r="J4980" s="37">
        <v>24</v>
      </c>
      <c r="K4980" s="37">
        <v>44</v>
      </c>
      <c r="L4980" s="42">
        <v>973</v>
      </c>
    </row>
    <row r="4981" spans="8:12" x14ac:dyDescent="0.5">
      <c r="H4981" s="37">
        <v>2</v>
      </c>
      <c r="I4981" s="37">
        <v>24</v>
      </c>
      <c r="J4981" s="37">
        <v>24</v>
      </c>
      <c r="K4981" s="37">
        <v>45</v>
      </c>
      <c r="L4981" s="42">
        <v>976</v>
      </c>
    </row>
    <row r="4982" spans="8:12" x14ac:dyDescent="0.5">
      <c r="H4982" s="37">
        <v>2</v>
      </c>
      <c r="I4982" s="37">
        <v>24</v>
      </c>
      <c r="J4982" s="37">
        <v>24</v>
      </c>
      <c r="K4982" s="37">
        <v>46</v>
      </c>
      <c r="L4982" s="42">
        <v>979</v>
      </c>
    </row>
    <row r="4983" spans="8:12" x14ac:dyDescent="0.5">
      <c r="H4983" s="37">
        <v>2</v>
      </c>
      <c r="I4983" s="37">
        <v>24</v>
      </c>
      <c r="J4983" s="37">
        <v>24</v>
      </c>
      <c r="K4983" s="37">
        <v>47</v>
      </c>
      <c r="L4983" s="42">
        <v>982</v>
      </c>
    </row>
    <row r="4984" spans="8:12" x14ac:dyDescent="0.5">
      <c r="H4984" s="37">
        <v>2</v>
      </c>
      <c r="I4984" s="37">
        <v>24</v>
      </c>
      <c r="J4984" s="37">
        <v>24</v>
      </c>
      <c r="K4984" s="37">
        <v>48</v>
      </c>
      <c r="L4984" s="42">
        <v>985</v>
      </c>
    </row>
    <row r="4985" spans="8:12" x14ac:dyDescent="0.5">
      <c r="H4985" s="37">
        <v>2</v>
      </c>
      <c r="I4985" s="37">
        <v>24</v>
      </c>
      <c r="J4985" s="37">
        <v>24</v>
      </c>
      <c r="K4985" s="37">
        <v>49</v>
      </c>
      <c r="L4985" s="42">
        <v>987</v>
      </c>
    </row>
    <row r="4986" spans="8:12" x14ac:dyDescent="0.5">
      <c r="H4986" s="37">
        <v>2</v>
      </c>
      <c r="I4986" s="37">
        <v>24</v>
      </c>
      <c r="J4986" s="37">
        <v>24</v>
      </c>
      <c r="K4986" s="37">
        <v>50</v>
      </c>
      <c r="L4986" s="42">
        <v>990</v>
      </c>
    </row>
    <row r="4987" spans="8:12" x14ac:dyDescent="0.5">
      <c r="H4987" s="37">
        <v>2</v>
      </c>
      <c r="I4987" s="37">
        <v>24</v>
      </c>
      <c r="J4987" s="37">
        <v>24</v>
      </c>
      <c r="K4987" s="37">
        <v>51</v>
      </c>
      <c r="L4987" s="42">
        <v>992</v>
      </c>
    </row>
    <row r="4988" spans="8:12" x14ac:dyDescent="0.5">
      <c r="H4988" s="37">
        <v>2</v>
      </c>
      <c r="I4988" s="37">
        <v>24</v>
      </c>
      <c r="J4988" s="37">
        <v>24</v>
      </c>
      <c r="K4988" s="37">
        <v>52</v>
      </c>
      <c r="L4988" s="42">
        <v>994</v>
      </c>
    </row>
    <row r="4989" spans="8:12" x14ac:dyDescent="0.5">
      <c r="H4989" s="37">
        <v>2</v>
      </c>
      <c r="I4989" s="37">
        <v>24</v>
      </c>
      <c r="J4989" s="37">
        <v>24</v>
      </c>
      <c r="K4989" s="37">
        <v>53</v>
      </c>
      <c r="L4989" s="42">
        <v>996</v>
      </c>
    </row>
    <row r="4990" spans="8:12" x14ac:dyDescent="0.5">
      <c r="H4990" s="37">
        <v>2</v>
      </c>
      <c r="I4990" s="37">
        <v>24</v>
      </c>
      <c r="J4990" s="37">
        <v>24</v>
      </c>
      <c r="K4990" s="37">
        <v>54</v>
      </c>
      <c r="L4990" s="42">
        <v>998</v>
      </c>
    </row>
    <row r="4991" spans="8:12" x14ac:dyDescent="0.5">
      <c r="H4991" s="37">
        <v>2</v>
      </c>
      <c r="I4991" s="37">
        <v>24</v>
      </c>
      <c r="J4991" s="37">
        <v>24</v>
      </c>
      <c r="K4991" s="37">
        <v>55</v>
      </c>
      <c r="L4991" s="42">
        <v>999</v>
      </c>
    </row>
    <row r="4992" spans="8:12" x14ac:dyDescent="0.5">
      <c r="H4992" s="37">
        <v>2</v>
      </c>
      <c r="I4992" s="37">
        <v>24</v>
      </c>
      <c r="J4992" s="37">
        <v>24</v>
      </c>
      <c r="K4992" s="37">
        <v>56</v>
      </c>
      <c r="L4992" s="42">
        <v>1030</v>
      </c>
    </row>
    <row r="4993" spans="8:12" x14ac:dyDescent="0.5">
      <c r="H4993" s="37">
        <v>2</v>
      </c>
      <c r="I4993" s="37">
        <v>25</v>
      </c>
      <c r="J4993" s="37">
        <v>25</v>
      </c>
      <c r="K4993" s="37">
        <v>0</v>
      </c>
      <c r="L4993" s="42">
        <v>880</v>
      </c>
    </row>
    <row r="4994" spans="8:12" x14ac:dyDescent="0.5">
      <c r="H4994" s="37">
        <v>2</v>
      </c>
      <c r="I4994" s="37">
        <v>25</v>
      </c>
      <c r="J4994" s="37">
        <v>25</v>
      </c>
      <c r="K4994" s="37">
        <v>1</v>
      </c>
      <c r="L4994" s="42">
        <v>881</v>
      </c>
    </row>
    <row r="4995" spans="8:12" x14ac:dyDescent="0.5">
      <c r="H4995" s="37">
        <v>2</v>
      </c>
      <c r="I4995" s="37">
        <v>25</v>
      </c>
      <c r="J4995" s="37">
        <v>25</v>
      </c>
      <c r="K4995" s="37">
        <v>2</v>
      </c>
      <c r="L4995" s="42">
        <v>882</v>
      </c>
    </row>
    <row r="4996" spans="8:12" x14ac:dyDescent="0.5">
      <c r="H4996" s="37">
        <v>2</v>
      </c>
      <c r="I4996" s="37">
        <v>25</v>
      </c>
      <c r="J4996" s="37">
        <v>25</v>
      </c>
      <c r="K4996" s="37">
        <v>3</v>
      </c>
      <c r="L4996" s="42">
        <v>883</v>
      </c>
    </row>
    <row r="4997" spans="8:12" x14ac:dyDescent="0.5">
      <c r="H4997" s="37">
        <v>2</v>
      </c>
      <c r="I4997" s="37">
        <v>25</v>
      </c>
      <c r="J4997" s="37">
        <v>25</v>
      </c>
      <c r="K4997" s="37">
        <v>4</v>
      </c>
      <c r="L4997" s="42">
        <v>884</v>
      </c>
    </row>
    <row r="4998" spans="8:12" x14ac:dyDescent="0.5">
      <c r="H4998" s="37">
        <v>2</v>
      </c>
      <c r="I4998" s="37">
        <v>25</v>
      </c>
      <c r="J4998" s="37">
        <v>25</v>
      </c>
      <c r="K4998" s="37">
        <v>5</v>
      </c>
      <c r="L4998" s="42">
        <v>886</v>
      </c>
    </row>
    <row r="4999" spans="8:12" x14ac:dyDescent="0.5">
      <c r="H4999" s="37">
        <v>2</v>
      </c>
      <c r="I4999" s="37">
        <v>25</v>
      </c>
      <c r="J4999" s="37">
        <v>25</v>
      </c>
      <c r="K4999" s="37">
        <v>6</v>
      </c>
      <c r="L4999" s="42">
        <v>887</v>
      </c>
    </row>
    <row r="5000" spans="8:12" x14ac:dyDescent="0.5">
      <c r="H5000" s="37">
        <v>2</v>
      </c>
      <c r="I5000" s="37">
        <v>25</v>
      </c>
      <c r="J5000" s="37">
        <v>25</v>
      </c>
      <c r="K5000" s="37">
        <v>7</v>
      </c>
      <c r="L5000" s="42">
        <v>888</v>
      </c>
    </row>
    <row r="5001" spans="8:12" x14ac:dyDescent="0.5">
      <c r="H5001" s="37">
        <v>2</v>
      </c>
      <c r="I5001" s="37">
        <v>25</v>
      </c>
      <c r="J5001" s="37">
        <v>25</v>
      </c>
      <c r="K5001" s="37">
        <v>8</v>
      </c>
      <c r="L5001" s="42">
        <v>890</v>
      </c>
    </row>
    <row r="5002" spans="8:12" x14ac:dyDescent="0.5">
      <c r="H5002" s="37">
        <v>2</v>
      </c>
      <c r="I5002" s="37">
        <v>25</v>
      </c>
      <c r="J5002" s="37">
        <v>25</v>
      </c>
      <c r="K5002" s="37">
        <v>9</v>
      </c>
      <c r="L5002" s="42">
        <v>891</v>
      </c>
    </row>
    <row r="5003" spans="8:12" x14ac:dyDescent="0.5">
      <c r="H5003" s="37">
        <v>2</v>
      </c>
      <c r="I5003" s="37">
        <v>25</v>
      </c>
      <c r="J5003" s="37">
        <v>25</v>
      </c>
      <c r="K5003" s="37">
        <v>10</v>
      </c>
      <c r="L5003" s="42">
        <v>893</v>
      </c>
    </row>
    <row r="5004" spans="8:12" x14ac:dyDescent="0.5">
      <c r="H5004" s="37">
        <v>2</v>
      </c>
      <c r="I5004" s="37">
        <v>25</v>
      </c>
      <c r="J5004" s="37">
        <v>25</v>
      </c>
      <c r="K5004" s="37">
        <v>11</v>
      </c>
      <c r="L5004" s="42">
        <v>894</v>
      </c>
    </row>
    <row r="5005" spans="8:12" x14ac:dyDescent="0.5">
      <c r="H5005" s="37">
        <v>2</v>
      </c>
      <c r="I5005" s="37">
        <v>25</v>
      </c>
      <c r="J5005" s="37">
        <v>25</v>
      </c>
      <c r="K5005" s="37">
        <v>12</v>
      </c>
      <c r="L5005" s="42">
        <v>896</v>
      </c>
    </row>
    <row r="5006" spans="8:12" x14ac:dyDescent="0.5">
      <c r="H5006" s="37">
        <v>2</v>
      </c>
      <c r="I5006" s="37">
        <v>25</v>
      </c>
      <c r="J5006" s="37">
        <v>25</v>
      </c>
      <c r="K5006" s="37">
        <v>13</v>
      </c>
      <c r="L5006" s="42">
        <v>898</v>
      </c>
    </row>
    <row r="5007" spans="8:12" x14ac:dyDescent="0.5">
      <c r="H5007" s="37">
        <v>2</v>
      </c>
      <c r="I5007" s="37">
        <v>25</v>
      </c>
      <c r="J5007" s="37">
        <v>25</v>
      </c>
      <c r="K5007" s="37">
        <v>14</v>
      </c>
      <c r="L5007" s="42">
        <v>899</v>
      </c>
    </row>
    <row r="5008" spans="8:12" x14ac:dyDescent="0.5">
      <c r="H5008" s="37">
        <v>2</v>
      </c>
      <c r="I5008" s="37">
        <v>25</v>
      </c>
      <c r="J5008" s="37">
        <v>25</v>
      </c>
      <c r="K5008" s="37">
        <v>15</v>
      </c>
      <c r="L5008" s="42">
        <v>901</v>
      </c>
    </row>
    <row r="5009" spans="8:12" x14ac:dyDescent="0.5">
      <c r="H5009" s="37">
        <v>2</v>
      </c>
      <c r="I5009" s="37">
        <v>25</v>
      </c>
      <c r="J5009" s="37">
        <v>25</v>
      </c>
      <c r="K5009" s="37">
        <v>16</v>
      </c>
      <c r="L5009" s="42">
        <v>903</v>
      </c>
    </row>
    <row r="5010" spans="8:12" x14ac:dyDescent="0.5">
      <c r="H5010" s="37">
        <v>2</v>
      </c>
      <c r="I5010" s="37">
        <v>25</v>
      </c>
      <c r="J5010" s="37">
        <v>25</v>
      </c>
      <c r="K5010" s="37">
        <v>17</v>
      </c>
      <c r="L5010" s="42">
        <v>905</v>
      </c>
    </row>
    <row r="5011" spans="8:12" x14ac:dyDescent="0.5">
      <c r="H5011" s="37">
        <v>2</v>
      </c>
      <c r="I5011" s="37">
        <v>25</v>
      </c>
      <c r="J5011" s="37">
        <v>25</v>
      </c>
      <c r="K5011" s="37">
        <v>18</v>
      </c>
      <c r="L5011" s="42">
        <v>907</v>
      </c>
    </row>
    <row r="5012" spans="8:12" x14ac:dyDescent="0.5">
      <c r="H5012" s="37">
        <v>2</v>
      </c>
      <c r="I5012" s="37">
        <v>25</v>
      </c>
      <c r="J5012" s="37">
        <v>25</v>
      </c>
      <c r="K5012" s="37">
        <v>19</v>
      </c>
      <c r="L5012" s="42">
        <v>909</v>
      </c>
    </row>
    <row r="5013" spans="8:12" x14ac:dyDescent="0.5">
      <c r="H5013" s="37">
        <v>2</v>
      </c>
      <c r="I5013" s="37">
        <v>25</v>
      </c>
      <c r="J5013" s="37">
        <v>25</v>
      </c>
      <c r="K5013" s="37">
        <v>20</v>
      </c>
      <c r="L5013" s="42">
        <v>911</v>
      </c>
    </row>
    <row r="5014" spans="8:12" x14ac:dyDescent="0.5">
      <c r="H5014" s="37">
        <v>2</v>
      </c>
      <c r="I5014" s="37">
        <v>25</v>
      </c>
      <c r="J5014" s="37">
        <v>25</v>
      </c>
      <c r="K5014" s="37">
        <v>21</v>
      </c>
      <c r="L5014" s="42">
        <v>913</v>
      </c>
    </row>
    <row r="5015" spans="8:12" x14ac:dyDescent="0.5">
      <c r="H5015" s="37">
        <v>2</v>
      </c>
      <c r="I5015" s="37">
        <v>25</v>
      </c>
      <c r="J5015" s="37">
        <v>25</v>
      </c>
      <c r="K5015" s="37">
        <v>22</v>
      </c>
      <c r="L5015" s="42">
        <v>915</v>
      </c>
    </row>
    <row r="5016" spans="8:12" x14ac:dyDescent="0.5">
      <c r="H5016" s="37">
        <v>2</v>
      </c>
      <c r="I5016" s="37">
        <v>25</v>
      </c>
      <c r="J5016" s="37">
        <v>25</v>
      </c>
      <c r="K5016" s="37">
        <v>23</v>
      </c>
      <c r="L5016" s="42">
        <v>917</v>
      </c>
    </row>
    <row r="5017" spans="8:12" x14ac:dyDescent="0.5">
      <c r="H5017" s="37">
        <v>2</v>
      </c>
      <c r="I5017" s="37">
        <v>25</v>
      </c>
      <c r="J5017" s="37">
        <v>25</v>
      </c>
      <c r="K5017" s="37">
        <v>24</v>
      </c>
      <c r="L5017" s="42">
        <v>919</v>
      </c>
    </row>
    <row r="5018" spans="8:12" x14ac:dyDescent="0.5">
      <c r="H5018" s="37">
        <v>2</v>
      </c>
      <c r="I5018" s="37">
        <v>25</v>
      </c>
      <c r="J5018" s="37">
        <v>25</v>
      </c>
      <c r="K5018" s="37">
        <v>25</v>
      </c>
      <c r="L5018" s="42">
        <v>922</v>
      </c>
    </row>
    <row r="5019" spans="8:12" x14ac:dyDescent="0.5">
      <c r="H5019" s="37">
        <v>2</v>
      </c>
      <c r="I5019" s="37">
        <v>25</v>
      </c>
      <c r="J5019" s="37">
        <v>25</v>
      </c>
      <c r="K5019" s="37">
        <v>26</v>
      </c>
      <c r="L5019" s="42">
        <v>924</v>
      </c>
    </row>
    <row r="5020" spans="8:12" x14ac:dyDescent="0.5">
      <c r="H5020" s="37">
        <v>2</v>
      </c>
      <c r="I5020" s="37">
        <v>25</v>
      </c>
      <c r="J5020" s="37">
        <v>25</v>
      </c>
      <c r="K5020" s="37">
        <v>27</v>
      </c>
      <c r="L5020" s="42">
        <v>927</v>
      </c>
    </row>
    <row r="5021" spans="8:12" x14ac:dyDescent="0.5">
      <c r="H5021" s="37">
        <v>2</v>
      </c>
      <c r="I5021" s="37">
        <v>25</v>
      </c>
      <c r="J5021" s="37">
        <v>25</v>
      </c>
      <c r="K5021" s="37">
        <v>28</v>
      </c>
      <c r="L5021" s="42">
        <v>929</v>
      </c>
    </row>
    <row r="5022" spans="8:12" x14ac:dyDescent="0.5">
      <c r="H5022" s="37">
        <v>2</v>
      </c>
      <c r="I5022" s="37">
        <v>25</v>
      </c>
      <c r="J5022" s="37">
        <v>25</v>
      </c>
      <c r="K5022" s="37">
        <v>29</v>
      </c>
      <c r="L5022" s="42">
        <v>932</v>
      </c>
    </row>
    <row r="5023" spans="8:12" x14ac:dyDescent="0.5">
      <c r="H5023" s="37">
        <v>2</v>
      </c>
      <c r="I5023" s="37">
        <v>25</v>
      </c>
      <c r="J5023" s="37">
        <v>25</v>
      </c>
      <c r="K5023" s="37">
        <v>30</v>
      </c>
      <c r="L5023" s="42">
        <v>934</v>
      </c>
    </row>
    <row r="5024" spans="8:12" x14ac:dyDescent="0.5">
      <c r="H5024" s="37">
        <v>2</v>
      </c>
      <c r="I5024" s="37">
        <v>25</v>
      </c>
      <c r="J5024" s="37">
        <v>25</v>
      </c>
      <c r="K5024" s="37">
        <v>31</v>
      </c>
      <c r="L5024" s="42">
        <v>937</v>
      </c>
    </row>
    <row r="5025" spans="8:12" x14ac:dyDescent="0.5">
      <c r="H5025" s="37">
        <v>2</v>
      </c>
      <c r="I5025" s="37">
        <v>25</v>
      </c>
      <c r="J5025" s="37">
        <v>25</v>
      </c>
      <c r="K5025" s="37">
        <v>32</v>
      </c>
      <c r="L5025" s="42">
        <v>940</v>
      </c>
    </row>
    <row r="5026" spans="8:12" x14ac:dyDescent="0.5">
      <c r="H5026" s="37">
        <v>2</v>
      </c>
      <c r="I5026" s="37">
        <v>25</v>
      </c>
      <c r="J5026" s="37">
        <v>25</v>
      </c>
      <c r="K5026" s="37">
        <v>33</v>
      </c>
      <c r="L5026" s="42">
        <v>943</v>
      </c>
    </row>
    <row r="5027" spans="8:12" x14ac:dyDescent="0.5">
      <c r="H5027" s="37">
        <v>2</v>
      </c>
      <c r="I5027" s="37">
        <v>25</v>
      </c>
      <c r="J5027" s="37">
        <v>25</v>
      </c>
      <c r="K5027" s="37">
        <v>34</v>
      </c>
      <c r="L5027" s="42">
        <v>945</v>
      </c>
    </row>
    <row r="5028" spans="8:12" x14ac:dyDescent="0.5">
      <c r="H5028" s="37">
        <v>2</v>
      </c>
      <c r="I5028" s="37">
        <v>25</v>
      </c>
      <c r="J5028" s="37">
        <v>25</v>
      </c>
      <c r="K5028" s="37">
        <v>35</v>
      </c>
      <c r="L5028" s="42">
        <v>948</v>
      </c>
    </row>
    <row r="5029" spans="8:12" x14ac:dyDescent="0.5">
      <c r="H5029" s="37">
        <v>2</v>
      </c>
      <c r="I5029" s="37">
        <v>25</v>
      </c>
      <c r="J5029" s="37">
        <v>25</v>
      </c>
      <c r="K5029" s="37">
        <v>36</v>
      </c>
      <c r="L5029" s="42">
        <v>951</v>
      </c>
    </row>
    <row r="5030" spans="8:12" x14ac:dyDescent="0.5">
      <c r="H5030" s="37">
        <v>2</v>
      </c>
      <c r="I5030" s="37">
        <v>25</v>
      </c>
      <c r="J5030" s="37">
        <v>25</v>
      </c>
      <c r="K5030" s="37">
        <v>37</v>
      </c>
      <c r="L5030" s="42">
        <v>954</v>
      </c>
    </row>
    <row r="5031" spans="8:12" x14ac:dyDescent="0.5">
      <c r="H5031" s="37">
        <v>2</v>
      </c>
      <c r="I5031" s="37">
        <v>25</v>
      </c>
      <c r="J5031" s="37">
        <v>25</v>
      </c>
      <c r="K5031" s="37">
        <v>38</v>
      </c>
      <c r="L5031" s="42">
        <v>957</v>
      </c>
    </row>
    <row r="5032" spans="8:12" x14ac:dyDescent="0.5">
      <c r="H5032" s="37">
        <v>2</v>
      </c>
      <c r="I5032" s="37">
        <v>25</v>
      </c>
      <c r="J5032" s="37">
        <v>25</v>
      </c>
      <c r="K5032" s="37">
        <v>39</v>
      </c>
      <c r="L5032" s="42">
        <v>960</v>
      </c>
    </row>
    <row r="5033" spans="8:12" x14ac:dyDescent="0.5">
      <c r="H5033" s="37">
        <v>2</v>
      </c>
      <c r="I5033" s="37">
        <v>25</v>
      </c>
      <c r="J5033" s="37">
        <v>25</v>
      </c>
      <c r="K5033" s="37">
        <v>40</v>
      </c>
      <c r="L5033" s="42">
        <v>964</v>
      </c>
    </row>
    <row r="5034" spans="8:12" x14ac:dyDescent="0.5">
      <c r="H5034" s="37">
        <v>2</v>
      </c>
      <c r="I5034" s="37">
        <v>25</v>
      </c>
      <c r="J5034" s="37">
        <v>25</v>
      </c>
      <c r="K5034" s="37">
        <v>41</v>
      </c>
      <c r="L5034" s="42">
        <v>967</v>
      </c>
    </row>
    <row r="5035" spans="8:12" x14ac:dyDescent="0.5">
      <c r="H5035" s="37">
        <v>2</v>
      </c>
      <c r="I5035" s="37">
        <v>25</v>
      </c>
      <c r="J5035" s="37">
        <v>25</v>
      </c>
      <c r="K5035" s="37">
        <v>42</v>
      </c>
      <c r="L5035" s="42">
        <v>970</v>
      </c>
    </row>
    <row r="5036" spans="8:12" x14ac:dyDescent="0.5">
      <c r="H5036" s="37">
        <v>2</v>
      </c>
      <c r="I5036" s="37">
        <v>25</v>
      </c>
      <c r="J5036" s="37">
        <v>25</v>
      </c>
      <c r="K5036" s="37">
        <v>43</v>
      </c>
      <c r="L5036" s="42">
        <v>973</v>
      </c>
    </row>
    <row r="5037" spans="8:12" x14ac:dyDescent="0.5">
      <c r="H5037" s="37">
        <v>2</v>
      </c>
      <c r="I5037" s="37">
        <v>25</v>
      </c>
      <c r="J5037" s="37">
        <v>25</v>
      </c>
      <c r="K5037" s="37">
        <v>44</v>
      </c>
      <c r="L5037" s="42">
        <v>976</v>
      </c>
    </row>
    <row r="5038" spans="8:12" x14ac:dyDescent="0.5">
      <c r="H5038" s="37">
        <v>2</v>
      </c>
      <c r="I5038" s="37">
        <v>25</v>
      </c>
      <c r="J5038" s="37">
        <v>25</v>
      </c>
      <c r="K5038" s="37">
        <v>45</v>
      </c>
      <c r="L5038" s="42">
        <v>979</v>
      </c>
    </row>
    <row r="5039" spans="8:12" x14ac:dyDescent="0.5">
      <c r="H5039" s="37">
        <v>2</v>
      </c>
      <c r="I5039" s="37">
        <v>25</v>
      </c>
      <c r="J5039" s="37">
        <v>25</v>
      </c>
      <c r="K5039" s="37">
        <v>46</v>
      </c>
      <c r="L5039" s="42">
        <v>982</v>
      </c>
    </row>
    <row r="5040" spans="8:12" x14ac:dyDescent="0.5">
      <c r="H5040" s="37">
        <v>2</v>
      </c>
      <c r="I5040" s="37">
        <v>25</v>
      </c>
      <c r="J5040" s="37">
        <v>25</v>
      </c>
      <c r="K5040" s="37">
        <v>47</v>
      </c>
      <c r="L5040" s="42">
        <v>985</v>
      </c>
    </row>
    <row r="5041" spans="8:12" x14ac:dyDescent="0.5">
      <c r="H5041" s="37">
        <v>2</v>
      </c>
      <c r="I5041" s="37">
        <v>25</v>
      </c>
      <c r="J5041" s="37">
        <v>25</v>
      </c>
      <c r="K5041" s="37">
        <v>48</v>
      </c>
      <c r="L5041" s="42">
        <v>987</v>
      </c>
    </row>
    <row r="5042" spans="8:12" x14ac:dyDescent="0.5">
      <c r="H5042" s="37">
        <v>2</v>
      </c>
      <c r="I5042" s="37">
        <v>25</v>
      </c>
      <c r="J5042" s="37">
        <v>25</v>
      </c>
      <c r="K5042" s="37">
        <v>49</v>
      </c>
      <c r="L5042" s="42">
        <v>990</v>
      </c>
    </row>
    <row r="5043" spans="8:12" x14ac:dyDescent="0.5">
      <c r="H5043" s="37">
        <v>2</v>
      </c>
      <c r="I5043" s="37">
        <v>25</v>
      </c>
      <c r="J5043" s="37">
        <v>25</v>
      </c>
      <c r="K5043" s="37">
        <v>50</v>
      </c>
      <c r="L5043" s="42">
        <v>992</v>
      </c>
    </row>
    <row r="5044" spans="8:12" x14ac:dyDescent="0.5">
      <c r="H5044" s="37">
        <v>2</v>
      </c>
      <c r="I5044" s="37">
        <v>25</v>
      </c>
      <c r="J5044" s="37">
        <v>25</v>
      </c>
      <c r="K5044" s="37">
        <v>51</v>
      </c>
      <c r="L5044" s="42">
        <v>994</v>
      </c>
    </row>
    <row r="5045" spans="8:12" x14ac:dyDescent="0.5">
      <c r="H5045" s="37">
        <v>2</v>
      </c>
      <c r="I5045" s="37">
        <v>25</v>
      </c>
      <c r="J5045" s="37">
        <v>25</v>
      </c>
      <c r="K5045" s="37">
        <v>52</v>
      </c>
      <c r="L5045" s="42">
        <v>996</v>
      </c>
    </row>
    <row r="5046" spans="8:12" x14ac:dyDescent="0.5">
      <c r="H5046" s="37">
        <v>2</v>
      </c>
      <c r="I5046" s="37">
        <v>25</v>
      </c>
      <c r="J5046" s="37">
        <v>25</v>
      </c>
      <c r="K5046" s="37">
        <v>53</v>
      </c>
      <c r="L5046" s="42">
        <v>998</v>
      </c>
    </row>
    <row r="5047" spans="8:12" x14ac:dyDescent="0.5">
      <c r="H5047" s="37">
        <v>2</v>
      </c>
      <c r="I5047" s="37">
        <v>25</v>
      </c>
      <c r="J5047" s="37">
        <v>25</v>
      </c>
      <c r="K5047" s="37">
        <v>54</v>
      </c>
      <c r="L5047" s="42">
        <v>999</v>
      </c>
    </row>
    <row r="5048" spans="8:12" x14ac:dyDescent="0.5">
      <c r="H5048" s="37">
        <v>2</v>
      </c>
      <c r="I5048" s="37">
        <v>25</v>
      </c>
      <c r="J5048" s="37">
        <v>25</v>
      </c>
      <c r="K5048" s="37">
        <v>55</v>
      </c>
      <c r="L5048" s="42">
        <v>1030</v>
      </c>
    </row>
    <row r="5049" spans="8:12" x14ac:dyDescent="0.5">
      <c r="H5049" s="37">
        <v>2</v>
      </c>
      <c r="I5049" s="37">
        <v>26</v>
      </c>
      <c r="J5049" s="37">
        <v>26</v>
      </c>
      <c r="K5049" s="37">
        <v>0</v>
      </c>
      <c r="L5049" s="42">
        <v>881</v>
      </c>
    </row>
    <row r="5050" spans="8:12" x14ac:dyDescent="0.5">
      <c r="H5050" s="37">
        <v>2</v>
      </c>
      <c r="I5050" s="37">
        <v>26</v>
      </c>
      <c r="J5050" s="37">
        <v>26</v>
      </c>
      <c r="K5050" s="37">
        <v>1</v>
      </c>
      <c r="L5050" s="42">
        <v>882</v>
      </c>
    </row>
    <row r="5051" spans="8:12" x14ac:dyDescent="0.5">
      <c r="H5051" s="37">
        <v>2</v>
      </c>
      <c r="I5051" s="37">
        <v>26</v>
      </c>
      <c r="J5051" s="37">
        <v>26</v>
      </c>
      <c r="K5051" s="37">
        <v>2</v>
      </c>
      <c r="L5051" s="42">
        <v>883</v>
      </c>
    </row>
    <row r="5052" spans="8:12" x14ac:dyDescent="0.5">
      <c r="H5052" s="37">
        <v>2</v>
      </c>
      <c r="I5052" s="37">
        <v>26</v>
      </c>
      <c r="J5052" s="37">
        <v>26</v>
      </c>
      <c r="K5052" s="37">
        <v>3</v>
      </c>
      <c r="L5052" s="42">
        <v>884</v>
      </c>
    </row>
    <row r="5053" spans="8:12" x14ac:dyDescent="0.5">
      <c r="H5053" s="37">
        <v>2</v>
      </c>
      <c r="I5053" s="37">
        <v>26</v>
      </c>
      <c r="J5053" s="37">
        <v>26</v>
      </c>
      <c r="K5053" s="37">
        <v>4</v>
      </c>
      <c r="L5053" s="42">
        <v>886</v>
      </c>
    </row>
    <row r="5054" spans="8:12" x14ac:dyDescent="0.5">
      <c r="H5054" s="37">
        <v>2</v>
      </c>
      <c r="I5054" s="37">
        <v>26</v>
      </c>
      <c r="J5054" s="37">
        <v>26</v>
      </c>
      <c r="K5054" s="37">
        <v>5</v>
      </c>
      <c r="L5054" s="42">
        <v>887</v>
      </c>
    </row>
    <row r="5055" spans="8:12" x14ac:dyDescent="0.5">
      <c r="H5055" s="37">
        <v>2</v>
      </c>
      <c r="I5055" s="37">
        <v>26</v>
      </c>
      <c r="J5055" s="37">
        <v>26</v>
      </c>
      <c r="K5055" s="37">
        <v>6</v>
      </c>
      <c r="L5055" s="42">
        <v>888</v>
      </c>
    </row>
    <row r="5056" spans="8:12" x14ac:dyDescent="0.5">
      <c r="H5056" s="37">
        <v>2</v>
      </c>
      <c r="I5056" s="37">
        <v>26</v>
      </c>
      <c r="J5056" s="37">
        <v>26</v>
      </c>
      <c r="K5056" s="37">
        <v>7</v>
      </c>
      <c r="L5056" s="42">
        <v>890</v>
      </c>
    </row>
    <row r="5057" spans="8:12" x14ac:dyDescent="0.5">
      <c r="H5057" s="37">
        <v>2</v>
      </c>
      <c r="I5057" s="37">
        <v>26</v>
      </c>
      <c r="J5057" s="37">
        <v>26</v>
      </c>
      <c r="K5057" s="37">
        <v>8</v>
      </c>
      <c r="L5057" s="42">
        <v>891</v>
      </c>
    </row>
    <row r="5058" spans="8:12" x14ac:dyDescent="0.5">
      <c r="H5058" s="37">
        <v>2</v>
      </c>
      <c r="I5058" s="37">
        <v>26</v>
      </c>
      <c r="J5058" s="37">
        <v>26</v>
      </c>
      <c r="K5058" s="37">
        <v>9</v>
      </c>
      <c r="L5058" s="42">
        <v>893</v>
      </c>
    </row>
    <row r="5059" spans="8:12" x14ac:dyDescent="0.5">
      <c r="H5059" s="37">
        <v>2</v>
      </c>
      <c r="I5059" s="37">
        <v>26</v>
      </c>
      <c r="J5059" s="37">
        <v>26</v>
      </c>
      <c r="K5059" s="37">
        <v>10</v>
      </c>
      <c r="L5059" s="42">
        <v>894</v>
      </c>
    </row>
    <row r="5060" spans="8:12" x14ac:dyDescent="0.5">
      <c r="H5060" s="37">
        <v>2</v>
      </c>
      <c r="I5060" s="37">
        <v>26</v>
      </c>
      <c r="J5060" s="37">
        <v>26</v>
      </c>
      <c r="K5060" s="37">
        <v>11</v>
      </c>
      <c r="L5060" s="42">
        <v>896</v>
      </c>
    </row>
    <row r="5061" spans="8:12" x14ac:dyDescent="0.5">
      <c r="H5061" s="37">
        <v>2</v>
      </c>
      <c r="I5061" s="37">
        <v>26</v>
      </c>
      <c r="J5061" s="37">
        <v>26</v>
      </c>
      <c r="K5061" s="37">
        <v>12</v>
      </c>
      <c r="L5061" s="42">
        <v>898</v>
      </c>
    </row>
    <row r="5062" spans="8:12" x14ac:dyDescent="0.5">
      <c r="H5062" s="37">
        <v>2</v>
      </c>
      <c r="I5062" s="37">
        <v>26</v>
      </c>
      <c r="J5062" s="37">
        <v>26</v>
      </c>
      <c r="K5062" s="37">
        <v>13</v>
      </c>
      <c r="L5062" s="42">
        <v>899</v>
      </c>
    </row>
    <row r="5063" spans="8:12" x14ac:dyDescent="0.5">
      <c r="H5063" s="37">
        <v>2</v>
      </c>
      <c r="I5063" s="37">
        <v>26</v>
      </c>
      <c r="J5063" s="37">
        <v>26</v>
      </c>
      <c r="K5063" s="37">
        <v>14</v>
      </c>
      <c r="L5063" s="42">
        <v>901</v>
      </c>
    </row>
    <row r="5064" spans="8:12" x14ac:dyDescent="0.5">
      <c r="H5064" s="37">
        <v>2</v>
      </c>
      <c r="I5064" s="37">
        <v>26</v>
      </c>
      <c r="J5064" s="37">
        <v>26</v>
      </c>
      <c r="K5064" s="37">
        <v>15</v>
      </c>
      <c r="L5064" s="42">
        <v>903</v>
      </c>
    </row>
    <row r="5065" spans="8:12" x14ac:dyDescent="0.5">
      <c r="H5065" s="37">
        <v>2</v>
      </c>
      <c r="I5065" s="37">
        <v>26</v>
      </c>
      <c r="J5065" s="37">
        <v>26</v>
      </c>
      <c r="K5065" s="37">
        <v>16</v>
      </c>
      <c r="L5065" s="42">
        <v>905</v>
      </c>
    </row>
    <row r="5066" spans="8:12" x14ac:dyDescent="0.5">
      <c r="H5066" s="37">
        <v>2</v>
      </c>
      <c r="I5066" s="37">
        <v>26</v>
      </c>
      <c r="J5066" s="37">
        <v>26</v>
      </c>
      <c r="K5066" s="37">
        <v>17</v>
      </c>
      <c r="L5066" s="42">
        <v>907</v>
      </c>
    </row>
    <row r="5067" spans="8:12" x14ac:dyDescent="0.5">
      <c r="H5067" s="37">
        <v>2</v>
      </c>
      <c r="I5067" s="37">
        <v>26</v>
      </c>
      <c r="J5067" s="37">
        <v>26</v>
      </c>
      <c r="K5067" s="37">
        <v>18</v>
      </c>
      <c r="L5067" s="42">
        <v>909</v>
      </c>
    </row>
    <row r="5068" spans="8:12" x14ac:dyDescent="0.5">
      <c r="H5068" s="37">
        <v>2</v>
      </c>
      <c r="I5068" s="37">
        <v>26</v>
      </c>
      <c r="J5068" s="37">
        <v>26</v>
      </c>
      <c r="K5068" s="37">
        <v>19</v>
      </c>
      <c r="L5068" s="42">
        <v>911</v>
      </c>
    </row>
    <row r="5069" spans="8:12" x14ac:dyDescent="0.5">
      <c r="H5069" s="37">
        <v>2</v>
      </c>
      <c r="I5069" s="37">
        <v>26</v>
      </c>
      <c r="J5069" s="37">
        <v>26</v>
      </c>
      <c r="K5069" s="37">
        <v>20</v>
      </c>
      <c r="L5069" s="42">
        <v>913</v>
      </c>
    </row>
    <row r="5070" spans="8:12" x14ac:dyDescent="0.5">
      <c r="H5070" s="37">
        <v>2</v>
      </c>
      <c r="I5070" s="37">
        <v>26</v>
      </c>
      <c r="J5070" s="37">
        <v>26</v>
      </c>
      <c r="K5070" s="37">
        <v>21</v>
      </c>
      <c r="L5070" s="42">
        <v>915</v>
      </c>
    </row>
    <row r="5071" spans="8:12" x14ac:dyDescent="0.5">
      <c r="H5071" s="37">
        <v>2</v>
      </c>
      <c r="I5071" s="37">
        <v>26</v>
      </c>
      <c r="J5071" s="37">
        <v>26</v>
      </c>
      <c r="K5071" s="37">
        <v>22</v>
      </c>
      <c r="L5071" s="42">
        <v>917</v>
      </c>
    </row>
    <row r="5072" spans="8:12" x14ac:dyDescent="0.5">
      <c r="H5072" s="37">
        <v>2</v>
      </c>
      <c r="I5072" s="37">
        <v>26</v>
      </c>
      <c r="J5072" s="37">
        <v>26</v>
      </c>
      <c r="K5072" s="37">
        <v>23</v>
      </c>
      <c r="L5072" s="42">
        <v>919</v>
      </c>
    </row>
    <row r="5073" spans="8:12" x14ac:dyDescent="0.5">
      <c r="H5073" s="37">
        <v>2</v>
      </c>
      <c r="I5073" s="37">
        <v>26</v>
      </c>
      <c r="J5073" s="37">
        <v>26</v>
      </c>
      <c r="K5073" s="37">
        <v>24</v>
      </c>
      <c r="L5073" s="42">
        <v>922</v>
      </c>
    </row>
    <row r="5074" spans="8:12" x14ac:dyDescent="0.5">
      <c r="H5074" s="37">
        <v>2</v>
      </c>
      <c r="I5074" s="37">
        <v>26</v>
      </c>
      <c r="J5074" s="37">
        <v>26</v>
      </c>
      <c r="K5074" s="37">
        <v>25</v>
      </c>
      <c r="L5074" s="42">
        <v>924</v>
      </c>
    </row>
    <row r="5075" spans="8:12" x14ac:dyDescent="0.5">
      <c r="H5075" s="37">
        <v>2</v>
      </c>
      <c r="I5075" s="37">
        <v>26</v>
      </c>
      <c r="J5075" s="37">
        <v>26</v>
      </c>
      <c r="K5075" s="37">
        <v>26</v>
      </c>
      <c r="L5075" s="42">
        <v>927</v>
      </c>
    </row>
    <row r="5076" spans="8:12" x14ac:dyDescent="0.5">
      <c r="H5076" s="37">
        <v>2</v>
      </c>
      <c r="I5076" s="37">
        <v>26</v>
      </c>
      <c r="J5076" s="37">
        <v>26</v>
      </c>
      <c r="K5076" s="37">
        <v>27</v>
      </c>
      <c r="L5076" s="42">
        <v>929</v>
      </c>
    </row>
    <row r="5077" spans="8:12" x14ac:dyDescent="0.5">
      <c r="H5077" s="37">
        <v>2</v>
      </c>
      <c r="I5077" s="37">
        <v>26</v>
      </c>
      <c r="J5077" s="37">
        <v>26</v>
      </c>
      <c r="K5077" s="37">
        <v>28</v>
      </c>
      <c r="L5077" s="42">
        <v>932</v>
      </c>
    </row>
    <row r="5078" spans="8:12" x14ac:dyDescent="0.5">
      <c r="H5078" s="37">
        <v>2</v>
      </c>
      <c r="I5078" s="37">
        <v>26</v>
      </c>
      <c r="J5078" s="37">
        <v>26</v>
      </c>
      <c r="K5078" s="37">
        <v>29</v>
      </c>
      <c r="L5078" s="42">
        <v>934</v>
      </c>
    </row>
    <row r="5079" spans="8:12" x14ac:dyDescent="0.5">
      <c r="H5079" s="37">
        <v>2</v>
      </c>
      <c r="I5079" s="37">
        <v>26</v>
      </c>
      <c r="J5079" s="37">
        <v>26</v>
      </c>
      <c r="K5079" s="37">
        <v>30</v>
      </c>
      <c r="L5079" s="42">
        <v>937</v>
      </c>
    </row>
    <row r="5080" spans="8:12" x14ac:dyDescent="0.5">
      <c r="H5080" s="37">
        <v>2</v>
      </c>
      <c r="I5080" s="37">
        <v>26</v>
      </c>
      <c r="J5080" s="37">
        <v>26</v>
      </c>
      <c r="K5080" s="37">
        <v>31</v>
      </c>
      <c r="L5080" s="42">
        <v>940</v>
      </c>
    </row>
    <row r="5081" spans="8:12" x14ac:dyDescent="0.5">
      <c r="H5081" s="37">
        <v>2</v>
      </c>
      <c r="I5081" s="37">
        <v>26</v>
      </c>
      <c r="J5081" s="37">
        <v>26</v>
      </c>
      <c r="K5081" s="37">
        <v>32</v>
      </c>
      <c r="L5081" s="42">
        <v>943</v>
      </c>
    </row>
    <row r="5082" spans="8:12" x14ac:dyDescent="0.5">
      <c r="H5082" s="37">
        <v>2</v>
      </c>
      <c r="I5082" s="37">
        <v>26</v>
      </c>
      <c r="J5082" s="37">
        <v>26</v>
      </c>
      <c r="K5082" s="37">
        <v>33</v>
      </c>
      <c r="L5082" s="42">
        <v>945</v>
      </c>
    </row>
    <row r="5083" spans="8:12" x14ac:dyDescent="0.5">
      <c r="H5083" s="37">
        <v>2</v>
      </c>
      <c r="I5083" s="37">
        <v>26</v>
      </c>
      <c r="J5083" s="37">
        <v>26</v>
      </c>
      <c r="K5083" s="37">
        <v>34</v>
      </c>
      <c r="L5083" s="42">
        <v>948</v>
      </c>
    </row>
    <row r="5084" spans="8:12" x14ac:dyDescent="0.5">
      <c r="H5084" s="37">
        <v>2</v>
      </c>
      <c r="I5084" s="37">
        <v>26</v>
      </c>
      <c r="J5084" s="37">
        <v>26</v>
      </c>
      <c r="K5084" s="37">
        <v>35</v>
      </c>
      <c r="L5084" s="42">
        <v>951</v>
      </c>
    </row>
    <row r="5085" spans="8:12" x14ac:dyDescent="0.5">
      <c r="H5085" s="37">
        <v>2</v>
      </c>
      <c r="I5085" s="37">
        <v>26</v>
      </c>
      <c r="J5085" s="37">
        <v>26</v>
      </c>
      <c r="K5085" s="37">
        <v>36</v>
      </c>
      <c r="L5085" s="42">
        <v>954</v>
      </c>
    </row>
    <row r="5086" spans="8:12" x14ac:dyDescent="0.5">
      <c r="H5086" s="37">
        <v>2</v>
      </c>
      <c r="I5086" s="37">
        <v>26</v>
      </c>
      <c r="J5086" s="37">
        <v>26</v>
      </c>
      <c r="K5086" s="37">
        <v>37</v>
      </c>
      <c r="L5086" s="42">
        <v>957</v>
      </c>
    </row>
    <row r="5087" spans="8:12" x14ac:dyDescent="0.5">
      <c r="H5087" s="37">
        <v>2</v>
      </c>
      <c r="I5087" s="37">
        <v>26</v>
      </c>
      <c r="J5087" s="37">
        <v>26</v>
      </c>
      <c r="K5087" s="37">
        <v>38</v>
      </c>
      <c r="L5087" s="42">
        <v>960</v>
      </c>
    </row>
    <row r="5088" spans="8:12" x14ac:dyDescent="0.5">
      <c r="H5088" s="37">
        <v>2</v>
      </c>
      <c r="I5088" s="37">
        <v>26</v>
      </c>
      <c r="J5088" s="37">
        <v>26</v>
      </c>
      <c r="K5088" s="37">
        <v>39</v>
      </c>
      <c r="L5088" s="42">
        <v>964</v>
      </c>
    </row>
    <row r="5089" spans="8:12" x14ac:dyDescent="0.5">
      <c r="H5089" s="37">
        <v>2</v>
      </c>
      <c r="I5089" s="37">
        <v>26</v>
      </c>
      <c r="J5089" s="37">
        <v>26</v>
      </c>
      <c r="K5089" s="37">
        <v>40</v>
      </c>
      <c r="L5089" s="42">
        <v>967</v>
      </c>
    </row>
    <row r="5090" spans="8:12" x14ac:dyDescent="0.5">
      <c r="H5090" s="37">
        <v>2</v>
      </c>
      <c r="I5090" s="37">
        <v>26</v>
      </c>
      <c r="J5090" s="37">
        <v>26</v>
      </c>
      <c r="K5090" s="37">
        <v>41</v>
      </c>
      <c r="L5090" s="42">
        <v>970</v>
      </c>
    </row>
    <row r="5091" spans="8:12" x14ac:dyDescent="0.5">
      <c r="H5091" s="37">
        <v>2</v>
      </c>
      <c r="I5091" s="37">
        <v>26</v>
      </c>
      <c r="J5091" s="37">
        <v>26</v>
      </c>
      <c r="K5091" s="37">
        <v>42</v>
      </c>
      <c r="L5091" s="42">
        <v>973</v>
      </c>
    </row>
    <row r="5092" spans="8:12" x14ac:dyDescent="0.5">
      <c r="H5092" s="37">
        <v>2</v>
      </c>
      <c r="I5092" s="37">
        <v>26</v>
      </c>
      <c r="J5092" s="37">
        <v>26</v>
      </c>
      <c r="K5092" s="37">
        <v>43</v>
      </c>
      <c r="L5092" s="42">
        <v>976</v>
      </c>
    </row>
    <row r="5093" spans="8:12" x14ac:dyDescent="0.5">
      <c r="H5093" s="37">
        <v>2</v>
      </c>
      <c r="I5093" s="37">
        <v>26</v>
      </c>
      <c r="J5093" s="37">
        <v>26</v>
      </c>
      <c r="K5093" s="37">
        <v>44</v>
      </c>
      <c r="L5093" s="42">
        <v>979</v>
      </c>
    </row>
    <row r="5094" spans="8:12" x14ac:dyDescent="0.5">
      <c r="H5094" s="37">
        <v>2</v>
      </c>
      <c r="I5094" s="37">
        <v>26</v>
      </c>
      <c r="J5094" s="37">
        <v>26</v>
      </c>
      <c r="K5094" s="37">
        <v>45</v>
      </c>
      <c r="L5094" s="42">
        <v>982</v>
      </c>
    </row>
    <row r="5095" spans="8:12" x14ac:dyDescent="0.5">
      <c r="H5095" s="37">
        <v>2</v>
      </c>
      <c r="I5095" s="37">
        <v>26</v>
      </c>
      <c r="J5095" s="37">
        <v>26</v>
      </c>
      <c r="K5095" s="37">
        <v>46</v>
      </c>
      <c r="L5095" s="42">
        <v>985</v>
      </c>
    </row>
    <row r="5096" spans="8:12" x14ac:dyDescent="0.5">
      <c r="H5096" s="37">
        <v>2</v>
      </c>
      <c r="I5096" s="37">
        <v>26</v>
      </c>
      <c r="J5096" s="37">
        <v>26</v>
      </c>
      <c r="K5096" s="37">
        <v>47</v>
      </c>
      <c r="L5096" s="42">
        <v>987</v>
      </c>
    </row>
    <row r="5097" spans="8:12" x14ac:dyDescent="0.5">
      <c r="H5097" s="37">
        <v>2</v>
      </c>
      <c r="I5097" s="37">
        <v>26</v>
      </c>
      <c r="J5097" s="37">
        <v>26</v>
      </c>
      <c r="K5097" s="37">
        <v>48</v>
      </c>
      <c r="L5097" s="42">
        <v>990</v>
      </c>
    </row>
    <row r="5098" spans="8:12" x14ac:dyDescent="0.5">
      <c r="H5098" s="37">
        <v>2</v>
      </c>
      <c r="I5098" s="37">
        <v>26</v>
      </c>
      <c r="J5098" s="37">
        <v>26</v>
      </c>
      <c r="K5098" s="37">
        <v>49</v>
      </c>
      <c r="L5098" s="42">
        <v>992</v>
      </c>
    </row>
    <row r="5099" spans="8:12" x14ac:dyDescent="0.5">
      <c r="H5099" s="37">
        <v>2</v>
      </c>
      <c r="I5099" s="37">
        <v>26</v>
      </c>
      <c r="J5099" s="37">
        <v>26</v>
      </c>
      <c r="K5099" s="37">
        <v>50</v>
      </c>
      <c r="L5099" s="42">
        <v>994</v>
      </c>
    </row>
    <row r="5100" spans="8:12" x14ac:dyDescent="0.5">
      <c r="H5100" s="37">
        <v>2</v>
      </c>
      <c r="I5100" s="37">
        <v>26</v>
      </c>
      <c r="J5100" s="37">
        <v>26</v>
      </c>
      <c r="K5100" s="37">
        <v>51</v>
      </c>
      <c r="L5100" s="42">
        <v>996</v>
      </c>
    </row>
    <row r="5101" spans="8:12" x14ac:dyDescent="0.5">
      <c r="H5101" s="37">
        <v>2</v>
      </c>
      <c r="I5101" s="37">
        <v>26</v>
      </c>
      <c r="J5101" s="37">
        <v>26</v>
      </c>
      <c r="K5101" s="37">
        <v>52</v>
      </c>
      <c r="L5101" s="42">
        <v>998</v>
      </c>
    </row>
    <row r="5102" spans="8:12" x14ac:dyDescent="0.5">
      <c r="H5102" s="37">
        <v>2</v>
      </c>
      <c r="I5102" s="37">
        <v>26</v>
      </c>
      <c r="J5102" s="37">
        <v>26</v>
      </c>
      <c r="K5102" s="37">
        <v>53</v>
      </c>
      <c r="L5102" s="42">
        <v>999</v>
      </c>
    </row>
    <row r="5103" spans="8:12" x14ac:dyDescent="0.5">
      <c r="H5103" s="37">
        <v>2</v>
      </c>
      <c r="I5103" s="37">
        <v>26</v>
      </c>
      <c r="J5103" s="37">
        <v>26</v>
      </c>
      <c r="K5103" s="37">
        <v>54</v>
      </c>
      <c r="L5103" s="42">
        <v>1030</v>
      </c>
    </row>
    <row r="5104" spans="8:12" x14ac:dyDescent="0.5">
      <c r="H5104" s="37">
        <v>2</v>
      </c>
      <c r="I5104" s="37">
        <v>27</v>
      </c>
      <c r="J5104" s="37">
        <v>27</v>
      </c>
      <c r="K5104" s="37">
        <v>0</v>
      </c>
      <c r="L5104" s="42">
        <v>882</v>
      </c>
    </row>
    <row r="5105" spans="8:12" x14ac:dyDescent="0.5">
      <c r="H5105" s="37">
        <v>2</v>
      </c>
      <c r="I5105" s="37">
        <v>27</v>
      </c>
      <c r="J5105" s="37">
        <v>27</v>
      </c>
      <c r="K5105" s="37">
        <v>1</v>
      </c>
      <c r="L5105" s="42">
        <v>883</v>
      </c>
    </row>
    <row r="5106" spans="8:12" x14ac:dyDescent="0.5">
      <c r="H5106" s="37">
        <v>2</v>
      </c>
      <c r="I5106" s="37">
        <v>27</v>
      </c>
      <c r="J5106" s="37">
        <v>27</v>
      </c>
      <c r="K5106" s="37">
        <v>2</v>
      </c>
      <c r="L5106" s="42">
        <v>884</v>
      </c>
    </row>
    <row r="5107" spans="8:12" x14ac:dyDescent="0.5">
      <c r="H5107" s="37">
        <v>2</v>
      </c>
      <c r="I5107" s="37">
        <v>27</v>
      </c>
      <c r="J5107" s="37">
        <v>27</v>
      </c>
      <c r="K5107" s="37">
        <v>3</v>
      </c>
      <c r="L5107" s="42">
        <v>886</v>
      </c>
    </row>
    <row r="5108" spans="8:12" x14ac:dyDescent="0.5">
      <c r="H5108" s="37">
        <v>2</v>
      </c>
      <c r="I5108" s="37">
        <v>27</v>
      </c>
      <c r="J5108" s="37">
        <v>27</v>
      </c>
      <c r="K5108" s="37">
        <v>4</v>
      </c>
      <c r="L5108" s="42">
        <v>887</v>
      </c>
    </row>
    <row r="5109" spans="8:12" x14ac:dyDescent="0.5">
      <c r="H5109" s="37">
        <v>2</v>
      </c>
      <c r="I5109" s="37">
        <v>27</v>
      </c>
      <c r="J5109" s="37">
        <v>27</v>
      </c>
      <c r="K5109" s="37">
        <v>5</v>
      </c>
      <c r="L5109" s="42">
        <v>888</v>
      </c>
    </row>
    <row r="5110" spans="8:12" x14ac:dyDescent="0.5">
      <c r="H5110" s="37">
        <v>2</v>
      </c>
      <c r="I5110" s="37">
        <v>27</v>
      </c>
      <c r="J5110" s="37">
        <v>27</v>
      </c>
      <c r="K5110" s="37">
        <v>6</v>
      </c>
      <c r="L5110" s="42">
        <v>890</v>
      </c>
    </row>
    <row r="5111" spans="8:12" x14ac:dyDescent="0.5">
      <c r="H5111" s="37">
        <v>2</v>
      </c>
      <c r="I5111" s="37">
        <v>27</v>
      </c>
      <c r="J5111" s="37">
        <v>27</v>
      </c>
      <c r="K5111" s="37">
        <v>7</v>
      </c>
      <c r="L5111" s="42">
        <v>891</v>
      </c>
    </row>
    <row r="5112" spans="8:12" x14ac:dyDescent="0.5">
      <c r="H5112" s="37">
        <v>2</v>
      </c>
      <c r="I5112" s="37">
        <v>27</v>
      </c>
      <c r="J5112" s="37">
        <v>27</v>
      </c>
      <c r="K5112" s="37">
        <v>8</v>
      </c>
      <c r="L5112" s="42">
        <v>893</v>
      </c>
    </row>
    <row r="5113" spans="8:12" x14ac:dyDescent="0.5">
      <c r="H5113" s="37">
        <v>2</v>
      </c>
      <c r="I5113" s="37">
        <v>27</v>
      </c>
      <c r="J5113" s="37">
        <v>27</v>
      </c>
      <c r="K5113" s="37">
        <v>9</v>
      </c>
      <c r="L5113" s="42">
        <v>894</v>
      </c>
    </row>
    <row r="5114" spans="8:12" x14ac:dyDescent="0.5">
      <c r="H5114" s="37">
        <v>2</v>
      </c>
      <c r="I5114" s="37">
        <v>27</v>
      </c>
      <c r="J5114" s="37">
        <v>27</v>
      </c>
      <c r="K5114" s="37">
        <v>10</v>
      </c>
      <c r="L5114" s="42">
        <v>896</v>
      </c>
    </row>
    <row r="5115" spans="8:12" x14ac:dyDescent="0.5">
      <c r="H5115" s="37">
        <v>2</v>
      </c>
      <c r="I5115" s="37">
        <v>27</v>
      </c>
      <c r="J5115" s="37">
        <v>27</v>
      </c>
      <c r="K5115" s="37">
        <v>11</v>
      </c>
      <c r="L5115" s="42">
        <v>898</v>
      </c>
    </row>
    <row r="5116" spans="8:12" x14ac:dyDescent="0.5">
      <c r="H5116" s="37">
        <v>2</v>
      </c>
      <c r="I5116" s="37">
        <v>27</v>
      </c>
      <c r="J5116" s="37">
        <v>27</v>
      </c>
      <c r="K5116" s="37">
        <v>12</v>
      </c>
      <c r="L5116" s="42">
        <v>899</v>
      </c>
    </row>
    <row r="5117" spans="8:12" x14ac:dyDescent="0.5">
      <c r="H5117" s="37">
        <v>2</v>
      </c>
      <c r="I5117" s="37">
        <v>27</v>
      </c>
      <c r="J5117" s="37">
        <v>27</v>
      </c>
      <c r="K5117" s="37">
        <v>13</v>
      </c>
      <c r="L5117" s="42">
        <v>901</v>
      </c>
    </row>
    <row r="5118" spans="8:12" x14ac:dyDescent="0.5">
      <c r="H5118" s="37">
        <v>2</v>
      </c>
      <c r="I5118" s="37">
        <v>27</v>
      </c>
      <c r="J5118" s="37">
        <v>27</v>
      </c>
      <c r="K5118" s="37">
        <v>14</v>
      </c>
      <c r="L5118" s="42">
        <v>903</v>
      </c>
    </row>
    <row r="5119" spans="8:12" x14ac:dyDescent="0.5">
      <c r="H5119" s="37">
        <v>2</v>
      </c>
      <c r="I5119" s="37">
        <v>27</v>
      </c>
      <c r="J5119" s="37">
        <v>27</v>
      </c>
      <c r="K5119" s="37">
        <v>15</v>
      </c>
      <c r="L5119" s="42">
        <v>905</v>
      </c>
    </row>
    <row r="5120" spans="8:12" x14ac:dyDescent="0.5">
      <c r="H5120" s="37">
        <v>2</v>
      </c>
      <c r="I5120" s="37">
        <v>27</v>
      </c>
      <c r="J5120" s="37">
        <v>27</v>
      </c>
      <c r="K5120" s="37">
        <v>16</v>
      </c>
      <c r="L5120" s="42">
        <v>907</v>
      </c>
    </row>
    <row r="5121" spans="8:12" x14ac:dyDescent="0.5">
      <c r="H5121" s="37">
        <v>2</v>
      </c>
      <c r="I5121" s="37">
        <v>27</v>
      </c>
      <c r="J5121" s="37">
        <v>27</v>
      </c>
      <c r="K5121" s="37">
        <v>17</v>
      </c>
      <c r="L5121" s="42">
        <v>909</v>
      </c>
    </row>
    <row r="5122" spans="8:12" x14ac:dyDescent="0.5">
      <c r="H5122" s="37">
        <v>2</v>
      </c>
      <c r="I5122" s="37">
        <v>27</v>
      </c>
      <c r="J5122" s="37">
        <v>27</v>
      </c>
      <c r="K5122" s="37">
        <v>18</v>
      </c>
      <c r="L5122" s="42">
        <v>911</v>
      </c>
    </row>
    <row r="5123" spans="8:12" x14ac:dyDescent="0.5">
      <c r="H5123" s="37">
        <v>2</v>
      </c>
      <c r="I5123" s="37">
        <v>27</v>
      </c>
      <c r="J5123" s="37">
        <v>27</v>
      </c>
      <c r="K5123" s="37">
        <v>19</v>
      </c>
      <c r="L5123" s="42">
        <v>913</v>
      </c>
    </row>
    <row r="5124" spans="8:12" x14ac:dyDescent="0.5">
      <c r="H5124" s="37">
        <v>2</v>
      </c>
      <c r="I5124" s="37">
        <v>27</v>
      </c>
      <c r="J5124" s="37">
        <v>27</v>
      </c>
      <c r="K5124" s="37">
        <v>20</v>
      </c>
      <c r="L5124" s="42">
        <v>915</v>
      </c>
    </row>
    <row r="5125" spans="8:12" x14ac:dyDescent="0.5">
      <c r="H5125" s="37">
        <v>2</v>
      </c>
      <c r="I5125" s="37">
        <v>27</v>
      </c>
      <c r="J5125" s="37">
        <v>27</v>
      </c>
      <c r="K5125" s="37">
        <v>21</v>
      </c>
      <c r="L5125" s="42">
        <v>917</v>
      </c>
    </row>
    <row r="5126" spans="8:12" x14ac:dyDescent="0.5">
      <c r="H5126" s="37">
        <v>2</v>
      </c>
      <c r="I5126" s="37">
        <v>27</v>
      </c>
      <c r="J5126" s="37">
        <v>27</v>
      </c>
      <c r="K5126" s="37">
        <v>22</v>
      </c>
      <c r="L5126" s="42">
        <v>919</v>
      </c>
    </row>
    <row r="5127" spans="8:12" x14ac:dyDescent="0.5">
      <c r="H5127" s="37">
        <v>2</v>
      </c>
      <c r="I5127" s="37">
        <v>27</v>
      </c>
      <c r="J5127" s="37">
        <v>27</v>
      </c>
      <c r="K5127" s="37">
        <v>23</v>
      </c>
      <c r="L5127" s="42">
        <v>922</v>
      </c>
    </row>
    <row r="5128" spans="8:12" x14ac:dyDescent="0.5">
      <c r="H5128" s="37">
        <v>2</v>
      </c>
      <c r="I5128" s="37">
        <v>27</v>
      </c>
      <c r="J5128" s="37">
        <v>27</v>
      </c>
      <c r="K5128" s="37">
        <v>24</v>
      </c>
      <c r="L5128" s="42">
        <v>924</v>
      </c>
    </row>
    <row r="5129" spans="8:12" x14ac:dyDescent="0.5">
      <c r="H5129" s="37">
        <v>2</v>
      </c>
      <c r="I5129" s="37">
        <v>27</v>
      </c>
      <c r="J5129" s="37">
        <v>27</v>
      </c>
      <c r="K5129" s="37">
        <v>25</v>
      </c>
      <c r="L5129" s="42">
        <v>927</v>
      </c>
    </row>
    <row r="5130" spans="8:12" x14ac:dyDescent="0.5">
      <c r="H5130" s="37">
        <v>2</v>
      </c>
      <c r="I5130" s="37">
        <v>27</v>
      </c>
      <c r="J5130" s="37">
        <v>27</v>
      </c>
      <c r="K5130" s="37">
        <v>26</v>
      </c>
      <c r="L5130" s="42">
        <v>929</v>
      </c>
    </row>
    <row r="5131" spans="8:12" x14ac:dyDescent="0.5">
      <c r="H5131" s="37">
        <v>2</v>
      </c>
      <c r="I5131" s="37">
        <v>27</v>
      </c>
      <c r="J5131" s="37">
        <v>27</v>
      </c>
      <c r="K5131" s="37">
        <v>27</v>
      </c>
      <c r="L5131" s="42">
        <v>932</v>
      </c>
    </row>
    <row r="5132" spans="8:12" x14ac:dyDescent="0.5">
      <c r="H5132" s="37">
        <v>2</v>
      </c>
      <c r="I5132" s="37">
        <v>27</v>
      </c>
      <c r="J5132" s="37">
        <v>27</v>
      </c>
      <c r="K5132" s="37">
        <v>28</v>
      </c>
      <c r="L5132" s="42">
        <v>934</v>
      </c>
    </row>
    <row r="5133" spans="8:12" x14ac:dyDescent="0.5">
      <c r="H5133" s="37">
        <v>2</v>
      </c>
      <c r="I5133" s="37">
        <v>27</v>
      </c>
      <c r="J5133" s="37">
        <v>27</v>
      </c>
      <c r="K5133" s="37">
        <v>29</v>
      </c>
      <c r="L5133" s="42">
        <v>937</v>
      </c>
    </row>
    <row r="5134" spans="8:12" x14ac:dyDescent="0.5">
      <c r="H5134" s="37">
        <v>2</v>
      </c>
      <c r="I5134" s="37">
        <v>27</v>
      </c>
      <c r="J5134" s="37">
        <v>27</v>
      </c>
      <c r="K5134" s="37">
        <v>30</v>
      </c>
      <c r="L5134" s="42">
        <v>940</v>
      </c>
    </row>
    <row r="5135" spans="8:12" x14ac:dyDescent="0.5">
      <c r="H5135" s="37">
        <v>2</v>
      </c>
      <c r="I5135" s="37">
        <v>27</v>
      </c>
      <c r="J5135" s="37">
        <v>27</v>
      </c>
      <c r="K5135" s="37">
        <v>31</v>
      </c>
      <c r="L5135" s="42">
        <v>943</v>
      </c>
    </row>
    <row r="5136" spans="8:12" x14ac:dyDescent="0.5">
      <c r="H5136" s="37">
        <v>2</v>
      </c>
      <c r="I5136" s="37">
        <v>27</v>
      </c>
      <c r="J5136" s="37">
        <v>27</v>
      </c>
      <c r="K5136" s="37">
        <v>32</v>
      </c>
      <c r="L5136" s="42">
        <v>945</v>
      </c>
    </row>
    <row r="5137" spans="8:12" x14ac:dyDescent="0.5">
      <c r="H5137" s="37">
        <v>2</v>
      </c>
      <c r="I5137" s="37">
        <v>27</v>
      </c>
      <c r="J5137" s="37">
        <v>27</v>
      </c>
      <c r="K5137" s="37">
        <v>33</v>
      </c>
      <c r="L5137" s="42">
        <v>948</v>
      </c>
    </row>
    <row r="5138" spans="8:12" x14ac:dyDescent="0.5">
      <c r="H5138" s="37">
        <v>2</v>
      </c>
      <c r="I5138" s="37">
        <v>27</v>
      </c>
      <c r="J5138" s="37">
        <v>27</v>
      </c>
      <c r="K5138" s="37">
        <v>34</v>
      </c>
      <c r="L5138" s="42">
        <v>951</v>
      </c>
    </row>
    <row r="5139" spans="8:12" x14ac:dyDescent="0.5">
      <c r="H5139" s="37">
        <v>2</v>
      </c>
      <c r="I5139" s="37">
        <v>27</v>
      </c>
      <c r="J5139" s="37">
        <v>27</v>
      </c>
      <c r="K5139" s="37">
        <v>35</v>
      </c>
      <c r="L5139" s="42">
        <v>954</v>
      </c>
    </row>
    <row r="5140" spans="8:12" x14ac:dyDescent="0.5">
      <c r="H5140" s="37">
        <v>2</v>
      </c>
      <c r="I5140" s="37">
        <v>27</v>
      </c>
      <c r="J5140" s="37">
        <v>27</v>
      </c>
      <c r="K5140" s="37">
        <v>36</v>
      </c>
      <c r="L5140" s="42">
        <v>957</v>
      </c>
    </row>
    <row r="5141" spans="8:12" x14ac:dyDescent="0.5">
      <c r="H5141" s="37">
        <v>2</v>
      </c>
      <c r="I5141" s="37">
        <v>27</v>
      </c>
      <c r="J5141" s="37">
        <v>27</v>
      </c>
      <c r="K5141" s="37">
        <v>37</v>
      </c>
      <c r="L5141" s="42">
        <v>960</v>
      </c>
    </row>
    <row r="5142" spans="8:12" x14ac:dyDescent="0.5">
      <c r="H5142" s="37">
        <v>2</v>
      </c>
      <c r="I5142" s="37">
        <v>27</v>
      </c>
      <c r="J5142" s="37">
        <v>27</v>
      </c>
      <c r="K5142" s="37">
        <v>38</v>
      </c>
      <c r="L5142" s="42">
        <v>964</v>
      </c>
    </row>
    <row r="5143" spans="8:12" x14ac:dyDescent="0.5">
      <c r="H5143" s="37">
        <v>2</v>
      </c>
      <c r="I5143" s="37">
        <v>27</v>
      </c>
      <c r="J5143" s="37">
        <v>27</v>
      </c>
      <c r="K5143" s="37">
        <v>39</v>
      </c>
      <c r="L5143" s="42">
        <v>967</v>
      </c>
    </row>
    <row r="5144" spans="8:12" x14ac:dyDescent="0.5">
      <c r="H5144" s="37">
        <v>2</v>
      </c>
      <c r="I5144" s="37">
        <v>27</v>
      </c>
      <c r="J5144" s="37">
        <v>27</v>
      </c>
      <c r="K5144" s="37">
        <v>40</v>
      </c>
      <c r="L5144" s="42">
        <v>970</v>
      </c>
    </row>
    <row r="5145" spans="8:12" x14ac:dyDescent="0.5">
      <c r="H5145" s="37">
        <v>2</v>
      </c>
      <c r="I5145" s="37">
        <v>27</v>
      </c>
      <c r="J5145" s="37">
        <v>27</v>
      </c>
      <c r="K5145" s="37">
        <v>41</v>
      </c>
      <c r="L5145" s="42">
        <v>973</v>
      </c>
    </row>
    <row r="5146" spans="8:12" x14ac:dyDescent="0.5">
      <c r="H5146" s="37">
        <v>2</v>
      </c>
      <c r="I5146" s="37">
        <v>27</v>
      </c>
      <c r="J5146" s="37">
        <v>27</v>
      </c>
      <c r="K5146" s="37">
        <v>42</v>
      </c>
      <c r="L5146" s="42">
        <v>976</v>
      </c>
    </row>
    <row r="5147" spans="8:12" x14ac:dyDescent="0.5">
      <c r="H5147" s="37">
        <v>2</v>
      </c>
      <c r="I5147" s="37">
        <v>27</v>
      </c>
      <c r="J5147" s="37">
        <v>27</v>
      </c>
      <c r="K5147" s="37">
        <v>43</v>
      </c>
      <c r="L5147" s="42">
        <v>979</v>
      </c>
    </row>
    <row r="5148" spans="8:12" x14ac:dyDescent="0.5">
      <c r="H5148" s="37">
        <v>2</v>
      </c>
      <c r="I5148" s="37">
        <v>27</v>
      </c>
      <c r="J5148" s="37">
        <v>27</v>
      </c>
      <c r="K5148" s="37">
        <v>44</v>
      </c>
      <c r="L5148" s="42">
        <v>982</v>
      </c>
    </row>
    <row r="5149" spans="8:12" x14ac:dyDescent="0.5">
      <c r="H5149" s="37">
        <v>2</v>
      </c>
      <c r="I5149" s="37">
        <v>27</v>
      </c>
      <c r="J5149" s="37">
        <v>27</v>
      </c>
      <c r="K5149" s="37">
        <v>45</v>
      </c>
      <c r="L5149" s="42">
        <v>985</v>
      </c>
    </row>
    <row r="5150" spans="8:12" x14ac:dyDescent="0.5">
      <c r="H5150" s="37">
        <v>2</v>
      </c>
      <c r="I5150" s="37">
        <v>27</v>
      </c>
      <c r="J5150" s="37">
        <v>27</v>
      </c>
      <c r="K5150" s="37">
        <v>46</v>
      </c>
      <c r="L5150" s="42">
        <v>987</v>
      </c>
    </row>
    <row r="5151" spans="8:12" x14ac:dyDescent="0.5">
      <c r="H5151" s="37">
        <v>2</v>
      </c>
      <c r="I5151" s="37">
        <v>27</v>
      </c>
      <c r="J5151" s="37">
        <v>27</v>
      </c>
      <c r="K5151" s="37">
        <v>47</v>
      </c>
      <c r="L5151" s="42">
        <v>990</v>
      </c>
    </row>
    <row r="5152" spans="8:12" x14ac:dyDescent="0.5">
      <c r="H5152" s="37">
        <v>2</v>
      </c>
      <c r="I5152" s="37">
        <v>27</v>
      </c>
      <c r="J5152" s="37">
        <v>27</v>
      </c>
      <c r="K5152" s="37">
        <v>48</v>
      </c>
      <c r="L5152" s="42">
        <v>992</v>
      </c>
    </row>
    <row r="5153" spans="8:12" x14ac:dyDescent="0.5">
      <c r="H5153" s="37">
        <v>2</v>
      </c>
      <c r="I5153" s="37">
        <v>27</v>
      </c>
      <c r="J5153" s="37">
        <v>27</v>
      </c>
      <c r="K5153" s="37">
        <v>49</v>
      </c>
      <c r="L5153" s="42">
        <v>994</v>
      </c>
    </row>
    <row r="5154" spans="8:12" x14ac:dyDescent="0.5">
      <c r="H5154" s="37">
        <v>2</v>
      </c>
      <c r="I5154" s="37">
        <v>27</v>
      </c>
      <c r="J5154" s="37">
        <v>27</v>
      </c>
      <c r="K5154" s="37">
        <v>50</v>
      </c>
      <c r="L5154" s="42">
        <v>996</v>
      </c>
    </row>
    <row r="5155" spans="8:12" x14ac:dyDescent="0.5">
      <c r="H5155" s="37">
        <v>2</v>
      </c>
      <c r="I5155" s="37">
        <v>27</v>
      </c>
      <c r="J5155" s="37">
        <v>27</v>
      </c>
      <c r="K5155" s="37">
        <v>51</v>
      </c>
      <c r="L5155" s="42">
        <v>998</v>
      </c>
    </row>
    <row r="5156" spans="8:12" x14ac:dyDescent="0.5">
      <c r="H5156" s="37">
        <v>2</v>
      </c>
      <c r="I5156" s="37">
        <v>27</v>
      </c>
      <c r="J5156" s="37">
        <v>27</v>
      </c>
      <c r="K5156" s="37">
        <v>52</v>
      </c>
      <c r="L5156" s="42">
        <v>999</v>
      </c>
    </row>
    <row r="5157" spans="8:12" x14ac:dyDescent="0.5">
      <c r="H5157" s="37">
        <v>2</v>
      </c>
      <c r="I5157" s="37">
        <v>27</v>
      </c>
      <c r="J5157" s="37">
        <v>27</v>
      </c>
      <c r="K5157" s="37">
        <v>53</v>
      </c>
      <c r="L5157" s="42">
        <v>1030</v>
      </c>
    </row>
    <row r="5158" spans="8:12" x14ac:dyDescent="0.5">
      <c r="H5158" s="37">
        <v>2</v>
      </c>
      <c r="I5158" s="37">
        <v>28</v>
      </c>
      <c r="J5158" s="37">
        <v>28</v>
      </c>
      <c r="K5158" s="37">
        <v>0</v>
      </c>
      <c r="L5158" s="42">
        <v>883</v>
      </c>
    </row>
    <row r="5159" spans="8:12" x14ac:dyDescent="0.5">
      <c r="H5159" s="37">
        <v>2</v>
      </c>
      <c r="I5159" s="37">
        <v>28</v>
      </c>
      <c r="J5159" s="37">
        <v>28</v>
      </c>
      <c r="K5159" s="37">
        <v>1</v>
      </c>
      <c r="L5159" s="42">
        <v>884</v>
      </c>
    </row>
    <row r="5160" spans="8:12" x14ac:dyDescent="0.5">
      <c r="H5160" s="37">
        <v>2</v>
      </c>
      <c r="I5160" s="37">
        <v>28</v>
      </c>
      <c r="J5160" s="37">
        <v>28</v>
      </c>
      <c r="K5160" s="37">
        <v>2</v>
      </c>
      <c r="L5160" s="42">
        <v>886</v>
      </c>
    </row>
    <row r="5161" spans="8:12" x14ac:dyDescent="0.5">
      <c r="H5161" s="37">
        <v>2</v>
      </c>
      <c r="I5161" s="37">
        <v>28</v>
      </c>
      <c r="J5161" s="37">
        <v>28</v>
      </c>
      <c r="K5161" s="37">
        <v>3</v>
      </c>
      <c r="L5161" s="42">
        <v>887</v>
      </c>
    </row>
    <row r="5162" spans="8:12" x14ac:dyDescent="0.5">
      <c r="H5162" s="37">
        <v>2</v>
      </c>
      <c r="I5162" s="37">
        <v>28</v>
      </c>
      <c r="J5162" s="37">
        <v>28</v>
      </c>
      <c r="K5162" s="37">
        <v>4</v>
      </c>
      <c r="L5162" s="42">
        <v>888</v>
      </c>
    </row>
    <row r="5163" spans="8:12" x14ac:dyDescent="0.5">
      <c r="H5163" s="37">
        <v>2</v>
      </c>
      <c r="I5163" s="37">
        <v>28</v>
      </c>
      <c r="J5163" s="37">
        <v>28</v>
      </c>
      <c r="K5163" s="37">
        <v>5</v>
      </c>
      <c r="L5163" s="42">
        <v>890</v>
      </c>
    </row>
    <row r="5164" spans="8:12" x14ac:dyDescent="0.5">
      <c r="H5164" s="37">
        <v>2</v>
      </c>
      <c r="I5164" s="37">
        <v>28</v>
      </c>
      <c r="J5164" s="37">
        <v>28</v>
      </c>
      <c r="K5164" s="37">
        <v>6</v>
      </c>
      <c r="L5164" s="42">
        <v>891</v>
      </c>
    </row>
    <row r="5165" spans="8:12" x14ac:dyDescent="0.5">
      <c r="H5165" s="37">
        <v>2</v>
      </c>
      <c r="I5165" s="37">
        <v>28</v>
      </c>
      <c r="J5165" s="37">
        <v>28</v>
      </c>
      <c r="K5165" s="37">
        <v>7</v>
      </c>
      <c r="L5165" s="42">
        <v>893</v>
      </c>
    </row>
    <row r="5166" spans="8:12" x14ac:dyDescent="0.5">
      <c r="H5166" s="37">
        <v>2</v>
      </c>
      <c r="I5166" s="37">
        <v>28</v>
      </c>
      <c r="J5166" s="37">
        <v>28</v>
      </c>
      <c r="K5166" s="37">
        <v>8</v>
      </c>
      <c r="L5166" s="42">
        <v>894</v>
      </c>
    </row>
    <row r="5167" spans="8:12" x14ac:dyDescent="0.5">
      <c r="H5167" s="37">
        <v>2</v>
      </c>
      <c r="I5167" s="37">
        <v>28</v>
      </c>
      <c r="J5167" s="37">
        <v>28</v>
      </c>
      <c r="K5167" s="37">
        <v>9</v>
      </c>
      <c r="L5167" s="42">
        <v>896</v>
      </c>
    </row>
    <row r="5168" spans="8:12" x14ac:dyDescent="0.5">
      <c r="H5168" s="37">
        <v>2</v>
      </c>
      <c r="I5168" s="37">
        <v>28</v>
      </c>
      <c r="J5168" s="37">
        <v>28</v>
      </c>
      <c r="K5168" s="37">
        <v>10</v>
      </c>
      <c r="L5168" s="42">
        <v>898</v>
      </c>
    </row>
    <row r="5169" spans="8:12" x14ac:dyDescent="0.5">
      <c r="H5169" s="37">
        <v>2</v>
      </c>
      <c r="I5169" s="37">
        <v>28</v>
      </c>
      <c r="J5169" s="37">
        <v>28</v>
      </c>
      <c r="K5169" s="37">
        <v>11</v>
      </c>
      <c r="L5169" s="42">
        <v>899</v>
      </c>
    </row>
    <row r="5170" spans="8:12" x14ac:dyDescent="0.5">
      <c r="H5170" s="37">
        <v>2</v>
      </c>
      <c r="I5170" s="37">
        <v>28</v>
      </c>
      <c r="J5170" s="37">
        <v>28</v>
      </c>
      <c r="K5170" s="37">
        <v>12</v>
      </c>
      <c r="L5170" s="42">
        <v>901</v>
      </c>
    </row>
    <row r="5171" spans="8:12" x14ac:dyDescent="0.5">
      <c r="H5171" s="37">
        <v>2</v>
      </c>
      <c r="I5171" s="37">
        <v>28</v>
      </c>
      <c r="J5171" s="37">
        <v>28</v>
      </c>
      <c r="K5171" s="37">
        <v>13</v>
      </c>
      <c r="L5171" s="42">
        <v>903</v>
      </c>
    </row>
    <row r="5172" spans="8:12" x14ac:dyDescent="0.5">
      <c r="H5172" s="37">
        <v>2</v>
      </c>
      <c r="I5172" s="37">
        <v>28</v>
      </c>
      <c r="J5172" s="37">
        <v>28</v>
      </c>
      <c r="K5172" s="37">
        <v>14</v>
      </c>
      <c r="L5172" s="42">
        <v>905</v>
      </c>
    </row>
    <row r="5173" spans="8:12" x14ac:dyDescent="0.5">
      <c r="H5173" s="37">
        <v>2</v>
      </c>
      <c r="I5173" s="37">
        <v>28</v>
      </c>
      <c r="J5173" s="37">
        <v>28</v>
      </c>
      <c r="K5173" s="37">
        <v>15</v>
      </c>
      <c r="L5173" s="42">
        <v>907</v>
      </c>
    </row>
    <row r="5174" spans="8:12" x14ac:dyDescent="0.5">
      <c r="H5174" s="37">
        <v>2</v>
      </c>
      <c r="I5174" s="37">
        <v>28</v>
      </c>
      <c r="J5174" s="37">
        <v>28</v>
      </c>
      <c r="K5174" s="37">
        <v>16</v>
      </c>
      <c r="L5174" s="42">
        <v>909</v>
      </c>
    </row>
    <row r="5175" spans="8:12" x14ac:dyDescent="0.5">
      <c r="H5175" s="37">
        <v>2</v>
      </c>
      <c r="I5175" s="37">
        <v>28</v>
      </c>
      <c r="J5175" s="37">
        <v>28</v>
      </c>
      <c r="K5175" s="37">
        <v>17</v>
      </c>
      <c r="L5175" s="42">
        <v>911</v>
      </c>
    </row>
    <row r="5176" spans="8:12" x14ac:dyDescent="0.5">
      <c r="H5176" s="37">
        <v>2</v>
      </c>
      <c r="I5176" s="37">
        <v>28</v>
      </c>
      <c r="J5176" s="37">
        <v>28</v>
      </c>
      <c r="K5176" s="37">
        <v>18</v>
      </c>
      <c r="L5176" s="42">
        <v>913</v>
      </c>
    </row>
    <row r="5177" spans="8:12" x14ac:dyDescent="0.5">
      <c r="H5177" s="37">
        <v>2</v>
      </c>
      <c r="I5177" s="37">
        <v>28</v>
      </c>
      <c r="J5177" s="37">
        <v>28</v>
      </c>
      <c r="K5177" s="37">
        <v>19</v>
      </c>
      <c r="L5177" s="42">
        <v>915</v>
      </c>
    </row>
    <row r="5178" spans="8:12" x14ac:dyDescent="0.5">
      <c r="H5178" s="37">
        <v>2</v>
      </c>
      <c r="I5178" s="37">
        <v>28</v>
      </c>
      <c r="J5178" s="37">
        <v>28</v>
      </c>
      <c r="K5178" s="37">
        <v>20</v>
      </c>
      <c r="L5178" s="42">
        <v>917</v>
      </c>
    </row>
    <row r="5179" spans="8:12" x14ac:dyDescent="0.5">
      <c r="H5179" s="37">
        <v>2</v>
      </c>
      <c r="I5179" s="37">
        <v>28</v>
      </c>
      <c r="J5179" s="37">
        <v>28</v>
      </c>
      <c r="K5179" s="37">
        <v>21</v>
      </c>
      <c r="L5179" s="42">
        <v>919</v>
      </c>
    </row>
    <row r="5180" spans="8:12" x14ac:dyDescent="0.5">
      <c r="H5180" s="37">
        <v>2</v>
      </c>
      <c r="I5180" s="37">
        <v>28</v>
      </c>
      <c r="J5180" s="37">
        <v>28</v>
      </c>
      <c r="K5180" s="37">
        <v>22</v>
      </c>
      <c r="L5180" s="42">
        <v>922</v>
      </c>
    </row>
    <row r="5181" spans="8:12" x14ac:dyDescent="0.5">
      <c r="H5181" s="37">
        <v>2</v>
      </c>
      <c r="I5181" s="37">
        <v>28</v>
      </c>
      <c r="J5181" s="37">
        <v>28</v>
      </c>
      <c r="K5181" s="37">
        <v>23</v>
      </c>
      <c r="L5181" s="42">
        <v>924</v>
      </c>
    </row>
    <row r="5182" spans="8:12" x14ac:dyDescent="0.5">
      <c r="H5182" s="37">
        <v>2</v>
      </c>
      <c r="I5182" s="37">
        <v>28</v>
      </c>
      <c r="J5182" s="37">
        <v>28</v>
      </c>
      <c r="K5182" s="37">
        <v>24</v>
      </c>
      <c r="L5182" s="42">
        <v>927</v>
      </c>
    </row>
    <row r="5183" spans="8:12" x14ac:dyDescent="0.5">
      <c r="H5183" s="37">
        <v>2</v>
      </c>
      <c r="I5183" s="37">
        <v>28</v>
      </c>
      <c r="J5183" s="37">
        <v>28</v>
      </c>
      <c r="K5183" s="37">
        <v>25</v>
      </c>
      <c r="L5183" s="42">
        <v>929</v>
      </c>
    </row>
    <row r="5184" spans="8:12" x14ac:dyDescent="0.5">
      <c r="H5184" s="37">
        <v>2</v>
      </c>
      <c r="I5184" s="37">
        <v>28</v>
      </c>
      <c r="J5184" s="37">
        <v>28</v>
      </c>
      <c r="K5184" s="37">
        <v>26</v>
      </c>
      <c r="L5184" s="42">
        <v>932</v>
      </c>
    </row>
    <row r="5185" spans="8:12" x14ac:dyDescent="0.5">
      <c r="H5185" s="37">
        <v>2</v>
      </c>
      <c r="I5185" s="37">
        <v>28</v>
      </c>
      <c r="J5185" s="37">
        <v>28</v>
      </c>
      <c r="K5185" s="37">
        <v>27</v>
      </c>
      <c r="L5185" s="42">
        <v>934</v>
      </c>
    </row>
    <row r="5186" spans="8:12" x14ac:dyDescent="0.5">
      <c r="H5186" s="37">
        <v>2</v>
      </c>
      <c r="I5186" s="37">
        <v>28</v>
      </c>
      <c r="J5186" s="37">
        <v>28</v>
      </c>
      <c r="K5186" s="37">
        <v>28</v>
      </c>
      <c r="L5186" s="42">
        <v>937</v>
      </c>
    </row>
    <row r="5187" spans="8:12" x14ac:dyDescent="0.5">
      <c r="H5187" s="37">
        <v>2</v>
      </c>
      <c r="I5187" s="37">
        <v>28</v>
      </c>
      <c r="J5187" s="37">
        <v>28</v>
      </c>
      <c r="K5187" s="37">
        <v>29</v>
      </c>
      <c r="L5187" s="42">
        <v>940</v>
      </c>
    </row>
    <row r="5188" spans="8:12" x14ac:dyDescent="0.5">
      <c r="H5188" s="37">
        <v>2</v>
      </c>
      <c r="I5188" s="37">
        <v>28</v>
      </c>
      <c r="J5188" s="37">
        <v>28</v>
      </c>
      <c r="K5188" s="37">
        <v>30</v>
      </c>
      <c r="L5188" s="42">
        <v>943</v>
      </c>
    </row>
    <row r="5189" spans="8:12" x14ac:dyDescent="0.5">
      <c r="H5189" s="37">
        <v>2</v>
      </c>
      <c r="I5189" s="37">
        <v>28</v>
      </c>
      <c r="J5189" s="37">
        <v>28</v>
      </c>
      <c r="K5189" s="37">
        <v>31</v>
      </c>
      <c r="L5189" s="42">
        <v>945</v>
      </c>
    </row>
    <row r="5190" spans="8:12" x14ac:dyDescent="0.5">
      <c r="H5190" s="37">
        <v>2</v>
      </c>
      <c r="I5190" s="37">
        <v>28</v>
      </c>
      <c r="J5190" s="37">
        <v>28</v>
      </c>
      <c r="K5190" s="37">
        <v>32</v>
      </c>
      <c r="L5190" s="42">
        <v>948</v>
      </c>
    </row>
    <row r="5191" spans="8:12" x14ac:dyDescent="0.5">
      <c r="H5191" s="37">
        <v>2</v>
      </c>
      <c r="I5191" s="37">
        <v>28</v>
      </c>
      <c r="J5191" s="37">
        <v>28</v>
      </c>
      <c r="K5191" s="37">
        <v>33</v>
      </c>
      <c r="L5191" s="42">
        <v>951</v>
      </c>
    </row>
    <row r="5192" spans="8:12" x14ac:dyDescent="0.5">
      <c r="H5192" s="37">
        <v>2</v>
      </c>
      <c r="I5192" s="37">
        <v>28</v>
      </c>
      <c r="J5192" s="37">
        <v>28</v>
      </c>
      <c r="K5192" s="37">
        <v>34</v>
      </c>
      <c r="L5192" s="42">
        <v>954</v>
      </c>
    </row>
    <row r="5193" spans="8:12" x14ac:dyDescent="0.5">
      <c r="H5193" s="37">
        <v>2</v>
      </c>
      <c r="I5193" s="37">
        <v>28</v>
      </c>
      <c r="J5193" s="37">
        <v>28</v>
      </c>
      <c r="K5193" s="37">
        <v>35</v>
      </c>
      <c r="L5193" s="42">
        <v>957</v>
      </c>
    </row>
    <row r="5194" spans="8:12" x14ac:dyDescent="0.5">
      <c r="H5194" s="37">
        <v>2</v>
      </c>
      <c r="I5194" s="37">
        <v>28</v>
      </c>
      <c r="J5194" s="37">
        <v>28</v>
      </c>
      <c r="K5194" s="37">
        <v>36</v>
      </c>
      <c r="L5194" s="42">
        <v>960</v>
      </c>
    </row>
    <row r="5195" spans="8:12" x14ac:dyDescent="0.5">
      <c r="H5195" s="37">
        <v>2</v>
      </c>
      <c r="I5195" s="37">
        <v>28</v>
      </c>
      <c r="J5195" s="37">
        <v>28</v>
      </c>
      <c r="K5195" s="37">
        <v>37</v>
      </c>
      <c r="L5195" s="42">
        <v>964</v>
      </c>
    </row>
    <row r="5196" spans="8:12" x14ac:dyDescent="0.5">
      <c r="H5196" s="37">
        <v>2</v>
      </c>
      <c r="I5196" s="37">
        <v>28</v>
      </c>
      <c r="J5196" s="37">
        <v>28</v>
      </c>
      <c r="K5196" s="37">
        <v>38</v>
      </c>
      <c r="L5196" s="42">
        <v>967</v>
      </c>
    </row>
    <row r="5197" spans="8:12" x14ac:dyDescent="0.5">
      <c r="H5197" s="37">
        <v>2</v>
      </c>
      <c r="I5197" s="37">
        <v>28</v>
      </c>
      <c r="J5197" s="37">
        <v>28</v>
      </c>
      <c r="K5197" s="37">
        <v>39</v>
      </c>
      <c r="L5197" s="42">
        <v>970</v>
      </c>
    </row>
    <row r="5198" spans="8:12" x14ac:dyDescent="0.5">
      <c r="H5198" s="37">
        <v>2</v>
      </c>
      <c r="I5198" s="37">
        <v>28</v>
      </c>
      <c r="J5198" s="37">
        <v>28</v>
      </c>
      <c r="K5198" s="37">
        <v>40</v>
      </c>
      <c r="L5198" s="42">
        <v>973</v>
      </c>
    </row>
    <row r="5199" spans="8:12" x14ac:dyDescent="0.5">
      <c r="H5199" s="37">
        <v>2</v>
      </c>
      <c r="I5199" s="37">
        <v>28</v>
      </c>
      <c r="J5199" s="37">
        <v>28</v>
      </c>
      <c r="K5199" s="37">
        <v>41</v>
      </c>
      <c r="L5199" s="42">
        <v>976</v>
      </c>
    </row>
    <row r="5200" spans="8:12" x14ac:dyDescent="0.5">
      <c r="H5200" s="37">
        <v>2</v>
      </c>
      <c r="I5200" s="37">
        <v>28</v>
      </c>
      <c r="J5200" s="37">
        <v>28</v>
      </c>
      <c r="K5200" s="37">
        <v>42</v>
      </c>
      <c r="L5200" s="42">
        <v>979</v>
      </c>
    </row>
    <row r="5201" spans="8:12" x14ac:dyDescent="0.5">
      <c r="H5201" s="37">
        <v>2</v>
      </c>
      <c r="I5201" s="37">
        <v>28</v>
      </c>
      <c r="J5201" s="37">
        <v>28</v>
      </c>
      <c r="K5201" s="37">
        <v>43</v>
      </c>
      <c r="L5201" s="42">
        <v>982</v>
      </c>
    </row>
    <row r="5202" spans="8:12" x14ac:dyDescent="0.5">
      <c r="H5202" s="37">
        <v>2</v>
      </c>
      <c r="I5202" s="37">
        <v>28</v>
      </c>
      <c r="J5202" s="37">
        <v>28</v>
      </c>
      <c r="K5202" s="37">
        <v>44</v>
      </c>
      <c r="L5202" s="42">
        <v>985</v>
      </c>
    </row>
    <row r="5203" spans="8:12" x14ac:dyDescent="0.5">
      <c r="H5203" s="37">
        <v>2</v>
      </c>
      <c r="I5203" s="37">
        <v>28</v>
      </c>
      <c r="J5203" s="37">
        <v>28</v>
      </c>
      <c r="K5203" s="37">
        <v>45</v>
      </c>
      <c r="L5203" s="42">
        <v>987</v>
      </c>
    </row>
    <row r="5204" spans="8:12" x14ac:dyDescent="0.5">
      <c r="H5204" s="37">
        <v>2</v>
      </c>
      <c r="I5204" s="37">
        <v>28</v>
      </c>
      <c r="J5204" s="37">
        <v>28</v>
      </c>
      <c r="K5204" s="37">
        <v>46</v>
      </c>
      <c r="L5204" s="42">
        <v>990</v>
      </c>
    </row>
    <row r="5205" spans="8:12" x14ac:dyDescent="0.5">
      <c r="H5205" s="37">
        <v>2</v>
      </c>
      <c r="I5205" s="37">
        <v>28</v>
      </c>
      <c r="J5205" s="37">
        <v>28</v>
      </c>
      <c r="K5205" s="37">
        <v>47</v>
      </c>
      <c r="L5205" s="42">
        <v>992</v>
      </c>
    </row>
    <row r="5206" spans="8:12" x14ac:dyDescent="0.5">
      <c r="H5206" s="37">
        <v>2</v>
      </c>
      <c r="I5206" s="37">
        <v>28</v>
      </c>
      <c r="J5206" s="37">
        <v>28</v>
      </c>
      <c r="K5206" s="37">
        <v>48</v>
      </c>
      <c r="L5206" s="42">
        <v>994</v>
      </c>
    </row>
    <row r="5207" spans="8:12" x14ac:dyDescent="0.5">
      <c r="H5207" s="37">
        <v>2</v>
      </c>
      <c r="I5207" s="37">
        <v>28</v>
      </c>
      <c r="J5207" s="37">
        <v>28</v>
      </c>
      <c r="K5207" s="37">
        <v>49</v>
      </c>
      <c r="L5207" s="42">
        <v>996</v>
      </c>
    </row>
    <row r="5208" spans="8:12" x14ac:dyDescent="0.5">
      <c r="H5208" s="37">
        <v>2</v>
      </c>
      <c r="I5208" s="37">
        <v>28</v>
      </c>
      <c r="J5208" s="37">
        <v>28</v>
      </c>
      <c r="K5208" s="37">
        <v>50</v>
      </c>
      <c r="L5208" s="42">
        <v>998</v>
      </c>
    </row>
    <row r="5209" spans="8:12" x14ac:dyDescent="0.5">
      <c r="H5209" s="37">
        <v>2</v>
      </c>
      <c r="I5209" s="37">
        <v>28</v>
      </c>
      <c r="J5209" s="37">
        <v>28</v>
      </c>
      <c r="K5209" s="37">
        <v>51</v>
      </c>
      <c r="L5209" s="42">
        <v>999</v>
      </c>
    </row>
    <row r="5210" spans="8:12" x14ac:dyDescent="0.5">
      <c r="H5210" s="37">
        <v>2</v>
      </c>
      <c r="I5210" s="37">
        <v>28</v>
      </c>
      <c r="J5210" s="37">
        <v>28</v>
      </c>
      <c r="K5210" s="37">
        <v>52</v>
      </c>
      <c r="L5210" s="42">
        <v>1030</v>
      </c>
    </row>
    <row r="5211" spans="8:12" x14ac:dyDescent="0.5">
      <c r="H5211" s="37">
        <v>2</v>
      </c>
      <c r="I5211" s="37">
        <v>29</v>
      </c>
      <c r="J5211" s="37">
        <v>29</v>
      </c>
      <c r="K5211" s="37">
        <v>0</v>
      </c>
      <c r="L5211" s="42">
        <v>884</v>
      </c>
    </row>
    <row r="5212" spans="8:12" x14ac:dyDescent="0.5">
      <c r="H5212" s="37">
        <v>2</v>
      </c>
      <c r="I5212" s="37">
        <v>29</v>
      </c>
      <c r="J5212" s="37">
        <v>29</v>
      </c>
      <c r="K5212" s="37">
        <v>1</v>
      </c>
      <c r="L5212" s="42">
        <v>886</v>
      </c>
    </row>
    <row r="5213" spans="8:12" x14ac:dyDescent="0.5">
      <c r="H5213" s="37">
        <v>2</v>
      </c>
      <c r="I5213" s="37">
        <v>29</v>
      </c>
      <c r="J5213" s="37">
        <v>29</v>
      </c>
      <c r="K5213" s="37">
        <v>2</v>
      </c>
      <c r="L5213" s="42">
        <v>887</v>
      </c>
    </row>
    <row r="5214" spans="8:12" x14ac:dyDescent="0.5">
      <c r="H5214" s="37">
        <v>2</v>
      </c>
      <c r="I5214" s="37">
        <v>29</v>
      </c>
      <c r="J5214" s="37">
        <v>29</v>
      </c>
      <c r="K5214" s="37">
        <v>3</v>
      </c>
      <c r="L5214" s="42">
        <v>888</v>
      </c>
    </row>
    <row r="5215" spans="8:12" x14ac:dyDescent="0.5">
      <c r="H5215" s="37">
        <v>2</v>
      </c>
      <c r="I5215" s="37">
        <v>29</v>
      </c>
      <c r="J5215" s="37">
        <v>29</v>
      </c>
      <c r="K5215" s="37">
        <v>4</v>
      </c>
      <c r="L5215" s="42">
        <v>890</v>
      </c>
    </row>
    <row r="5216" spans="8:12" x14ac:dyDescent="0.5">
      <c r="H5216" s="37">
        <v>2</v>
      </c>
      <c r="I5216" s="37">
        <v>29</v>
      </c>
      <c r="J5216" s="37">
        <v>29</v>
      </c>
      <c r="K5216" s="37">
        <v>5</v>
      </c>
      <c r="L5216" s="42">
        <v>891</v>
      </c>
    </row>
    <row r="5217" spans="8:12" x14ac:dyDescent="0.5">
      <c r="H5217" s="37">
        <v>2</v>
      </c>
      <c r="I5217" s="37">
        <v>29</v>
      </c>
      <c r="J5217" s="37">
        <v>29</v>
      </c>
      <c r="K5217" s="37">
        <v>6</v>
      </c>
      <c r="L5217" s="42">
        <v>893</v>
      </c>
    </row>
    <row r="5218" spans="8:12" x14ac:dyDescent="0.5">
      <c r="H5218" s="37">
        <v>2</v>
      </c>
      <c r="I5218" s="37">
        <v>29</v>
      </c>
      <c r="J5218" s="37">
        <v>29</v>
      </c>
      <c r="K5218" s="37">
        <v>7</v>
      </c>
      <c r="L5218" s="42">
        <v>894</v>
      </c>
    </row>
    <row r="5219" spans="8:12" x14ac:dyDescent="0.5">
      <c r="H5219" s="37">
        <v>2</v>
      </c>
      <c r="I5219" s="37">
        <v>29</v>
      </c>
      <c r="J5219" s="37">
        <v>29</v>
      </c>
      <c r="K5219" s="37">
        <v>8</v>
      </c>
      <c r="L5219" s="42">
        <v>896</v>
      </c>
    </row>
    <row r="5220" spans="8:12" x14ac:dyDescent="0.5">
      <c r="H5220" s="37">
        <v>2</v>
      </c>
      <c r="I5220" s="37">
        <v>29</v>
      </c>
      <c r="J5220" s="37">
        <v>29</v>
      </c>
      <c r="K5220" s="37">
        <v>9</v>
      </c>
      <c r="L5220" s="42">
        <v>898</v>
      </c>
    </row>
    <row r="5221" spans="8:12" x14ac:dyDescent="0.5">
      <c r="H5221" s="37">
        <v>2</v>
      </c>
      <c r="I5221" s="37">
        <v>29</v>
      </c>
      <c r="J5221" s="37">
        <v>29</v>
      </c>
      <c r="K5221" s="37">
        <v>10</v>
      </c>
      <c r="L5221" s="42">
        <v>899</v>
      </c>
    </row>
    <row r="5222" spans="8:12" x14ac:dyDescent="0.5">
      <c r="H5222" s="37">
        <v>2</v>
      </c>
      <c r="I5222" s="37">
        <v>29</v>
      </c>
      <c r="J5222" s="37">
        <v>29</v>
      </c>
      <c r="K5222" s="37">
        <v>11</v>
      </c>
      <c r="L5222" s="42">
        <v>901</v>
      </c>
    </row>
    <row r="5223" spans="8:12" x14ac:dyDescent="0.5">
      <c r="H5223" s="37">
        <v>2</v>
      </c>
      <c r="I5223" s="37">
        <v>29</v>
      </c>
      <c r="J5223" s="37">
        <v>29</v>
      </c>
      <c r="K5223" s="37">
        <v>12</v>
      </c>
      <c r="L5223" s="42">
        <v>903</v>
      </c>
    </row>
    <row r="5224" spans="8:12" x14ac:dyDescent="0.5">
      <c r="H5224" s="37">
        <v>2</v>
      </c>
      <c r="I5224" s="37">
        <v>29</v>
      </c>
      <c r="J5224" s="37">
        <v>29</v>
      </c>
      <c r="K5224" s="37">
        <v>13</v>
      </c>
      <c r="L5224" s="42">
        <v>905</v>
      </c>
    </row>
    <row r="5225" spans="8:12" x14ac:dyDescent="0.5">
      <c r="H5225" s="37">
        <v>2</v>
      </c>
      <c r="I5225" s="37">
        <v>29</v>
      </c>
      <c r="J5225" s="37">
        <v>29</v>
      </c>
      <c r="K5225" s="37">
        <v>14</v>
      </c>
      <c r="L5225" s="42">
        <v>907</v>
      </c>
    </row>
    <row r="5226" spans="8:12" x14ac:dyDescent="0.5">
      <c r="H5226" s="37">
        <v>2</v>
      </c>
      <c r="I5226" s="37">
        <v>29</v>
      </c>
      <c r="J5226" s="37">
        <v>29</v>
      </c>
      <c r="K5226" s="37">
        <v>15</v>
      </c>
      <c r="L5226" s="42">
        <v>909</v>
      </c>
    </row>
    <row r="5227" spans="8:12" x14ac:dyDescent="0.5">
      <c r="H5227" s="37">
        <v>2</v>
      </c>
      <c r="I5227" s="37">
        <v>29</v>
      </c>
      <c r="J5227" s="37">
        <v>29</v>
      </c>
      <c r="K5227" s="37">
        <v>16</v>
      </c>
      <c r="L5227" s="42">
        <v>911</v>
      </c>
    </row>
    <row r="5228" spans="8:12" x14ac:dyDescent="0.5">
      <c r="H5228" s="37">
        <v>2</v>
      </c>
      <c r="I5228" s="37">
        <v>29</v>
      </c>
      <c r="J5228" s="37">
        <v>29</v>
      </c>
      <c r="K5228" s="37">
        <v>17</v>
      </c>
      <c r="L5228" s="42">
        <v>913</v>
      </c>
    </row>
    <row r="5229" spans="8:12" x14ac:dyDescent="0.5">
      <c r="H5229" s="37">
        <v>2</v>
      </c>
      <c r="I5229" s="37">
        <v>29</v>
      </c>
      <c r="J5229" s="37">
        <v>29</v>
      </c>
      <c r="K5229" s="37">
        <v>18</v>
      </c>
      <c r="L5229" s="42">
        <v>915</v>
      </c>
    </row>
    <row r="5230" spans="8:12" x14ac:dyDescent="0.5">
      <c r="H5230" s="37">
        <v>2</v>
      </c>
      <c r="I5230" s="37">
        <v>29</v>
      </c>
      <c r="J5230" s="37">
        <v>29</v>
      </c>
      <c r="K5230" s="37">
        <v>19</v>
      </c>
      <c r="L5230" s="42">
        <v>917</v>
      </c>
    </row>
    <row r="5231" spans="8:12" x14ac:dyDescent="0.5">
      <c r="H5231" s="37">
        <v>2</v>
      </c>
      <c r="I5231" s="37">
        <v>29</v>
      </c>
      <c r="J5231" s="37">
        <v>29</v>
      </c>
      <c r="K5231" s="37">
        <v>20</v>
      </c>
      <c r="L5231" s="42">
        <v>919</v>
      </c>
    </row>
    <row r="5232" spans="8:12" x14ac:dyDescent="0.5">
      <c r="H5232" s="37">
        <v>2</v>
      </c>
      <c r="I5232" s="37">
        <v>29</v>
      </c>
      <c r="J5232" s="37">
        <v>29</v>
      </c>
      <c r="K5232" s="37">
        <v>21</v>
      </c>
      <c r="L5232" s="42">
        <v>922</v>
      </c>
    </row>
    <row r="5233" spans="8:12" x14ac:dyDescent="0.5">
      <c r="H5233" s="37">
        <v>2</v>
      </c>
      <c r="I5233" s="37">
        <v>29</v>
      </c>
      <c r="J5233" s="37">
        <v>29</v>
      </c>
      <c r="K5233" s="37">
        <v>22</v>
      </c>
      <c r="L5233" s="42">
        <v>924</v>
      </c>
    </row>
    <row r="5234" spans="8:12" x14ac:dyDescent="0.5">
      <c r="H5234" s="37">
        <v>2</v>
      </c>
      <c r="I5234" s="37">
        <v>29</v>
      </c>
      <c r="J5234" s="37">
        <v>29</v>
      </c>
      <c r="K5234" s="37">
        <v>23</v>
      </c>
      <c r="L5234" s="42">
        <v>927</v>
      </c>
    </row>
    <row r="5235" spans="8:12" x14ac:dyDescent="0.5">
      <c r="H5235" s="37">
        <v>2</v>
      </c>
      <c r="I5235" s="37">
        <v>29</v>
      </c>
      <c r="J5235" s="37">
        <v>29</v>
      </c>
      <c r="K5235" s="37">
        <v>24</v>
      </c>
      <c r="L5235" s="42">
        <v>929</v>
      </c>
    </row>
    <row r="5236" spans="8:12" x14ac:dyDescent="0.5">
      <c r="H5236" s="37">
        <v>2</v>
      </c>
      <c r="I5236" s="37">
        <v>29</v>
      </c>
      <c r="J5236" s="37">
        <v>29</v>
      </c>
      <c r="K5236" s="37">
        <v>25</v>
      </c>
      <c r="L5236" s="42">
        <v>932</v>
      </c>
    </row>
    <row r="5237" spans="8:12" x14ac:dyDescent="0.5">
      <c r="H5237" s="37">
        <v>2</v>
      </c>
      <c r="I5237" s="37">
        <v>29</v>
      </c>
      <c r="J5237" s="37">
        <v>29</v>
      </c>
      <c r="K5237" s="37">
        <v>26</v>
      </c>
      <c r="L5237" s="42">
        <v>934</v>
      </c>
    </row>
    <row r="5238" spans="8:12" x14ac:dyDescent="0.5">
      <c r="H5238" s="37">
        <v>2</v>
      </c>
      <c r="I5238" s="37">
        <v>29</v>
      </c>
      <c r="J5238" s="37">
        <v>29</v>
      </c>
      <c r="K5238" s="37">
        <v>27</v>
      </c>
      <c r="L5238" s="42">
        <v>937</v>
      </c>
    </row>
    <row r="5239" spans="8:12" x14ac:dyDescent="0.5">
      <c r="H5239" s="37">
        <v>2</v>
      </c>
      <c r="I5239" s="37">
        <v>29</v>
      </c>
      <c r="J5239" s="37">
        <v>29</v>
      </c>
      <c r="K5239" s="37">
        <v>28</v>
      </c>
      <c r="L5239" s="42">
        <v>940</v>
      </c>
    </row>
    <row r="5240" spans="8:12" x14ac:dyDescent="0.5">
      <c r="H5240" s="37">
        <v>2</v>
      </c>
      <c r="I5240" s="37">
        <v>29</v>
      </c>
      <c r="J5240" s="37">
        <v>29</v>
      </c>
      <c r="K5240" s="37">
        <v>29</v>
      </c>
      <c r="L5240" s="42">
        <v>943</v>
      </c>
    </row>
    <row r="5241" spans="8:12" x14ac:dyDescent="0.5">
      <c r="H5241" s="37">
        <v>2</v>
      </c>
      <c r="I5241" s="37">
        <v>29</v>
      </c>
      <c r="J5241" s="37">
        <v>29</v>
      </c>
      <c r="K5241" s="37">
        <v>30</v>
      </c>
      <c r="L5241" s="42">
        <v>945</v>
      </c>
    </row>
    <row r="5242" spans="8:12" x14ac:dyDescent="0.5">
      <c r="H5242" s="37">
        <v>2</v>
      </c>
      <c r="I5242" s="37">
        <v>29</v>
      </c>
      <c r="J5242" s="37">
        <v>29</v>
      </c>
      <c r="K5242" s="37">
        <v>31</v>
      </c>
      <c r="L5242" s="42">
        <v>948</v>
      </c>
    </row>
    <row r="5243" spans="8:12" x14ac:dyDescent="0.5">
      <c r="H5243" s="37">
        <v>2</v>
      </c>
      <c r="I5243" s="37">
        <v>29</v>
      </c>
      <c r="J5243" s="37">
        <v>29</v>
      </c>
      <c r="K5243" s="37">
        <v>32</v>
      </c>
      <c r="L5243" s="42">
        <v>951</v>
      </c>
    </row>
    <row r="5244" spans="8:12" x14ac:dyDescent="0.5">
      <c r="H5244" s="37">
        <v>2</v>
      </c>
      <c r="I5244" s="37">
        <v>29</v>
      </c>
      <c r="J5244" s="37">
        <v>29</v>
      </c>
      <c r="K5244" s="37">
        <v>33</v>
      </c>
      <c r="L5244" s="42">
        <v>954</v>
      </c>
    </row>
    <row r="5245" spans="8:12" x14ac:dyDescent="0.5">
      <c r="H5245" s="37">
        <v>2</v>
      </c>
      <c r="I5245" s="37">
        <v>29</v>
      </c>
      <c r="J5245" s="37">
        <v>29</v>
      </c>
      <c r="K5245" s="37">
        <v>34</v>
      </c>
      <c r="L5245" s="42">
        <v>957</v>
      </c>
    </row>
    <row r="5246" spans="8:12" x14ac:dyDescent="0.5">
      <c r="H5246" s="37">
        <v>2</v>
      </c>
      <c r="I5246" s="37">
        <v>29</v>
      </c>
      <c r="J5246" s="37">
        <v>29</v>
      </c>
      <c r="K5246" s="37">
        <v>35</v>
      </c>
      <c r="L5246" s="42">
        <v>960</v>
      </c>
    </row>
    <row r="5247" spans="8:12" x14ac:dyDescent="0.5">
      <c r="H5247" s="37">
        <v>2</v>
      </c>
      <c r="I5247" s="37">
        <v>29</v>
      </c>
      <c r="J5247" s="37">
        <v>29</v>
      </c>
      <c r="K5247" s="37">
        <v>36</v>
      </c>
      <c r="L5247" s="42">
        <v>964</v>
      </c>
    </row>
    <row r="5248" spans="8:12" x14ac:dyDescent="0.5">
      <c r="H5248" s="37">
        <v>2</v>
      </c>
      <c r="I5248" s="37">
        <v>29</v>
      </c>
      <c r="J5248" s="37">
        <v>29</v>
      </c>
      <c r="K5248" s="37">
        <v>37</v>
      </c>
      <c r="L5248" s="42">
        <v>967</v>
      </c>
    </row>
    <row r="5249" spans="8:12" x14ac:dyDescent="0.5">
      <c r="H5249" s="37">
        <v>2</v>
      </c>
      <c r="I5249" s="37">
        <v>29</v>
      </c>
      <c r="J5249" s="37">
        <v>29</v>
      </c>
      <c r="K5249" s="37">
        <v>38</v>
      </c>
      <c r="L5249" s="42">
        <v>970</v>
      </c>
    </row>
    <row r="5250" spans="8:12" x14ac:dyDescent="0.5">
      <c r="H5250" s="37">
        <v>2</v>
      </c>
      <c r="I5250" s="37">
        <v>29</v>
      </c>
      <c r="J5250" s="37">
        <v>29</v>
      </c>
      <c r="K5250" s="37">
        <v>39</v>
      </c>
      <c r="L5250" s="42">
        <v>973</v>
      </c>
    </row>
    <row r="5251" spans="8:12" x14ac:dyDescent="0.5">
      <c r="H5251" s="37">
        <v>2</v>
      </c>
      <c r="I5251" s="37">
        <v>29</v>
      </c>
      <c r="J5251" s="37">
        <v>29</v>
      </c>
      <c r="K5251" s="37">
        <v>40</v>
      </c>
      <c r="L5251" s="42">
        <v>976</v>
      </c>
    </row>
    <row r="5252" spans="8:12" x14ac:dyDescent="0.5">
      <c r="H5252" s="37">
        <v>2</v>
      </c>
      <c r="I5252" s="37">
        <v>29</v>
      </c>
      <c r="J5252" s="37">
        <v>29</v>
      </c>
      <c r="K5252" s="37">
        <v>41</v>
      </c>
      <c r="L5252" s="42">
        <v>979</v>
      </c>
    </row>
    <row r="5253" spans="8:12" x14ac:dyDescent="0.5">
      <c r="H5253" s="37">
        <v>2</v>
      </c>
      <c r="I5253" s="37">
        <v>29</v>
      </c>
      <c r="J5253" s="37">
        <v>29</v>
      </c>
      <c r="K5253" s="37">
        <v>42</v>
      </c>
      <c r="L5253" s="42">
        <v>982</v>
      </c>
    </row>
    <row r="5254" spans="8:12" x14ac:dyDescent="0.5">
      <c r="H5254" s="37">
        <v>2</v>
      </c>
      <c r="I5254" s="37">
        <v>29</v>
      </c>
      <c r="J5254" s="37">
        <v>29</v>
      </c>
      <c r="K5254" s="37">
        <v>43</v>
      </c>
      <c r="L5254" s="42">
        <v>985</v>
      </c>
    </row>
    <row r="5255" spans="8:12" x14ac:dyDescent="0.5">
      <c r="H5255" s="37">
        <v>2</v>
      </c>
      <c r="I5255" s="37">
        <v>29</v>
      </c>
      <c r="J5255" s="37">
        <v>29</v>
      </c>
      <c r="K5255" s="37">
        <v>44</v>
      </c>
      <c r="L5255" s="42">
        <v>987</v>
      </c>
    </row>
    <row r="5256" spans="8:12" x14ac:dyDescent="0.5">
      <c r="H5256" s="37">
        <v>2</v>
      </c>
      <c r="I5256" s="37">
        <v>29</v>
      </c>
      <c r="J5256" s="37">
        <v>29</v>
      </c>
      <c r="K5256" s="37">
        <v>45</v>
      </c>
      <c r="L5256" s="42">
        <v>990</v>
      </c>
    </row>
    <row r="5257" spans="8:12" x14ac:dyDescent="0.5">
      <c r="H5257" s="37">
        <v>2</v>
      </c>
      <c r="I5257" s="37">
        <v>29</v>
      </c>
      <c r="J5257" s="37">
        <v>29</v>
      </c>
      <c r="K5257" s="37">
        <v>46</v>
      </c>
      <c r="L5257" s="42">
        <v>992</v>
      </c>
    </row>
    <row r="5258" spans="8:12" x14ac:dyDescent="0.5">
      <c r="H5258" s="37">
        <v>2</v>
      </c>
      <c r="I5258" s="37">
        <v>29</v>
      </c>
      <c r="J5258" s="37">
        <v>29</v>
      </c>
      <c r="K5258" s="37">
        <v>47</v>
      </c>
      <c r="L5258" s="42">
        <v>994</v>
      </c>
    </row>
    <row r="5259" spans="8:12" x14ac:dyDescent="0.5">
      <c r="H5259" s="37">
        <v>2</v>
      </c>
      <c r="I5259" s="37">
        <v>29</v>
      </c>
      <c r="J5259" s="37">
        <v>29</v>
      </c>
      <c r="K5259" s="37">
        <v>48</v>
      </c>
      <c r="L5259" s="42">
        <v>996</v>
      </c>
    </row>
    <row r="5260" spans="8:12" x14ac:dyDescent="0.5">
      <c r="H5260" s="37">
        <v>2</v>
      </c>
      <c r="I5260" s="37">
        <v>29</v>
      </c>
      <c r="J5260" s="37">
        <v>29</v>
      </c>
      <c r="K5260" s="37">
        <v>49</v>
      </c>
      <c r="L5260" s="42">
        <v>998</v>
      </c>
    </row>
    <row r="5261" spans="8:12" x14ac:dyDescent="0.5">
      <c r="H5261" s="37">
        <v>2</v>
      </c>
      <c r="I5261" s="37">
        <v>29</v>
      </c>
      <c r="J5261" s="37">
        <v>29</v>
      </c>
      <c r="K5261" s="37">
        <v>50</v>
      </c>
      <c r="L5261" s="42">
        <v>999</v>
      </c>
    </row>
    <row r="5262" spans="8:12" x14ac:dyDescent="0.5">
      <c r="H5262" s="37">
        <v>2</v>
      </c>
      <c r="I5262" s="37">
        <v>29</v>
      </c>
      <c r="J5262" s="37">
        <v>29</v>
      </c>
      <c r="K5262" s="37">
        <v>51</v>
      </c>
      <c r="L5262" s="42">
        <v>1030</v>
      </c>
    </row>
    <row r="5263" spans="8:12" x14ac:dyDescent="0.5">
      <c r="H5263" s="37">
        <v>2</v>
      </c>
      <c r="I5263" s="37">
        <v>30</v>
      </c>
      <c r="J5263" s="37">
        <v>30</v>
      </c>
      <c r="K5263" s="37">
        <v>0</v>
      </c>
      <c r="L5263" s="42">
        <v>886</v>
      </c>
    </row>
    <row r="5264" spans="8:12" x14ac:dyDescent="0.5">
      <c r="H5264" s="37">
        <v>2</v>
      </c>
      <c r="I5264" s="37">
        <v>30</v>
      </c>
      <c r="J5264" s="37">
        <v>30</v>
      </c>
      <c r="K5264" s="37">
        <v>1</v>
      </c>
      <c r="L5264" s="42">
        <v>887</v>
      </c>
    </row>
    <row r="5265" spans="8:12" x14ac:dyDescent="0.5">
      <c r="H5265" s="37">
        <v>2</v>
      </c>
      <c r="I5265" s="37">
        <v>30</v>
      </c>
      <c r="J5265" s="37">
        <v>30</v>
      </c>
      <c r="K5265" s="37">
        <v>2</v>
      </c>
      <c r="L5265" s="42">
        <v>888</v>
      </c>
    </row>
    <row r="5266" spans="8:12" x14ac:dyDescent="0.5">
      <c r="H5266" s="37">
        <v>2</v>
      </c>
      <c r="I5266" s="37">
        <v>30</v>
      </c>
      <c r="J5266" s="37">
        <v>30</v>
      </c>
      <c r="K5266" s="37">
        <v>3</v>
      </c>
      <c r="L5266" s="42">
        <v>890</v>
      </c>
    </row>
    <row r="5267" spans="8:12" x14ac:dyDescent="0.5">
      <c r="H5267" s="37">
        <v>2</v>
      </c>
      <c r="I5267" s="37">
        <v>30</v>
      </c>
      <c r="J5267" s="37">
        <v>30</v>
      </c>
      <c r="K5267" s="37">
        <v>4</v>
      </c>
      <c r="L5267" s="42">
        <v>891</v>
      </c>
    </row>
    <row r="5268" spans="8:12" x14ac:dyDescent="0.5">
      <c r="H5268" s="37">
        <v>2</v>
      </c>
      <c r="I5268" s="37">
        <v>30</v>
      </c>
      <c r="J5268" s="37">
        <v>30</v>
      </c>
      <c r="K5268" s="37">
        <v>5</v>
      </c>
      <c r="L5268" s="42">
        <v>893</v>
      </c>
    </row>
    <row r="5269" spans="8:12" x14ac:dyDescent="0.5">
      <c r="H5269" s="37">
        <v>2</v>
      </c>
      <c r="I5269" s="37">
        <v>30</v>
      </c>
      <c r="J5269" s="37">
        <v>30</v>
      </c>
      <c r="K5269" s="37">
        <v>6</v>
      </c>
      <c r="L5269" s="42">
        <v>894</v>
      </c>
    </row>
    <row r="5270" spans="8:12" x14ac:dyDescent="0.5">
      <c r="H5270" s="37">
        <v>2</v>
      </c>
      <c r="I5270" s="37">
        <v>30</v>
      </c>
      <c r="J5270" s="37">
        <v>30</v>
      </c>
      <c r="K5270" s="37">
        <v>7</v>
      </c>
      <c r="L5270" s="42">
        <v>896</v>
      </c>
    </row>
    <row r="5271" spans="8:12" x14ac:dyDescent="0.5">
      <c r="H5271" s="37">
        <v>2</v>
      </c>
      <c r="I5271" s="37">
        <v>30</v>
      </c>
      <c r="J5271" s="37">
        <v>30</v>
      </c>
      <c r="K5271" s="37">
        <v>8</v>
      </c>
      <c r="L5271" s="42">
        <v>898</v>
      </c>
    </row>
    <row r="5272" spans="8:12" x14ac:dyDescent="0.5">
      <c r="H5272" s="37">
        <v>2</v>
      </c>
      <c r="I5272" s="37">
        <v>30</v>
      </c>
      <c r="J5272" s="37">
        <v>30</v>
      </c>
      <c r="K5272" s="37">
        <v>9</v>
      </c>
      <c r="L5272" s="42">
        <v>899</v>
      </c>
    </row>
    <row r="5273" spans="8:12" x14ac:dyDescent="0.5">
      <c r="H5273" s="37">
        <v>2</v>
      </c>
      <c r="I5273" s="37">
        <v>30</v>
      </c>
      <c r="J5273" s="37">
        <v>30</v>
      </c>
      <c r="K5273" s="37">
        <v>10</v>
      </c>
      <c r="L5273" s="42">
        <v>901</v>
      </c>
    </row>
    <row r="5274" spans="8:12" x14ac:dyDescent="0.5">
      <c r="H5274" s="37">
        <v>2</v>
      </c>
      <c r="I5274" s="37">
        <v>30</v>
      </c>
      <c r="J5274" s="37">
        <v>30</v>
      </c>
      <c r="K5274" s="37">
        <v>11</v>
      </c>
      <c r="L5274" s="42">
        <v>903</v>
      </c>
    </row>
    <row r="5275" spans="8:12" x14ac:dyDescent="0.5">
      <c r="H5275" s="37">
        <v>2</v>
      </c>
      <c r="I5275" s="37">
        <v>30</v>
      </c>
      <c r="J5275" s="37">
        <v>30</v>
      </c>
      <c r="K5275" s="37">
        <v>12</v>
      </c>
      <c r="L5275" s="42">
        <v>905</v>
      </c>
    </row>
    <row r="5276" spans="8:12" x14ac:dyDescent="0.5">
      <c r="H5276" s="37">
        <v>2</v>
      </c>
      <c r="I5276" s="37">
        <v>30</v>
      </c>
      <c r="J5276" s="37">
        <v>30</v>
      </c>
      <c r="K5276" s="37">
        <v>13</v>
      </c>
      <c r="L5276" s="42">
        <v>907</v>
      </c>
    </row>
    <row r="5277" spans="8:12" x14ac:dyDescent="0.5">
      <c r="H5277" s="37">
        <v>2</v>
      </c>
      <c r="I5277" s="37">
        <v>30</v>
      </c>
      <c r="J5277" s="37">
        <v>30</v>
      </c>
      <c r="K5277" s="37">
        <v>14</v>
      </c>
      <c r="L5277" s="42">
        <v>909</v>
      </c>
    </row>
    <row r="5278" spans="8:12" x14ac:dyDescent="0.5">
      <c r="H5278" s="37">
        <v>2</v>
      </c>
      <c r="I5278" s="37">
        <v>30</v>
      </c>
      <c r="J5278" s="37">
        <v>30</v>
      </c>
      <c r="K5278" s="37">
        <v>15</v>
      </c>
      <c r="L5278" s="42">
        <v>911</v>
      </c>
    </row>
    <row r="5279" spans="8:12" x14ac:dyDescent="0.5">
      <c r="H5279" s="37">
        <v>2</v>
      </c>
      <c r="I5279" s="37">
        <v>30</v>
      </c>
      <c r="J5279" s="37">
        <v>30</v>
      </c>
      <c r="K5279" s="37">
        <v>16</v>
      </c>
      <c r="L5279" s="42">
        <v>913</v>
      </c>
    </row>
    <row r="5280" spans="8:12" x14ac:dyDescent="0.5">
      <c r="H5280" s="37">
        <v>2</v>
      </c>
      <c r="I5280" s="37">
        <v>30</v>
      </c>
      <c r="J5280" s="37">
        <v>30</v>
      </c>
      <c r="K5280" s="37">
        <v>17</v>
      </c>
      <c r="L5280" s="42">
        <v>915</v>
      </c>
    </row>
    <row r="5281" spans="8:12" x14ac:dyDescent="0.5">
      <c r="H5281" s="37">
        <v>2</v>
      </c>
      <c r="I5281" s="37">
        <v>30</v>
      </c>
      <c r="J5281" s="37">
        <v>30</v>
      </c>
      <c r="K5281" s="37">
        <v>18</v>
      </c>
      <c r="L5281" s="42">
        <v>917</v>
      </c>
    </row>
    <row r="5282" spans="8:12" x14ac:dyDescent="0.5">
      <c r="H5282" s="37">
        <v>2</v>
      </c>
      <c r="I5282" s="37">
        <v>30</v>
      </c>
      <c r="J5282" s="37">
        <v>30</v>
      </c>
      <c r="K5282" s="37">
        <v>19</v>
      </c>
      <c r="L5282" s="42">
        <v>919</v>
      </c>
    </row>
    <row r="5283" spans="8:12" x14ac:dyDescent="0.5">
      <c r="H5283" s="37">
        <v>2</v>
      </c>
      <c r="I5283" s="37">
        <v>30</v>
      </c>
      <c r="J5283" s="37">
        <v>30</v>
      </c>
      <c r="K5283" s="37">
        <v>20</v>
      </c>
      <c r="L5283" s="42">
        <v>922</v>
      </c>
    </row>
    <row r="5284" spans="8:12" x14ac:dyDescent="0.5">
      <c r="H5284" s="37">
        <v>2</v>
      </c>
      <c r="I5284" s="37">
        <v>30</v>
      </c>
      <c r="J5284" s="37">
        <v>30</v>
      </c>
      <c r="K5284" s="37">
        <v>21</v>
      </c>
      <c r="L5284" s="42">
        <v>924</v>
      </c>
    </row>
    <row r="5285" spans="8:12" x14ac:dyDescent="0.5">
      <c r="H5285" s="37">
        <v>2</v>
      </c>
      <c r="I5285" s="37">
        <v>30</v>
      </c>
      <c r="J5285" s="37">
        <v>30</v>
      </c>
      <c r="K5285" s="37">
        <v>22</v>
      </c>
      <c r="L5285" s="42">
        <v>927</v>
      </c>
    </row>
    <row r="5286" spans="8:12" x14ac:dyDescent="0.5">
      <c r="H5286" s="37">
        <v>2</v>
      </c>
      <c r="I5286" s="37">
        <v>30</v>
      </c>
      <c r="J5286" s="37">
        <v>30</v>
      </c>
      <c r="K5286" s="37">
        <v>23</v>
      </c>
      <c r="L5286" s="42">
        <v>929</v>
      </c>
    </row>
    <row r="5287" spans="8:12" x14ac:dyDescent="0.5">
      <c r="H5287" s="37">
        <v>2</v>
      </c>
      <c r="I5287" s="37">
        <v>30</v>
      </c>
      <c r="J5287" s="37">
        <v>30</v>
      </c>
      <c r="K5287" s="37">
        <v>24</v>
      </c>
      <c r="L5287" s="42">
        <v>932</v>
      </c>
    </row>
    <row r="5288" spans="8:12" x14ac:dyDescent="0.5">
      <c r="H5288" s="37">
        <v>2</v>
      </c>
      <c r="I5288" s="37">
        <v>30</v>
      </c>
      <c r="J5288" s="37">
        <v>30</v>
      </c>
      <c r="K5288" s="37">
        <v>25</v>
      </c>
      <c r="L5288" s="42">
        <v>934</v>
      </c>
    </row>
    <row r="5289" spans="8:12" x14ac:dyDescent="0.5">
      <c r="H5289" s="37">
        <v>2</v>
      </c>
      <c r="I5289" s="37">
        <v>30</v>
      </c>
      <c r="J5289" s="37">
        <v>30</v>
      </c>
      <c r="K5289" s="37">
        <v>26</v>
      </c>
      <c r="L5289" s="42">
        <v>937</v>
      </c>
    </row>
    <row r="5290" spans="8:12" x14ac:dyDescent="0.5">
      <c r="H5290" s="37">
        <v>2</v>
      </c>
      <c r="I5290" s="37">
        <v>30</v>
      </c>
      <c r="J5290" s="37">
        <v>30</v>
      </c>
      <c r="K5290" s="37">
        <v>27</v>
      </c>
      <c r="L5290" s="42">
        <v>940</v>
      </c>
    </row>
    <row r="5291" spans="8:12" x14ac:dyDescent="0.5">
      <c r="H5291" s="37">
        <v>2</v>
      </c>
      <c r="I5291" s="37">
        <v>30</v>
      </c>
      <c r="J5291" s="37">
        <v>30</v>
      </c>
      <c r="K5291" s="37">
        <v>28</v>
      </c>
      <c r="L5291" s="42">
        <v>943</v>
      </c>
    </row>
    <row r="5292" spans="8:12" x14ac:dyDescent="0.5">
      <c r="H5292" s="37">
        <v>2</v>
      </c>
      <c r="I5292" s="37">
        <v>30</v>
      </c>
      <c r="J5292" s="37">
        <v>30</v>
      </c>
      <c r="K5292" s="37">
        <v>29</v>
      </c>
      <c r="L5292" s="42">
        <v>945</v>
      </c>
    </row>
    <row r="5293" spans="8:12" x14ac:dyDescent="0.5">
      <c r="H5293" s="37">
        <v>2</v>
      </c>
      <c r="I5293" s="37">
        <v>30</v>
      </c>
      <c r="J5293" s="37">
        <v>30</v>
      </c>
      <c r="K5293" s="37">
        <v>30</v>
      </c>
      <c r="L5293" s="42">
        <v>948</v>
      </c>
    </row>
    <row r="5294" spans="8:12" x14ac:dyDescent="0.5">
      <c r="H5294" s="37">
        <v>2</v>
      </c>
      <c r="I5294" s="37">
        <v>30</v>
      </c>
      <c r="J5294" s="37">
        <v>30</v>
      </c>
      <c r="K5294" s="37">
        <v>31</v>
      </c>
      <c r="L5294" s="42">
        <v>951</v>
      </c>
    </row>
    <row r="5295" spans="8:12" x14ac:dyDescent="0.5">
      <c r="H5295" s="37">
        <v>2</v>
      </c>
      <c r="I5295" s="37">
        <v>30</v>
      </c>
      <c r="J5295" s="37">
        <v>30</v>
      </c>
      <c r="K5295" s="37">
        <v>32</v>
      </c>
      <c r="L5295" s="42">
        <v>954</v>
      </c>
    </row>
    <row r="5296" spans="8:12" x14ac:dyDescent="0.5">
      <c r="H5296" s="37">
        <v>2</v>
      </c>
      <c r="I5296" s="37">
        <v>30</v>
      </c>
      <c r="J5296" s="37">
        <v>30</v>
      </c>
      <c r="K5296" s="37">
        <v>33</v>
      </c>
      <c r="L5296" s="42">
        <v>957</v>
      </c>
    </row>
    <row r="5297" spans="8:12" x14ac:dyDescent="0.5">
      <c r="H5297" s="37">
        <v>2</v>
      </c>
      <c r="I5297" s="37">
        <v>30</v>
      </c>
      <c r="J5297" s="37">
        <v>30</v>
      </c>
      <c r="K5297" s="37">
        <v>34</v>
      </c>
      <c r="L5297" s="42">
        <v>960</v>
      </c>
    </row>
    <row r="5298" spans="8:12" x14ac:dyDescent="0.5">
      <c r="H5298" s="37">
        <v>2</v>
      </c>
      <c r="I5298" s="37">
        <v>30</v>
      </c>
      <c r="J5298" s="37">
        <v>30</v>
      </c>
      <c r="K5298" s="37">
        <v>35</v>
      </c>
      <c r="L5298" s="42">
        <v>964</v>
      </c>
    </row>
    <row r="5299" spans="8:12" x14ac:dyDescent="0.5">
      <c r="H5299" s="37">
        <v>2</v>
      </c>
      <c r="I5299" s="37">
        <v>30</v>
      </c>
      <c r="J5299" s="37">
        <v>30</v>
      </c>
      <c r="K5299" s="37">
        <v>36</v>
      </c>
      <c r="L5299" s="42">
        <v>967</v>
      </c>
    </row>
    <row r="5300" spans="8:12" x14ac:dyDescent="0.5">
      <c r="H5300" s="37">
        <v>2</v>
      </c>
      <c r="I5300" s="37">
        <v>30</v>
      </c>
      <c r="J5300" s="37">
        <v>30</v>
      </c>
      <c r="K5300" s="37">
        <v>37</v>
      </c>
      <c r="L5300" s="42">
        <v>970</v>
      </c>
    </row>
    <row r="5301" spans="8:12" x14ac:dyDescent="0.5">
      <c r="H5301" s="37">
        <v>2</v>
      </c>
      <c r="I5301" s="37">
        <v>30</v>
      </c>
      <c r="J5301" s="37">
        <v>30</v>
      </c>
      <c r="K5301" s="37">
        <v>38</v>
      </c>
      <c r="L5301" s="42">
        <v>973</v>
      </c>
    </row>
    <row r="5302" spans="8:12" x14ac:dyDescent="0.5">
      <c r="H5302" s="37">
        <v>2</v>
      </c>
      <c r="I5302" s="37">
        <v>30</v>
      </c>
      <c r="J5302" s="37">
        <v>30</v>
      </c>
      <c r="K5302" s="37">
        <v>39</v>
      </c>
      <c r="L5302" s="42">
        <v>976</v>
      </c>
    </row>
    <row r="5303" spans="8:12" x14ac:dyDescent="0.5">
      <c r="H5303" s="37">
        <v>2</v>
      </c>
      <c r="I5303" s="37">
        <v>30</v>
      </c>
      <c r="J5303" s="37">
        <v>30</v>
      </c>
      <c r="K5303" s="37">
        <v>40</v>
      </c>
      <c r="L5303" s="42">
        <v>979</v>
      </c>
    </row>
    <row r="5304" spans="8:12" x14ac:dyDescent="0.5">
      <c r="H5304" s="37">
        <v>2</v>
      </c>
      <c r="I5304" s="37">
        <v>30</v>
      </c>
      <c r="J5304" s="37">
        <v>30</v>
      </c>
      <c r="K5304" s="37">
        <v>41</v>
      </c>
      <c r="L5304" s="42">
        <v>982</v>
      </c>
    </row>
    <row r="5305" spans="8:12" x14ac:dyDescent="0.5">
      <c r="H5305" s="37">
        <v>2</v>
      </c>
      <c r="I5305" s="37">
        <v>30</v>
      </c>
      <c r="J5305" s="37">
        <v>30</v>
      </c>
      <c r="K5305" s="37">
        <v>42</v>
      </c>
      <c r="L5305" s="42">
        <v>985</v>
      </c>
    </row>
    <row r="5306" spans="8:12" x14ac:dyDescent="0.5">
      <c r="H5306" s="37">
        <v>2</v>
      </c>
      <c r="I5306" s="37">
        <v>30</v>
      </c>
      <c r="J5306" s="37">
        <v>30</v>
      </c>
      <c r="K5306" s="37">
        <v>43</v>
      </c>
      <c r="L5306" s="42">
        <v>987</v>
      </c>
    </row>
    <row r="5307" spans="8:12" x14ac:dyDescent="0.5">
      <c r="H5307" s="37">
        <v>2</v>
      </c>
      <c r="I5307" s="37">
        <v>30</v>
      </c>
      <c r="J5307" s="37">
        <v>30</v>
      </c>
      <c r="K5307" s="37">
        <v>44</v>
      </c>
      <c r="L5307" s="42">
        <v>990</v>
      </c>
    </row>
    <row r="5308" spans="8:12" x14ac:dyDescent="0.5">
      <c r="H5308" s="37">
        <v>2</v>
      </c>
      <c r="I5308" s="37">
        <v>30</v>
      </c>
      <c r="J5308" s="37">
        <v>30</v>
      </c>
      <c r="K5308" s="37">
        <v>45</v>
      </c>
      <c r="L5308" s="42">
        <v>992</v>
      </c>
    </row>
    <row r="5309" spans="8:12" x14ac:dyDescent="0.5">
      <c r="H5309" s="37">
        <v>2</v>
      </c>
      <c r="I5309" s="37">
        <v>30</v>
      </c>
      <c r="J5309" s="37">
        <v>30</v>
      </c>
      <c r="K5309" s="37">
        <v>46</v>
      </c>
      <c r="L5309" s="42">
        <v>994</v>
      </c>
    </row>
    <row r="5310" spans="8:12" x14ac:dyDescent="0.5">
      <c r="H5310" s="37">
        <v>2</v>
      </c>
      <c r="I5310" s="37">
        <v>30</v>
      </c>
      <c r="J5310" s="37">
        <v>30</v>
      </c>
      <c r="K5310" s="37">
        <v>47</v>
      </c>
      <c r="L5310" s="42">
        <v>996</v>
      </c>
    </row>
    <row r="5311" spans="8:12" x14ac:dyDescent="0.5">
      <c r="H5311" s="37">
        <v>2</v>
      </c>
      <c r="I5311" s="37">
        <v>30</v>
      </c>
      <c r="J5311" s="37">
        <v>30</v>
      </c>
      <c r="K5311" s="37">
        <v>48</v>
      </c>
      <c r="L5311" s="42">
        <v>998</v>
      </c>
    </row>
    <row r="5312" spans="8:12" x14ac:dyDescent="0.5">
      <c r="H5312" s="37">
        <v>2</v>
      </c>
      <c r="I5312" s="37">
        <v>30</v>
      </c>
      <c r="J5312" s="37">
        <v>30</v>
      </c>
      <c r="K5312" s="37">
        <v>49</v>
      </c>
      <c r="L5312" s="42">
        <v>999</v>
      </c>
    </row>
    <row r="5313" spans="8:12" x14ac:dyDescent="0.5">
      <c r="H5313" s="37">
        <v>2</v>
      </c>
      <c r="I5313" s="37">
        <v>30</v>
      </c>
      <c r="J5313" s="37">
        <v>30</v>
      </c>
      <c r="K5313" s="37">
        <v>50</v>
      </c>
      <c r="L5313" s="42">
        <v>1030</v>
      </c>
    </row>
    <row r="5314" spans="8:12" x14ac:dyDescent="0.5">
      <c r="H5314" s="37">
        <v>2</v>
      </c>
      <c r="I5314" s="37">
        <v>31</v>
      </c>
      <c r="J5314" s="37">
        <v>31</v>
      </c>
      <c r="K5314" s="37">
        <v>0</v>
      </c>
      <c r="L5314" s="42">
        <v>887</v>
      </c>
    </row>
    <row r="5315" spans="8:12" x14ac:dyDescent="0.5">
      <c r="H5315" s="37">
        <v>2</v>
      </c>
      <c r="I5315" s="37">
        <v>31</v>
      </c>
      <c r="J5315" s="37">
        <v>31</v>
      </c>
      <c r="K5315" s="37">
        <v>1</v>
      </c>
      <c r="L5315" s="42">
        <v>888</v>
      </c>
    </row>
    <row r="5316" spans="8:12" x14ac:dyDescent="0.5">
      <c r="H5316" s="37">
        <v>2</v>
      </c>
      <c r="I5316" s="37">
        <v>31</v>
      </c>
      <c r="J5316" s="37">
        <v>31</v>
      </c>
      <c r="K5316" s="37">
        <v>2</v>
      </c>
      <c r="L5316" s="42">
        <v>890</v>
      </c>
    </row>
    <row r="5317" spans="8:12" x14ac:dyDescent="0.5">
      <c r="H5317" s="37">
        <v>2</v>
      </c>
      <c r="I5317" s="37">
        <v>31</v>
      </c>
      <c r="J5317" s="37">
        <v>31</v>
      </c>
      <c r="K5317" s="37">
        <v>3</v>
      </c>
      <c r="L5317" s="42">
        <v>891</v>
      </c>
    </row>
    <row r="5318" spans="8:12" x14ac:dyDescent="0.5">
      <c r="H5318" s="37">
        <v>2</v>
      </c>
      <c r="I5318" s="37">
        <v>31</v>
      </c>
      <c r="J5318" s="37">
        <v>31</v>
      </c>
      <c r="K5318" s="37">
        <v>4</v>
      </c>
      <c r="L5318" s="42">
        <v>893</v>
      </c>
    </row>
    <row r="5319" spans="8:12" x14ac:dyDescent="0.5">
      <c r="H5319" s="37">
        <v>2</v>
      </c>
      <c r="I5319" s="37">
        <v>31</v>
      </c>
      <c r="J5319" s="37">
        <v>31</v>
      </c>
      <c r="K5319" s="37">
        <v>5</v>
      </c>
      <c r="L5319" s="42">
        <v>894</v>
      </c>
    </row>
    <row r="5320" spans="8:12" x14ac:dyDescent="0.5">
      <c r="H5320" s="37">
        <v>2</v>
      </c>
      <c r="I5320" s="37">
        <v>31</v>
      </c>
      <c r="J5320" s="37">
        <v>31</v>
      </c>
      <c r="K5320" s="37">
        <v>6</v>
      </c>
      <c r="L5320" s="42">
        <v>896</v>
      </c>
    </row>
    <row r="5321" spans="8:12" x14ac:dyDescent="0.5">
      <c r="H5321" s="37">
        <v>2</v>
      </c>
      <c r="I5321" s="37">
        <v>31</v>
      </c>
      <c r="J5321" s="37">
        <v>31</v>
      </c>
      <c r="K5321" s="37">
        <v>7</v>
      </c>
      <c r="L5321" s="42">
        <v>898</v>
      </c>
    </row>
    <row r="5322" spans="8:12" x14ac:dyDescent="0.5">
      <c r="H5322" s="37">
        <v>2</v>
      </c>
      <c r="I5322" s="37">
        <v>31</v>
      </c>
      <c r="J5322" s="37">
        <v>31</v>
      </c>
      <c r="K5322" s="37">
        <v>8</v>
      </c>
      <c r="L5322" s="42">
        <v>899</v>
      </c>
    </row>
    <row r="5323" spans="8:12" x14ac:dyDescent="0.5">
      <c r="H5323" s="37">
        <v>2</v>
      </c>
      <c r="I5323" s="37">
        <v>31</v>
      </c>
      <c r="J5323" s="37">
        <v>31</v>
      </c>
      <c r="K5323" s="37">
        <v>9</v>
      </c>
      <c r="L5323" s="42">
        <v>901</v>
      </c>
    </row>
    <row r="5324" spans="8:12" x14ac:dyDescent="0.5">
      <c r="H5324" s="37">
        <v>2</v>
      </c>
      <c r="I5324" s="37">
        <v>31</v>
      </c>
      <c r="J5324" s="37">
        <v>31</v>
      </c>
      <c r="K5324" s="37">
        <v>10</v>
      </c>
      <c r="L5324" s="42">
        <v>903</v>
      </c>
    </row>
    <row r="5325" spans="8:12" x14ac:dyDescent="0.5">
      <c r="H5325" s="37">
        <v>2</v>
      </c>
      <c r="I5325" s="37">
        <v>31</v>
      </c>
      <c r="J5325" s="37">
        <v>31</v>
      </c>
      <c r="K5325" s="37">
        <v>11</v>
      </c>
      <c r="L5325" s="42">
        <v>905</v>
      </c>
    </row>
    <row r="5326" spans="8:12" x14ac:dyDescent="0.5">
      <c r="H5326" s="37">
        <v>2</v>
      </c>
      <c r="I5326" s="37">
        <v>31</v>
      </c>
      <c r="J5326" s="37">
        <v>31</v>
      </c>
      <c r="K5326" s="37">
        <v>12</v>
      </c>
      <c r="L5326" s="42">
        <v>907</v>
      </c>
    </row>
    <row r="5327" spans="8:12" x14ac:dyDescent="0.5">
      <c r="H5327" s="37">
        <v>2</v>
      </c>
      <c r="I5327" s="37">
        <v>31</v>
      </c>
      <c r="J5327" s="37">
        <v>31</v>
      </c>
      <c r="K5327" s="37">
        <v>13</v>
      </c>
      <c r="L5327" s="42">
        <v>909</v>
      </c>
    </row>
    <row r="5328" spans="8:12" x14ac:dyDescent="0.5">
      <c r="H5328" s="37">
        <v>2</v>
      </c>
      <c r="I5328" s="37">
        <v>31</v>
      </c>
      <c r="J5328" s="37">
        <v>31</v>
      </c>
      <c r="K5328" s="37">
        <v>14</v>
      </c>
      <c r="L5328" s="42">
        <v>911</v>
      </c>
    </row>
    <row r="5329" spans="8:12" x14ac:dyDescent="0.5">
      <c r="H5329" s="37">
        <v>2</v>
      </c>
      <c r="I5329" s="37">
        <v>31</v>
      </c>
      <c r="J5329" s="37">
        <v>31</v>
      </c>
      <c r="K5329" s="37">
        <v>15</v>
      </c>
      <c r="L5329" s="42">
        <v>913</v>
      </c>
    </row>
    <row r="5330" spans="8:12" x14ac:dyDescent="0.5">
      <c r="H5330" s="37">
        <v>2</v>
      </c>
      <c r="I5330" s="37">
        <v>31</v>
      </c>
      <c r="J5330" s="37">
        <v>31</v>
      </c>
      <c r="K5330" s="37">
        <v>16</v>
      </c>
      <c r="L5330" s="42">
        <v>915</v>
      </c>
    </row>
    <row r="5331" spans="8:12" x14ac:dyDescent="0.5">
      <c r="H5331" s="37">
        <v>2</v>
      </c>
      <c r="I5331" s="37">
        <v>31</v>
      </c>
      <c r="J5331" s="37">
        <v>31</v>
      </c>
      <c r="K5331" s="37">
        <v>17</v>
      </c>
      <c r="L5331" s="42">
        <v>917</v>
      </c>
    </row>
    <row r="5332" spans="8:12" x14ac:dyDescent="0.5">
      <c r="H5332" s="37">
        <v>2</v>
      </c>
      <c r="I5332" s="37">
        <v>31</v>
      </c>
      <c r="J5332" s="37">
        <v>31</v>
      </c>
      <c r="K5332" s="37">
        <v>18</v>
      </c>
      <c r="L5332" s="42">
        <v>919</v>
      </c>
    </row>
    <row r="5333" spans="8:12" x14ac:dyDescent="0.5">
      <c r="H5333" s="37">
        <v>2</v>
      </c>
      <c r="I5333" s="37">
        <v>31</v>
      </c>
      <c r="J5333" s="37">
        <v>31</v>
      </c>
      <c r="K5333" s="37">
        <v>19</v>
      </c>
      <c r="L5333" s="42">
        <v>922</v>
      </c>
    </row>
    <row r="5334" spans="8:12" x14ac:dyDescent="0.5">
      <c r="H5334" s="37">
        <v>2</v>
      </c>
      <c r="I5334" s="37">
        <v>31</v>
      </c>
      <c r="J5334" s="37">
        <v>31</v>
      </c>
      <c r="K5334" s="37">
        <v>20</v>
      </c>
      <c r="L5334" s="42">
        <v>924</v>
      </c>
    </row>
    <row r="5335" spans="8:12" x14ac:dyDescent="0.5">
      <c r="H5335" s="37">
        <v>2</v>
      </c>
      <c r="I5335" s="37">
        <v>31</v>
      </c>
      <c r="J5335" s="37">
        <v>31</v>
      </c>
      <c r="K5335" s="37">
        <v>21</v>
      </c>
      <c r="L5335" s="42">
        <v>927</v>
      </c>
    </row>
    <row r="5336" spans="8:12" x14ac:dyDescent="0.5">
      <c r="H5336" s="37">
        <v>2</v>
      </c>
      <c r="I5336" s="37">
        <v>31</v>
      </c>
      <c r="J5336" s="37">
        <v>31</v>
      </c>
      <c r="K5336" s="37">
        <v>22</v>
      </c>
      <c r="L5336" s="42">
        <v>929</v>
      </c>
    </row>
    <row r="5337" spans="8:12" x14ac:dyDescent="0.5">
      <c r="H5337" s="37">
        <v>2</v>
      </c>
      <c r="I5337" s="37">
        <v>31</v>
      </c>
      <c r="J5337" s="37">
        <v>31</v>
      </c>
      <c r="K5337" s="37">
        <v>23</v>
      </c>
      <c r="L5337" s="42">
        <v>932</v>
      </c>
    </row>
    <row r="5338" spans="8:12" x14ac:dyDescent="0.5">
      <c r="H5338" s="37">
        <v>2</v>
      </c>
      <c r="I5338" s="37">
        <v>31</v>
      </c>
      <c r="J5338" s="37">
        <v>31</v>
      </c>
      <c r="K5338" s="37">
        <v>24</v>
      </c>
      <c r="L5338" s="42">
        <v>934</v>
      </c>
    </row>
    <row r="5339" spans="8:12" x14ac:dyDescent="0.5">
      <c r="H5339" s="37">
        <v>2</v>
      </c>
      <c r="I5339" s="37">
        <v>31</v>
      </c>
      <c r="J5339" s="37">
        <v>31</v>
      </c>
      <c r="K5339" s="37">
        <v>25</v>
      </c>
      <c r="L5339" s="42">
        <v>937</v>
      </c>
    </row>
    <row r="5340" spans="8:12" x14ac:dyDescent="0.5">
      <c r="H5340" s="37">
        <v>2</v>
      </c>
      <c r="I5340" s="37">
        <v>31</v>
      </c>
      <c r="J5340" s="37">
        <v>31</v>
      </c>
      <c r="K5340" s="37">
        <v>26</v>
      </c>
      <c r="L5340" s="42">
        <v>940</v>
      </c>
    </row>
    <row r="5341" spans="8:12" x14ac:dyDescent="0.5">
      <c r="H5341" s="37">
        <v>2</v>
      </c>
      <c r="I5341" s="37">
        <v>31</v>
      </c>
      <c r="J5341" s="37">
        <v>31</v>
      </c>
      <c r="K5341" s="37">
        <v>27</v>
      </c>
      <c r="L5341" s="42">
        <v>943</v>
      </c>
    </row>
    <row r="5342" spans="8:12" x14ac:dyDescent="0.5">
      <c r="H5342" s="37">
        <v>2</v>
      </c>
      <c r="I5342" s="37">
        <v>31</v>
      </c>
      <c r="J5342" s="37">
        <v>31</v>
      </c>
      <c r="K5342" s="37">
        <v>28</v>
      </c>
      <c r="L5342" s="42">
        <v>945</v>
      </c>
    </row>
    <row r="5343" spans="8:12" x14ac:dyDescent="0.5">
      <c r="H5343" s="37">
        <v>2</v>
      </c>
      <c r="I5343" s="37">
        <v>31</v>
      </c>
      <c r="J5343" s="37">
        <v>31</v>
      </c>
      <c r="K5343" s="37">
        <v>29</v>
      </c>
      <c r="L5343" s="42">
        <v>948</v>
      </c>
    </row>
    <row r="5344" spans="8:12" x14ac:dyDescent="0.5">
      <c r="H5344" s="37">
        <v>2</v>
      </c>
      <c r="I5344" s="37">
        <v>31</v>
      </c>
      <c r="J5344" s="37">
        <v>31</v>
      </c>
      <c r="K5344" s="37">
        <v>30</v>
      </c>
      <c r="L5344" s="42">
        <v>951</v>
      </c>
    </row>
    <row r="5345" spans="8:12" x14ac:dyDescent="0.5">
      <c r="H5345" s="37">
        <v>2</v>
      </c>
      <c r="I5345" s="37">
        <v>31</v>
      </c>
      <c r="J5345" s="37">
        <v>31</v>
      </c>
      <c r="K5345" s="37">
        <v>31</v>
      </c>
      <c r="L5345" s="42">
        <v>954</v>
      </c>
    </row>
    <row r="5346" spans="8:12" x14ac:dyDescent="0.5">
      <c r="H5346" s="37">
        <v>2</v>
      </c>
      <c r="I5346" s="37">
        <v>31</v>
      </c>
      <c r="J5346" s="37">
        <v>31</v>
      </c>
      <c r="K5346" s="37">
        <v>32</v>
      </c>
      <c r="L5346" s="42">
        <v>957</v>
      </c>
    </row>
    <row r="5347" spans="8:12" x14ac:dyDescent="0.5">
      <c r="H5347" s="37">
        <v>2</v>
      </c>
      <c r="I5347" s="37">
        <v>31</v>
      </c>
      <c r="J5347" s="37">
        <v>31</v>
      </c>
      <c r="K5347" s="37">
        <v>33</v>
      </c>
      <c r="L5347" s="42">
        <v>960</v>
      </c>
    </row>
    <row r="5348" spans="8:12" x14ac:dyDescent="0.5">
      <c r="H5348" s="37">
        <v>2</v>
      </c>
      <c r="I5348" s="37">
        <v>31</v>
      </c>
      <c r="J5348" s="37">
        <v>31</v>
      </c>
      <c r="K5348" s="37">
        <v>34</v>
      </c>
      <c r="L5348" s="42">
        <v>964</v>
      </c>
    </row>
    <row r="5349" spans="8:12" x14ac:dyDescent="0.5">
      <c r="H5349" s="37">
        <v>2</v>
      </c>
      <c r="I5349" s="37">
        <v>31</v>
      </c>
      <c r="J5349" s="37">
        <v>31</v>
      </c>
      <c r="K5349" s="37">
        <v>35</v>
      </c>
      <c r="L5349" s="42">
        <v>967</v>
      </c>
    </row>
    <row r="5350" spans="8:12" x14ac:dyDescent="0.5">
      <c r="H5350" s="37">
        <v>2</v>
      </c>
      <c r="I5350" s="37">
        <v>31</v>
      </c>
      <c r="J5350" s="37">
        <v>31</v>
      </c>
      <c r="K5350" s="37">
        <v>36</v>
      </c>
      <c r="L5350" s="42">
        <v>970</v>
      </c>
    </row>
    <row r="5351" spans="8:12" x14ac:dyDescent="0.5">
      <c r="H5351" s="37">
        <v>2</v>
      </c>
      <c r="I5351" s="37">
        <v>31</v>
      </c>
      <c r="J5351" s="37">
        <v>31</v>
      </c>
      <c r="K5351" s="37">
        <v>37</v>
      </c>
      <c r="L5351" s="42">
        <v>973</v>
      </c>
    </row>
    <row r="5352" spans="8:12" x14ac:dyDescent="0.5">
      <c r="H5352" s="37">
        <v>2</v>
      </c>
      <c r="I5352" s="37">
        <v>31</v>
      </c>
      <c r="J5352" s="37">
        <v>31</v>
      </c>
      <c r="K5352" s="37">
        <v>38</v>
      </c>
      <c r="L5352" s="42">
        <v>976</v>
      </c>
    </row>
    <row r="5353" spans="8:12" x14ac:dyDescent="0.5">
      <c r="H5353" s="37">
        <v>2</v>
      </c>
      <c r="I5353" s="37">
        <v>31</v>
      </c>
      <c r="J5353" s="37">
        <v>31</v>
      </c>
      <c r="K5353" s="37">
        <v>39</v>
      </c>
      <c r="L5353" s="42">
        <v>979</v>
      </c>
    </row>
    <row r="5354" spans="8:12" x14ac:dyDescent="0.5">
      <c r="H5354" s="37">
        <v>2</v>
      </c>
      <c r="I5354" s="37">
        <v>31</v>
      </c>
      <c r="J5354" s="37">
        <v>31</v>
      </c>
      <c r="K5354" s="37">
        <v>40</v>
      </c>
      <c r="L5354" s="42">
        <v>982</v>
      </c>
    </row>
    <row r="5355" spans="8:12" x14ac:dyDescent="0.5">
      <c r="H5355" s="37">
        <v>2</v>
      </c>
      <c r="I5355" s="37">
        <v>31</v>
      </c>
      <c r="J5355" s="37">
        <v>31</v>
      </c>
      <c r="K5355" s="37">
        <v>41</v>
      </c>
      <c r="L5355" s="42">
        <v>985</v>
      </c>
    </row>
    <row r="5356" spans="8:12" x14ac:dyDescent="0.5">
      <c r="H5356" s="37">
        <v>2</v>
      </c>
      <c r="I5356" s="37">
        <v>31</v>
      </c>
      <c r="J5356" s="37">
        <v>31</v>
      </c>
      <c r="K5356" s="37">
        <v>42</v>
      </c>
      <c r="L5356" s="42">
        <v>987</v>
      </c>
    </row>
    <row r="5357" spans="8:12" x14ac:dyDescent="0.5">
      <c r="H5357" s="37">
        <v>2</v>
      </c>
      <c r="I5357" s="37">
        <v>31</v>
      </c>
      <c r="J5357" s="37">
        <v>31</v>
      </c>
      <c r="K5357" s="37">
        <v>43</v>
      </c>
      <c r="L5357" s="42">
        <v>990</v>
      </c>
    </row>
    <row r="5358" spans="8:12" x14ac:dyDescent="0.5">
      <c r="H5358" s="37">
        <v>2</v>
      </c>
      <c r="I5358" s="37">
        <v>31</v>
      </c>
      <c r="J5358" s="37">
        <v>31</v>
      </c>
      <c r="K5358" s="37">
        <v>44</v>
      </c>
      <c r="L5358" s="42">
        <v>992</v>
      </c>
    </row>
    <row r="5359" spans="8:12" x14ac:dyDescent="0.5">
      <c r="H5359" s="37">
        <v>2</v>
      </c>
      <c r="I5359" s="37">
        <v>31</v>
      </c>
      <c r="J5359" s="37">
        <v>31</v>
      </c>
      <c r="K5359" s="37">
        <v>45</v>
      </c>
      <c r="L5359" s="42">
        <v>994</v>
      </c>
    </row>
    <row r="5360" spans="8:12" x14ac:dyDescent="0.5">
      <c r="H5360" s="37">
        <v>2</v>
      </c>
      <c r="I5360" s="37">
        <v>31</v>
      </c>
      <c r="J5360" s="37">
        <v>31</v>
      </c>
      <c r="K5360" s="37">
        <v>46</v>
      </c>
      <c r="L5360" s="42">
        <v>996</v>
      </c>
    </row>
    <row r="5361" spans="8:12" x14ac:dyDescent="0.5">
      <c r="H5361" s="37">
        <v>2</v>
      </c>
      <c r="I5361" s="37">
        <v>31</v>
      </c>
      <c r="J5361" s="37">
        <v>31</v>
      </c>
      <c r="K5361" s="37">
        <v>47</v>
      </c>
      <c r="L5361" s="42">
        <v>998</v>
      </c>
    </row>
    <row r="5362" spans="8:12" x14ac:dyDescent="0.5">
      <c r="H5362" s="37">
        <v>2</v>
      </c>
      <c r="I5362" s="37">
        <v>31</v>
      </c>
      <c r="J5362" s="37">
        <v>31</v>
      </c>
      <c r="K5362" s="37">
        <v>48</v>
      </c>
      <c r="L5362" s="42">
        <v>999</v>
      </c>
    </row>
    <row r="5363" spans="8:12" x14ac:dyDescent="0.5">
      <c r="H5363" s="37">
        <v>2</v>
      </c>
      <c r="I5363" s="37">
        <v>31</v>
      </c>
      <c r="J5363" s="37">
        <v>31</v>
      </c>
      <c r="K5363" s="37">
        <v>49</v>
      </c>
      <c r="L5363" s="42">
        <v>1030</v>
      </c>
    </row>
    <row r="5364" spans="8:12" x14ac:dyDescent="0.5">
      <c r="H5364" s="37">
        <v>2</v>
      </c>
      <c r="I5364" s="37">
        <v>32</v>
      </c>
      <c r="J5364" s="37">
        <v>32</v>
      </c>
      <c r="K5364" s="37">
        <v>0</v>
      </c>
      <c r="L5364" s="42">
        <v>888</v>
      </c>
    </row>
    <row r="5365" spans="8:12" x14ac:dyDescent="0.5">
      <c r="H5365" s="37">
        <v>2</v>
      </c>
      <c r="I5365" s="37">
        <v>32</v>
      </c>
      <c r="J5365" s="37">
        <v>32</v>
      </c>
      <c r="K5365" s="37">
        <v>1</v>
      </c>
      <c r="L5365" s="42">
        <v>890</v>
      </c>
    </row>
    <row r="5366" spans="8:12" x14ac:dyDescent="0.5">
      <c r="H5366" s="37">
        <v>2</v>
      </c>
      <c r="I5366" s="37">
        <v>32</v>
      </c>
      <c r="J5366" s="37">
        <v>32</v>
      </c>
      <c r="K5366" s="37">
        <v>2</v>
      </c>
      <c r="L5366" s="42">
        <v>891</v>
      </c>
    </row>
    <row r="5367" spans="8:12" x14ac:dyDescent="0.5">
      <c r="H5367" s="37">
        <v>2</v>
      </c>
      <c r="I5367" s="37">
        <v>32</v>
      </c>
      <c r="J5367" s="37">
        <v>32</v>
      </c>
      <c r="K5367" s="37">
        <v>3</v>
      </c>
      <c r="L5367" s="42">
        <v>893</v>
      </c>
    </row>
    <row r="5368" spans="8:12" x14ac:dyDescent="0.5">
      <c r="H5368" s="37">
        <v>2</v>
      </c>
      <c r="I5368" s="37">
        <v>32</v>
      </c>
      <c r="J5368" s="37">
        <v>32</v>
      </c>
      <c r="K5368" s="37">
        <v>4</v>
      </c>
      <c r="L5368" s="42">
        <v>894</v>
      </c>
    </row>
    <row r="5369" spans="8:12" x14ac:dyDescent="0.5">
      <c r="H5369" s="37">
        <v>2</v>
      </c>
      <c r="I5369" s="37">
        <v>32</v>
      </c>
      <c r="J5369" s="37">
        <v>32</v>
      </c>
      <c r="K5369" s="37">
        <v>5</v>
      </c>
      <c r="L5369" s="42">
        <v>896</v>
      </c>
    </row>
    <row r="5370" spans="8:12" x14ac:dyDescent="0.5">
      <c r="H5370" s="37">
        <v>2</v>
      </c>
      <c r="I5370" s="37">
        <v>32</v>
      </c>
      <c r="J5370" s="37">
        <v>32</v>
      </c>
      <c r="K5370" s="37">
        <v>6</v>
      </c>
      <c r="L5370" s="42">
        <v>898</v>
      </c>
    </row>
    <row r="5371" spans="8:12" x14ac:dyDescent="0.5">
      <c r="H5371" s="37">
        <v>2</v>
      </c>
      <c r="I5371" s="37">
        <v>32</v>
      </c>
      <c r="J5371" s="37">
        <v>32</v>
      </c>
      <c r="K5371" s="37">
        <v>7</v>
      </c>
      <c r="L5371" s="42">
        <v>899</v>
      </c>
    </row>
    <row r="5372" spans="8:12" x14ac:dyDescent="0.5">
      <c r="H5372" s="37">
        <v>2</v>
      </c>
      <c r="I5372" s="37">
        <v>32</v>
      </c>
      <c r="J5372" s="37">
        <v>32</v>
      </c>
      <c r="K5372" s="37">
        <v>8</v>
      </c>
      <c r="L5372" s="42">
        <v>901</v>
      </c>
    </row>
    <row r="5373" spans="8:12" x14ac:dyDescent="0.5">
      <c r="H5373" s="37">
        <v>2</v>
      </c>
      <c r="I5373" s="37">
        <v>32</v>
      </c>
      <c r="J5373" s="37">
        <v>32</v>
      </c>
      <c r="K5373" s="37">
        <v>9</v>
      </c>
      <c r="L5373" s="42">
        <v>903</v>
      </c>
    </row>
    <row r="5374" spans="8:12" x14ac:dyDescent="0.5">
      <c r="H5374" s="37">
        <v>2</v>
      </c>
      <c r="I5374" s="37">
        <v>32</v>
      </c>
      <c r="J5374" s="37">
        <v>32</v>
      </c>
      <c r="K5374" s="37">
        <v>10</v>
      </c>
      <c r="L5374" s="42">
        <v>905</v>
      </c>
    </row>
    <row r="5375" spans="8:12" x14ac:dyDescent="0.5">
      <c r="H5375" s="37">
        <v>2</v>
      </c>
      <c r="I5375" s="37">
        <v>32</v>
      </c>
      <c r="J5375" s="37">
        <v>32</v>
      </c>
      <c r="K5375" s="37">
        <v>11</v>
      </c>
      <c r="L5375" s="42">
        <v>907</v>
      </c>
    </row>
    <row r="5376" spans="8:12" x14ac:dyDescent="0.5">
      <c r="H5376" s="37">
        <v>2</v>
      </c>
      <c r="I5376" s="37">
        <v>32</v>
      </c>
      <c r="J5376" s="37">
        <v>32</v>
      </c>
      <c r="K5376" s="37">
        <v>12</v>
      </c>
      <c r="L5376" s="42">
        <v>909</v>
      </c>
    </row>
    <row r="5377" spans="8:12" x14ac:dyDescent="0.5">
      <c r="H5377" s="37">
        <v>2</v>
      </c>
      <c r="I5377" s="37">
        <v>32</v>
      </c>
      <c r="J5377" s="37">
        <v>32</v>
      </c>
      <c r="K5377" s="37">
        <v>13</v>
      </c>
      <c r="L5377" s="42">
        <v>911</v>
      </c>
    </row>
    <row r="5378" spans="8:12" x14ac:dyDescent="0.5">
      <c r="H5378" s="37">
        <v>2</v>
      </c>
      <c r="I5378" s="37">
        <v>32</v>
      </c>
      <c r="J5378" s="37">
        <v>32</v>
      </c>
      <c r="K5378" s="37">
        <v>14</v>
      </c>
      <c r="L5378" s="42">
        <v>913</v>
      </c>
    </row>
    <row r="5379" spans="8:12" x14ac:dyDescent="0.5">
      <c r="H5379" s="37">
        <v>2</v>
      </c>
      <c r="I5379" s="37">
        <v>32</v>
      </c>
      <c r="J5379" s="37">
        <v>32</v>
      </c>
      <c r="K5379" s="37">
        <v>15</v>
      </c>
      <c r="L5379" s="42">
        <v>915</v>
      </c>
    </row>
    <row r="5380" spans="8:12" x14ac:dyDescent="0.5">
      <c r="H5380" s="37">
        <v>2</v>
      </c>
      <c r="I5380" s="37">
        <v>32</v>
      </c>
      <c r="J5380" s="37">
        <v>32</v>
      </c>
      <c r="K5380" s="37">
        <v>16</v>
      </c>
      <c r="L5380" s="42">
        <v>917</v>
      </c>
    </row>
    <row r="5381" spans="8:12" x14ac:dyDescent="0.5">
      <c r="H5381" s="37">
        <v>2</v>
      </c>
      <c r="I5381" s="37">
        <v>32</v>
      </c>
      <c r="J5381" s="37">
        <v>32</v>
      </c>
      <c r="K5381" s="37">
        <v>17</v>
      </c>
      <c r="L5381" s="42">
        <v>919</v>
      </c>
    </row>
    <row r="5382" spans="8:12" x14ac:dyDescent="0.5">
      <c r="H5382" s="37">
        <v>2</v>
      </c>
      <c r="I5382" s="37">
        <v>32</v>
      </c>
      <c r="J5382" s="37">
        <v>32</v>
      </c>
      <c r="K5382" s="37">
        <v>18</v>
      </c>
      <c r="L5382" s="42">
        <v>922</v>
      </c>
    </row>
    <row r="5383" spans="8:12" x14ac:dyDescent="0.5">
      <c r="H5383" s="37">
        <v>2</v>
      </c>
      <c r="I5383" s="37">
        <v>32</v>
      </c>
      <c r="J5383" s="37">
        <v>32</v>
      </c>
      <c r="K5383" s="37">
        <v>19</v>
      </c>
      <c r="L5383" s="42">
        <v>924</v>
      </c>
    </row>
    <row r="5384" spans="8:12" x14ac:dyDescent="0.5">
      <c r="H5384" s="37">
        <v>2</v>
      </c>
      <c r="I5384" s="37">
        <v>32</v>
      </c>
      <c r="J5384" s="37">
        <v>32</v>
      </c>
      <c r="K5384" s="37">
        <v>20</v>
      </c>
      <c r="L5384" s="42">
        <v>927</v>
      </c>
    </row>
    <row r="5385" spans="8:12" x14ac:dyDescent="0.5">
      <c r="H5385" s="37">
        <v>2</v>
      </c>
      <c r="I5385" s="37">
        <v>32</v>
      </c>
      <c r="J5385" s="37">
        <v>32</v>
      </c>
      <c r="K5385" s="37">
        <v>21</v>
      </c>
      <c r="L5385" s="42">
        <v>929</v>
      </c>
    </row>
    <row r="5386" spans="8:12" x14ac:dyDescent="0.5">
      <c r="H5386" s="37">
        <v>2</v>
      </c>
      <c r="I5386" s="37">
        <v>32</v>
      </c>
      <c r="J5386" s="37">
        <v>32</v>
      </c>
      <c r="K5386" s="37">
        <v>22</v>
      </c>
      <c r="L5386" s="42">
        <v>932</v>
      </c>
    </row>
    <row r="5387" spans="8:12" x14ac:dyDescent="0.5">
      <c r="H5387" s="37">
        <v>2</v>
      </c>
      <c r="I5387" s="37">
        <v>32</v>
      </c>
      <c r="J5387" s="37">
        <v>32</v>
      </c>
      <c r="K5387" s="37">
        <v>23</v>
      </c>
      <c r="L5387" s="42">
        <v>934</v>
      </c>
    </row>
    <row r="5388" spans="8:12" x14ac:dyDescent="0.5">
      <c r="H5388" s="37">
        <v>2</v>
      </c>
      <c r="I5388" s="37">
        <v>32</v>
      </c>
      <c r="J5388" s="37">
        <v>32</v>
      </c>
      <c r="K5388" s="37">
        <v>24</v>
      </c>
      <c r="L5388" s="42">
        <v>937</v>
      </c>
    </row>
    <row r="5389" spans="8:12" x14ac:dyDescent="0.5">
      <c r="H5389" s="37">
        <v>2</v>
      </c>
      <c r="I5389" s="37">
        <v>32</v>
      </c>
      <c r="J5389" s="37">
        <v>32</v>
      </c>
      <c r="K5389" s="37">
        <v>25</v>
      </c>
      <c r="L5389" s="42">
        <v>940</v>
      </c>
    </row>
    <row r="5390" spans="8:12" x14ac:dyDescent="0.5">
      <c r="H5390" s="37">
        <v>2</v>
      </c>
      <c r="I5390" s="37">
        <v>32</v>
      </c>
      <c r="J5390" s="37">
        <v>32</v>
      </c>
      <c r="K5390" s="37">
        <v>26</v>
      </c>
      <c r="L5390" s="42">
        <v>943</v>
      </c>
    </row>
    <row r="5391" spans="8:12" x14ac:dyDescent="0.5">
      <c r="H5391" s="37">
        <v>2</v>
      </c>
      <c r="I5391" s="37">
        <v>32</v>
      </c>
      <c r="J5391" s="37">
        <v>32</v>
      </c>
      <c r="K5391" s="37">
        <v>27</v>
      </c>
      <c r="L5391" s="42">
        <v>945</v>
      </c>
    </row>
    <row r="5392" spans="8:12" x14ac:dyDescent="0.5">
      <c r="H5392" s="37">
        <v>2</v>
      </c>
      <c r="I5392" s="37">
        <v>32</v>
      </c>
      <c r="J5392" s="37">
        <v>32</v>
      </c>
      <c r="K5392" s="37">
        <v>28</v>
      </c>
      <c r="L5392" s="42">
        <v>948</v>
      </c>
    </row>
    <row r="5393" spans="8:12" x14ac:dyDescent="0.5">
      <c r="H5393" s="37">
        <v>2</v>
      </c>
      <c r="I5393" s="37">
        <v>32</v>
      </c>
      <c r="J5393" s="37">
        <v>32</v>
      </c>
      <c r="K5393" s="37">
        <v>29</v>
      </c>
      <c r="L5393" s="42">
        <v>951</v>
      </c>
    </row>
    <row r="5394" spans="8:12" x14ac:dyDescent="0.5">
      <c r="H5394" s="37">
        <v>2</v>
      </c>
      <c r="I5394" s="37">
        <v>32</v>
      </c>
      <c r="J5394" s="37">
        <v>32</v>
      </c>
      <c r="K5394" s="37">
        <v>30</v>
      </c>
      <c r="L5394" s="42">
        <v>954</v>
      </c>
    </row>
    <row r="5395" spans="8:12" x14ac:dyDescent="0.5">
      <c r="H5395" s="37">
        <v>2</v>
      </c>
      <c r="I5395" s="37">
        <v>32</v>
      </c>
      <c r="J5395" s="37">
        <v>32</v>
      </c>
      <c r="K5395" s="37">
        <v>31</v>
      </c>
      <c r="L5395" s="42">
        <v>957</v>
      </c>
    </row>
    <row r="5396" spans="8:12" x14ac:dyDescent="0.5">
      <c r="H5396" s="37">
        <v>2</v>
      </c>
      <c r="I5396" s="37">
        <v>32</v>
      </c>
      <c r="J5396" s="37">
        <v>32</v>
      </c>
      <c r="K5396" s="37">
        <v>32</v>
      </c>
      <c r="L5396" s="42">
        <v>960</v>
      </c>
    </row>
    <row r="5397" spans="8:12" x14ac:dyDescent="0.5">
      <c r="H5397" s="37">
        <v>2</v>
      </c>
      <c r="I5397" s="37">
        <v>32</v>
      </c>
      <c r="J5397" s="37">
        <v>32</v>
      </c>
      <c r="K5397" s="37">
        <v>33</v>
      </c>
      <c r="L5397" s="42">
        <v>964</v>
      </c>
    </row>
    <row r="5398" spans="8:12" x14ac:dyDescent="0.5">
      <c r="H5398" s="37">
        <v>2</v>
      </c>
      <c r="I5398" s="37">
        <v>32</v>
      </c>
      <c r="J5398" s="37">
        <v>32</v>
      </c>
      <c r="K5398" s="37">
        <v>34</v>
      </c>
      <c r="L5398" s="42">
        <v>967</v>
      </c>
    </row>
    <row r="5399" spans="8:12" x14ac:dyDescent="0.5">
      <c r="H5399" s="37">
        <v>2</v>
      </c>
      <c r="I5399" s="37">
        <v>32</v>
      </c>
      <c r="J5399" s="37">
        <v>32</v>
      </c>
      <c r="K5399" s="37">
        <v>35</v>
      </c>
      <c r="L5399" s="42">
        <v>970</v>
      </c>
    </row>
    <row r="5400" spans="8:12" x14ac:dyDescent="0.5">
      <c r="H5400" s="37">
        <v>2</v>
      </c>
      <c r="I5400" s="37">
        <v>32</v>
      </c>
      <c r="J5400" s="37">
        <v>32</v>
      </c>
      <c r="K5400" s="37">
        <v>36</v>
      </c>
      <c r="L5400" s="42">
        <v>973</v>
      </c>
    </row>
    <row r="5401" spans="8:12" x14ac:dyDescent="0.5">
      <c r="H5401" s="37">
        <v>2</v>
      </c>
      <c r="I5401" s="37">
        <v>32</v>
      </c>
      <c r="J5401" s="37">
        <v>32</v>
      </c>
      <c r="K5401" s="37">
        <v>37</v>
      </c>
      <c r="L5401" s="42">
        <v>976</v>
      </c>
    </row>
    <row r="5402" spans="8:12" x14ac:dyDescent="0.5">
      <c r="H5402" s="37">
        <v>2</v>
      </c>
      <c r="I5402" s="37">
        <v>32</v>
      </c>
      <c r="J5402" s="37">
        <v>32</v>
      </c>
      <c r="K5402" s="37">
        <v>38</v>
      </c>
      <c r="L5402" s="42">
        <v>979</v>
      </c>
    </row>
    <row r="5403" spans="8:12" x14ac:dyDescent="0.5">
      <c r="H5403" s="37">
        <v>2</v>
      </c>
      <c r="I5403" s="37">
        <v>32</v>
      </c>
      <c r="J5403" s="37">
        <v>32</v>
      </c>
      <c r="K5403" s="37">
        <v>39</v>
      </c>
      <c r="L5403" s="42">
        <v>982</v>
      </c>
    </row>
    <row r="5404" spans="8:12" x14ac:dyDescent="0.5">
      <c r="H5404" s="37">
        <v>2</v>
      </c>
      <c r="I5404" s="37">
        <v>32</v>
      </c>
      <c r="J5404" s="37">
        <v>32</v>
      </c>
      <c r="K5404" s="37">
        <v>40</v>
      </c>
      <c r="L5404" s="42">
        <v>985</v>
      </c>
    </row>
    <row r="5405" spans="8:12" x14ac:dyDescent="0.5">
      <c r="H5405" s="37">
        <v>2</v>
      </c>
      <c r="I5405" s="37">
        <v>32</v>
      </c>
      <c r="J5405" s="37">
        <v>32</v>
      </c>
      <c r="K5405" s="37">
        <v>41</v>
      </c>
      <c r="L5405" s="42">
        <v>987</v>
      </c>
    </row>
    <row r="5406" spans="8:12" x14ac:dyDescent="0.5">
      <c r="H5406" s="37">
        <v>2</v>
      </c>
      <c r="I5406" s="37">
        <v>32</v>
      </c>
      <c r="J5406" s="37">
        <v>32</v>
      </c>
      <c r="K5406" s="37">
        <v>42</v>
      </c>
      <c r="L5406" s="42">
        <v>990</v>
      </c>
    </row>
    <row r="5407" spans="8:12" x14ac:dyDescent="0.5">
      <c r="H5407" s="37">
        <v>2</v>
      </c>
      <c r="I5407" s="37">
        <v>32</v>
      </c>
      <c r="J5407" s="37">
        <v>32</v>
      </c>
      <c r="K5407" s="37">
        <v>43</v>
      </c>
      <c r="L5407" s="42">
        <v>992</v>
      </c>
    </row>
    <row r="5408" spans="8:12" x14ac:dyDescent="0.5">
      <c r="H5408" s="37">
        <v>2</v>
      </c>
      <c r="I5408" s="37">
        <v>32</v>
      </c>
      <c r="J5408" s="37">
        <v>32</v>
      </c>
      <c r="K5408" s="37">
        <v>44</v>
      </c>
      <c r="L5408" s="42">
        <v>994</v>
      </c>
    </row>
    <row r="5409" spans="8:12" x14ac:dyDescent="0.5">
      <c r="H5409" s="37">
        <v>2</v>
      </c>
      <c r="I5409" s="37">
        <v>32</v>
      </c>
      <c r="J5409" s="37">
        <v>32</v>
      </c>
      <c r="K5409" s="37">
        <v>45</v>
      </c>
      <c r="L5409" s="42">
        <v>996</v>
      </c>
    </row>
    <row r="5410" spans="8:12" x14ac:dyDescent="0.5">
      <c r="H5410" s="37">
        <v>2</v>
      </c>
      <c r="I5410" s="37">
        <v>32</v>
      </c>
      <c r="J5410" s="37">
        <v>32</v>
      </c>
      <c r="K5410" s="37">
        <v>46</v>
      </c>
      <c r="L5410" s="42">
        <v>998</v>
      </c>
    </row>
    <row r="5411" spans="8:12" x14ac:dyDescent="0.5">
      <c r="H5411" s="37">
        <v>2</v>
      </c>
      <c r="I5411" s="37">
        <v>32</v>
      </c>
      <c r="J5411" s="37">
        <v>32</v>
      </c>
      <c r="K5411" s="37">
        <v>47</v>
      </c>
      <c r="L5411" s="42">
        <v>999</v>
      </c>
    </row>
    <row r="5412" spans="8:12" x14ac:dyDescent="0.5">
      <c r="H5412" s="37">
        <v>2</v>
      </c>
      <c r="I5412" s="37">
        <v>32</v>
      </c>
      <c r="J5412" s="37">
        <v>32</v>
      </c>
      <c r="K5412" s="37">
        <v>48</v>
      </c>
      <c r="L5412" s="42">
        <v>1030</v>
      </c>
    </row>
    <row r="5413" spans="8:12" x14ac:dyDescent="0.5">
      <c r="H5413" s="37">
        <v>2</v>
      </c>
      <c r="I5413" s="37">
        <v>33</v>
      </c>
      <c r="J5413" s="37">
        <v>33</v>
      </c>
      <c r="K5413" s="37">
        <v>0</v>
      </c>
      <c r="L5413" s="42">
        <v>890</v>
      </c>
    </row>
    <row r="5414" spans="8:12" x14ac:dyDescent="0.5">
      <c r="H5414" s="37">
        <v>2</v>
      </c>
      <c r="I5414" s="37">
        <v>33</v>
      </c>
      <c r="J5414" s="37">
        <v>33</v>
      </c>
      <c r="K5414" s="37">
        <v>1</v>
      </c>
      <c r="L5414" s="42">
        <v>891</v>
      </c>
    </row>
    <row r="5415" spans="8:12" x14ac:dyDescent="0.5">
      <c r="H5415" s="37">
        <v>2</v>
      </c>
      <c r="I5415" s="37">
        <v>33</v>
      </c>
      <c r="J5415" s="37">
        <v>33</v>
      </c>
      <c r="K5415" s="37">
        <v>2</v>
      </c>
      <c r="L5415" s="42">
        <v>893</v>
      </c>
    </row>
    <row r="5416" spans="8:12" x14ac:dyDescent="0.5">
      <c r="H5416" s="37">
        <v>2</v>
      </c>
      <c r="I5416" s="37">
        <v>33</v>
      </c>
      <c r="J5416" s="37">
        <v>33</v>
      </c>
      <c r="K5416" s="37">
        <v>3</v>
      </c>
      <c r="L5416" s="42">
        <v>894</v>
      </c>
    </row>
    <row r="5417" spans="8:12" x14ac:dyDescent="0.5">
      <c r="H5417" s="37">
        <v>2</v>
      </c>
      <c r="I5417" s="37">
        <v>33</v>
      </c>
      <c r="J5417" s="37">
        <v>33</v>
      </c>
      <c r="K5417" s="37">
        <v>4</v>
      </c>
      <c r="L5417" s="42">
        <v>896</v>
      </c>
    </row>
    <row r="5418" spans="8:12" x14ac:dyDescent="0.5">
      <c r="H5418" s="37">
        <v>2</v>
      </c>
      <c r="I5418" s="37">
        <v>33</v>
      </c>
      <c r="J5418" s="37">
        <v>33</v>
      </c>
      <c r="K5418" s="37">
        <v>5</v>
      </c>
      <c r="L5418" s="42">
        <v>898</v>
      </c>
    </row>
    <row r="5419" spans="8:12" x14ac:dyDescent="0.5">
      <c r="H5419" s="37">
        <v>2</v>
      </c>
      <c r="I5419" s="37">
        <v>33</v>
      </c>
      <c r="J5419" s="37">
        <v>33</v>
      </c>
      <c r="K5419" s="37">
        <v>6</v>
      </c>
      <c r="L5419" s="42">
        <v>899</v>
      </c>
    </row>
    <row r="5420" spans="8:12" x14ac:dyDescent="0.5">
      <c r="H5420" s="37">
        <v>2</v>
      </c>
      <c r="I5420" s="37">
        <v>33</v>
      </c>
      <c r="J5420" s="37">
        <v>33</v>
      </c>
      <c r="K5420" s="37">
        <v>7</v>
      </c>
      <c r="L5420" s="42">
        <v>901</v>
      </c>
    </row>
    <row r="5421" spans="8:12" x14ac:dyDescent="0.5">
      <c r="H5421" s="37">
        <v>2</v>
      </c>
      <c r="I5421" s="37">
        <v>33</v>
      </c>
      <c r="J5421" s="37">
        <v>33</v>
      </c>
      <c r="K5421" s="37">
        <v>8</v>
      </c>
      <c r="L5421" s="42">
        <v>903</v>
      </c>
    </row>
    <row r="5422" spans="8:12" x14ac:dyDescent="0.5">
      <c r="H5422" s="37">
        <v>2</v>
      </c>
      <c r="I5422" s="37">
        <v>33</v>
      </c>
      <c r="J5422" s="37">
        <v>33</v>
      </c>
      <c r="K5422" s="37">
        <v>9</v>
      </c>
      <c r="L5422" s="42">
        <v>905</v>
      </c>
    </row>
    <row r="5423" spans="8:12" x14ac:dyDescent="0.5">
      <c r="H5423" s="37">
        <v>2</v>
      </c>
      <c r="I5423" s="37">
        <v>33</v>
      </c>
      <c r="J5423" s="37">
        <v>33</v>
      </c>
      <c r="K5423" s="37">
        <v>10</v>
      </c>
      <c r="L5423" s="42">
        <v>907</v>
      </c>
    </row>
    <row r="5424" spans="8:12" x14ac:dyDescent="0.5">
      <c r="H5424" s="37">
        <v>2</v>
      </c>
      <c r="I5424" s="37">
        <v>33</v>
      </c>
      <c r="J5424" s="37">
        <v>33</v>
      </c>
      <c r="K5424" s="37">
        <v>11</v>
      </c>
      <c r="L5424" s="42">
        <v>909</v>
      </c>
    </row>
    <row r="5425" spans="8:12" x14ac:dyDescent="0.5">
      <c r="H5425" s="37">
        <v>2</v>
      </c>
      <c r="I5425" s="37">
        <v>33</v>
      </c>
      <c r="J5425" s="37">
        <v>33</v>
      </c>
      <c r="K5425" s="37">
        <v>12</v>
      </c>
      <c r="L5425" s="42">
        <v>911</v>
      </c>
    </row>
    <row r="5426" spans="8:12" x14ac:dyDescent="0.5">
      <c r="H5426" s="37">
        <v>2</v>
      </c>
      <c r="I5426" s="37">
        <v>33</v>
      </c>
      <c r="J5426" s="37">
        <v>33</v>
      </c>
      <c r="K5426" s="37">
        <v>13</v>
      </c>
      <c r="L5426" s="42">
        <v>913</v>
      </c>
    </row>
    <row r="5427" spans="8:12" x14ac:dyDescent="0.5">
      <c r="H5427" s="37">
        <v>2</v>
      </c>
      <c r="I5427" s="37">
        <v>33</v>
      </c>
      <c r="J5427" s="37">
        <v>33</v>
      </c>
      <c r="K5427" s="37">
        <v>14</v>
      </c>
      <c r="L5427" s="42">
        <v>915</v>
      </c>
    </row>
    <row r="5428" spans="8:12" x14ac:dyDescent="0.5">
      <c r="H5428" s="37">
        <v>2</v>
      </c>
      <c r="I5428" s="37">
        <v>33</v>
      </c>
      <c r="J5428" s="37">
        <v>33</v>
      </c>
      <c r="K5428" s="37">
        <v>15</v>
      </c>
      <c r="L5428" s="42">
        <v>917</v>
      </c>
    </row>
    <row r="5429" spans="8:12" x14ac:dyDescent="0.5">
      <c r="H5429" s="37">
        <v>2</v>
      </c>
      <c r="I5429" s="37">
        <v>33</v>
      </c>
      <c r="J5429" s="37">
        <v>33</v>
      </c>
      <c r="K5429" s="37">
        <v>16</v>
      </c>
      <c r="L5429" s="42">
        <v>919</v>
      </c>
    </row>
    <row r="5430" spans="8:12" x14ac:dyDescent="0.5">
      <c r="H5430" s="37">
        <v>2</v>
      </c>
      <c r="I5430" s="37">
        <v>33</v>
      </c>
      <c r="J5430" s="37">
        <v>33</v>
      </c>
      <c r="K5430" s="37">
        <v>17</v>
      </c>
      <c r="L5430" s="42">
        <v>922</v>
      </c>
    </row>
    <row r="5431" spans="8:12" x14ac:dyDescent="0.5">
      <c r="H5431" s="37">
        <v>2</v>
      </c>
      <c r="I5431" s="37">
        <v>33</v>
      </c>
      <c r="J5431" s="37">
        <v>33</v>
      </c>
      <c r="K5431" s="37">
        <v>18</v>
      </c>
      <c r="L5431" s="42">
        <v>924</v>
      </c>
    </row>
    <row r="5432" spans="8:12" x14ac:dyDescent="0.5">
      <c r="H5432" s="37">
        <v>2</v>
      </c>
      <c r="I5432" s="37">
        <v>33</v>
      </c>
      <c r="J5432" s="37">
        <v>33</v>
      </c>
      <c r="K5432" s="37">
        <v>19</v>
      </c>
      <c r="L5432" s="42">
        <v>927</v>
      </c>
    </row>
    <row r="5433" spans="8:12" x14ac:dyDescent="0.5">
      <c r="H5433" s="37">
        <v>2</v>
      </c>
      <c r="I5433" s="37">
        <v>33</v>
      </c>
      <c r="J5433" s="37">
        <v>33</v>
      </c>
      <c r="K5433" s="37">
        <v>20</v>
      </c>
      <c r="L5433" s="42">
        <v>929</v>
      </c>
    </row>
    <row r="5434" spans="8:12" x14ac:dyDescent="0.5">
      <c r="H5434" s="37">
        <v>2</v>
      </c>
      <c r="I5434" s="37">
        <v>33</v>
      </c>
      <c r="J5434" s="37">
        <v>33</v>
      </c>
      <c r="K5434" s="37">
        <v>21</v>
      </c>
      <c r="L5434" s="42">
        <v>932</v>
      </c>
    </row>
    <row r="5435" spans="8:12" x14ac:dyDescent="0.5">
      <c r="H5435" s="37">
        <v>2</v>
      </c>
      <c r="I5435" s="37">
        <v>33</v>
      </c>
      <c r="J5435" s="37">
        <v>33</v>
      </c>
      <c r="K5435" s="37">
        <v>22</v>
      </c>
      <c r="L5435" s="42">
        <v>934</v>
      </c>
    </row>
    <row r="5436" spans="8:12" x14ac:dyDescent="0.5">
      <c r="H5436" s="37">
        <v>2</v>
      </c>
      <c r="I5436" s="37">
        <v>33</v>
      </c>
      <c r="J5436" s="37">
        <v>33</v>
      </c>
      <c r="K5436" s="37">
        <v>23</v>
      </c>
      <c r="L5436" s="42">
        <v>937</v>
      </c>
    </row>
    <row r="5437" spans="8:12" x14ac:dyDescent="0.5">
      <c r="H5437" s="37">
        <v>2</v>
      </c>
      <c r="I5437" s="37">
        <v>33</v>
      </c>
      <c r="J5437" s="37">
        <v>33</v>
      </c>
      <c r="K5437" s="37">
        <v>24</v>
      </c>
      <c r="L5437" s="42">
        <v>940</v>
      </c>
    </row>
    <row r="5438" spans="8:12" x14ac:dyDescent="0.5">
      <c r="H5438" s="37">
        <v>2</v>
      </c>
      <c r="I5438" s="37">
        <v>33</v>
      </c>
      <c r="J5438" s="37">
        <v>33</v>
      </c>
      <c r="K5438" s="37">
        <v>25</v>
      </c>
      <c r="L5438" s="42">
        <v>943</v>
      </c>
    </row>
    <row r="5439" spans="8:12" x14ac:dyDescent="0.5">
      <c r="H5439" s="37">
        <v>2</v>
      </c>
      <c r="I5439" s="37">
        <v>33</v>
      </c>
      <c r="J5439" s="37">
        <v>33</v>
      </c>
      <c r="K5439" s="37">
        <v>26</v>
      </c>
      <c r="L5439" s="42">
        <v>945</v>
      </c>
    </row>
    <row r="5440" spans="8:12" x14ac:dyDescent="0.5">
      <c r="H5440" s="37">
        <v>2</v>
      </c>
      <c r="I5440" s="37">
        <v>33</v>
      </c>
      <c r="J5440" s="37">
        <v>33</v>
      </c>
      <c r="K5440" s="37">
        <v>27</v>
      </c>
      <c r="L5440" s="42">
        <v>948</v>
      </c>
    </row>
    <row r="5441" spans="8:12" x14ac:dyDescent="0.5">
      <c r="H5441" s="37">
        <v>2</v>
      </c>
      <c r="I5441" s="37">
        <v>33</v>
      </c>
      <c r="J5441" s="37">
        <v>33</v>
      </c>
      <c r="K5441" s="37">
        <v>28</v>
      </c>
      <c r="L5441" s="42">
        <v>951</v>
      </c>
    </row>
    <row r="5442" spans="8:12" x14ac:dyDescent="0.5">
      <c r="H5442" s="37">
        <v>2</v>
      </c>
      <c r="I5442" s="37">
        <v>33</v>
      </c>
      <c r="J5442" s="37">
        <v>33</v>
      </c>
      <c r="K5442" s="37">
        <v>29</v>
      </c>
      <c r="L5442" s="42">
        <v>954</v>
      </c>
    </row>
    <row r="5443" spans="8:12" x14ac:dyDescent="0.5">
      <c r="H5443" s="37">
        <v>2</v>
      </c>
      <c r="I5443" s="37">
        <v>33</v>
      </c>
      <c r="J5443" s="37">
        <v>33</v>
      </c>
      <c r="K5443" s="37">
        <v>30</v>
      </c>
      <c r="L5443" s="42">
        <v>957</v>
      </c>
    </row>
    <row r="5444" spans="8:12" x14ac:dyDescent="0.5">
      <c r="H5444" s="37">
        <v>2</v>
      </c>
      <c r="I5444" s="37">
        <v>33</v>
      </c>
      <c r="J5444" s="37">
        <v>33</v>
      </c>
      <c r="K5444" s="37">
        <v>31</v>
      </c>
      <c r="L5444" s="42">
        <v>960</v>
      </c>
    </row>
    <row r="5445" spans="8:12" x14ac:dyDescent="0.5">
      <c r="H5445" s="37">
        <v>2</v>
      </c>
      <c r="I5445" s="37">
        <v>33</v>
      </c>
      <c r="J5445" s="37">
        <v>33</v>
      </c>
      <c r="K5445" s="37">
        <v>32</v>
      </c>
      <c r="L5445" s="42">
        <v>964</v>
      </c>
    </row>
    <row r="5446" spans="8:12" x14ac:dyDescent="0.5">
      <c r="H5446" s="37">
        <v>2</v>
      </c>
      <c r="I5446" s="37">
        <v>33</v>
      </c>
      <c r="J5446" s="37">
        <v>33</v>
      </c>
      <c r="K5446" s="37">
        <v>33</v>
      </c>
      <c r="L5446" s="42">
        <v>967</v>
      </c>
    </row>
    <row r="5447" spans="8:12" x14ac:dyDescent="0.5">
      <c r="H5447" s="37">
        <v>2</v>
      </c>
      <c r="I5447" s="37">
        <v>33</v>
      </c>
      <c r="J5447" s="37">
        <v>33</v>
      </c>
      <c r="K5447" s="37">
        <v>34</v>
      </c>
      <c r="L5447" s="42">
        <v>970</v>
      </c>
    </row>
    <row r="5448" spans="8:12" x14ac:dyDescent="0.5">
      <c r="H5448" s="37">
        <v>2</v>
      </c>
      <c r="I5448" s="37">
        <v>33</v>
      </c>
      <c r="J5448" s="37">
        <v>33</v>
      </c>
      <c r="K5448" s="37">
        <v>35</v>
      </c>
      <c r="L5448" s="42">
        <v>973</v>
      </c>
    </row>
    <row r="5449" spans="8:12" x14ac:dyDescent="0.5">
      <c r="H5449" s="37">
        <v>2</v>
      </c>
      <c r="I5449" s="37">
        <v>33</v>
      </c>
      <c r="J5449" s="37">
        <v>33</v>
      </c>
      <c r="K5449" s="37">
        <v>36</v>
      </c>
      <c r="L5449" s="42">
        <v>976</v>
      </c>
    </row>
    <row r="5450" spans="8:12" x14ac:dyDescent="0.5">
      <c r="H5450" s="37">
        <v>2</v>
      </c>
      <c r="I5450" s="37">
        <v>33</v>
      </c>
      <c r="J5450" s="37">
        <v>33</v>
      </c>
      <c r="K5450" s="37">
        <v>37</v>
      </c>
      <c r="L5450" s="42">
        <v>979</v>
      </c>
    </row>
    <row r="5451" spans="8:12" x14ac:dyDescent="0.5">
      <c r="H5451" s="37">
        <v>2</v>
      </c>
      <c r="I5451" s="37">
        <v>33</v>
      </c>
      <c r="J5451" s="37">
        <v>33</v>
      </c>
      <c r="K5451" s="37">
        <v>38</v>
      </c>
      <c r="L5451" s="42">
        <v>982</v>
      </c>
    </row>
    <row r="5452" spans="8:12" x14ac:dyDescent="0.5">
      <c r="H5452" s="37">
        <v>2</v>
      </c>
      <c r="I5452" s="37">
        <v>33</v>
      </c>
      <c r="J5452" s="37">
        <v>33</v>
      </c>
      <c r="K5452" s="37">
        <v>39</v>
      </c>
      <c r="L5452" s="42">
        <v>985</v>
      </c>
    </row>
    <row r="5453" spans="8:12" x14ac:dyDescent="0.5">
      <c r="H5453" s="37">
        <v>2</v>
      </c>
      <c r="I5453" s="37">
        <v>33</v>
      </c>
      <c r="J5453" s="37">
        <v>33</v>
      </c>
      <c r="K5453" s="37">
        <v>40</v>
      </c>
      <c r="L5453" s="42">
        <v>987</v>
      </c>
    </row>
    <row r="5454" spans="8:12" x14ac:dyDescent="0.5">
      <c r="H5454" s="37">
        <v>2</v>
      </c>
      <c r="I5454" s="37">
        <v>33</v>
      </c>
      <c r="J5454" s="37">
        <v>33</v>
      </c>
      <c r="K5454" s="37">
        <v>41</v>
      </c>
      <c r="L5454" s="42">
        <v>990</v>
      </c>
    </row>
    <row r="5455" spans="8:12" x14ac:dyDescent="0.5">
      <c r="H5455" s="37">
        <v>2</v>
      </c>
      <c r="I5455" s="37">
        <v>33</v>
      </c>
      <c r="J5455" s="37">
        <v>33</v>
      </c>
      <c r="K5455" s="37">
        <v>42</v>
      </c>
      <c r="L5455" s="42">
        <v>992</v>
      </c>
    </row>
    <row r="5456" spans="8:12" x14ac:dyDescent="0.5">
      <c r="H5456" s="37">
        <v>2</v>
      </c>
      <c r="I5456" s="37">
        <v>33</v>
      </c>
      <c r="J5456" s="37">
        <v>33</v>
      </c>
      <c r="K5456" s="37">
        <v>43</v>
      </c>
      <c r="L5456" s="42">
        <v>994</v>
      </c>
    </row>
    <row r="5457" spans="8:12" x14ac:dyDescent="0.5">
      <c r="H5457" s="37">
        <v>2</v>
      </c>
      <c r="I5457" s="37">
        <v>33</v>
      </c>
      <c r="J5457" s="37">
        <v>33</v>
      </c>
      <c r="K5457" s="37">
        <v>44</v>
      </c>
      <c r="L5457" s="42">
        <v>996</v>
      </c>
    </row>
    <row r="5458" spans="8:12" x14ac:dyDescent="0.5">
      <c r="H5458" s="37">
        <v>2</v>
      </c>
      <c r="I5458" s="37">
        <v>33</v>
      </c>
      <c r="J5458" s="37">
        <v>33</v>
      </c>
      <c r="K5458" s="37">
        <v>45</v>
      </c>
      <c r="L5458" s="42">
        <v>998</v>
      </c>
    </row>
    <row r="5459" spans="8:12" x14ac:dyDescent="0.5">
      <c r="H5459" s="37">
        <v>2</v>
      </c>
      <c r="I5459" s="37">
        <v>33</v>
      </c>
      <c r="J5459" s="37">
        <v>33</v>
      </c>
      <c r="K5459" s="37">
        <v>46</v>
      </c>
      <c r="L5459" s="42">
        <v>999</v>
      </c>
    </row>
    <row r="5460" spans="8:12" x14ac:dyDescent="0.5">
      <c r="H5460" s="37">
        <v>2</v>
      </c>
      <c r="I5460" s="37">
        <v>33</v>
      </c>
      <c r="J5460" s="37">
        <v>33</v>
      </c>
      <c r="K5460" s="37">
        <v>47</v>
      </c>
      <c r="L5460" s="42">
        <v>1030</v>
      </c>
    </row>
    <row r="5461" spans="8:12" x14ac:dyDescent="0.5">
      <c r="H5461" s="37">
        <v>2</v>
      </c>
      <c r="I5461" s="37">
        <v>34</v>
      </c>
      <c r="J5461" s="37">
        <v>34</v>
      </c>
      <c r="K5461" s="37">
        <v>0</v>
      </c>
      <c r="L5461" s="42">
        <v>891</v>
      </c>
    </row>
    <row r="5462" spans="8:12" x14ac:dyDescent="0.5">
      <c r="H5462" s="37">
        <v>2</v>
      </c>
      <c r="I5462" s="37">
        <v>34</v>
      </c>
      <c r="J5462" s="37">
        <v>34</v>
      </c>
      <c r="K5462" s="37">
        <v>1</v>
      </c>
      <c r="L5462" s="42">
        <v>893</v>
      </c>
    </row>
    <row r="5463" spans="8:12" x14ac:dyDescent="0.5">
      <c r="H5463" s="37">
        <v>2</v>
      </c>
      <c r="I5463" s="37">
        <v>34</v>
      </c>
      <c r="J5463" s="37">
        <v>34</v>
      </c>
      <c r="K5463" s="37">
        <v>2</v>
      </c>
      <c r="L5463" s="42">
        <v>894</v>
      </c>
    </row>
    <row r="5464" spans="8:12" x14ac:dyDescent="0.5">
      <c r="H5464" s="37">
        <v>2</v>
      </c>
      <c r="I5464" s="37">
        <v>34</v>
      </c>
      <c r="J5464" s="37">
        <v>34</v>
      </c>
      <c r="K5464" s="37">
        <v>3</v>
      </c>
      <c r="L5464" s="42">
        <v>896</v>
      </c>
    </row>
    <row r="5465" spans="8:12" x14ac:dyDescent="0.5">
      <c r="H5465" s="37">
        <v>2</v>
      </c>
      <c r="I5465" s="37">
        <v>34</v>
      </c>
      <c r="J5465" s="37">
        <v>34</v>
      </c>
      <c r="K5465" s="37">
        <v>4</v>
      </c>
      <c r="L5465" s="42">
        <v>898</v>
      </c>
    </row>
    <row r="5466" spans="8:12" x14ac:dyDescent="0.5">
      <c r="H5466" s="37">
        <v>2</v>
      </c>
      <c r="I5466" s="37">
        <v>34</v>
      </c>
      <c r="J5466" s="37">
        <v>34</v>
      </c>
      <c r="K5466" s="37">
        <v>5</v>
      </c>
      <c r="L5466" s="42">
        <v>899</v>
      </c>
    </row>
    <row r="5467" spans="8:12" x14ac:dyDescent="0.5">
      <c r="H5467" s="37">
        <v>2</v>
      </c>
      <c r="I5467" s="37">
        <v>34</v>
      </c>
      <c r="J5467" s="37">
        <v>34</v>
      </c>
      <c r="K5467" s="37">
        <v>6</v>
      </c>
      <c r="L5467" s="42">
        <v>901</v>
      </c>
    </row>
    <row r="5468" spans="8:12" x14ac:dyDescent="0.5">
      <c r="H5468" s="37">
        <v>2</v>
      </c>
      <c r="I5468" s="37">
        <v>34</v>
      </c>
      <c r="J5468" s="37">
        <v>34</v>
      </c>
      <c r="K5468" s="37">
        <v>7</v>
      </c>
      <c r="L5468" s="42">
        <v>903</v>
      </c>
    </row>
    <row r="5469" spans="8:12" x14ac:dyDescent="0.5">
      <c r="H5469" s="37">
        <v>2</v>
      </c>
      <c r="I5469" s="37">
        <v>34</v>
      </c>
      <c r="J5469" s="37">
        <v>34</v>
      </c>
      <c r="K5469" s="37">
        <v>8</v>
      </c>
      <c r="L5469" s="42">
        <v>905</v>
      </c>
    </row>
    <row r="5470" spans="8:12" x14ac:dyDescent="0.5">
      <c r="H5470" s="37">
        <v>2</v>
      </c>
      <c r="I5470" s="37">
        <v>34</v>
      </c>
      <c r="J5470" s="37">
        <v>34</v>
      </c>
      <c r="K5470" s="37">
        <v>9</v>
      </c>
      <c r="L5470" s="42">
        <v>907</v>
      </c>
    </row>
    <row r="5471" spans="8:12" x14ac:dyDescent="0.5">
      <c r="H5471" s="37">
        <v>2</v>
      </c>
      <c r="I5471" s="37">
        <v>34</v>
      </c>
      <c r="J5471" s="37">
        <v>34</v>
      </c>
      <c r="K5471" s="37">
        <v>10</v>
      </c>
      <c r="L5471" s="42">
        <v>909</v>
      </c>
    </row>
    <row r="5472" spans="8:12" x14ac:dyDescent="0.5">
      <c r="H5472" s="37">
        <v>2</v>
      </c>
      <c r="I5472" s="37">
        <v>34</v>
      </c>
      <c r="J5472" s="37">
        <v>34</v>
      </c>
      <c r="K5472" s="37">
        <v>11</v>
      </c>
      <c r="L5472" s="42">
        <v>911</v>
      </c>
    </row>
    <row r="5473" spans="8:12" x14ac:dyDescent="0.5">
      <c r="H5473" s="37">
        <v>2</v>
      </c>
      <c r="I5473" s="37">
        <v>34</v>
      </c>
      <c r="J5473" s="37">
        <v>34</v>
      </c>
      <c r="K5473" s="37">
        <v>12</v>
      </c>
      <c r="L5473" s="42">
        <v>913</v>
      </c>
    </row>
    <row r="5474" spans="8:12" x14ac:dyDescent="0.5">
      <c r="H5474" s="37">
        <v>2</v>
      </c>
      <c r="I5474" s="37">
        <v>34</v>
      </c>
      <c r="J5474" s="37">
        <v>34</v>
      </c>
      <c r="K5474" s="37">
        <v>13</v>
      </c>
      <c r="L5474" s="42">
        <v>915</v>
      </c>
    </row>
    <row r="5475" spans="8:12" x14ac:dyDescent="0.5">
      <c r="H5475" s="37">
        <v>2</v>
      </c>
      <c r="I5475" s="37">
        <v>34</v>
      </c>
      <c r="J5475" s="37">
        <v>34</v>
      </c>
      <c r="K5475" s="37">
        <v>14</v>
      </c>
      <c r="L5475" s="42">
        <v>917</v>
      </c>
    </row>
    <row r="5476" spans="8:12" x14ac:dyDescent="0.5">
      <c r="H5476" s="37">
        <v>2</v>
      </c>
      <c r="I5476" s="37">
        <v>34</v>
      </c>
      <c r="J5476" s="37">
        <v>34</v>
      </c>
      <c r="K5476" s="37">
        <v>15</v>
      </c>
      <c r="L5476" s="42">
        <v>919</v>
      </c>
    </row>
    <row r="5477" spans="8:12" x14ac:dyDescent="0.5">
      <c r="H5477" s="37">
        <v>2</v>
      </c>
      <c r="I5477" s="37">
        <v>34</v>
      </c>
      <c r="J5477" s="37">
        <v>34</v>
      </c>
      <c r="K5477" s="37">
        <v>16</v>
      </c>
      <c r="L5477" s="42">
        <v>922</v>
      </c>
    </row>
    <row r="5478" spans="8:12" x14ac:dyDescent="0.5">
      <c r="H5478" s="37">
        <v>2</v>
      </c>
      <c r="I5478" s="37">
        <v>34</v>
      </c>
      <c r="J5478" s="37">
        <v>34</v>
      </c>
      <c r="K5478" s="37">
        <v>17</v>
      </c>
      <c r="L5478" s="42">
        <v>924</v>
      </c>
    </row>
    <row r="5479" spans="8:12" x14ac:dyDescent="0.5">
      <c r="H5479" s="37">
        <v>2</v>
      </c>
      <c r="I5479" s="37">
        <v>34</v>
      </c>
      <c r="J5479" s="37">
        <v>34</v>
      </c>
      <c r="K5479" s="37">
        <v>18</v>
      </c>
      <c r="L5479" s="42">
        <v>927</v>
      </c>
    </row>
    <row r="5480" spans="8:12" x14ac:dyDescent="0.5">
      <c r="H5480" s="37">
        <v>2</v>
      </c>
      <c r="I5480" s="37">
        <v>34</v>
      </c>
      <c r="J5480" s="37">
        <v>34</v>
      </c>
      <c r="K5480" s="37">
        <v>19</v>
      </c>
      <c r="L5480" s="42">
        <v>929</v>
      </c>
    </row>
    <row r="5481" spans="8:12" x14ac:dyDescent="0.5">
      <c r="H5481" s="37">
        <v>2</v>
      </c>
      <c r="I5481" s="37">
        <v>34</v>
      </c>
      <c r="J5481" s="37">
        <v>34</v>
      </c>
      <c r="K5481" s="37">
        <v>20</v>
      </c>
      <c r="L5481" s="42">
        <v>932</v>
      </c>
    </row>
    <row r="5482" spans="8:12" x14ac:dyDescent="0.5">
      <c r="H5482" s="37">
        <v>2</v>
      </c>
      <c r="I5482" s="37">
        <v>34</v>
      </c>
      <c r="J5482" s="37">
        <v>34</v>
      </c>
      <c r="K5482" s="37">
        <v>21</v>
      </c>
      <c r="L5482" s="42">
        <v>934</v>
      </c>
    </row>
    <row r="5483" spans="8:12" x14ac:dyDescent="0.5">
      <c r="H5483" s="37">
        <v>2</v>
      </c>
      <c r="I5483" s="37">
        <v>34</v>
      </c>
      <c r="J5483" s="37">
        <v>34</v>
      </c>
      <c r="K5483" s="37">
        <v>22</v>
      </c>
      <c r="L5483" s="42">
        <v>937</v>
      </c>
    </row>
    <row r="5484" spans="8:12" x14ac:dyDescent="0.5">
      <c r="H5484" s="37">
        <v>2</v>
      </c>
      <c r="I5484" s="37">
        <v>34</v>
      </c>
      <c r="J5484" s="37">
        <v>34</v>
      </c>
      <c r="K5484" s="37">
        <v>23</v>
      </c>
      <c r="L5484" s="42">
        <v>940</v>
      </c>
    </row>
    <row r="5485" spans="8:12" x14ac:dyDescent="0.5">
      <c r="H5485" s="37">
        <v>2</v>
      </c>
      <c r="I5485" s="37">
        <v>34</v>
      </c>
      <c r="J5485" s="37">
        <v>34</v>
      </c>
      <c r="K5485" s="37">
        <v>24</v>
      </c>
      <c r="L5485" s="42">
        <v>943</v>
      </c>
    </row>
    <row r="5486" spans="8:12" x14ac:dyDescent="0.5">
      <c r="H5486" s="37">
        <v>2</v>
      </c>
      <c r="I5486" s="37">
        <v>34</v>
      </c>
      <c r="J5486" s="37">
        <v>34</v>
      </c>
      <c r="K5486" s="37">
        <v>25</v>
      </c>
      <c r="L5486" s="42">
        <v>945</v>
      </c>
    </row>
    <row r="5487" spans="8:12" x14ac:dyDescent="0.5">
      <c r="H5487" s="37">
        <v>2</v>
      </c>
      <c r="I5487" s="37">
        <v>34</v>
      </c>
      <c r="J5487" s="37">
        <v>34</v>
      </c>
      <c r="K5487" s="37">
        <v>26</v>
      </c>
      <c r="L5487" s="42">
        <v>948</v>
      </c>
    </row>
    <row r="5488" spans="8:12" x14ac:dyDescent="0.5">
      <c r="H5488" s="37">
        <v>2</v>
      </c>
      <c r="I5488" s="37">
        <v>34</v>
      </c>
      <c r="J5488" s="37">
        <v>34</v>
      </c>
      <c r="K5488" s="37">
        <v>27</v>
      </c>
      <c r="L5488" s="42">
        <v>951</v>
      </c>
    </row>
    <row r="5489" spans="8:12" x14ac:dyDescent="0.5">
      <c r="H5489" s="37">
        <v>2</v>
      </c>
      <c r="I5489" s="37">
        <v>34</v>
      </c>
      <c r="J5489" s="37">
        <v>34</v>
      </c>
      <c r="K5489" s="37">
        <v>28</v>
      </c>
      <c r="L5489" s="42">
        <v>954</v>
      </c>
    </row>
    <row r="5490" spans="8:12" x14ac:dyDescent="0.5">
      <c r="H5490" s="37">
        <v>2</v>
      </c>
      <c r="I5490" s="37">
        <v>34</v>
      </c>
      <c r="J5490" s="37">
        <v>34</v>
      </c>
      <c r="K5490" s="37">
        <v>29</v>
      </c>
      <c r="L5490" s="42">
        <v>957</v>
      </c>
    </row>
    <row r="5491" spans="8:12" x14ac:dyDescent="0.5">
      <c r="H5491" s="37">
        <v>2</v>
      </c>
      <c r="I5491" s="37">
        <v>34</v>
      </c>
      <c r="J5491" s="37">
        <v>34</v>
      </c>
      <c r="K5491" s="37">
        <v>30</v>
      </c>
      <c r="L5491" s="42">
        <v>960</v>
      </c>
    </row>
    <row r="5492" spans="8:12" x14ac:dyDescent="0.5">
      <c r="H5492" s="37">
        <v>2</v>
      </c>
      <c r="I5492" s="37">
        <v>34</v>
      </c>
      <c r="J5492" s="37">
        <v>34</v>
      </c>
      <c r="K5492" s="37">
        <v>31</v>
      </c>
      <c r="L5492" s="42">
        <v>964</v>
      </c>
    </row>
    <row r="5493" spans="8:12" x14ac:dyDescent="0.5">
      <c r="H5493" s="37">
        <v>2</v>
      </c>
      <c r="I5493" s="37">
        <v>34</v>
      </c>
      <c r="J5493" s="37">
        <v>34</v>
      </c>
      <c r="K5493" s="37">
        <v>32</v>
      </c>
      <c r="L5493" s="42">
        <v>967</v>
      </c>
    </row>
    <row r="5494" spans="8:12" x14ac:dyDescent="0.5">
      <c r="H5494" s="37">
        <v>2</v>
      </c>
      <c r="I5494" s="37">
        <v>34</v>
      </c>
      <c r="J5494" s="37">
        <v>34</v>
      </c>
      <c r="K5494" s="37">
        <v>33</v>
      </c>
      <c r="L5494" s="42">
        <v>970</v>
      </c>
    </row>
    <row r="5495" spans="8:12" x14ac:dyDescent="0.5">
      <c r="H5495" s="37">
        <v>2</v>
      </c>
      <c r="I5495" s="37">
        <v>34</v>
      </c>
      <c r="J5495" s="37">
        <v>34</v>
      </c>
      <c r="K5495" s="37">
        <v>34</v>
      </c>
      <c r="L5495" s="42">
        <v>973</v>
      </c>
    </row>
    <row r="5496" spans="8:12" x14ac:dyDescent="0.5">
      <c r="H5496" s="37">
        <v>2</v>
      </c>
      <c r="I5496" s="37">
        <v>34</v>
      </c>
      <c r="J5496" s="37">
        <v>34</v>
      </c>
      <c r="K5496" s="37">
        <v>35</v>
      </c>
      <c r="L5496" s="42">
        <v>976</v>
      </c>
    </row>
    <row r="5497" spans="8:12" x14ac:dyDescent="0.5">
      <c r="H5497" s="37">
        <v>2</v>
      </c>
      <c r="I5497" s="37">
        <v>34</v>
      </c>
      <c r="J5497" s="37">
        <v>34</v>
      </c>
      <c r="K5497" s="37">
        <v>36</v>
      </c>
      <c r="L5497" s="42">
        <v>979</v>
      </c>
    </row>
    <row r="5498" spans="8:12" x14ac:dyDescent="0.5">
      <c r="H5498" s="37">
        <v>2</v>
      </c>
      <c r="I5498" s="37">
        <v>34</v>
      </c>
      <c r="J5498" s="37">
        <v>34</v>
      </c>
      <c r="K5498" s="37">
        <v>37</v>
      </c>
      <c r="L5498" s="42">
        <v>982</v>
      </c>
    </row>
    <row r="5499" spans="8:12" x14ac:dyDescent="0.5">
      <c r="H5499" s="37">
        <v>2</v>
      </c>
      <c r="I5499" s="37">
        <v>34</v>
      </c>
      <c r="J5499" s="37">
        <v>34</v>
      </c>
      <c r="K5499" s="37">
        <v>38</v>
      </c>
      <c r="L5499" s="42">
        <v>985</v>
      </c>
    </row>
    <row r="5500" spans="8:12" x14ac:dyDescent="0.5">
      <c r="H5500" s="37">
        <v>2</v>
      </c>
      <c r="I5500" s="37">
        <v>34</v>
      </c>
      <c r="J5500" s="37">
        <v>34</v>
      </c>
      <c r="K5500" s="37">
        <v>39</v>
      </c>
      <c r="L5500" s="42">
        <v>987</v>
      </c>
    </row>
    <row r="5501" spans="8:12" x14ac:dyDescent="0.5">
      <c r="H5501" s="37">
        <v>2</v>
      </c>
      <c r="I5501" s="37">
        <v>34</v>
      </c>
      <c r="J5501" s="37">
        <v>34</v>
      </c>
      <c r="K5501" s="37">
        <v>40</v>
      </c>
      <c r="L5501" s="42">
        <v>990</v>
      </c>
    </row>
    <row r="5502" spans="8:12" x14ac:dyDescent="0.5">
      <c r="H5502" s="37">
        <v>2</v>
      </c>
      <c r="I5502" s="37">
        <v>34</v>
      </c>
      <c r="J5502" s="37">
        <v>34</v>
      </c>
      <c r="K5502" s="37">
        <v>41</v>
      </c>
      <c r="L5502" s="42">
        <v>992</v>
      </c>
    </row>
    <row r="5503" spans="8:12" x14ac:dyDescent="0.5">
      <c r="H5503" s="37">
        <v>2</v>
      </c>
      <c r="I5503" s="37">
        <v>34</v>
      </c>
      <c r="J5503" s="37">
        <v>34</v>
      </c>
      <c r="K5503" s="37">
        <v>42</v>
      </c>
      <c r="L5503" s="42">
        <v>994</v>
      </c>
    </row>
    <row r="5504" spans="8:12" x14ac:dyDescent="0.5">
      <c r="H5504" s="37">
        <v>2</v>
      </c>
      <c r="I5504" s="37">
        <v>34</v>
      </c>
      <c r="J5504" s="37">
        <v>34</v>
      </c>
      <c r="K5504" s="37">
        <v>43</v>
      </c>
      <c r="L5504" s="42">
        <v>996</v>
      </c>
    </row>
    <row r="5505" spans="8:12" x14ac:dyDescent="0.5">
      <c r="H5505" s="37">
        <v>2</v>
      </c>
      <c r="I5505" s="37">
        <v>34</v>
      </c>
      <c r="J5505" s="37">
        <v>34</v>
      </c>
      <c r="K5505" s="37">
        <v>44</v>
      </c>
      <c r="L5505" s="42">
        <v>998</v>
      </c>
    </row>
    <row r="5506" spans="8:12" x14ac:dyDescent="0.5">
      <c r="H5506" s="37">
        <v>2</v>
      </c>
      <c r="I5506" s="37">
        <v>34</v>
      </c>
      <c r="J5506" s="37">
        <v>34</v>
      </c>
      <c r="K5506" s="37">
        <v>45</v>
      </c>
      <c r="L5506" s="42">
        <v>999</v>
      </c>
    </row>
    <row r="5507" spans="8:12" x14ac:dyDescent="0.5">
      <c r="H5507" s="37">
        <v>2</v>
      </c>
      <c r="I5507" s="37">
        <v>34</v>
      </c>
      <c r="J5507" s="37">
        <v>34</v>
      </c>
      <c r="K5507" s="37">
        <v>46</v>
      </c>
      <c r="L5507" s="42">
        <v>1030</v>
      </c>
    </row>
    <row r="5508" spans="8:12" x14ac:dyDescent="0.5">
      <c r="H5508" s="37">
        <v>2</v>
      </c>
      <c r="I5508" s="37">
        <v>35</v>
      </c>
      <c r="J5508" s="37">
        <v>35</v>
      </c>
      <c r="K5508" s="37">
        <v>0</v>
      </c>
      <c r="L5508" s="42">
        <v>893</v>
      </c>
    </row>
    <row r="5509" spans="8:12" x14ac:dyDescent="0.5">
      <c r="H5509" s="37">
        <v>2</v>
      </c>
      <c r="I5509" s="37">
        <v>35</v>
      </c>
      <c r="J5509" s="37">
        <v>35</v>
      </c>
      <c r="K5509" s="37">
        <v>1</v>
      </c>
      <c r="L5509" s="42">
        <v>894</v>
      </c>
    </row>
    <row r="5510" spans="8:12" x14ac:dyDescent="0.5">
      <c r="H5510" s="37">
        <v>2</v>
      </c>
      <c r="I5510" s="37">
        <v>35</v>
      </c>
      <c r="J5510" s="37">
        <v>35</v>
      </c>
      <c r="K5510" s="37">
        <v>2</v>
      </c>
      <c r="L5510" s="42">
        <v>896</v>
      </c>
    </row>
    <row r="5511" spans="8:12" x14ac:dyDescent="0.5">
      <c r="H5511" s="37">
        <v>2</v>
      </c>
      <c r="I5511" s="37">
        <v>35</v>
      </c>
      <c r="J5511" s="37">
        <v>35</v>
      </c>
      <c r="K5511" s="37">
        <v>3</v>
      </c>
      <c r="L5511" s="42">
        <v>898</v>
      </c>
    </row>
    <row r="5512" spans="8:12" x14ac:dyDescent="0.5">
      <c r="H5512" s="37">
        <v>2</v>
      </c>
      <c r="I5512" s="37">
        <v>35</v>
      </c>
      <c r="J5512" s="37">
        <v>35</v>
      </c>
      <c r="K5512" s="37">
        <v>4</v>
      </c>
      <c r="L5512" s="42">
        <v>899</v>
      </c>
    </row>
    <row r="5513" spans="8:12" x14ac:dyDescent="0.5">
      <c r="H5513" s="37">
        <v>2</v>
      </c>
      <c r="I5513" s="37">
        <v>35</v>
      </c>
      <c r="J5513" s="37">
        <v>35</v>
      </c>
      <c r="K5513" s="37">
        <v>5</v>
      </c>
      <c r="L5513" s="42">
        <v>901</v>
      </c>
    </row>
    <row r="5514" spans="8:12" x14ac:dyDescent="0.5">
      <c r="H5514" s="37">
        <v>2</v>
      </c>
      <c r="I5514" s="37">
        <v>35</v>
      </c>
      <c r="J5514" s="37">
        <v>35</v>
      </c>
      <c r="K5514" s="37">
        <v>6</v>
      </c>
      <c r="L5514" s="42">
        <v>903</v>
      </c>
    </row>
    <row r="5515" spans="8:12" x14ac:dyDescent="0.5">
      <c r="H5515" s="37">
        <v>2</v>
      </c>
      <c r="I5515" s="37">
        <v>35</v>
      </c>
      <c r="J5515" s="37">
        <v>35</v>
      </c>
      <c r="K5515" s="37">
        <v>7</v>
      </c>
      <c r="L5515" s="42">
        <v>905</v>
      </c>
    </row>
    <row r="5516" spans="8:12" x14ac:dyDescent="0.5">
      <c r="H5516" s="37">
        <v>2</v>
      </c>
      <c r="I5516" s="37">
        <v>35</v>
      </c>
      <c r="J5516" s="37">
        <v>35</v>
      </c>
      <c r="K5516" s="37">
        <v>8</v>
      </c>
      <c r="L5516" s="42">
        <v>907</v>
      </c>
    </row>
    <row r="5517" spans="8:12" x14ac:dyDescent="0.5">
      <c r="H5517" s="37">
        <v>2</v>
      </c>
      <c r="I5517" s="37">
        <v>35</v>
      </c>
      <c r="J5517" s="37">
        <v>35</v>
      </c>
      <c r="K5517" s="37">
        <v>9</v>
      </c>
      <c r="L5517" s="42">
        <v>909</v>
      </c>
    </row>
    <row r="5518" spans="8:12" x14ac:dyDescent="0.5">
      <c r="H5518" s="37">
        <v>2</v>
      </c>
      <c r="I5518" s="37">
        <v>35</v>
      </c>
      <c r="J5518" s="37">
        <v>35</v>
      </c>
      <c r="K5518" s="37">
        <v>10</v>
      </c>
      <c r="L5518" s="42">
        <v>911</v>
      </c>
    </row>
    <row r="5519" spans="8:12" x14ac:dyDescent="0.5">
      <c r="H5519" s="37">
        <v>2</v>
      </c>
      <c r="I5519" s="37">
        <v>35</v>
      </c>
      <c r="J5519" s="37">
        <v>35</v>
      </c>
      <c r="K5519" s="37">
        <v>11</v>
      </c>
      <c r="L5519" s="42">
        <v>913</v>
      </c>
    </row>
    <row r="5520" spans="8:12" x14ac:dyDescent="0.5">
      <c r="H5520" s="37">
        <v>2</v>
      </c>
      <c r="I5520" s="37">
        <v>35</v>
      </c>
      <c r="J5520" s="37">
        <v>35</v>
      </c>
      <c r="K5520" s="37">
        <v>12</v>
      </c>
      <c r="L5520" s="42">
        <v>915</v>
      </c>
    </row>
    <row r="5521" spans="8:12" x14ac:dyDescent="0.5">
      <c r="H5521" s="37">
        <v>2</v>
      </c>
      <c r="I5521" s="37">
        <v>35</v>
      </c>
      <c r="J5521" s="37">
        <v>35</v>
      </c>
      <c r="K5521" s="37">
        <v>13</v>
      </c>
      <c r="L5521" s="42">
        <v>917</v>
      </c>
    </row>
    <row r="5522" spans="8:12" x14ac:dyDescent="0.5">
      <c r="H5522" s="37">
        <v>2</v>
      </c>
      <c r="I5522" s="37">
        <v>35</v>
      </c>
      <c r="J5522" s="37">
        <v>35</v>
      </c>
      <c r="K5522" s="37">
        <v>14</v>
      </c>
      <c r="L5522" s="42">
        <v>919</v>
      </c>
    </row>
    <row r="5523" spans="8:12" x14ac:dyDescent="0.5">
      <c r="H5523" s="37">
        <v>2</v>
      </c>
      <c r="I5523" s="37">
        <v>35</v>
      </c>
      <c r="J5523" s="37">
        <v>35</v>
      </c>
      <c r="K5523" s="37">
        <v>15</v>
      </c>
      <c r="L5523" s="42">
        <v>922</v>
      </c>
    </row>
    <row r="5524" spans="8:12" x14ac:dyDescent="0.5">
      <c r="H5524" s="37">
        <v>2</v>
      </c>
      <c r="I5524" s="37">
        <v>35</v>
      </c>
      <c r="J5524" s="37">
        <v>35</v>
      </c>
      <c r="K5524" s="37">
        <v>16</v>
      </c>
      <c r="L5524" s="42">
        <v>924</v>
      </c>
    </row>
    <row r="5525" spans="8:12" x14ac:dyDescent="0.5">
      <c r="H5525" s="37">
        <v>2</v>
      </c>
      <c r="I5525" s="37">
        <v>35</v>
      </c>
      <c r="J5525" s="37">
        <v>35</v>
      </c>
      <c r="K5525" s="37">
        <v>17</v>
      </c>
      <c r="L5525" s="42">
        <v>927</v>
      </c>
    </row>
    <row r="5526" spans="8:12" x14ac:dyDescent="0.5">
      <c r="H5526" s="37">
        <v>2</v>
      </c>
      <c r="I5526" s="37">
        <v>35</v>
      </c>
      <c r="J5526" s="37">
        <v>35</v>
      </c>
      <c r="K5526" s="37">
        <v>18</v>
      </c>
      <c r="L5526" s="42">
        <v>929</v>
      </c>
    </row>
    <row r="5527" spans="8:12" x14ac:dyDescent="0.5">
      <c r="H5527" s="37">
        <v>2</v>
      </c>
      <c r="I5527" s="37">
        <v>35</v>
      </c>
      <c r="J5527" s="37">
        <v>35</v>
      </c>
      <c r="K5527" s="37">
        <v>19</v>
      </c>
      <c r="L5527" s="42">
        <v>932</v>
      </c>
    </row>
    <row r="5528" spans="8:12" x14ac:dyDescent="0.5">
      <c r="H5528" s="37">
        <v>2</v>
      </c>
      <c r="I5528" s="37">
        <v>35</v>
      </c>
      <c r="J5528" s="37">
        <v>35</v>
      </c>
      <c r="K5528" s="37">
        <v>20</v>
      </c>
      <c r="L5528" s="42">
        <v>934</v>
      </c>
    </row>
    <row r="5529" spans="8:12" x14ac:dyDescent="0.5">
      <c r="H5529" s="37">
        <v>2</v>
      </c>
      <c r="I5529" s="37">
        <v>35</v>
      </c>
      <c r="J5529" s="37">
        <v>35</v>
      </c>
      <c r="K5529" s="37">
        <v>21</v>
      </c>
      <c r="L5529" s="42">
        <v>937</v>
      </c>
    </row>
    <row r="5530" spans="8:12" x14ac:dyDescent="0.5">
      <c r="H5530" s="37">
        <v>2</v>
      </c>
      <c r="I5530" s="37">
        <v>35</v>
      </c>
      <c r="J5530" s="37">
        <v>35</v>
      </c>
      <c r="K5530" s="37">
        <v>22</v>
      </c>
      <c r="L5530" s="42">
        <v>940</v>
      </c>
    </row>
    <row r="5531" spans="8:12" x14ac:dyDescent="0.5">
      <c r="H5531" s="37">
        <v>2</v>
      </c>
      <c r="I5531" s="37">
        <v>35</v>
      </c>
      <c r="J5531" s="37">
        <v>35</v>
      </c>
      <c r="K5531" s="37">
        <v>23</v>
      </c>
      <c r="L5531" s="42">
        <v>943</v>
      </c>
    </row>
    <row r="5532" spans="8:12" x14ac:dyDescent="0.5">
      <c r="H5532" s="37">
        <v>2</v>
      </c>
      <c r="I5532" s="37">
        <v>35</v>
      </c>
      <c r="J5532" s="37">
        <v>35</v>
      </c>
      <c r="K5532" s="37">
        <v>24</v>
      </c>
      <c r="L5532" s="42">
        <v>945</v>
      </c>
    </row>
    <row r="5533" spans="8:12" x14ac:dyDescent="0.5">
      <c r="H5533" s="37">
        <v>2</v>
      </c>
      <c r="I5533" s="37">
        <v>35</v>
      </c>
      <c r="J5533" s="37">
        <v>35</v>
      </c>
      <c r="K5533" s="37">
        <v>25</v>
      </c>
      <c r="L5533" s="42">
        <v>948</v>
      </c>
    </row>
    <row r="5534" spans="8:12" x14ac:dyDescent="0.5">
      <c r="H5534" s="37">
        <v>2</v>
      </c>
      <c r="I5534" s="37">
        <v>35</v>
      </c>
      <c r="J5534" s="37">
        <v>35</v>
      </c>
      <c r="K5534" s="37">
        <v>26</v>
      </c>
      <c r="L5534" s="42">
        <v>951</v>
      </c>
    </row>
    <row r="5535" spans="8:12" x14ac:dyDescent="0.5">
      <c r="H5535" s="37">
        <v>2</v>
      </c>
      <c r="I5535" s="37">
        <v>35</v>
      </c>
      <c r="J5535" s="37">
        <v>35</v>
      </c>
      <c r="K5535" s="37">
        <v>27</v>
      </c>
      <c r="L5535" s="42">
        <v>954</v>
      </c>
    </row>
    <row r="5536" spans="8:12" x14ac:dyDescent="0.5">
      <c r="H5536" s="37">
        <v>2</v>
      </c>
      <c r="I5536" s="37">
        <v>35</v>
      </c>
      <c r="J5536" s="37">
        <v>35</v>
      </c>
      <c r="K5536" s="37">
        <v>28</v>
      </c>
      <c r="L5536" s="42">
        <v>957</v>
      </c>
    </row>
    <row r="5537" spans="8:12" x14ac:dyDescent="0.5">
      <c r="H5537" s="37">
        <v>2</v>
      </c>
      <c r="I5537" s="37">
        <v>35</v>
      </c>
      <c r="J5537" s="37">
        <v>35</v>
      </c>
      <c r="K5537" s="37">
        <v>29</v>
      </c>
      <c r="L5537" s="42">
        <v>960</v>
      </c>
    </row>
    <row r="5538" spans="8:12" x14ac:dyDescent="0.5">
      <c r="H5538" s="37">
        <v>2</v>
      </c>
      <c r="I5538" s="37">
        <v>35</v>
      </c>
      <c r="J5538" s="37">
        <v>35</v>
      </c>
      <c r="K5538" s="37">
        <v>30</v>
      </c>
      <c r="L5538" s="42">
        <v>964</v>
      </c>
    </row>
    <row r="5539" spans="8:12" x14ac:dyDescent="0.5">
      <c r="H5539" s="37">
        <v>2</v>
      </c>
      <c r="I5539" s="37">
        <v>35</v>
      </c>
      <c r="J5539" s="37">
        <v>35</v>
      </c>
      <c r="K5539" s="37">
        <v>31</v>
      </c>
      <c r="L5539" s="42">
        <v>967</v>
      </c>
    </row>
    <row r="5540" spans="8:12" x14ac:dyDescent="0.5">
      <c r="H5540" s="37">
        <v>2</v>
      </c>
      <c r="I5540" s="37">
        <v>35</v>
      </c>
      <c r="J5540" s="37">
        <v>35</v>
      </c>
      <c r="K5540" s="37">
        <v>32</v>
      </c>
      <c r="L5540" s="42">
        <v>970</v>
      </c>
    </row>
    <row r="5541" spans="8:12" x14ac:dyDescent="0.5">
      <c r="H5541" s="37">
        <v>2</v>
      </c>
      <c r="I5541" s="37">
        <v>35</v>
      </c>
      <c r="J5541" s="37">
        <v>35</v>
      </c>
      <c r="K5541" s="37">
        <v>33</v>
      </c>
      <c r="L5541" s="42">
        <v>973</v>
      </c>
    </row>
    <row r="5542" spans="8:12" x14ac:dyDescent="0.5">
      <c r="H5542" s="37">
        <v>2</v>
      </c>
      <c r="I5542" s="37">
        <v>35</v>
      </c>
      <c r="J5542" s="37">
        <v>35</v>
      </c>
      <c r="K5542" s="37">
        <v>34</v>
      </c>
      <c r="L5542" s="42">
        <v>976</v>
      </c>
    </row>
    <row r="5543" spans="8:12" x14ac:dyDescent="0.5">
      <c r="H5543" s="37">
        <v>2</v>
      </c>
      <c r="I5543" s="37">
        <v>35</v>
      </c>
      <c r="J5543" s="37">
        <v>35</v>
      </c>
      <c r="K5543" s="37">
        <v>35</v>
      </c>
      <c r="L5543" s="42">
        <v>979</v>
      </c>
    </row>
    <row r="5544" spans="8:12" x14ac:dyDescent="0.5">
      <c r="H5544" s="37">
        <v>2</v>
      </c>
      <c r="I5544" s="37">
        <v>35</v>
      </c>
      <c r="J5544" s="37">
        <v>35</v>
      </c>
      <c r="K5544" s="37">
        <v>36</v>
      </c>
      <c r="L5544" s="42">
        <v>982</v>
      </c>
    </row>
    <row r="5545" spans="8:12" x14ac:dyDescent="0.5">
      <c r="H5545" s="37">
        <v>2</v>
      </c>
      <c r="I5545" s="37">
        <v>35</v>
      </c>
      <c r="J5545" s="37">
        <v>35</v>
      </c>
      <c r="K5545" s="37">
        <v>37</v>
      </c>
      <c r="L5545" s="42">
        <v>985</v>
      </c>
    </row>
    <row r="5546" spans="8:12" x14ac:dyDescent="0.5">
      <c r="H5546" s="37">
        <v>2</v>
      </c>
      <c r="I5546" s="37">
        <v>35</v>
      </c>
      <c r="J5546" s="37">
        <v>35</v>
      </c>
      <c r="K5546" s="37">
        <v>38</v>
      </c>
      <c r="L5546" s="42">
        <v>987</v>
      </c>
    </row>
    <row r="5547" spans="8:12" x14ac:dyDescent="0.5">
      <c r="H5547" s="37">
        <v>2</v>
      </c>
      <c r="I5547" s="37">
        <v>35</v>
      </c>
      <c r="J5547" s="37">
        <v>35</v>
      </c>
      <c r="K5547" s="37">
        <v>39</v>
      </c>
      <c r="L5547" s="42">
        <v>990</v>
      </c>
    </row>
    <row r="5548" spans="8:12" x14ac:dyDescent="0.5">
      <c r="H5548" s="37">
        <v>2</v>
      </c>
      <c r="I5548" s="37">
        <v>35</v>
      </c>
      <c r="J5548" s="37">
        <v>35</v>
      </c>
      <c r="K5548" s="37">
        <v>40</v>
      </c>
      <c r="L5548" s="42">
        <v>992</v>
      </c>
    </row>
    <row r="5549" spans="8:12" x14ac:dyDescent="0.5">
      <c r="H5549" s="37">
        <v>2</v>
      </c>
      <c r="I5549" s="37">
        <v>35</v>
      </c>
      <c r="J5549" s="37">
        <v>35</v>
      </c>
      <c r="K5549" s="37">
        <v>41</v>
      </c>
      <c r="L5549" s="42">
        <v>994</v>
      </c>
    </row>
    <row r="5550" spans="8:12" x14ac:dyDescent="0.5">
      <c r="H5550" s="37">
        <v>2</v>
      </c>
      <c r="I5550" s="37">
        <v>35</v>
      </c>
      <c r="J5550" s="37">
        <v>35</v>
      </c>
      <c r="K5550" s="37">
        <v>42</v>
      </c>
      <c r="L5550" s="42">
        <v>996</v>
      </c>
    </row>
    <row r="5551" spans="8:12" x14ac:dyDescent="0.5">
      <c r="H5551" s="37">
        <v>2</v>
      </c>
      <c r="I5551" s="37">
        <v>35</v>
      </c>
      <c r="J5551" s="37">
        <v>35</v>
      </c>
      <c r="K5551" s="37">
        <v>43</v>
      </c>
      <c r="L5551" s="42">
        <v>998</v>
      </c>
    </row>
    <row r="5552" spans="8:12" x14ac:dyDescent="0.5">
      <c r="H5552" s="37">
        <v>2</v>
      </c>
      <c r="I5552" s="37">
        <v>35</v>
      </c>
      <c r="J5552" s="37">
        <v>35</v>
      </c>
      <c r="K5552" s="37">
        <v>44</v>
      </c>
      <c r="L5552" s="42">
        <v>999</v>
      </c>
    </row>
    <row r="5553" spans="8:12" x14ac:dyDescent="0.5">
      <c r="H5553" s="37">
        <v>2</v>
      </c>
      <c r="I5553" s="37">
        <v>35</v>
      </c>
      <c r="J5553" s="37">
        <v>35</v>
      </c>
      <c r="K5553" s="37">
        <v>45</v>
      </c>
      <c r="L5553" s="42">
        <v>1030</v>
      </c>
    </row>
    <row r="5554" spans="8:12" x14ac:dyDescent="0.5">
      <c r="H5554" s="37">
        <v>2</v>
      </c>
      <c r="I5554" s="37">
        <v>36</v>
      </c>
      <c r="J5554" s="37">
        <v>36</v>
      </c>
      <c r="K5554" s="37">
        <v>0</v>
      </c>
      <c r="L5554" s="42">
        <v>894</v>
      </c>
    </row>
    <row r="5555" spans="8:12" x14ac:dyDescent="0.5">
      <c r="H5555" s="37">
        <v>2</v>
      </c>
      <c r="I5555" s="37">
        <v>36</v>
      </c>
      <c r="J5555" s="37">
        <v>36</v>
      </c>
      <c r="K5555" s="37">
        <v>1</v>
      </c>
      <c r="L5555" s="42">
        <v>896</v>
      </c>
    </row>
    <row r="5556" spans="8:12" x14ac:dyDescent="0.5">
      <c r="H5556" s="37">
        <v>2</v>
      </c>
      <c r="I5556" s="37">
        <v>36</v>
      </c>
      <c r="J5556" s="37">
        <v>36</v>
      </c>
      <c r="K5556" s="37">
        <v>2</v>
      </c>
      <c r="L5556" s="42">
        <v>898</v>
      </c>
    </row>
    <row r="5557" spans="8:12" x14ac:dyDescent="0.5">
      <c r="H5557" s="37">
        <v>2</v>
      </c>
      <c r="I5557" s="37">
        <v>36</v>
      </c>
      <c r="J5557" s="37">
        <v>36</v>
      </c>
      <c r="K5557" s="37">
        <v>3</v>
      </c>
      <c r="L5557" s="42">
        <v>899</v>
      </c>
    </row>
    <row r="5558" spans="8:12" x14ac:dyDescent="0.5">
      <c r="H5558" s="37">
        <v>2</v>
      </c>
      <c r="I5558" s="37">
        <v>36</v>
      </c>
      <c r="J5558" s="37">
        <v>36</v>
      </c>
      <c r="K5558" s="37">
        <v>4</v>
      </c>
      <c r="L5558" s="42">
        <v>901</v>
      </c>
    </row>
    <row r="5559" spans="8:12" x14ac:dyDescent="0.5">
      <c r="H5559" s="37">
        <v>2</v>
      </c>
      <c r="I5559" s="37">
        <v>36</v>
      </c>
      <c r="J5559" s="37">
        <v>36</v>
      </c>
      <c r="K5559" s="37">
        <v>5</v>
      </c>
      <c r="L5559" s="42">
        <v>903</v>
      </c>
    </row>
    <row r="5560" spans="8:12" x14ac:dyDescent="0.5">
      <c r="H5560" s="37">
        <v>2</v>
      </c>
      <c r="I5560" s="37">
        <v>36</v>
      </c>
      <c r="J5560" s="37">
        <v>36</v>
      </c>
      <c r="K5560" s="37">
        <v>6</v>
      </c>
      <c r="L5560" s="42">
        <v>905</v>
      </c>
    </row>
    <row r="5561" spans="8:12" x14ac:dyDescent="0.5">
      <c r="H5561" s="37">
        <v>2</v>
      </c>
      <c r="I5561" s="37">
        <v>36</v>
      </c>
      <c r="J5561" s="37">
        <v>36</v>
      </c>
      <c r="K5561" s="37">
        <v>7</v>
      </c>
      <c r="L5561" s="42">
        <v>907</v>
      </c>
    </row>
    <row r="5562" spans="8:12" x14ac:dyDescent="0.5">
      <c r="H5562" s="37">
        <v>2</v>
      </c>
      <c r="I5562" s="37">
        <v>36</v>
      </c>
      <c r="J5562" s="37">
        <v>36</v>
      </c>
      <c r="K5562" s="37">
        <v>8</v>
      </c>
      <c r="L5562" s="42">
        <v>909</v>
      </c>
    </row>
    <row r="5563" spans="8:12" x14ac:dyDescent="0.5">
      <c r="H5563" s="37">
        <v>2</v>
      </c>
      <c r="I5563" s="37">
        <v>36</v>
      </c>
      <c r="J5563" s="37">
        <v>36</v>
      </c>
      <c r="K5563" s="37">
        <v>9</v>
      </c>
      <c r="L5563" s="42">
        <v>911</v>
      </c>
    </row>
    <row r="5564" spans="8:12" x14ac:dyDescent="0.5">
      <c r="H5564" s="37">
        <v>2</v>
      </c>
      <c r="I5564" s="37">
        <v>36</v>
      </c>
      <c r="J5564" s="37">
        <v>36</v>
      </c>
      <c r="K5564" s="37">
        <v>10</v>
      </c>
      <c r="L5564" s="42">
        <v>913</v>
      </c>
    </row>
    <row r="5565" spans="8:12" x14ac:dyDescent="0.5">
      <c r="H5565" s="37">
        <v>2</v>
      </c>
      <c r="I5565" s="37">
        <v>36</v>
      </c>
      <c r="J5565" s="37">
        <v>36</v>
      </c>
      <c r="K5565" s="37">
        <v>11</v>
      </c>
      <c r="L5565" s="42">
        <v>915</v>
      </c>
    </row>
    <row r="5566" spans="8:12" x14ac:dyDescent="0.5">
      <c r="H5566" s="37">
        <v>2</v>
      </c>
      <c r="I5566" s="37">
        <v>36</v>
      </c>
      <c r="J5566" s="37">
        <v>36</v>
      </c>
      <c r="K5566" s="37">
        <v>12</v>
      </c>
      <c r="L5566" s="42">
        <v>917</v>
      </c>
    </row>
    <row r="5567" spans="8:12" x14ac:dyDescent="0.5">
      <c r="H5567" s="37">
        <v>2</v>
      </c>
      <c r="I5567" s="37">
        <v>36</v>
      </c>
      <c r="J5567" s="37">
        <v>36</v>
      </c>
      <c r="K5567" s="37">
        <v>13</v>
      </c>
      <c r="L5567" s="42">
        <v>919</v>
      </c>
    </row>
    <row r="5568" spans="8:12" x14ac:dyDescent="0.5">
      <c r="H5568" s="37">
        <v>2</v>
      </c>
      <c r="I5568" s="37">
        <v>36</v>
      </c>
      <c r="J5568" s="37">
        <v>36</v>
      </c>
      <c r="K5568" s="37">
        <v>14</v>
      </c>
      <c r="L5568" s="42">
        <v>922</v>
      </c>
    </row>
    <row r="5569" spans="8:12" x14ac:dyDescent="0.5">
      <c r="H5569" s="37">
        <v>2</v>
      </c>
      <c r="I5569" s="37">
        <v>36</v>
      </c>
      <c r="J5569" s="37">
        <v>36</v>
      </c>
      <c r="K5569" s="37">
        <v>15</v>
      </c>
      <c r="L5569" s="42">
        <v>924</v>
      </c>
    </row>
    <row r="5570" spans="8:12" x14ac:dyDescent="0.5">
      <c r="H5570" s="37">
        <v>2</v>
      </c>
      <c r="I5570" s="37">
        <v>36</v>
      </c>
      <c r="J5570" s="37">
        <v>36</v>
      </c>
      <c r="K5570" s="37">
        <v>16</v>
      </c>
      <c r="L5570" s="42">
        <v>927</v>
      </c>
    </row>
    <row r="5571" spans="8:12" x14ac:dyDescent="0.5">
      <c r="H5571" s="37">
        <v>2</v>
      </c>
      <c r="I5571" s="37">
        <v>36</v>
      </c>
      <c r="J5571" s="37">
        <v>36</v>
      </c>
      <c r="K5571" s="37">
        <v>17</v>
      </c>
      <c r="L5571" s="42">
        <v>929</v>
      </c>
    </row>
    <row r="5572" spans="8:12" x14ac:dyDescent="0.5">
      <c r="H5572" s="37">
        <v>2</v>
      </c>
      <c r="I5572" s="37">
        <v>36</v>
      </c>
      <c r="J5572" s="37">
        <v>36</v>
      </c>
      <c r="K5572" s="37">
        <v>18</v>
      </c>
      <c r="L5572" s="42">
        <v>932</v>
      </c>
    </row>
    <row r="5573" spans="8:12" x14ac:dyDescent="0.5">
      <c r="H5573" s="37">
        <v>2</v>
      </c>
      <c r="I5573" s="37">
        <v>36</v>
      </c>
      <c r="J5573" s="37">
        <v>36</v>
      </c>
      <c r="K5573" s="37">
        <v>19</v>
      </c>
      <c r="L5573" s="42">
        <v>934</v>
      </c>
    </row>
    <row r="5574" spans="8:12" x14ac:dyDescent="0.5">
      <c r="H5574" s="37">
        <v>2</v>
      </c>
      <c r="I5574" s="37">
        <v>36</v>
      </c>
      <c r="J5574" s="37">
        <v>36</v>
      </c>
      <c r="K5574" s="37">
        <v>20</v>
      </c>
      <c r="L5574" s="42">
        <v>937</v>
      </c>
    </row>
    <row r="5575" spans="8:12" x14ac:dyDescent="0.5">
      <c r="H5575" s="37">
        <v>2</v>
      </c>
      <c r="I5575" s="37">
        <v>36</v>
      </c>
      <c r="J5575" s="37">
        <v>36</v>
      </c>
      <c r="K5575" s="37">
        <v>21</v>
      </c>
      <c r="L5575" s="42">
        <v>940</v>
      </c>
    </row>
    <row r="5576" spans="8:12" x14ac:dyDescent="0.5">
      <c r="H5576" s="37">
        <v>2</v>
      </c>
      <c r="I5576" s="37">
        <v>36</v>
      </c>
      <c r="J5576" s="37">
        <v>36</v>
      </c>
      <c r="K5576" s="37">
        <v>22</v>
      </c>
      <c r="L5576" s="42">
        <v>943</v>
      </c>
    </row>
    <row r="5577" spans="8:12" x14ac:dyDescent="0.5">
      <c r="H5577" s="37">
        <v>2</v>
      </c>
      <c r="I5577" s="37">
        <v>36</v>
      </c>
      <c r="J5577" s="37">
        <v>36</v>
      </c>
      <c r="K5577" s="37">
        <v>23</v>
      </c>
      <c r="L5577" s="42">
        <v>945</v>
      </c>
    </row>
    <row r="5578" spans="8:12" x14ac:dyDescent="0.5">
      <c r="H5578" s="37">
        <v>2</v>
      </c>
      <c r="I5578" s="37">
        <v>36</v>
      </c>
      <c r="J5578" s="37">
        <v>36</v>
      </c>
      <c r="K5578" s="37">
        <v>24</v>
      </c>
      <c r="L5578" s="42">
        <v>948</v>
      </c>
    </row>
    <row r="5579" spans="8:12" x14ac:dyDescent="0.5">
      <c r="H5579" s="37">
        <v>2</v>
      </c>
      <c r="I5579" s="37">
        <v>36</v>
      </c>
      <c r="J5579" s="37">
        <v>36</v>
      </c>
      <c r="K5579" s="37">
        <v>25</v>
      </c>
      <c r="L5579" s="42">
        <v>951</v>
      </c>
    </row>
    <row r="5580" spans="8:12" x14ac:dyDescent="0.5">
      <c r="H5580" s="37">
        <v>2</v>
      </c>
      <c r="I5580" s="37">
        <v>36</v>
      </c>
      <c r="J5580" s="37">
        <v>36</v>
      </c>
      <c r="K5580" s="37">
        <v>26</v>
      </c>
      <c r="L5580" s="42">
        <v>954</v>
      </c>
    </row>
    <row r="5581" spans="8:12" x14ac:dyDescent="0.5">
      <c r="H5581" s="37">
        <v>2</v>
      </c>
      <c r="I5581" s="37">
        <v>36</v>
      </c>
      <c r="J5581" s="37">
        <v>36</v>
      </c>
      <c r="K5581" s="37">
        <v>27</v>
      </c>
      <c r="L5581" s="42">
        <v>957</v>
      </c>
    </row>
    <row r="5582" spans="8:12" x14ac:dyDescent="0.5">
      <c r="H5582" s="37">
        <v>2</v>
      </c>
      <c r="I5582" s="37">
        <v>36</v>
      </c>
      <c r="J5582" s="37">
        <v>36</v>
      </c>
      <c r="K5582" s="37">
        <v>28</v>
      </c>
      <c r="L5582" s="42">
        <v>960</v>
      </c>
    </row>
    <row r="5583" spans="8:12" x14ac:dyDescent="0.5">
      <c r="H5583" s="37">
        <v>2</v>
      </c>
      <c r="I5583" s="37">
        <v>36</v>
      </c>
      <c r="J5583" s="37">
        <v>36</v>
      </c>
      <c r="K5583" s="37">
        <v>29</v>
      </c>
      <c r="L5583" s="42">
        <v>964</v>
      </c>
    </row>
    <row r="5584" spans="8:12" x14ac:dyDescent="0.5">
      <c r="H5584" s="37">
        <v>2</v>
      </c>
      <c r="I5584" s="37">
        <v>36</v>
      </c>
      <c r="J5584" s="37">
        <v>36</v>
      </c>
      <c r="K5584" s="37">
        <v>30</v>
      </c>
      <c r="L5584" s="42">
        <v>967</v>
      </c>
    </row>
    <row r="5585" spans="8:12" x14ac:dyDescent="0.5">
      <c r="H5585" s="37">
        <v>2</v>
      </c>
      <c r="I5585" s="37">
        <v>36</v>
      </c>
      <c r="J5585" s="37">
        <v>36</v>
      </c>
      <c r="K5585" s="37">
        <v>31</v>
      </c>
      <c r="L5585" s="42">
        <v>970</v>
      </c>
    </row>
    <row r="5586" spans="8:12" x14ac:dyDescent="0.5">
      <c r="H5586" s="37">
        <v>2</v>
      </c>
      <c r="I5586" s="37">
        <v>36</v>
      </c>
      <c r="J5586" s="37">
        <v>36</v>
      </c>
      <c r="K5586" s="37">
        <v>32</v>
      </c>
      <c r="L5586" s="42">
        <v>973</v>
      </c>
    </row>
    <row r="5587" spans="8:12" x14ac:dyDescent="0.5">
      <c r="H5587" s="37">
        <v>2</v>
      </c>
      <c r="I5587" s="37">
        <v>36</v>
      </c>
      <c r="J5587" s="37">
        <v>36</v>
      </c>
      <c r="K5587" s="37">
        <v>33</v>
      </c>
      <c r="L5587" s="42">
        <v>976</v>
      </c>
    </row>
    <row r="5588" spans="8:12" x14ac:dyDescent="0.5">
      <c r="H5588" s="37">
        <v>2</v>
      </c>
      <c r="I5588" s="37">
        <v>36</v>
      </c>
      <c r="J5588" s="37">
        <v>36</v>
      </c>
      <c r="K5588" s="37">
        <v>34</v>
      </c>
      <c r="L5588" s="42">
        <v>979</v>
      </c>
    </row>
    <row r="5589" spans="8:12" x14ac:dyDescent="0.5">
      <c r="H5589" s="37">
        <v>2</v>
      </c>
      <c r="I5589" s="37">
        <v>36</v>
      </c>
      <c r="J5589" s="37">
        <v>36</v>
      </c>
      <c r="K5589" s="37">
        <v>35</v>
      </c>
      <c r="L5589" s="42">
        <v>982</v>
      </c>
    </row>
    <row r="5590" spans="8:12" x14ac:dyDescent="0.5">
      <c r="H5590" s="37">
        <v>2</v>
      </c>
      <c r="I5590" s="37">
        <v>36</v>
      </c>
      <c r="J5590" s="37">
        <v>36</v>
      </c>
      <c r="K5590" s="37">
        <v>36</v>
      </c>
      <c r="L5590" s="42">
        <v>985</v>
      </c>
    </row>
    <row r="5591" spans="8:12" x14ac:dyDescent="0.5">
      <c r="H5591" s="37">
        <v>2</v>
      </c>
      <c r="I5591" s="37">
        <v>36</v>
      </c>
      <c r="J5591" s="37">
        <v>36</v>
      </c>
      <c r="K5591" s="37">
        <v>37</v>
      </c>
      <c r="L5591" s="42">
        <v>987</v>
      </c>
    </row>
    <row r="5592" spans="8:12" x14ac:dyDescent="0.5">
      <c r="H5592" s="37">
        <v>2</v>
      </c>
      <c r="I5592" s="37">
        <v>36</v>
      </c>
      <c r="J5592" s="37">
        <v>36</v>
      </c>
      <c r="K5592" s="37">
        <v>38</v>
      </c>
      <c r="L5592" s="42">
        <v>990</v>
      </c>
    </row>
    <row r="5593" spans="8:12" x14ac:dyDescent="0.5">
      <c r="H5593" s="37">
        <v>2</v>
      </c>
      <c r="I5593" s="37">
        <v>36</v>
      </c>
      <c r="J5593" s="37">
        <v>36</v>
      </c>
      <c r="K5593" s="37">
        <v>39</v>
      </c>
      <c r="L5593" s="42">
        <v>992</v>
      </c>
    </row>
    <row r="5594" spans="8:12" x14ac:dyDescent="0.5">
      <c r="H5594" s="37">
        <v>2</v>
      </c>
      <c r="I5594" s="37">
        <v>36</v>
      </c>
      <c r="J5594" s="37">
        <v>36</v>
      </c>
      <c r="K5594" s="37">
        <v>40</v>
      </c>
      <c r="L5594" s="42">
        <v>994</v>
      </c>
    </row>
    <row r="5595" spans="8:12" x14ac:dyDescent="0.5">
      <c r="H5595" s="37">
        <v>2</v>
      </c>
      <c r="I5595" s="37">
        <v>36</v>
      </c>
      <c r="J5595" s="37">
        <v>36</v>
      </c>
      <c r="K5595" s="37">
        <v>41</v>
      </c>
      <c r="L5595" s="42">
        <v>996</v>
      </c>
    </row>
    <row r="5596" spans="8:12" x14ac:dyDescent="0.5">
      <c r="H5596" s="37">
        <v>2</v>
      </c>
      <c r="I5596" s="37">
        <v>36</v>
      </c>
      <c r="J5596" s="37">
        <v>36</v>
      </c>
      <c r="K5596" s="37">
        <v>42</v>
      </c>
      <c r="L5596" s="42">
        <v>998</v>
      </c>
    </row>
    <row r="5597" spans="8:12" x14ac:dyDescent="0.5">
      <c r="H5597" s="37">
        <v>2</v>
      </c>
      <c r="I5597" s="37">
        <v>36</v>
      </c>
      <c r="J5597" s="37">
        <v>36</v>
      </c>
      <c r="K5597" s="37">
        <v>43</v>
      </c>
      <c r="L5597" s="42">
        <v>999</v>
      </c>
    </row>
    <row r="5598" spans="8:12" x14ac:dyDescent="0.5">
      <c r="H5598" s="37">
        <v>2</v>
      </c>
      <c r="I5598" s="37">
        <v>36</v>
      </c>
      <c r="J5598" s="37">
        <v>36</v>
      </c>
      <c r="K5598" s="37">
        <v>44</v>
      </c>
      <c r="L5598" s="42">
        <v>1030</v>
      </c>
    </row>
    <row r="5599" spans="8:12" x14ac:dyDescent="0.5">
      <c r="H5599" s="37">
        <v>2</v>
      </c>
      <c r="I5599" s="37">
        <v>37</v>
      </c>
      <c r="J5599" s="37">
        <v>37</v>
      </c>
      <c r="K5599" s="37">
        <v>0</v>
      </c>
      <c r="L5599" s="42">
        <v>896</v>
      </c>
    </row>
    <row r="5600" spans="8:12" x14ac:dyDescent="0.5">
      <c r="H5600" s="37">
        <v>2</v>
      </c>
      <c r="I5600" s="37">
        <v>37</v>
      </c>
      <c r="J5600" s="37">
        <v>37</v>
      </c>
      <c r="K5600" s="37">
        <v>1</v>
      </c>
      <c r="L5600" s="42">
        <v>898</v>
      </c>
    </row>
    <row r="5601" spans="8:12" x14ac:dyDescent="0.5">
      <c r="H5601" s="37">
        <v>2</v>
      </c>
      <c r="I5601" s="37">
        <v>37</v>
      </c>
      <c r="J5601" s="37">
        <v>37</v>
      </c>
      <c r="K5601" s="37">
        <v>2</v>
      </c>
      <c r="L5601" s="42">
        <v>899</v>
      </c>
    </row>
    <row r="5602" spans="8:12" x14ac:dyDescent="0.5">
      <c r="H5602" s="37">
        <v>2</v>
      </c>
      <c r="I5602" s="37">
        <v>37</v>
      </c>
      <c r="J5602" s="37">
        <v>37</v>
      </c>
      <c r="K5602" s="37">
        <v>3</v>
      </c>
      <c r="L5602" s="42">
        <v>901</v>
      </c>
    </row>
    <row r="5603" spans="8:12" x14ac:dyDescent="0.5">
      <c r="H5603" s="37">
        <v>2</v>
      </c>
      <c r="I5603" s="37">
        <v>37</v>
      </c>
      <c r="J5603" s="37">
        <v>37</v>
      </c>
      <c r="K5603" s="37">
        <v>4</v>
      </c>
      <c r="L5603" s="42">
        <v>903</v>
      </c>
    </row>
    <row r="5604" spans="8:12" x14ac:dyDescent="0.5">
      <c r="H5604" s="37">
        <v>2</v>
      </c>
      <c r="I5604" s="37">
        <v>37</v>
      </c>
      <c r="J5604" s="37">
        <v>37</v>
      </c>
      <c r="K5604" s="37">
        <v>5</v>
      </c>
      <c r="L5604" s="42">
        <v>905</v>
      </c>
    </row>
    <row r="5605" spans="8:12" x14ac:dyDescent="0.5">
      <c r="H5605" s="37">
        <v>2</v>
      </c>
      <c r="I5605" s="37">
        <v>37</v>
      </c>
      <c r="J5605" s="37">
        <v>37</v>
      </c>
      <c r="K5605" s="37">
        <v>6</v>
      </c>
      <c r="L5605" s="42">
        <v>907</v>
      </c>
    </row>
    <row r="5606" spans="8:12" x14ac:dyDescent="0.5">
      <c r="H5606" s="37">
        <v>2</v>
      </c>
      <c r="I5606" s="37">
        <v>37</v>
      </c>
      <c r="J5606" s="37">
        <v>37</v>
      </c>
      <c r="K5606" s="37">
        <v>7</v>
      </c>
      <c r="L5606" s="42">
        <v>909</v>
      </c>
    </row>
    <row r="5607" spans="8:12" x14ac:dyDescent="0.5">
      <c r="H5607" s="37">
        <v>2</v>
      </c>
      <c r="I5607" s="37">
        <v>37</v>
      </c>
      <c r="J5607" s="37">
        <v>37</v>
      </c>
      <c r="K5607" s="37">
        <v>8</v>
      </c>
      <c r="L5607" s="42">
        <v>911</v>
      </c>
    </row>
    <row r="5608" spans="8:12" x14ac:dyDescent="0.5">
      <c r="H5608" s="37">
        <v>2</v>
      </c>
      <c r="I5608" s="37">
        <v>37</v>
      </c>
      <c r="J5608" s="37">
        <v>37</v>
      </c>
      <c r="K5608" s="37">
        <v>9</v>
      </c>
      <c r="L5608" s="42">
        <v>913</v>
      </c>
    </row>
    <row r="5609" spans="8:12" x14ac:dyDescent="0.5">
      <c r="H5609" s="37">
        <v>2</v>
      </c>
      <c r="I5609" s="37">
        <v>37</v>
      </c>
      <c r="J5609" s="37">
        <v>37</v>
      </c>
      <c r="K5609" s="37">
        <v>10</v>
      </c>
      <c r="L5609" s="42">
        <v>915</v>
      </c>
    </row>
    <row r="5610" spans="8:12" x14ac:dyDescent="0.5">
      <c r="H5610" s="37">
        <v>2</v>
      </c>
      <c r="I5610" s="37">
        <v>37</v>
      </c>
      <c r="J5610" s="37">
        <v>37</v>
      </c>
      <c r="K5610" s="37">
        <v>11</v>
      </c>
      <c r="L5610" s="42">
        <v>917</v>
      </c>
    </row>
    <row r="5611" spans="8:12" x14ac:dyDescent="0.5">
      <c r="H5611" s="37">
        <v>2</v>
      </c>
      <c r="I5611" s="37">
        <v>37</v>
      </c>
      <c r="J5611" s="37">
        <v>37</v>
      </c>
      <c r="K5611" s="37">
        <v>12</v>
      </c>
      <c r="L5611" s="42">
        <v>919</v>
      </c>
    </row>
    <row r="5612" spans="8:12" x14ac:dyDescent="0.5">
      <c r="H5612" s="37">
        <v>2</v>
      </c>
      <c r="I5612" s="37">
        <v>37</v>
      </c>
      <c r="J5612" s="37">
        <v>37</v>
      </c>
      <c r="K5612" s="37">
        <v>13</v>
      </c>
      <c r="L5612" s="42">
        <v>922</v>
      </c>
    </row>
    <row r="5613" spans="8:12" x14ac:dyDescent="0.5">
      <c r="H5613" s="37">
        <v>2</v>
      </c>
      <c r="I5613" s="37">
        <v>37</v>
      </c>
      <c r="J5613" s="37">
        <v>37</v>
      </c>
      <c r="K5613" s="37">
        <v>14</v>
      </c>
      <c r="L5613" s="42">
        <v>924</v>
      </c>
    </row>
    <row r="5614" spans="8:12" x14ac:dyDescent="0.5">
      <c r="H5614" s="37">
        <v>2</v>
      </c>
      <c r="I5614" s="37">
        <v>37</v>
      </c>
      <c r="J5614" s="37">
        <v>37</v>
      </c>
      <c r="K5614" s="37">
        <v>15</v>
      </c>
      <c r="L5614" s="42">
        <v>927</v>
      </c>
    </row>
    <row r="5615" spans="8:12" x14ac:dyDescent="0.5">
      <c r="H5615" s="37">
        <v>2</v>
      </c>
      <c r="I5615" s="37">
        <v>37</v>
      </c>
      <c r="J5615" s="37">
        <v>37</v>
      </c>
      <c r="K5615" s="37">
        <v>16</v>
      </c>
      <c r="L5615" s="42">
        <v>929</v>
      </c>
    </row>
    <row r="5616" spans="8:12" x14ac:dyDescent="0.5">
      <c r="H5616" s="37">
        <v>2</v>
      </c>
      <c r="I5616" s="37">
        <v>37</v>
      </c>
      <c r="J5616" s="37">
        <v>37</v>
      </c>
      <c r="K5616" s="37">
        <v>17</v>
      </c>
      <c r="L5616" s="42">
        <v>932</v>
      </c>
    </row>
    <row r="5617" spans="8:12" x14ac:dyDescent="0.5">
      <c r="H5617" s="37">
        <v>2</v>
      </c>
      <c r="I5617" s="37">
        <v>37</v>
      </c>
      <c r="J5617" s="37">
        <v>37</v>
      </c>
      <c r="K5617" s="37">
        <v>18</v>
      </c>
      <c r="L5617" s="42">
        <v>934</v>
      </c>
    </row>
    <row r="5618" spans="8:12" x14ac:dyDescent="0.5">
      <c r="H5618" s="37">
        <v>2</v>
      </c>
      <c r="I5618" s="37">
        <v>37</v>
      </c>
      <c r="J5618" s="37">
        <v>37</v>
      </c>
      <c r="K5618" s="37">
        <v>19</v>
      </c>
      <c r="L5618" s="42">
        <v>937</v>
      </c>
    </row>
    <row r="5619" spans="8:12" x14ac:dyDescent="0.5">
      <c r="H5619" s="37">
        <v>2</v>
      </c>
      <c r="I5619" s="37">
        <v>37</v>
      </c>
      <c r="J5619" s="37">
        <v>37</v>
      </c>
      <c r="K5619" s="37">
        <v>20</v>
      </c>
      <c r="L5619" s="42">
        <v>940</v>
      </c>
    </row>
    <row r="5620" spans="8:12" x14ac:dyDescent="0.5">
      <c r="H5620" s="37">
        <v>2</v>
      </c>
      <c r="I5620" s="37">
        <v>37</v>
      </c>
      <c r="J5620" s="37">
        <v>37</v>
      </c>
      <c r="K5620" s="37">
        <v>21</v>
      </c>
      <c r="L5620" s="42">
        <v>943</v>
      </c>
    </row>
    <row r="5621" spans="8:12" x14ac:dyDescent="0.5">
      <c r="H5621" s="37">
        <v>2</v>
      </c>
      <c r="I5621" s="37">
        <v>37</v>
      </c>
      <c r="J5621" s="37">
        <v>37</v>
      </c>
      <c r="K5621" s="37">
        <v>22</v>
      </c>
      <c r="L5621" s="42">
        <v>945</v>
      </c>
    </row>
    <row r="5622" spans="8:12" x14ac:dyDescent="0.5">
      <c r="H5622" s="37">
        <v>2</v>
      </c>
      <c r="I5622" s="37">
        <v>37</v>
      </c>
      <c r="J5622" s="37">
        <v>37</v>
      </c>
      <c r="K5622" s="37">
        <v>23</v>
      </c>
      <c r="L5622" s="42">
        <v>948</v>
      </c>
    </row>
    <row r="5623" spans="8:12" x14ac:dyDescent="0.5">
      <c r="H5623" s="37">
        <v>2</v>
      </c>
      <c r="I5623" s="37">
        <v>37</v>
      </c>
      <c r="J5623" s="37">
        <v>37</v>
      </c>
      <c r="K5623" s="37">
        <v>24</v>
      </c>
      <c r="L5623" s="42">
        <v>951</v>
      </c>
    </row>
    <row r="5624" spans="8:12" x14ac:dyDescent="0.5">
      <c r="H5624" s="37">
        <v>2</v>
      </c>
      <c r="I5624" s="37">
        <v>37</v>
      </c>
      <c r="J5624" s="37">
        <v>37</v>
      </c>
      <c r="K5624" s="37">
        <v>25</v>
      </c>
      <c r="L5624" s="42">
        <v>954</v>
      </c>
    </row>
    <row r="5625" spans="8:12" x14ac:dyDescent="0.5">
      <c r="H5625" s="37">
        <v>2</v>
      </c>
      <c r="I5625" s="37">
        <v>37</v>
      </c>
      <c r="J5625" s="37">
        <v>37</v>
      </c>
      <c r="K5625" s="37">
        <v>26</v>
      </c>
      <c r="L5625" s="42">
        <v>957</v>
      </c>
    </row>
    <row r="5626" spans="8:12" x14ac:dyDescent="0.5">
      <c r="H5626" s="37">
        <v>2</v>
      </c>
      <c r="I5626" s="37">
        <v>37</v>
      </c>
      <c r="J5626" s="37">
        <v>37</v>
      </c>
      <c r="K5626" s="37">
        <v>27</v>
      </c>
      <c r="L5626" s="42">
        <v>960</v>
      </c>
    </row>
    <row r="5627" spans="8:12" x14ac:dyDescent="0.5">
      <c r="H5627" s="37">
        <v>2</v>
      </c>
      <c r="I5627" s="37">
        <v>37</v>
      </c>
      <c r="J5627" s="37">
        <v>37</v>
      </c>
      <c r="K5627" s="37">
        <v>28</v>
      </c>
      <c r="L5627" s="42">
        <v>964</v>
      </c>
    </row>
    <row r="5628" spans="8:12" x14ac:dyDescent="0.5">
      <c r="H5628" s="37">
        <v>2</v>
      </c>
      <c r="I5628" s="37">
        <v>37</v>
      </c>
      <c r="J5628" s="37">
        <v>37</v>
      </c>
      <c r="K5628" s="37">
        <v>29</v>
      </c>
      <c r="L5628" s="42">
        <v>967</v>
      </c>
    </row>
    <row r="5629" spans="8:12" x14ac:dyDescent="0.5">
      <c r="H5629" s="37">
        <v>2</v>
      </c>
      <c r="I5629" s="37">
        <v>37</v>
      </c>
      <c r="J5629" s="37">
        <v>37</v>
      </c>
      <c r="K5629" s="37">
        <v>30</v>
      </c>
      <c r="L5629" s="42">
        <v>970</v>
      </c>
    </row>
    <row r="5630" spans="8:12" x14ac:dyDescent="0.5">
      <c r="H5630" s="37">
        <v>2</v>
      </c>
      <c r="I5630" s="37">
        <v>37</v>
      </c>
      <c r="J5630" s="37">
        <v>37</v>
      </c>
      <c r="K5630" s="37">
        <v>31</v>
      </c>
      <c r="L5630" s="42">
        <v>973</v>
      </c>
    </row>
    <row r="5631" spans="8:12" x14ac:dyDescent="0.5">
      <c r="H5631" s="37">
        <v>2</v>
      </c>
      <c r="I5631" s="37">
        <v>37</v>
      </c>
      <c r="J5631" s="37">
        <v>37</v>
      </c>
      <c r="K5631" s="37">
        <v>32</v>
      </c>
      <c r="L5631" s="42">
        <v>976</v>
      </c>
    </row>
    <row r="5632" spans="8:12" x14ac:dyDescent="0.5">
      <c r="H5632" s="37">
        <v>2</v>
      </c>
      <c r="I5632" s="37">
        <v>37</v>
      </c>
      <c r="J5632" s="37">
        <v>37</v>
      </c>
      <c r="K5632" s="37">
        <v>33</v>
      </c>
      <c r="L5632" s="42">
        <v>979</v>
      </c>
    </row>
    <row r="5633" spans="8:12" x14ac:dyDescent="0.5">
      <c r="H5633" s="37">
        <v>2</v>
      </c>
      <c r="I5633" s="37">
        <v>37</v>
      </c>
      <c r="J5633" s="37">
        <v>37</v>
      </c>
      <c r="K5633" s="37">
        <v>34</v>
      </c>
      <c r="L5633" s="42">
        <v>982</v>
      </c>
    </row>
    <row r="5634" spans="8:12" x14ac:dyDescent="0.5">
      <c r="H5634" s="37">
        <v>2</v>
      </c>
      <c r="I5634" s="37">
        <v>37</v>
      </c>
      <c r="J5634" s="37">
        <v>37</v>
      </c>
      <c r="K5634" s="37">
        <v>35</v>
      </c>
      <c r="L5634" s="42">
        <v>985</v>
      </c>
    </row>
    <row r="5635" spans="8:12" x14ac:dyDescent="0.5">
      <c r="H5635" s="37">
        <v>2</v>
      </c>
      <c r="I5635" s="37">
        <v>37</v>
      </c>
      <c r="J5635" s="37">
        <v>37</v>
      </c>
      <c r="K5635" s="37">
        <v>36</v>
      </c>
      <c r="L5635" s="42">
        <v>987</v>
      </c>
    </row>
    <row r="5636" spans="8:12" x14ac:dyDescent="0.5">
      <c r="H5636" s="37">
        <v>2</v>
      </c>
      <c r="I5636" s="37">
        <v>37</v>
      </c>
      <c r="J5636" s="37">
        <v>37</v>
      </c>
      <c r="K5636" s="37">
        <v>37</v>
      </c>
      <c r="L5636" s="42">
        <v>990</v>
      </c>
    </row>
    <row r="5637" spans="8:12" x14ac:dyDescent="0.5">
      <c r="H5637" s="37">
        <v>2</v>
      </c>
      <c r="I5637" s="37">
        <v>37</v>
      </c>
      <c r="J5637" s="37">
        <v>37</v>
      </c>
      <c r="K5637" s="37">
        <v>38</v>
      </c>
      <c r="L5637" s="42">
        <v>992</v>
      </c>
    </row>
    <row r="5638" spans="8:12" x14ac:dyDescent="0.5">
      <c r="H5638" s="37">
        <v>2</v>
      </c>
      <c r="I5638" s="37">
        <v>37</v>
      </c>
      <c r="J5638" s="37">
        <v>37</v>
      </c>
      <c r="K5638" s="37">
        <v>39</v>
      </c>
      <c r="L5638" s="42">
        <v>994</v>
      </c>
    </row>
    <row r="5639" spans="8:12" x14ac:dyDescent="0.5">
      <c r="H5639" s="37">
        <v>2</v>
      </c>
      <c r="I5639" s="37">
        <v>37</v>
      </c>
      <c r="J5639" s="37">
        <v>37</v>
      </c>
      <c r="K5639" s="37">
        <v>40</v>
      </c>
      <c r="L5639" s="42">
        <v>996</v>
      </c>
    </row>
    <row r="5640" spans="8:12" x14ac:dyDescent="0.5">
      <c r="H5640" s="37">
        <v>2</v>
      </c>
      <c r="I5640" s="37">
        <v>37</v>
      </c>
      <c r="J5640" s="37">
        <v>37</v>
      </c>
      <c r="K5640" s="37">
        <v>41</v>
      </c>
      <c r="L5640" s="42">
        <v>998</v>
      </c>
    </row>
    <row r="5641" spans="8:12" x14ac:dyDescent="0.5">
      <c r="H5641" s="37">
        <v>2</v>
      </c>
      <c r="I5641" s="37">
        <v>37</v>
      </c>
      <c r="J5641" s="37">
        <v>37</v>
      </c>
      <c r="K5641" s="37">
        <v>42</v>
      </c>
      <c r="L5641" s="42">
        <v>999</v>
      </c>
    </row>
    <row r="5642" spans="8:12" x14ac:dyDescent="0.5">
      <c r="H5642" s="37">
        <v>2</v>
      </c>
      <c r="I5642" s="37">
        <v>37</v>
      </c>
      <c r="J5642" s="37">
        <v>37</v>
      </c>
      <c r="K5642" s="37">
        <v>43</v>
      </c>
      <c r="L5642" s="42">
        <v>1030</v>
      </c>
    </row>
    <row r="5643" spans="8:12" x14ac:dyDescent="0.5">
      <c r="H5643" s="37">
        <v>2</v>
      </c>
      <c r="I5643" s="37">
        <v>38</v>
      </c>
      <c r="J5643" s="37">
        <v>38</v>
      </c>
      <c r="K5643" s="37">
        <v>0</v>
      </c>
      <c r="L5643" s="42">
        <v>898</v>
      </c>
    </row>
    <row r="5644" spans="8:12" x14ac:dyDescent="0.5">
      <c r="H5644" s="37">
        <v>2</v>
      </c>
      <c r="I5644" s="37">
        <v>38</v>
      </c>
      <c r="J5644" s="37">
        <v>38</v>
      </c>
      <c r="K5644" s="37">
        <v>1</v>
      </c>
      <c r="L5644" s="42">
        <v>899</v>
      </c>
    </row>
    <row r="5645" spans="8:12" x14ac:dyDescent="0.5">
      <c r="H5645" s="37">
        <v>2</v>
      </c>
      <c r="I5645" s="37">
        <v>38</v>
      </c>
      <c r="J5645" s="37">
        <v>38</v>
      </c>
      <c r="K5645" s="37">
        <v>2</v>
      </c>
      <c r="L5645" s="42">
        <v>901</v>
      </c>
    </row>
    <row r="5646" spans="8:12" x14ac:dyDescent="0.5">
      <c r="H5646" s="37">
        <v>2</v>
      </c>
      <c r="I5646" s="37">
        <v>38</v>
      </c>
      <c r="J5646" s="37">
        <v>38</v>
      </c>
      <c r="K5646" s="37">
        <v>3</v>
      </c>
      <c r="L5646" s="42">
        <v>903</v>
      </c>
    </row>
    <row r="5647" spans="8:12" x14ac:dyDescent="0.5">
      <c r="H5647" s="37">
        <v>2</v>
      </c>
      <c r="I5647" s="37">
        <v>38</v>
      </c>
      <c r="J5647" s="37">
        <v>38</v>
      </c>
      <c r="K5647" s="37">
        <v>4</v>
      </c>
      <c r="L5647" s="42">
        <v>905</v>
      </c>
    </row>
    <row r="5648" spans="8:12" x14ac:dyDescent="0.5">
      <c r="H5648" s="37">
        <v>2</v>
      </c>
      <c r="I5648" s="37">
        <v>38</v>
      </c>
      <c r="J5648" s="37">
        <v>38</v>
      </c>
      <c r="K5648" s="37">
        <v>5</v>
      </c>
      <c r="L5648" s="42">
        <v>907</v>
      </c>
    </row>
    <row r="5649" spans="8:12" x14ac:dyDescent="0.5">
      <c r="H5649" s="37">
        <v>2</v>
      </c>
      <c r="I5649" s="37">
        <v>38</v>
      </c>
      <c r="J5649" s="37">
        <v>38</v>
      </c>
      <c r="K5649" s="37">
        <v>6</v>
      </c>
      <c r="L5649" s="42">
        <v>909</v>
      </c>
    </row>
    <row r="5650" spans="8:12" x14ac:dyDescent="0.5">
      <c r="H5650" s="37">
        <v>2</v>
      </c>
      <c r="I5650" s="37">
        <v>38</v>
      </c>
      <c r="J5650" s="37">
        <v>38</v>
      </c>
      <c r="K5650" s="37">
        <v>7</v>
      </c>
      <c r="L5650" s="42">
        <v>911</v>
      </c>
    </row>
    <row r="5651" spans="8:12" x14ac:dyDescent="0.5">
      <c r="H5651" s="37">
        <v>2</v>
      </c>
      <c r="I5651" s="37">
        <v>38</v>
      </c>
      <c r="J5651" s="37">
        <v>38</v>
      </c>
      <c r="K5651" s="37">
        <v>8</v>
      </c>
      <c r="L5651" s="42">
        <v>913</v>
      </c>
    </row>
    <row r="5652" spans="8:12" x14ac:dyDescent="0.5">
      <c r="H5652" s="37">
        <v>2</v>
      </c>
      <c r="I5652" s="37">
        <v>38</v>
      </c>
      <c r="J5652" s="37">
        <v>38</v>
      </c>
      <c r="K5652" s="37">
        <v>9</v>
      </c>
      <c r="L5652" s="42">
        <v>915</v>
      </c>
    </row>
    <row r="5653" spans="8:12" x14ac:dyDescent="0.5">
      <c r="H5653" s="37">
        <v>2</v>
      </c>
      <c r="I5653" s="37">
        <v>38</v>
      </c>
      <c r="J5653" s="37">
        <v>38</v>
      </c>
      <c r="K5653" s="37">
        <v>10</v>
      </c>
      <c r="L5653" s="42">
        <v>917</v>
      </c>
    </row>
    <row r="5654" spans="8:12" x14ac:dyDescent="0.5">
      <c r="H5654" s="37">
        <v>2</v>
      </c>
      <c r="I5654" s="37">
        <v>38</v>
      </c>
      <c r="J5654" s="37">
        <v>38</v>
      </c>
      <c r="K5654" s="37">
        <v>11</v>
      </c>
      <c r="L5654" s="42">
        <v>919</v>
      </c>
    </row>
    <row r="5655" spans="8:12" x14ac:dyDescent="0.5">
      <c r="H5655" s="37">
        <v>2</v>
      </c>
      <c r="I5655" s="37">
        <v>38</v>
      </c>
      <c r="J5655" s="37">
        <v>38</v>
      </c>
      <c r="K5655" s="37">
        <v>12</v>
      </c>
      <c r="L5655" s="42">
        <v>922</v>
      </c>
    </row>
    <row r="5656" spans="8:12" x14ac:dyDescent="0.5">
      <c r="H5656" s="37">
        <v>2</v>
      </c>
      <c r="I5656" s="37">
        <v>38</v>
      </c>
      <c r="J5656" s="37">
        <v>38</v>
      </c>
      <c r="K5656" s="37">
        <v>13</v>
      </c>
      <c r="L5656" s="42">
        <v>924</v>
      </c>
    </row>
    <row r="5657" spans="8:12" x14ac:dyDescent="0.5">
      <c r="H5657" s="37">
        <v>2</v>
      </c>
      <c r="I5657" s="37">
        <v>38</v>
      </c>
      <c r="J5657" s="37">
        <v>38</v>
      </c>
      <c r="K5657" s="37">
        <v>14</v>
      </c>
      <c r="L5657" s="42">
        <v>927</v>
      </c>
    </row>
    <row r="5658" spans="8:12" x14ac:dyDescent="0.5">
      <c r="H5658" s="37">
        <v>2</v>
      </c>
      <c r="I5658" s="37">
        <v>38</v>
      </c>
      <c r="J5658" s="37">
        <v>38</v>
      </c>
      <c r="K5658" s="37">
        <v>15</v>
      </c>
      <c r="L5658" s="42">
        <v>929</v>
      </c>
    </row>
    <row r="5659" spans="8:12" x14ac:dyDescent="0.5">
      <c r="H5659" s="37">
        <v>2</v>
      </c>
      <c r="I5659" s="37">
        <v>38</v>
      </c>
      <c r="J5659" s="37">
        <v>38</v>
      </c>
      <c r="K5659" s="37">
        <v>16</v>
      </c>
      <c r="L5659" s="42">
        <v>932</v>
      </c>
    </row>
    <row r="5660" spans="8:12" x14ac:dyDescent="0.5">
      <c r="H5660" s="37">
        <v>2</v>
      </c>
      <c r="I5660" s="37">
        <v>38</v>
      </c>
      <c r="J5660" s="37">
        <v>38</v>
      </c>
      <c r="K5660" s="37">
        <v>17</v>
      </c>
      <c r="L5660" s="42">
        <v>934</v>
      </c>
    </row>
    <row r="5661" spans="8:12" x14ac:dyDescent="0.5">
      <c r="H5661" s="37">
        <v>2</v>
      </c>
      <c r="I5661" s="37">
        <v>38</v>
      </c>
      <c r="J5661" s="37">
        <v>38</v>
      </c>
      <c r="K5661" s="37">
        <v>18</v>
      </c>
      <c r="L5661" s="42">
        <v>937</v>
      </c>
    </row>
    <row r="5662" spans="8:12" x14ac:dyDescent="0.5">
      <c r="H5662" s="37">
        <v>2</v>
      </c>
      <c r="I5662" s="37">
        <v>38</v>
      </c>
      <c r="J5662" s="37">
        <v>38</v>
      </c>
      <c r="K5662" s="37">
        <v>19</v>
      </c>
      <c r="L5662" s="42">
        <v>940</v>
      </c>
    </row>
    <row r="5663" spans="8:12" x14ac:dyDescent="0.5">
      <c r="H5663" s="37">
        <v>2</v>
      </c>
      <c r="I5663" s="37">
        <v>38</v>
      </c>
      <c r="J5663" s="37">
        <v>38</v>
      </c>
      <c r="K5663" s="37">
        <v>20</v>
      </c>
      <c r="L5663" s="42">
        <v>943</v>
      </c>
    </row>
    <row r="5664" spans="8:12" x14ac:dyDescent="0.5">
      <c r="H5664" s="37">
        <v>2</v>
      </c>
      <c r="I5664" s="37">
        <v>38</v>
      </c>
      <c r="J5664" s="37">
        <v>38</v>
      </c>
      <c r="K5664" s="37">
        <v>21</v>
      </c>
      <c r="L5664" s="42">
        <v>945</v>
      </c>
    </row>
    <row r="5665" spans="8:12" x14ac:dyDescent="0.5">
      <c r="H5665" s="37">
        <v>2</v>
      </c>
      <c r="I5665" s="37">
        <v>38</v>
      </c>
      <c r="J5665" s="37">
        <v>38</v>
      </c>
      <c r="K5665" s="37">
        <v>22</v>
      </c>
      <c r="L5665" s="42">
        <v>948</v>
      </c>
    </row>
    <row r="5666" spans="8:12" x14ac:dyDescent="0.5">
      <c r="H5666" s="37">
        <v>2</v>
      </c>
      <c r="I5666" s="37">
        <v>38</v>
      </c>
      <c r="J5666" s="37">
        <v>38</v>
      </c>
      <c r="K5666" s="37">
        <v>23</v>
      </c>
      <c r="L5666" s="42">
        <v>951</v>
      </c>
    </row>
    <row r="5667" spans="8:12" x14ac:dyDescent="0.5">
      <c r="H5667" s="37">
        <v>2</v>
      </c>
      <c r="I5667" s="37">
        <v>38</v>
      </c>
      <c r="J5667" s="37">
        <v>38</v>
      </c>
      <c r="K5667" s="37">
        <v>24</v>
      </c>
      <c r="L5667" s="42">
        <v>954</v>
      </c>
    </row>
    <row r="5668" spans="8:12" x14ac:dyDescent="0.5">
      <c r="H5668" s="37">
        <v>2</v>
      </c>
      <c r="I5668" s="37">
        <v>38</v>
      </c>
      <c r="J5668" s="37">
        <v>38</v>
      </c>
      <c r="K5668" s="37">
        <v>25</v>
      </c>
      <c r="L5668" s="42">
        <v>957</v>
      </c>
    </row>
    <row r="5669" spans="8:12" x14ac:dyDescent="0.5">
      <c r="H5669" s="37">
        <v>2</v>
      </c>
      <c r="I5669" s="37">
        <v>38</v>
      </c>
      <c r="J5669" s="37">
        <v>38</v>
      </c>
      <c r="K5669" s="37">
        <v>26</v>
      </c>
      <c r="L5669" s="42">
        <v>960</v>
      </c>
    </row>
    <row r="5670" spans="8:12" x14ac:dyDescent="0.5">
      <c r="H5670" s="37">
        <v>2</v>
      </c>
      <c r="I5670" s="37">
        <v>38</v>
      </c>
      <c r="J5670" s="37">
        <v>38</v>
      </c>
      <c r="K5670" s="37">
        <v>27</v>
      </c>
      <c r="L5670" s="42">
        <v>964</v>
      </c>
    </row>
    <row r="5671" spans="8:12" x14ac:dyDescent="0.5">
      <c r="H5671" s="37">
        <v>2</v>
      </c>
      <c r="I5671" s="37">
        <v>38</v>
      </c>
      <c r="J5671" s="37">
        <v>38</v>
      </c>
      <c r="K5671" s="37">
        <v>28</v>
      </c>
      <c r="L5671" s="42">
        <v>967</v>
      </c>
    </row>
    <row r="5672" spans="8:12" x14ac:dyDescent="0.5">
      <c r="H5672" s="37">
        <v>2</v>
      </c>
      <c r="I5672" s="37">
        <v>38</v>
      </c>
      <c r="J5672" s="37">
        <v>38</v>
      </c>
      <c r="K5672" s="37">
        <v>29</v>
      </c>
      <c r="L5672" s="42">
        <v>970</v>
      </c>
    </row>
    <row r="5673" spans="8:12" x14ac:dyDescent="0.5">
      <c r="H5673" s="37">
        <v>2</v>
      </c>
      <c r="I5673" s="37">
        <v>38</v>
      </c>
      <c r="J5673" s="37">
        <v>38</v>
      </c>
      <c r="K5673" s="37">
        <v>30</v>
      </c>
      <c r="L5673" s="42">
        <v>973</v>
      </c>
    </row>
    <row r="5674" spans="8:12" x14ac:dyDescent="0.5">
      <c r="H5674" s="37">
        <v>2</v>
      </c>
      <c r="I5674" s="37">
        <v>38</v>
      </c>
      <c r="J5674" s="37">
        <v>38</v>
      </c>
      <c r="K5674" s="37">
        <v>31</v>
      </c>
      <c r="L5674" s="42">
        <v>976</v>
      </c>
    </row>
    <row r="5675" spans="8:12" x14ac:dyDescent="0.5">
      <c r="H5675" s="37">
        <v>2</v>
      </c>
      <c r="I5675" s="37">
        <v>38</v>
      </c>
      <c r="J5675" s="37">
        <v>38</v>
      </c>
      <c r="K5675" s="37">
        <v>32</v>
      </c>
      <c r="L5675" s="42">
        <v>979</v>
      </c>
    </row>
    <row r="5676" spans="8:12" x14ac:dyDescent="0.5">
      <c r="H5676" s="37">
        <v>2</v>
      </c>
      <c r="I5676" s="37">
        <v>38</v>
      </c>
      <c r="J5676" s="37">
        <v>38</v>
      </c>
      <c r="K5676" s="37">
        <v>33</v>
      </c>
      <c r="L5676" s="42">
        <v>982</v>
      </c>
    </row>
    <row r="5677" spans="8:12" x14ac:dyDescent="0.5">
      <c r="H5677" s="37">
        <v>2</v>
      </c>
      <c r="I5677" s="37">
        <v>38</v>
      </c>
      <c r="J5677" s="37">
        <v>38</v>
      </c>
      <c r="K5677" s="37">
        <v>34</v>
      </c>
      <c r="L5677" s="42">
        <v>985</v>
      </c>
    </row>
    <row r="5678" spans="8:12" x14ac:dyDescent="0.5">
      <c r="H5678" s="37">
        <v>2</v>
      </c>
      <c r="I5678" s="37">
        <v>38</v>
      </c>
      <c r="J5678" s="37">
        <v>38</v>
      </c>
      <c r="K5678" s="37">
        <v>35</v>
      </c>
      <c r="L5678" s="42">
        <v>987</v>
      </c>
    </row>
    <row r="5679" spans="8:12" x14ac:dyDescent="0.5">
      <c r="H5679" s="37">
        <v>2</v>
      </c>
      <c r="I5679" s="37">
        <v>38</v>
      </c>
      <c r="J5679" s="37">
        <v>38</v>
      </c>
      <c r="K5679" s="37">
        <v>36</v>
      </c>
      <c r="L5679" s="42">
        <v>990</v>
      </c>
    </row>
    <row r="5680" spans="8:12" x14ac:dyDescent="0.5">
      <c r="H5680" s="37">
        <v>2</v>
      </c>
      <c r="I5680" s="37">
        <v>38</v>
      </c>
      <c r="J5680" s="37">
        <v>38</v>
      </c>
      <c r="K5680" s="37">
        <v>37</v>
      </c>
      <c r="L5680" s="42">
        <v>992</v>
      </c>
    </row>
    <row r="5681" spans="8:12" x14ac:dyDescent="0.5">
      <c r="H5681" s="37">
        <v>2</v>
      </c>
      <c r="I5681" s="37">
        <v>38</v>
      </c>
      <c r="J5681" s="37">
        <v>38</v>
      </c>
      <c r="K5681" s="37">
        <v>38</v>
      </c>
      <c r="L5681" s="42">
        <v>994</v>
      </c>
    </row>
    <row r="5682" spans="8:12" x14ac:dyDescent="0.5">
      <c r="H5682" s="37">
        <v>2</v>
      </c>
      <c r="I5682" s="37">
        <v>38</v>
      </c>
      <c r="J5682" s="37">
        <v>38</v>
      </c>
      <c r="K5682" s="37">
        <v>39</v>
      </c>
      <c r="L5682" s="42">
        <v>996</v>
      </c>
    </row>
    <row r="5683" spans="8:12" x14ac:dyDescent="0.5">
      <c r="H5683" s="37">
        <v>2</v>
      </c>
      <c r="I5683" s="37">
        <v>38</v>
      </c>
      <c r="J5683" s="37">
        <v>38</v>
      </c>
      <c r="K5683" s="37">
        <v>40</v>
      </c>
      <c r="L5683" s="42">
        <v>998</v>
      </c>
    </row>
    <row r="5684" spans="8:12" x14ac:dyDescent="0.5">
      <c r="H5684" s="37">
        <v>2</v>
      </c>
      <c r="I5684" s="37">
        <v>38</v>
      </c>
      <c r="J5684" s="37">
        <v>38</v>
      </c>
      <c r="K5684" s="37">
        <v>41</v>
      </c>
      <c r="L5684" s="42">
        <v>999</v>
      </c>
    </row>
    <row r="5685" spans="8:12" x14ac:dyDescent="0.5">
      <c r="H5685" s="37">
        <v>2</v>
      </c>
      <c r="I5685" s="37">
        <v>38</v>
      </c>
      <c r="J5685" s="37">
        <v>38</v>
      </c>
      <c r="K5685" s="37">
        <v>42</v>
      </c>
      <c r="L5685" s="42">
        <v>1030</v>
      </c>
    </row>
    <row r="5686" spans="8:12" x14ac:dyDescent="0.5">
      <c r="H5686" s="37">
        <v>2</v>
      </c>
      <c r="I5686" s="37">
        <v>39</v>
      </c>
      <c r="J5686" s="37">
        <v>39</v>
      </c>
      <c r="K5686" s="37">
        <v>0</v>
      </c>
      <c r="L5686" s="42">
        <v>899</v>
      </c>
    </row>
    <row r="5687" spans="8:12" x14ac:dyDescent="0.5">
      <c r="H5687" s="37">
        <v>2</v>
      </c>
      <c r="I5687" s="37">
        <v>39</v>
      </c>
      <c r="J5687" s="37">
        <v>39</v>
      </c>
      <c r="K5687" s="37">
        <v>1</v>
      </c>
      <c r="L5687" s="42">
        <v>901</v>
      </c>
    </row>
    <row r="5688" spans="8:12" x14ac:dyDescent="0.5">
      <c r="H5688" s="37">
        <v>2</v>
      </c>
      <c r="I5688" s="37">
        <v>39</v>
      </c>
      <c r="J5688" s="37">
        <v>39</v>
      </c>
      <c r="K5688" s="37">
        <v>2</v>
      </c>
      <c r="L5688" s="42">
        <v>903</v>
      </c>
    </row>
    <row r="5689" spans="8:12" x14ac:dyDescent="0.5">
      <c r="H5689" s="37">
        <v>2</v>
      </c>
      <c r="I5689" s="37">
        <v>39</v>
      </c>
      <c r="J5689" s="37">
        <v>39</v>
      </c>
      <c r="K5689" s="37">
        <v>3</v>
      </c>
      <c r="L5689" s="42">
        <v>905</v>
      </c>
    </row>
    <row r="5690" spans="8:12" x14ac:dyDescent="0.5">
      <c r="H5690" s="37">
        <v>2</v>
      </c>
      <c r="I5690" s="37">
        <v>39</v>
      </c>
      <c r="J5690" s="37">
        <v>39</v>
      </c>
      <c r="K5690" s="37">
        <v>4</v>
      </c>
      <c r="L5690" s="42">
        <v>907</v>
      </c>
    </row>
    <row r="5691" spans="8:12" x14ac:dyDescent="0.5">
      <c r="H5691" s="37">
        <v>2</v>
      </c>
      <c r="I5691" s="37">
        <v>39</v>
      </c>
      <c r="J5691" s="37">
        <v>39</v>
      </c>
      <c r="K5691" s="37">
        <v>5</v>
      </c>
      <c r="L5691" s="42">
        <v>909</v>
      </c>
    </row>
    <row r="5692" spans="8:12" x14ac:dyDescent="0.5">
      <c r="H5692" s="37">
        <v>2</v>
      </c>
      <c r="I5692" s="37">
        <v>39</v>
      </c>
      <c r="J5692" s="37">
        <v>39</v>
      </c>
      <c r="K5692" s="37">
        <v>6</v>
      </c>
      <c r="L5692" s="42">
        <v>911</v>
      </c>
    </row>
    <row r="5693" spans="8:12" x14ac:dyDescent="0.5">
      <c r="H5693" s="37">
        <v>2</v>
      </c>
      <c r="I5693" s="37">
        <v>39</v>
      </c>
      <c r="J5693" s="37">
        <v>39</v>
      </c>
      <c r="K5693" s="37">
        <v>7</v>
      </c>
      <c r="L5693" s="42">
        <v>913</v>
      </c>
    </row>
    <row r="5694" spans="8:12" x14ac:dyDescent="0.5">
      <c r="H5694" s="37">
        <v>2</v>
      </c>
      <c r="I5694" s="37">
        <v>39</v>
      </c>
      <c r="J5694" s="37">
        <v>39</v>
      </c>
      <c r="K5694" s="37">
        <v>8</v>
      </c>
      <c r="L5694" s="42">
        <v>915</v>
      </c>
    </row>
    <row r="5695" spans="8:12" x14ac:dyDescent="0.5">
      <c r="H5695" s="37">
        <v>2</v>
      </c>
      <c r="I5695" s="37">
        <v>39</v>
      </c>
      <c r="J5695" s="37">
        <v>39</v>
      </c>
      <c r="K5695" s="37">
        <v>9</v>
      </c>
      <c r="L5695" s="42">
        <v>917</v>
      </c>
    </row>
    <row r="5696" spans="8:12" x14ac:dyDescent="0.5">
      <c r="H5696" s="37">
        <v>2</v>
      </c>
      <c r="I5696" s="37">
        <v>39</v>
      </c>
      <c r="J5696" s="37">
        <v>39</v>
      </c>
      <c r="K5696" s="37">
        <v>10</v>
      </c>
      <c r="L5696" s="42">
        <v>919</v>
      </c>
    </row>
    <row r="5697" spans="8:12" x14ac:dyDescent="0.5">
      <c r="H5697" s="37">
        <v>2</v>
      </c>
      <c r="I5697" s="37">
        <v>39</v>
      </c>
      <c r="J5697" s="37">
        <v>39</v>
      </c>
      <c r="K5697" s="37">
        <v>11</v>
      </c>
      <c r="L5697" s="42">
        <v>922</v>
      </c>
    </row>
    <row r="5698" spans="8:12" x14ac:dyDescent="0.5">
      <c r="H5698" s="37">
        <v>2</v>
      </c>
      <c r="I5698" s="37">
        <v>39</v>
      </c>
      <c r="J5698" s="37">
        <v>39</v>
      </c>
      <c r="K5698" s="37">
        <v>12</v>
      </c>
      <c r="L5698" s="42">
        <v>924</v>
      </c>
    </row>
    <row r="5699" spans="8:12" x14ac:dyDescent="0.5">
      <c r="H5699" s="37">
        <v>2</v>
      </c>
      <c r="I5699" s="37">
        <v>39</v>
      </c>
      <c r="J5699" s="37">
        <v>39</v>
      </c>
      <c r="K5699" s="37">
        <v>13</v>
      </c>
      <c r="L5699" s="42">
        <v>927</v>
      </c>
    </row>
    <row r="5700" spans="8:12" x14ac:dyDescent="0.5">
      <c r="H5700" s="37">
        <v>2</v>
      </c>
      <c r="I5700" s="37">
        <v>39</v>
      </c>
      <c r="J5700" s="37">
        <v>39</v>
      </c>
      <c r="K5700" s="37">
        <v>14</v>
      </c>
      <c r="L5700" s="42">
        <v>929</v>
      </c>
    </row>
    <row r="5701" spans="8:12" x14ac:dyDescent="0.5">
      <c r="H5701" s="37">
        <v>2</v>
      </c>
      <c r="I5701" s="37">
        <v>39</v>
      </c>
      <c r="J5701" s="37">
        <v>39</v>
      </c>
      <c r="K5701" s="37">
        <v>15</v>
      </c>
      <c r="L5701" s="42">
        <v>932</v>
      </c>
    </row>
    <row r="5702" spans="8:12" x14ac:dyDescent="0.5">
      <c r="H5702" s="37">
        <v>2</v>
      </c>
      <c r="I5702" s="37">
        <v>39</v>
      </c>
      <c r="J5702" s="37">
        <v>39</v>
      </c>
      <c r="K5702" s="37">
        <v>16</v>
      </c>
      <c r="L5702" s="42">
        <v>934</v>
      </c>
    </row>
    <row r="5703" spans="8:12" x14ac:dyDescent="0.5">
      <c r="H5703" s="37">
        <v>2</v>
      </c>
      <c r="I5703" s="37">
        <v>39</v>
      </c>
      <c r="J5703" s="37">
        <v>39</v>
      </c>
      <c r="K5703" s="37">
        <v>17</v>
      </c>
      <c r="L5703" s="42">
        <v>937</v>
      </c>
    </row>
    <row r="5704" spans="8:12" x14ac:dyDescent="0.5">
      <c r="H5704" s="37">
        <v>2</v>
      </c>
      <c r="I5704" s="37">
        <v>39</v>
      </c>
      <c r="J5704" s="37">
        <v>39</v>
      </c>
      <c r="K5704" s="37">
        <v>18</v>
      </c>
      <c r="L5704" s="42">
        <v>940</v>
      </c>
    </row>
    <row r="5705" spans="8:12" x14ac:dyDescent="0.5">
      <c r="H5705" s="37">
        <v>2</v>
      </c>
      <c r="I5705" s="37">
        <v>39</v>
      </c>
      <c r="J5705" s="37">
        <v>39</v>
      </c>
      <c r="K5705" s="37">
        <v>19</v>
      </c>
      <c r="L5705" s="42">
        <v>943</v>
      </c>
    </row>
    <row r="5706" spans="8:12" x14ac:dyDescent="0.5">
      <c r="H5706" s="37">
        <v>2</v>
      </c>
      <c r="I5706" s="37">
        <v>39</v>
      </c>
      <c r="J5706" s="37">
        <v>39</v>
      </c>
      <c r="K5706" s="37">
        <v>20</v>
      </c>
      <c r="L5706" s="42">
        <v>945</v>
      </c>
    </row>
    <row r="5707" spans="8:12" x14ac:dyDescent="0.5">
      <c r="H5707" s="37">
        <v>2</v>
      </c>
      <c r="I5707" s="37">
        <v>39</v>
      </c>
      <c r="J5707" s="37">
        <v>39</v>
      </c>
      <c r="K5707" s="37">
        <v>21</v>
      </c>
      <c r="L5707" s="42">
        <v>948</v>
      </c>
    </row>
    <row r="5708" spans="8:12" x14ac:dyDescent="0.5">
      <c r="H5708" s="37">
        <v>2</v>
      </c>
      <c r="I5708" s="37">
        <v>39</v>
      </c>
      <c r="J5708" s="37">
        <v>39</v>
      </c>
      <c r="K5708" s="37">
        <v>22</v>
      </c>
      <c r="L5708" s="42">
        <v>951</v>
      </c>
    </row>
    <row r="5709" spans="8:12" x14ac:dyDescent="0.5">
      <c r="H5709" s="37">
        <v>2</v>
      </c>
      <c r="I5709" s="37">
        <v>39</v>
      </c>
      <c r="J5709" s="37">
        <v>39</v>
      </c>
      <c r="K5709" s="37">
        <v>23</v>
      </c>
      <c r="L5709" s="42">
        <v>954</v>
      </c>
    </row>
    <row r="5710" spans="8:12" x14ac:dyDescent="0.5">
      <c r="H5710" s="37">
        <v>2</v>
      </c>
      <c r="I5710" s="37">
        <v>39</v>
      </c>
      <c r="J5710" s="37">
        <v>39</v>
      </c>
      <c r="K5710" s="37">
        <v>24</v>
      </c>
      <c r="L5710" s="42">
        <v>957</v>
      </c>
    </row>
    <row r="5711" spans="8:12" x14ac:dyDescent="0.5">
      <c r="H5711" s="37">
        <v>2</v>
      </c>
      <c r="I5711" s="37">
        <v>39</v>
      </c>
      <c r="J5711" s="37">
        <v>39</v>
      </c>
      <c r="K5711" s="37">
        <v>25</v>
      </c>
      <c r="L5711" s="42">
        <v>960</v>
      </c>
    </row>
    <row r="5712" spans="8:12" x14ac:dyDescent="0.5">
      <c r="H5712" s="37">
        <v>2</v>
      </c>
      <c r="I5712" s="37">
        <v>39</v>
      </c>
      <c r="J5712" s="37">
        <v>39</v>
      </c>
      <c r="K5712" s="37">
        <v>26</v>
      </c>
      <c r="L5712" s="42">
        <v>964</v>
      </c>
    </row>
    <row r="5713" spans="8:12" x14ac:dyDescent="0.5">
      <c r="H5713" s="37">
        <v>2</v>
      </c>
      <c r="I5713" s="37">
        <v>39</v>
      </c>
      <c r="J5713" s="37">
        <v>39</v>
      </c>
      <c r="K5713" s="37">
        <v>27</v>
      </c>
      <c r="L5713" s="42">
        <v>967</v>
      </c>
    </row>
    <row r="5714" spans="8:12" x14ac:dyDescent="0.5">
      <c r="H5714" s="37">
        <v>2</v>
      </c>
      <c r="I5714" s="37">
        <v>39</v>
      </c>
      <c r="J5714" s="37">
        <v>39</v>
      </c>
      <c r="K5714" s="37">
        <v>28</v>
      </c>
      <c r="L5714" s="42">
        <v>970</v>
      </c>
    </row>
    <row r="5715" spans="8:12" x14ac:dyDescent="0.5">
      <c r="H5715" s="37">
        <v>2</v>
      </c>
      <c r="I5715" s="37">
        <v>39</v>
      </c>
      <c r="J5715" s="37">
        <v>39</v>
      </c>
      <c r="K5715" s="37">
        <v>29</v>
      </c>
      <c r="L5715" s="42">
        <v>973</v>
      </c>
    </row>
    <row r="5716" spans="8:12" x14ac:dyDescent="0.5">
      <c r="H5716" s="37">
        <v>2</v>
      </c>
      <c r="I5716" s="37">
        <v>39</v>
      </c>
      <c r="J5716" s="37">
        <v>39</v>
      </c>
      <c r="K5716" s="37">
        <v>30</v>
      </c>
      <c r="L5716" s="42">
        <v>976</v>
      </c>
    </row>
    <row r="5717" spans="8:12" x14ac:dyDescent="0.5">
      <c r="H5717" s="37">
        <v>2</v>
      </c>
      <c r="I5717" s="37">
        <v>39</v>
      </c>
      <c r="J5717" s="37">
        <v>39</v>
      </c>
      <c r="K5717" s="37">
        <v>31</v>
      </c>
      <c r="L5717" s="42">
        <v>979</v>
      </c>
    </row>
    <row r="5718" spans="8:12" x14ac:dyDescent="0.5">
      <c r="H5718" s="37">
        <v>2</v>
      </c>
      <c r="I5718" s="37">
        <v>39</v>
      </c>
      <c r="J5718" s="37">
        <v>39</v>
      </c>
      <c r="K5718" s="37">
        <v>32</v>
      </c>
      <c r="L5718" s="42">
        <v>982</v>
      </c>
    </row>
    <row r="5719" spans="8:12" x14ac:dyDescent="0.5">
      <c r="H5719" s="37">
        <v>2</v>
      </c>
      <c r="I5719" s="37">
        <v>39</v>
      </c>
      <c r="J5719" s="37">
        <v>39</v>
      </c>
      <c r="K5719" s="37">
        <v>33</v>
      </c>
      <c r="L5719" s="42">
        <v>985</v>
      </c>
    </row>
    <row r="5720" spans="8:12" x14ac:dyDescent="0.5">
      <c r="H5720" s="37">
        <v>2</v>
      </c>
      <c r="I5720" s="37">
        <v>39</v>
      </c>
      <c r="J5720" s="37">
        <v>39</v>
      </c>
      <c r="K5720" s="37">
        <v>34</v>
      </c>
      <c r="L5720" s="42">
        <v>987</v>
      </c>
    </row>
    <row r="5721" spans="8:12" x14ac:dyDescent="0.5">
      <c r="H5721" s="37">
        <v>2</v>
      </c>
      <c r="I5721" s="37">
        <v>39</v>
      </c>
      <c r="J5721" s="37">
        <v>39</v>
      </c>
      <c r="K5721" s="37">
        <v>35</v>
      </c>
      <c r="L5721" s="42">
        <v>990</v>
      </c>
    </row>
    <row r="5722" spans="8:12" x14ac:dyDescent="0.5">
      <c r="H5722" s="37">
        <v>2</v>
      </c>
      <c r="I5722" s="37">
        <v>39</v>
      </c>
      <c r="J5722" s="37">
        <v>39</v>
      </c>
      <c r="K5722" s="37">
        <v>36</v>
      </c>
      <c r="L5722" s="42">
        <v>992</v>
      </c>
    </row>
    <row r="5723" spans="8:12" x14ac:dyDescent="0.5">
      <c r="H5723" s="37">
        <v>2</v>
      </c>
      <c r="I5723" s="37">
        <v>39</v>
      </c>
      <c r="J5723" s="37">
        <v>39</v>
      </c>
      <c r="K5723" s="37">
        <v>37</v>
      </c>
      <c r="L5723" s="42">
        <v>994</v>
      </c>
    </row>
    <row r="5724" spans="8:12" x14ac:dyDescent="0.5">
      <c r="H5724" s="37">
        <v>2</v>
      </c>
      <c r="I5724" s="37">
        <v>39</v>
      </c>
      <c r="J5724" s="37">
        <v>39</v>
      </c>
      <c r="K5724" s="37">
        <v>38</v>
      </c>
      <c r="L5724" s="42">
        <v>996</v>
      </c>
    </row>
    <row r="5725" spans="8:12" x14ac:dyDescent="0.5">
      <c r="H5725" s="37">
        <v>2</v>
      </c>
      <c r="I5725" s="37">
        <v>39</v>
      </c>
      <c r="J5725" s="37">
        <v>39</v>
      </c>
      <c r="K5725" s="37">
        <v>39</v>
      </c>
      <c r="L5725" s="42">
        <v>998</v>
      </c>
    </row>
    <row r="5726" spans="8:12" x14ac:dyDescent="0.5">
      <c r="H5726" s="37">
        <v>2</v>
      </c>
      <c r="I5726" s="37">
        <v>39</v>
      </c>
      <c r="J5726" s="37">
        <v>39</v>
      </c>
      <c r="K5726" s="37">
        <v>40</v>
      </c>
      <c r="L5726" s="42">
        <v>999</v>
      </c>
    </row>
    <row r="5727" spans="8:12" x14ac:dyDescent="0.5">
      <c r="H5727" s="37">
        <v>2</v>
      </c>
      <c r="I5727" s="37">
        <v>39</v>
      </c>
      <c r="J5727" s="37">
        <v>39</v>
      </c>
      <c r="K5727" s="37">
        <v>41</v>
      </c>
      <c r="L5727" s="42">
        <v>1030</v>
      </c>
    </row>
    <row r="5728" spans="8:12" x14ac:dyDescent="0.5">
      <c r="H5728" s="37">
        <v>2</v>
      </c>
      <c r="I5728" s="37">
        <v>40</v>
      </c>
      <c r="J5728" s="37">
        <v>40</v>
      </c>
      <c r="K5728" s="37">
        <v>0</v>
      </c>
      <c r="L5728" s="42">
        <v>901</v>
      </c>
    </row>
    <row r="5729" spans="8:12" x14ac:dyDescent="0.5">
      <c r="H5729" s="37">
        <v>2</v>
      </c>
      <c r="I5729" s="37">
        <v>40</v>
      </c>
      <c r="J5729" s="37">
        <v>40</v>
      </c>
      <c r="K5729" s="37">
        <v>1</v>
      </c>
      <c r="L5729" s="42">
        <v>903</v>
      </c>
    </row>
    <row r="5730" spans="8:12" x14ac:dyDescent="0.5">
      <c r="H5730" s="37">
        <v>2</v>
      </c>
      <c r="I5730" s="37">
        <v>40</v>
      </c>
      <c r="J5730" s="37">
        <v>40</v>
      </c>
      <c r="K5730" s="37">
        <v>2</v>
      </c>
      <c r="L5730" s="42">
        <v>905</v>
      </c>
    </row>
    <row r="5731" spans="8:12" x14ac:dyDescent="0.5">
      <c r="H5731" s="37">
        <v>2</v>
      </c>
      <c r="I5731" s="37">
        <v>40</v>
      </c>
      <c r="J5731" s="37">
        <v>40</v>
      </c>
      <c r="K5731" s="37">
        <v>3</v>
      </c>
      <c r="L5731" s="42">
        <v>907</v>
      </c>
    </row>
    <row r="5732" spans="8:12" x14ac:dyDescent="0.5">
      <c r="H5732" s="37">
        <v>2</v>
      </c>
      <c r="I5732" s="37">
        <v>40</v>
      </c>
      <c r="J5732" s="37">
        <v>40</v>
      </c>
      <c r="K5732" s="37">
        <v>4</v>
      </c>
      <c r="L5732" s="42">
        <v>909</v>
      </c>
    </row>
    <row r="5733" spans="8:12" x14ac:dyDescent="0.5">
      <c r="H5733" s="37">
        <v>2</v>
      </c>
      <c r="I5733" s="37">
        <v>40</v>
      </c>
      <c r="J5733" s="37">
        <v>40</v>
      </c>
      <c r="K5733" s="37">
        <v>5</v>
      </c>
      <c r="L5733" s="42">
        <v>911</v>
      </c>
    </row>
    <row r="5734" spans="8:12" x14ac:dyDescent="0.5">
      <c r="H5734" s="37">
        <v>2</v>
      </c>
      <c r="I5734" s="37">
        <v>40</v>
      </c>
      <c r="J5734" s="37">
        <v>40</v>
      </c>
      <c r="K5734" s="37">
        <v>6</v>
      </c>
      <c r="L5734" s="42">
        <v>913</v>
      </c>
    </row>
    <row r="5735" spans="8:12" x14ac:dyDescent="0.5">
      <c r="H5735" s="37">
        <v>2</v>
      </c>
      <c r="I5735" s="37">
        <v>40</v>
      </c>
      <c r="J5735" s="37">
        <v>40</v>
      </c>
      <c r="K5735" s="37">
        <v>7</v>
      </c>
      <c r="L5735" s="42">
        <v>915</v>
      </c>
    </row>
    <row r="5736" spans="8:12" x14ac:dyDescent="0.5">
      <c r="H5736" s="37">
        <v>2</v>
      </c>
      <c r="I5736" s="37">
        <v>40</v>
      </c>
      <c r="J5736" s="37">
        <v>40</v>
      </c>
      <c r="K5736" s="37">
        <v>8</v>
      </c>
      <c r="L5736" s="42">
        <v>917</v>
      </c>
    </row>
    <row r="5737" spans="8:12" x14ac:dyDescent="0.5">
      <c r="H5737" s="37">
        <v>2</v>
      </c>
      <c r="I5737" s="37">
        <v>40</v>
      </c>
      <c r="J5737" s="37">
        <v>40</v>
      </c>
      <c r="K5737" s="37">
        <v>9</v>
      </c>
      <c r="L5737" s="42">
        <v>919</v>
      </c>
    </row>
    <row r="5738" spans="8:12" x14ac:dyDescent="0.5">
      <c r="H5738" s="37">
        <v>2</v>
      </c>
      <c r="I5738" s="37">
        <v>40</v>
      </c>
      <c r="J5738" s="37">
        <v>40</v>
      </c>
      <c r="K5738" s="37">
        <v>10</v>
      </c>
      <c r="L5738" s="42">
        <v>922</v>
      </c>
    </row>
    <row r="5739" spans="8:12" x14ac:dyDescent="0.5">
      <c r="H5739" s="37">
        <v>2</v>
      </c>
      <c r="I5739" s="37">
        <v>40</v>
      </c>
      <c r="J5739" s="37">
        <v>40</v>
      </c>
      <c r="K5739" s="37">
        <v>11</v>
      </c>
      <c r="L5739" s="42">
        <v>924</v>
      </c>
    </row>
    <row r="5740" spans="8:12" x14ac:dyDescent="0.5">
      <c r="H5740" s="37">
        <v>2</v>
      </c>
      <c r="I5740" s="37">
        <v>40</v>
      </c>
      <c r="J5740" s="37">
        <v>40</v>
      </c>
      <c r="K5740" s="37">
        <v>12</v>
      </c>
      <c r="L5740" s="42">
        <v>927</v>
      </c>
    </row>
    <row r="5741" spans="8:12" x14ac:dyDescent="0.5">
      <c r="H5741" s="37">
        <v>2</v>
      </c>
      <c r="I5741" s="37">
        <v>40</v>
      </c>
      <c r="J5741" s="37">
        <v>40</v>
      </c>
      <c r="K5741" s="37">
        <v>13</v>
      </c>
      <c r="L5741" s="42">
        <v>929</v>
      </c>
    </row>
    <row r="5742" spans="8:12" x14ac:dyDescent="0.5">
      <c r="H5742" s="37">
        <v>2</v>
      </c>
      <c r="I5742" s="37">
        <v>40</v>
      </c>
      <c r="J5742" s="37">
        <v>40</v>
      </c>
      <c r="K5742" s="37">
        <v>14</v>
      </c>
      <c r="L5742" s="42">
        <v>932</v>
      </c>
    </row>
    <row r="5743" spans="8:12" x14ac:dyDescent="0.5">
      <c r="H5743" s="37">
        <v>2</v>
      </c>
      <c r="I5743" s="37">
        <v>40</v>
      </c>
      <c r="J5743" s="37">
        <v>40</v>
      </c>
      <c r="K5743" s="37">
        <v>15</v>
      </c>
      <c r="L5743" s="42">
        <v>934</v>
      </c>
    </row>
    <row r="5744" spans="8:12" x14ac:dyDescent="0.5">
      <c r="H5744" s="37">
        <v>2</v>
      </c>
      <c r="I5744" s="37">
        <v>40</v>
      </c>
      <c r="J5744" s="37">
        <v>40</v>
      </c>
      <c r="K5744" s="37">
        <v>16</v>
      </c>
      <c r="L5744" s="42">
        <v>937</v>
      </c>
    </row>
    <row r="5745" spans="8:12" x14ac:dyDescent="0.5">
      <c r="H5745" s="37">
        <v>2</v>
      </c>
      <c r="I5745" s="37">
        <v>40</v>
      </c>
      <c r="J5745" s="37">
        <v>40</v>
      </c>
      <c r="K5745" s="37">
        <v>17</v>
      </c>
      <c r="L5745" s="42">
        <v>940</v>
      </c>
    </row>
    <row r="5746" spans="8:12" x14ac:dyDescent="0.5">
      <c r="H5746" s="37">
        <v>2</v>
      </c>
      <c r="I5746" s="37">
        <v>40</v>
      </c>
      <c r="J5746" s="37">
        <v>40</v>
      </c>
      <c r="K5746" s="37">
        <v>18</v>
      </c>
      <c r="L5746" s="42">
        <v>943</v>
      </c>
    </row>
    <row r="5747" spans="8:12" x14ac:dyDescent="0.5">
      <c r="H5747" s="37">
        <v>2</v>
      </c>
      <c r="I5747" s="37">
        <v>40</v>
      </c>
      <c r="J5747" s="37">
        <v>40</v>
      </c>
      <c r="K5747" s="37">
        <v>19</v>
      </c>
      <c r="L5747" s="42">
        <v>945</v>
      </c>
    </row>
    <row r="5748" spans="8:12" x14ac:dyDescent="0.5">
      <c r="H5748" s="37">
        <v>2</v>
      </c>
      <c r="I5748" s="37">
        <v>40</v>
      </c>
      <c r="J5748" s="37">
        <v>40</v>
      </c>
      <c r="K5748" s="37">
        <v>20</v>
      </c>
      <c r="L5748" s="42">
        <v>948</v>
      </c>
    </row>
    <row r="5749" spans="8:12" x14ac:dyDescent="0.5">
      <c r="H5749" s="37">
        <v>2</v>
      </c>
      <c r="I5749" s="37">
        <v>40</v>
      </c>
      <c r="J5749" s="37">
        <v>40</v>
      </c>
      <c r="K5749" s="37">
        <v>21</v>
      </c>
      <c r="L5749" s="42">
        <v>951</v>
      </c>
    </row>
    <row r="5750" spans="8:12" x14ac:dyDescent="0.5">
      <c r="H5750" s="37">
        <v>2</v>
      </c>
      <c r="I5750" s="37">
        <v>40</v>
      </c>
      <c r="J5750" s="37">
        <v>40</v>
      </c>
      <c r="K5750" s="37">
        <v>22</v>
      </c>
      <c r="L5750" s="42">
        <v>954</v>
      </c>
    </row>
    <row r="5751" spans="8:12" x14ac:dyDescent="0.5">
      <c r="H5751" s="37">
        <v>2</v>
      </c>
      <c r="I5751" s="37">
        <v>40</v>
      </c>
      <c r="J5751" s="37">
        <v>40</v>
      </c>
      <c r="K5751" s="37">
        <v>23</v>
      </c>
      <c r="L5751" s="42">
        <v>957</v>
      </c>
    </row>
    <row r="5752" spans="8:12" x14ac:dyDescent="0.5">
      <c r="H5752" s="37">
        <v>2</v>
      </c>
      <c r="I5752" s="37">
        <v>40</v>
      </c>
      <c r="J5752" s="37">
        <v>40</v>
      </c>
      <c r="K5752" s="37">
        <v>24</v>
      </c>
      <c r="L5752" s="42">
        <v>960</v>
      </c>
    </row>
    <row r="5753" spans="8:12" x14ac:dyDescent="0.5">
      <c r="H5753" s="37">
        <v>2</v>
      </c>
      <c r="I5753" s="37">
        <v>40</v>
      </c>
      <c r="J5753" s="37">
        <v>40</v>
      </c>
      <c r="K5753" s="37">
        <v>25</v>
      </c>
      <c r="L5753" s="42">
        <v>964</v>
      </c>
    </row>
    <row r="5754" spans="8:12" x14ac:dyDescent="0.5">
      <c r="H5754" s="37">
        <v>2</v>
      </c>
      <c r="I5754" s="37">
        <v>40</v>
      </c>
      <c r="J5754" s="37">
        <v>40</v>
      </c>
      <c r="K5754" s="37">
        <v>26</v>
      </c>
      <c r="L5754" s="42">
        <v>967</v>
      </c>
    </row>
    <row r="5755" spans="8:12" x14ac:dyDescent="0.5">
      <c r="H5755" s="37">
        <v>2</v>
      </c>
      <c r="I5755" s="37">
        <v>40</v>
      </c>
      <c r="J5755" s="37">
        <v>40</v>
      </c>
      <c r="K5755" s="37">
        <v>27</v>
      </c>
      <c r="L5755" s="42">
        <v>970</v>
      </c>
    </row>
    <row r="5756" spans="8:12" x14ac:dyDescent="0.5">
      <c r="H5756" s="37">
        <v>2</v>
      </c>
      <c r="I5756" s="37">
        <v>40</v>
      </c>
      <c r="J5756" s="37">
        <v>40</v>
      </c>
      <c r="K5756" s="37">
        <v>28</v>
      </c>
      <c r="L5756" s="42">
        <v>973</v>
      </c>
    </row>
    <row r="5757" spans="8:12" x14ac:dyDescent="0.5">
      <c r="H5757" s="37">
        <v>2</v>
      </c>
      <c r="I5757" s="37">
        <v>40</v>
      </c>
      <c r="J5757" s="37">
        <v>40</v>
      </c>
      <c r="K5757" s="37">
        <v>29</v>
      </c>
      <c r="L5757" s="42">
        <v>976</v>
      </c>
    </row>
    <row r="5758" spans="8:12" x14ac:dyDescent="0.5">
      <c r="H5758" s="37">
        <v>2</v>
      </c>
      <c r="I5758" s="37">
        <v>40</v>
      </c>
      <c r="J5758" s="37">
        <v>40</v>
      </c>
      <c r="K5758" s="37">
        <v>30</v>
      </c>
      <c r="L5758" s="42">
        <v>979</v>
      </c>
    </row>
    <row r="5759" spans="8:12" x14ac:dyDescent="0.5">
      <c r="H5759" s="37">
        <v>2</v>
      </c>
      <c r="I5759" s="37">
        <v>40</v>
      </c>
      <c r="J5759" s="37">
        <v>40</v>
      </c>
      <c r="K5759" s="37">
        <v>31</v>
      </c>
      <c r="L5759" s="42">
        <v>982</v>
      </c>
    </row>
    <row r="5760" spans="8:12" x14ac:dyDescent="0.5">
      <c r="H5760" s="37">
        <v>2</v>
      </c>
      <c r="I5760" s="37">
        <v>40</v>
      </c>
      <c r="J5760" s="37">
        <v>40</v>
      </c>
      <c r="K5760" s="37">
        <v>32</v>
      </c>
      <c r="L5760" s="42">
        <v>985</v>
      </c>
    </row>
    <row r="5761" spans="8:12" x14ac:dyDescent="0.5">
      <c r="H5761" s="37">
        <v>2</v>
      </c>
      <c r="I5761" s="37">
        <v>40</v>
      </c>
      <c r="J5761" s="37">
        <v>40</v>
      </c>
      <c r="K5761" s="37">
        <v>33</v>
      </c>
      <c r="L5761" s="42">
        <v>987</v>
      </c>
    </row>
    <row r="5762" spans="8:12" x14ac:dyDescent="0.5">
      <c r="H5762" s="37">
        <v>2</v>
      </c>
      <c r="I5762" s="37">
        <v>40</v>
      </c>
      <c r="J5762" s="37">
        <v>40</v>
      </c>
      <c r="K5762" s="37">
        <v>34</v>
      </c>
      <c r="L5762" s="42">
        <v>990</v>
      </c>
    </row>
    <row r="5763" spans="8:12" x14ac:dyDescent="0.5">
      <c r="H5763" s="37">
        <v>2</v>
      </c>
      <c r="I5763" s="37">
        <v>40</v>
      </c>
      <c r="J5763" s="37">
        <v>40</v>
      </c>
      <c r="K5763" s="37">
        <v>35</v>
      </c>
      <c r="L5763" s="42">
        <v>992</v>
      </c>
    </row>
    <row r="5764" spans="8:12" x14ac:dyDescent="0.5">
      <c r="H5764" s="37">
        <v>2</v>
      </c>
      <c r="I5764" s="37">
        <v>40</v>
      </c>
      <c r="J5764" s="37">
        <v>40</v>
      </c>
      <c r="K5764" s="37">
        <v>36</v>
      </c>
      <c r="L5764" s="42">
        <v>994</v>
      </c>
    </row>
    <row r="5765" spans="8:12" x14ac:dyDescent="0.5">
      <c r="H5765" s="37">
        <v>2</v>
      </c>
      <c r="I5765" s="37">
        <v>40</v>
      </c>
      <c r="J5765" s="37">
        <v>40</v>
      </c>
      <c r="K5765" s="37">
        <v>37</v>
      </c>
      <c r="L5765" s="42">
        <v>996</v>
      </c>
    </row>
    <row r="5766" spans="8:12" x14ac:dyDescent="0.5">
      <c r="H5766" s="37">
        <v>2</v>
      </c>
      <c r="I5766" s="37">
        <v>40</v>
      </c>
      <c r="J5766" s="37">
        <v>40</v>
      </c>
      <c r="K5766" s="37">
        <v>38</v>
      </c>
      <c r="L5766" s="42">
        <v>998</v>
      </c>
    </row>
    <row r="5767" spans="8:12" x14ac:dyDescent="0.5">
      <c r="H5767" s="37">
        <v>2</v>
      </c>
      <c r="I5767" s="37">
        <v>40</v>
      </c>
      <c r="J5767" s="37">
        <v>40</v>
      </c>
      <c r="K5767" s="37">
        <v>39</v>
      </c>
      <c r="L5767" s="42">
        <v>999</v>
      </c>
    </row>
    <row r="5768" spans="8:12" x14ac:dyDescent="0.5">
      <c r="H5768" s="37">
        <v>2</v>
      </c>
      <c r="I5768" s="37">
        <v>40</v>
      </c>
      <c r="J5768" s="37">
        <v>40</v>
      </c>
      <c r="K5768" s="37">
        <v>40</v>
      </c>
      <c r="L5768" s="42">
        <v>1030</v>
      </c>
    </row>
    <row r="5769" spans="8:12" x14ac:dyDescent="0.5">
      <c r="H5769" s="37">
        <v>2</v>
      </c>
      <c r="I5769" s="37">
        <v>41</v>
      </c>
      <c r="J5769" s="37">
        <v>41</v>
      </c>
      <c r="K5769" s="37">
        <v>0</v>
      </c>
      <c r="L5769" s="42">
        <v>903</v>
      </c>
    </row>
    <row r="5770" spans="8:12" x14ac:dyDescent="0.5">
      <c r="H5770" s="37">
        <v>2</v>
      </c>
      <c r="I5770" s="37">
        <v>41</v>
      </c>
      <c r="J5770" s="37">
        <v>41</v>
      </c>
      <c r="K5770" s="37">
        <v>1</v>
      </c>
      <c r="L5770" s="42">
        <v>905</v>
      </c>
    </row>
    <row r="5771" spans="8:12" x14ac:dyDescent="0.5">
      <c r="H5771" s="37">
        <v>2</v>
      </c>
      <c r="I5771" s="37">
        <v>41</v>
      </c>
      <c r="J5771" s="37">
        <v>41</v>
      </c>
      <c r="K5771" s="37">
        <v>2</v>
      </c>
      <c r="L5771" s="42">
        <v>907</v>
      </c>
    </row>
    <row r="5772" spans="8:12" x14ac:dyDescent="0.5">
      <c r="H5772" s="37">
        <v>2</v>
      </c>
      <c r="I5772" s="37">
        <v>41</v>
      </c>
      <c r="J5772" s="37">
        <v>41</v>
      </c>
      <c r="K5772" s="37">
        <v>3</v>
      </c>
      <c r="L5772" s="42">
        <v>909</v>
      </c>
    </row>
    <row r="5773" spans="8:12" x14ac:dyDescent="0.5">
      <c r="H5773" s="37">
        <v>2</v>
      </c>
      <c r="I5773" s="37">
        <v>41</v>
      </c>
      <c r="J5773" s="37">
        <v>41</v>
      </c>
      <c r="K5773" s="37">
        <v>4</v>
      </c>
      <c r="L5773" s="42">
        <v>911</v>
      </c>
    </row>
    <row r="5774" spans="8:12" x14ac:dyDescent="0.5">
      <c r="H5774" s="37">
        <v>2</v>
      </c>
      <c r="I5774" s="37">
        <v>41</v>
      </c>
      <c r="J5774" s="37">
        <v>41</v>
      </c>
      <c r="K5774" s="37">
        <v>5</v>
      </c>
      <c r="L5774" s="42">
        <v>913</v>
      </c>
    </row>
    <row r="5775" spans="8:12" x14ac:dyDescent="0.5">
      <c r="H5775" s="37">
        <v>2</v>
      </c>
      <c r="I5775" s="37">
        <v>41</v>
      </c>
      <c r="J5775" s="37">
        <v>41</v>
      </c>
      <c r="K5775" s="37">
        <v>6</v>
      </c>
      <c r="L5775" s="42">
        <v>915</v>
      </c>
    </row>
    <row r="5776" spans="8:12" x14ac:dyDescent="0.5">
      <c r="H5776" s="37">
        <v>2</v>
      </c>
      <c r="I5776" s="37">
        <v>41</v>
      </c>
      <c r="J5776" s="37">
        <v>41</v>
      </c>
      <c r="K5776" s="37">
        <v>7</v>
      </c>
      <c r="L5776" s="42">
        <v>917</v>
      </c>
    </row>
    <row r="5777" spans="8:12" x14ac:dyDescent="0.5">
      <c r="H5777" s="37">
        <v>2</v>
      </c>
      <c r="I5777" s="37">
        <v>41</v>
      </c>
      <c r="J5777" s="37">
        <v>41</v>
      </c>
      <c r="K5777" s="37">
        <v>8</v>
      </c>
      <c r="L5777" s="42">
        <v>919</v>
      </c>
    </row>
    <row r="5778" spans="8:12" x14ac:dyDescent="0.5">
      <c r="H5778" s="37">
        <v>2</v>
      </c>
      <c r="I5778" s="37">
        <v>41</v>
      </c>
      <c r="J5778" s="37">
        <v>41</v>
      </c>
      <c r="K5778" s="37">
        <v>9</v>
      </c>
      <c r="L5778" s="42">
        <v>922</v>
      </c>
    </row>
    <row r="5779" spans="8:12" x14ac:dyDescent="0.5">
      <c r="H5779" s="37">
        <v>2</v>
      </c>
      <c r="I5779" s="37">
        <v>41</v>
      </c>
      <c r="J5779" s="37">
        <v>41</v>
      </c>
      <c r="K5779" s="37">
        <v>10</v>
      </c>
      <c r="L5779" s="42">
        <v>924</v>
      </c>
    </row>
    <row r="5780" spans="8:12" x14ac:dyDescent="0.5">
      <c r="H5780" s="37">
        <v>2</v>
      </c>
      <c r="I5780" s="37">
        <v>41</v>
      </c>
      <c r="J5780" s="37">
        <v>41</v>
      </c>
      <c r="K5780" s="37">
        <v>11</v>
      </c>
      <c r="L5780" s="42">
        <v>927</v>
      </c>
    </row>
    <row r="5781" spans="8:12" x14ac:dyDescent="0.5">
      <c r="H5781" s="37">
        <v>2</v>
      </c>
      <c r="I5781" s="37">
        <v>41</v>
      </c>
      <c r="J5781" s="37">
        <v>41</v>
      </c>
      <c r="K5781" s="37">
        <v>12</v>
      </c>
      <c r="L5781" s="42">
        <v>929</v>
      </c>
    </row>
    <row r="5782" spans="8:12" x14ac:dyDescent="0.5">
      <c r="H5782" s="37">
        <v>2</v>
      </c>
      <c r="I5782" s="37">
        <v>41</v>
      </c>
      <c r="J5782" s="37">
        <v>41</v>
      </c>
      <c r="K5782" s="37">
        <v>13</v>
      </c>
      <c r="L5782" s="42">
        <v>932</v>
      </c>
    </row>
    <row r="5783" spans="8:12" x14ac:dyDescent="0.5">
      <c r="H5783" s="37">
        <v>2</v>
      </c>
      <c r="I5783" s="37">
        <v>41</v>
      </c>
      <c r="J5783" s="37">
        <v>41</v>
      </c>
      <c r="K5783" s="37">
        <v>14</v>
      </c>
      <c r="L5783" s="42">
        <v>934</v>
      </c>
    </row>
    <row r="5784" spans="8:12" x14ac:dyDescent="0.5">
      <c r="H5784" s="37">
        <v>2</v>
      </c>
      <c r="I5784" s="37">
        <v>41</v>
      </c>
      <c r="J5784" s="37">
        <v>41</v>
      </c>
      <c r="K5784" s="37">
        <v>15</v>
      </c>
      <c r="L5784" s="42">
        <v>937</v>
      </c>
    </row>
    <row r="5785" spans="8:12" x14ac:dyDescent="0.5">
      <c r="H5785" s="37">
        <v>2</v>
      </c>
      <c r="I5785" s="37">
        <v>41</v>
      </c>
      <c r="J5785" s="37">
        <v>41</v>
      </c>
      <c r="K5785" s="37">
        <v>16</v>
      </c>
      <c r="L5785" s="42">
        <v>940</v>
      </c>
    </row>
    <row r="5786" spans="8:12" x14ac:dyDescent="0.5">
      <c r="H5786" s="37">
        <v>2</v>
      </c>
      <c r="I5786" s="37">
        <v>41</v>
      </c>
      <c r="J5786" s="37">
        <v>41</v>
      </c>
      <c r="K5786" s="37">
        <v>17</v>
      </c>
      <c r="L5786" s="42">
        <v>943</v>
      </c>
    </row>
    <row r="5787" spans="8:12" x14ac:dyDescent="0.5">
      <c r="H5787" s="37">
        <v>2</v>
      </c>
      <c r="I5787" s="37">
        <v>41</v>
      </c>
      <c r="J5787" s="37">
        <v>41</v>
      </c>
      <c r="K5787" s="37">
        <v>18</v>
      </c>
      <c r="L5787" s="42">
        <v>945</v>
      </c>
    </row>
    <row r="5788" spans="8:12" x14ac:dyDescent="0.5">
      <c r="H5788" s="37">
        <v>2</v>
      </c>
      <c r="I5788" s="37">
        <v>41</v>
      </c>
      <c r="J5788" s="37">
        <v>41</v>
      </c>
      <c r="K5788" s="37">
        <v>19</v>
      </c>
      <c r="L5788" s="42">
        <v>948</v>
      </c>
    </row>
    <row r="5789" spans="8:12" x14ac:dyDescent="0.5">
      <c r="H5789" s="37">
        <v>2</v>
      </c>
      <c r="I5789" s="37">
        <v>41</v>
      </c>
      <c r="J5789" s="37">
        <v>41</v>
      </c>
      <c r="K5789" s="37">
        <v>20</v>
      </c>
      <c r="L5789" s="42">
        <v>951</v>
      </c>
    </row>
    <row r="5790" spans="8:12" x14ac:dyDescent="0.5">
      <c r="H5790" s="37">
        <v>2</v>
      </c>
      <c r="I5790" s="37">
        <v>41</v>
      </c>
      <c r="J5790" s="37">
        <v>41</v>
      </c>
      <c r="K5790" s="37">
        <v>21</v>
      </c>
      <c r="L5790" s="42">
        <v>954</v>
      </c>
    </row>
    <row r="5791" spans="8:12" x14ac:dyDescent="0.5">
      <c r="H5791" s="37">
        <v>2</v>
      </c>
      <c r="I5791" s="37">
        <v>41</v>
      </c>
      <c r="J5791" s="37">
        <v>41</v>
      </c>
      <c r="K5791" s="37">
        <v>22</v>
      </c>
      <c r="L5791" s="42">
        <v>957</v>
      </c>
    </row>
    <row r="5792" spans="8:12" x14ac:dyDescent="0.5">
      <c r="H5792" s="37">
        <v>2</v>
      </c>
      <c r="I5792" s="37">
        <v>41</v>
      </c>
      <c r="J5792" s="37">
        <v>41</v>
      </c>
      <c r="K5792" s="37">
        <v>23</v>
      </c>
      <c r="L5792" s="42">
        <v>960</v>
      </c>
    </row>
    <row r="5793" spans="8:12" x14ac:dyDescent="0.5">
      <c r="H5793" s="37">
        <v>2</v>
      </c>
      <c r="I5793" s="37">
        <v>41</v>
      </c>
      <c r="J5793" s="37">
        <v>41</v>
      </c>
      <c r="K5793" s="37">
        <v>24</v>
      </c>
      <c r="L5793" s="42">
        <v>964</v>
      </c>
    </row>
    <row r="5794" spans="8:12" x14ac:dyDescent="0.5">
      <c r="H5794" s="37">
        <v>2</v>
      </c>
      <c r="I5794" s="37">
        <v>41</v>
      </c>
      <c r="J5794" s="37">
        <v>41</v>
      </c>
      <c r="K5794" s="37">
        <v>25</v>
      </c>
      <c r="L5794" s="42">
        <v>967</v>
      </c>
    </row>
    <row r="5795" spans="8:12" x14ac:dyDescent="0.5">
      <c r="H5795" s="37">
        <v>2</v>
      </c>
      <c r="I5795" s="37">
        <v>41</v>
      </c>
      <c r="J5795" s="37">
        <v>41</v>
      </c>
      <c r="K5795" s="37">
        <v>26</v>
      </c>
      <c r="L5795" s="42">
        <v>970</v>
      </c>
    </row>
    <row r="5796" spans="8:12" x14ac:dyDescent="0.5">
      <c r="H5796" s="37">
        <v>2</v>
      </c>
      <c r="I5796" s="37">
        <v>41</v>
      </c>
      <c r="J5796" s="37">
        <v>41</v>
      </c>
      <c r="K5796" s="37">
        <v>27</v>
      </c>
      <c r="L5796" s="42">
        <v>973</v>
      </c>
    </row>
    <row r="5797" spans="8:12" x14ac:dyDescent="0.5">
      <c r="H5797" s="37">
        <v>2</v>
      </c>
      <c r="I5797" s="37">
        <v>41</v>
      </c>
      <c r="J5797" s="37">
        <v>41</v>
      </c>
      <c r="K5797" s="37">
        <v>28</v>
      </c>
      <c r="L5797" s="42">
        <v>976</v>
      </c>
    </row>
    <row r="5798" spans="8:12" x14ac:dyDescent="0.5">
      <c r="H5798" s="37">
        <v>2</v>
      </c>
      <c r="I5798" s="37">
        <v>41</v>
      </c>
      <c r="J5798" s="37">
        <v>41</v>
      </c>
      <c r="K5798" s="37">
        <v>29</v>
      </c>
      <c r="L5798" s="42">
        <v>979</v>
      </c>
    </row>
    <row r="5799" spans="8:12" x14ac:dyDescent="0.5">
      <c r="H5799" s="37">
        <v>2</v>
      </c>
      <c r="I5799" s="37">
        <v>41</v>
      </c>
      <c r="J5799" s="37">
        <v>41</v>
      </c>
      <c r="K5799" s="37">
        <v>30</v>
      </c>
      <c r="L5799" s="42">
        <v>982</v>
      </c>
    </row>
    <row r="5800" spans="8:12" x14ac:dyDescent="0.5">
      <c r="H5800" s="37">
        <v>2</v>
      </c>
      <c r="I5800" s="37">
        <v>41</v>
      </c>
      <c r="J5800" s="37">
        <v>41</v>
      </c>
      <c r="K5800" s="37">
        <v>31</v>
      </c>
      <c r="L5800" s="42">
        <v>985</v>
      </c>
    </row>
    <row r="5801" spans="8:12" x14ac:dyDescent="0.5">
      <c r="H5801" s="37">
        <v>2</v>
      </c>
      <c r="I5801" s="37">
        <v>41</v>
      </c>
      <c r="J5801" s="37">
        <v>41</v>
      </c>
      <c r="K5801" s="37">
        <v>32</v>
      </c>
      <c r="L5801" s="42">
        <v>987</v>
      </c>
    </row>
    <row r="5802" spans="8:12" x14ac:dyDescent="0.5">
      <c r="H5802" s="37">
        <v>2</v>
      </c>
      <c r="I5802" s="37">
        <v>41</v>
      </c>
      <c r="J5802" s="37">
        <v>41</v>
      </c>
      <c r="K5802" s="37">
        <v>33</v>
      </c>
      <c r="L5802" s="42">
        <v>990</v>
      </c>
    </row>
    <row r="5803" spans="8:12" x14ac:dyDescent="0.5">
      <c r="H5803" s="37">
        <v>2</v>
      </c>
      <c r="I5803" s="37">
        <v>41</v>
      </c>
      <c r="J5803" s="37">
        <v>41</v>
      </c>
      <c r="K5803" s="37">
        <v>34</v>
      </c>
      <c r="L5803" s="42">
        <v>992</v>
      </c>
    </row>
    <row r="5804" spans="8:12" x14ac:dyDescent="0.5">
      <c r="H5804" s="37">
        <v>2</v>
      </c>
      <c r="I5804" s="37">
        <v>41</v>
      </c>
      <c r="J5804" s="37">
        <v>41</v>
      </c>
      <c r="K5804" s="37">
        <v>35</v>
      </c>
      <c r="L5804" s="42">
        <v>994</v>
      </c>
    </row>
    <row r="5805" spans="8:12" x14ac:dyDescent="0.5">
      <c r="H5805" s="37">
        <v>2</v>
      </c>
      <c r="I5805" s="37">
        <v>41</v>
      </c>
      <c r="J5805" s="37">
        <v>41</v>
      </c>
      <c r="K5805" s="37">
        <v>36</v>
      </c>
      <c r="L5805" s="42">
        <v>996</v>
      </c>
    </row>
    <row r="5806" spans="8:12" x14ac:dyDescent="0.5">
      <c r="H5806" s="37">
        <v>2</v>
      </c>
      <c r="I5806" s="37">
        <v>41</v>
      </c>
      <c r="J5806" s="37">
        <v>41</v>
      </c>
      <c r="K5806" s="37">
        <v>37</v>
      </c>
      <c r="L5806" s="42">
        <v>998</v>
      </c>
    </row>
    <row r="5807" spans="8:12" x14ac:dyDescent="0.5">
      <c r="H5807" s="37">
        <v>2</v>
      </c>
      <c r="I5807" s="37">
        <v>41</v>
      </c>
      <c r="J5807" s="37">
        <v>41</v>
      </c>
      <c r="K5807" s="37">
        <v>38</v>
      </c>
      <c r="L5807" s="42">
        <v>999</v>
      </c>
    </row>
    <row r="5808" spans="8:12" x14ac:dyDescent="0.5">
      <c r="H5808" s="37">
        <v>2</v>
      </c>
      <c r="I5808" s="37">
        <v>41</v>
      </c>
      <c r="J5808" s="37">
        <v>41</v>
      </c>
      <c r="K5808" s="37">
        <v>39</v>
      </c>
      <c r="L5808" s="42">
        <v>1030</v>
      </c>
    </row>
    <row r="5809" spans="8:12" x14ac:dyDescent="0.5">
      <c r="H5809" s="37">
        <v>2</v>
      </c>
      <c r="I5809" s="37">
        <v>42</v>
      </c>
      <c r="J5809" s="37">
        <v>42</v>
      </c>
      <c r="K5809" s="37">
        <v>0</v>
      </c>
      <c r="L5809" s="42">
        <v>905</v>
      </c>
    </row>
    <row r="5810" spans="8:12" x14ac:dyDescent="0.5">
      <c r="H5810" s="37">
        <v>2</v>
      </c>
      <c r="I5810" s="37">
        <v>42</v>
      </c>
      <c r="J5810" s="37">
        <v>42</v>
      </c>
      <c r="K5810" s="37">
        <v>1</v>
      </c>
      <c r="L5810" s="42">
        <v>907</v>
      </c>
    </row>
    <row r="5811" spans="8:12" x14ac:dyDescent="0.5">
      <c r="H5811" s="37">
        <v>2</v>
      </c>
      <c r="I5811" s="37">
        <v>42</v>
      </c>
      <c r="J5811" s="37">
        <v>42</v>
      </c>
      <c r="K5811" s="37">
        <v>2</v>
      </c>
      <c r="L5811" s="42">
        <v>909</v>
      </c>
    </row>
    <row r="5812" spans="8:12" x14ac:dyDescent="0.5">
      <c r="H5812" s="37">
        <v>2</v>
      </c>
      <c r="I5812" s="37">
        <v>42</v>
      </c>
      <c r="J5812" s="37">
        <v>42</v>
      </c>
      <c r="K5812" s="37">
        <v>3</v>
      </c>
      <c r="L5812" s="42">
        <v>911</v>
      </c>
    </row>
    <row r="5813" spans="8:12" x14ac:dyDescent="0.5">
      <c r="H5813" s="37">
        <v>2</v>
      </c>
      <c r="I5813" s="37">
        <v>42</v>
      </c>
      <c r="J5813" s="37">
        <v>42</v>
      </c>
      <c r="K5813" s="37">
        <v>4</v>
      </c>
      <c r="L5813" s="42">
        <v>913</v>
      </c>
    </row>
    <row r="5814" spans="8:12" x14ac:dyDescent="0.5">
      <c r="H5814" s="37">
        <v>2</v>
      </c>
      <c r="I5814" s="37">
        <v>42</v>
      </c>
      <c r="J5814" s="37">
        <v>42</v>
      </c>
      <c r="K5814" s="37">
        <v>5</v>
      </c>
      <c r="L5814" s="42">
        <v>915</v>
      </c>
    </row>
    <row r="5815" spans="8:12" x14ac:dyDescent="0.5">
      <c r="H5815" s="37">
        <v>2</v>
      </c>
      <c r="I5815" s="37">
        <v>42</v>
      </c>
      <c r="J5815" s="37">
        <v>42</v>
      </c>
      <c r="K5815" s="37">
        <v>6</v>
      </c>
      <c r="L5815" s="42">
        <v>917</v>
      </c>
    </row>
    <row r="5816" spans="8:12" x14ac:dyDescent="0.5">
      <c r="H5816" s="37">
        <v>2</v>
      </c>
      <c r="I5816" s="37">
        <v>42</v>
      </c>
      <c r="J5816" s="37">
        <v>42</v>
      </c>
      <c r="K5816" s="37">
        <v>7</v>
      </c>
      <c r="L5816" s="42">
        <v>919</v>
      </c>
    </row>
    <row r="5817" spans="8:12" x14ac:dyDescent="0.5">
      <c r="H5817" s="37">
        <v>2</v>
      </c>
      <c r="I5817" s="37">
        <v>42</v>
      </c>
      <c r="J5817" s="37">
        <v>42</v>
      </c>
      <c r="K5817" s="37">
        <v>8</v>
      </c>
      <c r="L5817" s="42">
        <v>922</v>
      </c>
    </row>
    <row r="5818" spans="8:12" x14ac:dyDescent="0.5">
      <c r="H5818" s="37">
        <v>2</v>
      </c>
      <c r="I5818" s="37">
        <v>42</v>
      </c>
      <c r="J5818" s="37">
        <v>42</v>
      </c>
      <c r="K5818" s="37">
        <v>9</v>
      </c>
      <c r="L5818" s="42">
        <v>924</v>
      </c>
    </row>
    <row r="5819" spans="8:12" x14ac:dyDescent="0.5">
      <c r="H5819" s="37">
        <v>2</v>
      </c>
      <c r="I5819" s="37">
        <v>42</v>
      </c>
      <c r="J5819" s="37">
        <v>42</v>
      </c>
      <c r="K5819" s="37">
        <v>10</v>
      </c>
      <c r="L5819" s="42">
        <v>927</v>
      </c>
    </row>
    <row r="5820" spans="8:12" x14ac:dyDescent="0.5">
      <c r="H5820" s="37">
        <v>2</v>
      </c>
      <c r="I5820" s="37">
        <v>42</v>
      </c>
      <c r="J5820" s="37">
        <v>42</v>
      </c>
      <c r="K5820" s="37">
        <v>11</v>
      </c>
      <c r="L5820" s="42">
        <v>929</v>
      </c>
    </row>
    <row r="5821" spans="8:12" x14ac:dyDescent="0.5">
      <c r="H5821" s="37">
        <v>2</v>
      </c>
      <c r="I5821" s="37">
        <v>42</v>
      </c>
      <c r="J5821" s="37">
        <v>42</v>
      </c>
      <c r="K5821" s="37">
        <v>12</v>
      </c>
      <c r="L5821" s="42">
        <v>932</v>
      </c>
    </row>
    <row r="5822" spans="8:12" x14ac:dyDescent="0.5">
      <c r="H5822" s="37">
        <v>2</v>
      </c>
      <c r="I5822" s="37">
        <v>42</v>
      </c>
      <c r="J5822" s="37">
        <v>42</v>
      </c>
      <c r="K5822" s="37">
        <v>13</v>
      </c>
      <c r="L5822" s="42">
        <v>934</v>
      </c>
    </row>
    <row r="5823" spans="8:12" x14ac:dyDescent="0.5">
      <c r="H5823" s="37">
        <v>2</v>
      </c>
      <c r="I5823" s="37">
        <v>42</v>
      </c>
      <c r="J5823" s="37">
        <v>42</v>
      </c>
      <c r="K5823" s="37">
        <v>14</v>
      </c>
      <c r="L5823" s="42">
        <v>937</v>
      </c>
    </row>
    <row r="5824" spans="8:12" x14ac:dyDescent="0.5">
      <c r="H5824" s="37">
        <v>2</v>
      </c>
      <c r="I5824" s="37">
        <v>42</v>
      </c>
      <c r="J5824" s="37">
        <v>42</v>
      </c>
      <c r="K5824" s="37">
        <v>15</v>
      </c>
      <c r="L5824" s="42">
        <v>940</v>
      </c>
    </row>
    <row r="5825" spans="8:12" x14ac:dyDescent="0.5">
      <c r="H5825" s="37">
        <v>2</v>
      </c>
      <c r="I5825" s="37">
        <v>42</v>
      </c>
      <c r="J5825" s="37">
        <v>42</v>
      </c>
      <c r="K5825" s="37">
        <v>16</v>
      </c>
      <c r="L5825" s="42">
        <v>943</v>
      </c>
    </row>
    <row r="5826" spans="8:12" x14ac:dyDescent="0.5">
      <c r="H5826" s="37">
        <v>2</v>
      </c>
      <c r="I5826" s="37">
        <v>42</v>
      </c>
      <c r="J5826" s="37">
        <v>42</v>
      </c>
      <c r="K5826" s="37">
        <v>17</v>
      </c>
      <c r="L5826" s="42">
        <v>945</v>
      </c>
    </row>
    <row r="5827" spans="8:12" x14ac:dyDescent="0.5">
      <c r="H5827" s="37">
        <v>2</v>
      </c>
      <c r="I5827" s="37">
        <v>42</v>
      </c>
      <c r="J5827" s="37">
        <v>42</v>
      </c>
      <c r="K5827" s="37">
        <v>18</v>
      </c>
      <c r="L5827" s="42">
        <v>948</v>
      </c>
    </row>
    <row r="5828" spans="8:12" x14ac:dyDescent="0.5">
      <c r="H5828" s="37">
        <v>2</v>
      </c>
      <c r="I5828" s="37">
        <v>42</v>
      </c>
      <c r="J5828" s="37">
        <v>42</v>
      </c>
      <c r="K5828" s="37">
        <v>19</v>
      </c>
      <c r="L5828" s="42">
        <v>951</v>
      </c>
    </row>
    <row r="5829" spans="8:12" x14ac:dyDescent="0.5">
      <c r="H5829" s="37">
        <v>2</v>
      </c>
      <c r="I5829" s="37">
        <v>42</v>
      </c>
      <c r="J5829" s="37">
        <v>42</v>
      </c>
      <c r="K5829" s="37">
        <v>20</v>
      </c>
      <c r="L5829" s="42">
        <v>954</v>
      </c>
    </row>
    <row r="5830" spans="8:12" x14ac:dyDescent="0.5">
      <c r="H5830" s="37">
        <v>2</v>
      </c>
      <c r="I5830" s="37">
        <v>42</v>
      </c>
      <c r="J5830" s="37">
        <v>42</v>
      </c>
      <c r="K5830" s="37">
        <v>21</v>
      </c>
      <c r="L5830" s="42">
        <v>957</v>
      </c>
    </row>
    <row r="5831" spans="8:12" x14ac:dyDescent="0.5">
      <c r="H5831" s="37">
        <v>2</v>
      </c>
      <c r="I5831" s="37">
        <v>42</v>
      </c>
      <c r="J5831" s="37">
        <v>42</v>
      </c>
      <c r="K5831" s="37">
        <v>22</v>
      </c>
      <c r="L5831" s="42">
        <v>960</v>
      </c>
    </row>
    <row r="5832" spans="8:12" x14ac:dyDescent="0.5">
      <c r="H5832" s="37">
        <v>2</v>
      </c>
      <c r="I5832" s="37">
        <v>42</v>
      </c>
      <c r="J5832" s="37">
        <v>42</v>
      </c>
      <c r="K5832" s="37">
        <v>23</v>
      </c>
      <c r="L5832" s="42">
        <v>964</v>
      </c>
    </row>
    <row r="5833" spans="8:12" x14ac:dyDescent="0.5">
      <c r="H5833" s="37">
        <v>2</v>
      </c>
      <c r="I5833" s="37">
        <v>42</v>
      </c>
      <c r="J5833" s="37">
        <v>42</v>
      </c>
      <c r="K5833" s="37">
        <v>24</v>
      </c>
      <c r="L5833" s="42">
        <v>967</v>
      </c>
    </row>
    <row r="5834" spans="8:12" x14ac:dyDescent="0.5">
      <c r="H5834" s="37">
        <v>2</v>
      </c>
      <c r="I5834" s="37">
        <v>42</v>
      </c>
      <c r="J5834" s="37">
        <v>42</v>
      </c>
      <c r="K5834" s="37">
        <v>25</v>
      </c>
      <c r="L5834" s="42">
        <v>970</v>
      </c>
    </row>
    <row r="5835" spans="8:12" x14ac:dyDescent="0.5">
      <c r="H5835" s="37">
        <v>2</v>
      </c>
      <c r="I5835" s="37">
        <v>42</v>
      </c>
      <c r="J5835" s="37">
        <v>42</v>
      </c>
      <c r="K5835" s="37">
        <v>26</v>
      </c>
      <c r="L5835" s="42">
        <v>973</v>
      </c>
    </row>
    <row r="5836" spans="8:12" x14ac:dyDescent="0.5">
      <c r="H5836" s="37">
        <v>2</v>
      </c>
      <c r="I5836" s="37">
        <v>42</v>
      </c>
      <c r="J5836" s="37">
        <v>42</v>
      </c>
      <c r="K5836" s="37">
        <v>27</v>
      </c>
      <c r="L5836" s="42">
        <v>976</v>
      </c>
    </row>
    <row r="5837" spans="8:12" x14ac:dyDescent="0.5">
      <c r="H5837" s="37">
        <v>2</v>
      </c>
      <c r="I5837" s="37">
        <v>42</v>
      </c>
      <c r="J5837" s="37">
        <v>42</v>
      </c>
      <c r="K5837" s="37">
        <v>28</v>
      </c>
      <c r="L5837" s="42">
        <v>979</v>
      </c>
    </row>
    <row r="5838" spans="8:12" x14ac:dyDescent="0.5">
      <c r="H5838" s="37">
        <v>2</v>
      </c>
      <c r="I5838" s="37">
        <v>42</v>
      </c>
      <c r="J5838" s="37">
        <v>42</v>
      </c>
      <c r="K5838" s="37">
        <v>29</v>
      </c>
      <c r="L5838" s="42">
        <v>982</v>
      </c>
    </row>
    <row r="5839" spans="8:12" x14ac:dyDescent="0.5">
      <c r="H5839" s="37">
        <v>2</v>
      </c>
      <c r="I5839" s="37">
        <v>42</v>
      </c>
      <c r="J5839" s="37">
        <v>42</v>
      </c>
      <c r="K5839" s="37">
        <v>30</v>
      </c>
      <c r="L5839" s="42">
        <v>985</v>
      </c>
    </row>
    <row r="5840" spans="8:12" x14ac:dyDescent="0.5">
      <c r="H5840" s="37">
        <v>2</v>
      </c>
      <c r="I5840" s="37">
        <v>42</v>
      </c>
      <c r="J5840" s="37">
        <v>42</v>
      </c>
      <c r="K5840" s="37">
        <v>31</v>
      </c>
      <c r="L5840" s="42">
        <v>987</v>
      </c>
    </row>
    <row r="5841" spans="8:12" x14ac:dyDescent="0.5">
      <c r="H5841" s="37">
        <v>2</v>
      </c>
      <c r="I5841" s="37">
        <v>42</v>
      </c>
      <c r="J5841" s="37">
        <v>42</v>
      </c>
      <c r="K5841" s="37">
        <v>32</v>
      </c>
      <c r="L5841" s="42">
        <v>990</v>
      </c>
    </row>
    <row r="5842" spans="8:12" x14ac:dyDescent="0.5">
      <c r="H5842" s="37">
        <v>2</v>
      </c>
      <c r="I5842" s="37">
        <v>42</v>
      </c>
      <c r="J5842" s="37">
        <v>42</v>
      </c>
      <c r="K5842" s="37">
        <v>33</v>
      </c>
      <c r="L5842" s="42">
        <v>992</v>
      </c>
    </row>
    <row r="5843" spans="8:12" x14ac:dyDescent="0.5">
      <c r="H5843" s="37">
        <v>2</v>
      </c>
      <c r="I5843" s="37">
        <v>42</v>
      </c>
      <c r="J5843" s="37">
        <v>42</v>
      </c>
      <c r="K5843" s="37">
        <v>34</v>
      </c>
      <c r="L5843" s="42">
        <v>994</v>
      </c>
    </row>
    <row r="5844" spans="8:12" x14ac:dyDescent="0.5">
      <c r="H5844" s="37">
        <v>2</v>
      </c>
      <c r="I5844" s="37">
        <v>42</v>
      </c>
      <c r="J5844" s="37">
        <v>42</v>
      </c>
      <c r="K5844" s="37">
        <v>35</v>
      </c>
      <c r="L5844" s="42">
        <v>996</v>
      </c>
    </row>
    <row r="5845" spans="8:12" x14ac:dyDescent="0.5">
      <c r="H5845" s="37">
        <v>2</v>
      </c>
      <c r="I5845" s="37">
        <v>42</v>
      </c>
      <c r="J5845" s="37">
        <v>42</v>
      </c>
      <c r="K5845" s="37">
        <v>36</v>
      </c>
      <c r="L5845" s="42">
        <v>998</v>
      </c>
    </row>
    <row r="5846" spans="8:12" x14ac:dyDescent="0.5">
      <c r="H5846" s="37">
        <v>2</v>
      </c>
      <c r="I5846" s="37">
        <v>42</v>
      </c>
      <c r="J5846" s="37">
        <v>42</v>
      </c>
      <c r="K5846" s="37">
        <v>37</v>
      </c>
      <c r="L5846" s="42">
        <v>999</v>
      </c>
    </row>
    <row r="5847" spans="8:12" x14ac:dyDescent="0.5">
      <c r="H5847" s="37">
        <v>2</v>
      </c>
      <c r="I5847" s="37">
        <v>42</v>
      </c>
      <c r="J5847" s="37">
        <v>42</v>
      </c>
      <c r="K5847" s="37">
        <v>38</v>
      </c>
      <c r="L5847" s="42">
        <v>1030</v>
      </c>
    </row>
    <row r="5848" spans="8:12" x14ac:dyDescent="0.5">
      <c r="H5848" s="37">
        <v>2</v>
      </c>
      <c r="I5848" s="37">
        <v>43</v>
      </c>
      <c r="J5848" s="37">
        <v>43</v>
      </c>
      <c r="K5848" s="37">
        <v>0</v>
      </c>
      <c r="L5848" s="42">
        <v>907</v>
      </c>
    </row>
    <row r="5849" spans="8:12" x14ac:dyDescent="0.5">
      <c r="H5849" s="37">
        <v>2</v>
      </c>
      <c r="I5849" s="37">
        <v>43</v>
      </c>
      <c r="J5849" s="37">
        <v>43</v>
      </c>
      <c r="K5849" s="37">
        <v>1</v>
      </c>
      <c r="L5849" s="42">
        <v>909</v>
      </c>
    </row>
    <row r="5850" spans="8:12" x14ac:dyDescent="0.5">
      <c r="H5850" s="37">
        <v>2</v>
      </c>
      <c r="I5850" s="37">
        <v>43</v>
      </c>
      <c r="J5850" s="37">
        <v>43</v>
      </c>
      <c r="K5850" s="37">
        <v>2</v>
      </c>
      <c r="L5850" s="42">
        <v>911</v>
      </c>
    </row>
    <row r="5851" spans="8:12" x14ac:dyDescent="0.5">
      <c r="H5851" s="37">
        <v>2</v>
      </c>
      <c r="I5851" s="37">
        <v>43</v>
      </c>
      <c r="J5851" s="37">
        <v>43</v>
      </c>
      <c r="K5851" s="37">
        <v>3</v>
      </c>
      <c r="L5851" s="42">
        <v>913</v>
      </c>
    </row>
    <row r="5852" spans="8:12" x14ac:dyDescent="0.5">
      <c r="H5852" s="37">
        <v>2</v>
      </c>
      <c r="I5852" s="37">
        <v>43</v>
      </c>
      <c r="J5852" s="37">
        <v>43</v>
      </c>
      <c r="K5852" s="37">
        <v>4</v>
      </c>
      <c r="L5852" s="42">
        <v>915</v>
      </c>
    </row>
    <row r="5853" spans="8:12" x14ac:dyDescent="0.5">
      <c r="H5853" s="37">
        <v>2</v>
      </c>
      <c r="I5853" s="37">
        <v>43</v>
      </c>
      <c r="J5853" s="37">
        <v>43</v>
      </c>
      <c r="K5853" s="37">
        <v>5</v>
      </c>
      <c r="L5853" s="42">
        <v>917</v>
      </c>
    </row>
    <row r="5854" spans="8:12" x14ac:dyDescent="0.5">
      <c r="H5854" s="37">
        <v>2</v>
      </c>
      <c r="I5854" s="37">
        <v>43</v>
      </c>
      <c r="J5854" s="37">
        <v>43</v>
      </c>
      <c r="K5854" s="37">
        <v>6</v>
      </c>
      <c r="L5854" s="42">
        <v>919</v>
      </c>
    </row>
    <row r="5855" spans="8:12" x14ac:dyDescent="0.5">
      <c r="H5855" s="37">
        <v>2</v>
      </c>
      <c r="I5855" s="37">
        <v>43</v>
      </c>
      <c r="J5855" s="37">
        <v>43</v>
      </c>
      <c r="K5855" s="37">
        <v>7</v>
      </c>
      <c r="L5855" s="42">
        <v>922</v>
      </c>
    </row>
    <row r="5856" spans="8:12" x14ac:dyDescent="0.5">
      <c r="H5856" s="37">
        <v>2</v>
      </c>
      <c r="I5856" s="37">
        <v>43</v>
      </c>
      <c r="J5856" s="37">
        <v>43</v>
      </c>
      <c r="K5856" s="37">
        <v>8</v>
      </c>
      <c r="L5856" s="42">
        <v>924</v>
      </c>
    </row>
    <row r="5857" spans="8:12" x14ac:dyDescent="0.5">
      <c r="H5857" s="37">
        <v>2</v>
      </c>
      <c r="I5857" s="37">
        <v>43</v>
      </c>
      <c r="J5857" s="37">
        <v>43</v>
      </c>
      <c r="K5857" s="37">
        <v>9</v>
      </c>
      <c r="L5857" s="42">
        <v>927</v>
      </c>
    </row>
    <row r="5858" spans="8:12" x14ac:dyDescent="0.5">
      <c r="H5858" s="37">
        <v>2</v>
      </c>
      <c r="I5858" s="37">
        <v>43</v>
      </c>
      <c r="J5858" s="37">
        <v>43</v>
      </c>
      <c r="K5858" s="37">
        <v>10</v>
      </c>
      <c r="L5858" s="42">
        <v>929</v>
      </c>
    </row>
    <row r="5859" spans="8:12" x14ac:dyDescent="0.5">
      <c r="H5859" s="37">
        <v>2</v>
      </c>
      <c r="I5859" s="37">
        <v>43</v>
      </c>
      <c r="J5859" s="37">
        <v>43</v>
      </c>
      <c r="K5859" s="37">
        <v>11</v>
      </c>
      <c r="L5859" s="42">
        <v>932</v>
      </c>
    </row>
    <row r="5860" spans="8:12" x14ac:dyDescent="0.5">
      <c r="H5860" s="37">
        <v>2</v>
      </c>
      <c r="I5860" s="37">
        <v>43</v>
      </c>
      <c r="J5860" s="37">
        <v>43</v>
      </c>
      <c r="K5860" s="37">
        <v>12</v>
      </c>
      <c r="L5860" s="42">
        <v>934</v>
      </c>
    </row>
    <row r="5861" spans="8:12" x14ac:dyDescent="0.5">
      <c r="H5861" s="37">
        <v>2</v>
      </c>
      <c r="I5861" s="37">
        <v>43</v>
      </c>
      <c r="J5861" s="37">
        <v>43</v>
      </c>
      <c r="K5861" s="37">
        <v>13</v>
      </c>
      <c r="L5861" s="42">
        <v>937</v>
      </c>
    </row>
    <row r="5862" spans="8:12" x14ac:dyDescent="0.5">
      <c r="H5862" s="37">
        <v>2</v>
      </c>
      <c r="I5862" s="37">
        <v>43</v>
      </c>
      <c r="J5862" s="37">
        <v>43</v>
      </c>
      <c r="K5862" s="37">
        <v>14</v>
      </c>
      <c r="L5862" s="42">
        <v>940</v>
      </c>
    </row>
    <row r="5863" spans="8:12" x14ac:dyDescent="0.5">
      <c r="H5863" s="37">
        <v>2</v>
      </c>
      <c r="I5863" s="37">
        <v>43</v>
      </c>
      <c r="J5863" s="37">
        <v>43</v>
      </c>
      <c r="K5863" s="37">
        <v>15</v>
      </c>
      <c r="L5863" s="42">
        <v>943</v>
      </c>
    </row>
    <row r="5864" spans="8:12" x14ac:dyDescent="0.5">
      <c r="H5864" s="37">
        <v>2</v>
      </c>
      <c r="I5864" s="37">
        <v>43</v>
      </c>
      <c r="J5864" s="37">
        <v>43</v>
      </c>
      <c r="K5864" s="37">
        <v>16</v>
      </c>
      <c r="L5864" s="42">
        <v>945</v>
      </c>
    </row>
    <row r="5865" spans="8:12" x14ac:dyDescent="0.5">
      <c r="H5865" s="37">
        <v>2</v>
      </c>
      <c r="I5865" s="37">
        <v>43</v>
      </c>
      <c r="J5865" s="37">
        <v>43</v>
      </c>
      <c r="K5865" s="37">
        <v>17</v>
      </c>
      <c r="L5865" s="42">
        <v>948</v>
      </c>
    </row>
    <row r="5866" spans="8:12" x14ac:dyDescent="0.5">
      <c r="H5866" s="37">
        <v>2</v>
      </c>
      <c r="I5866" s="37">
        <v>43</v>
      </c>
      <c r="J5866" s="37">
        <v>43</v>
      </c>
      <c r="K5866" s="37">
        <v>18</v>
      </c>
      <c r="L5866" s="42">
        <v>951</v>
      </c>
    </row>
    <row r="5867" spans="8:12" x14ac:dyDescent="0.5">
      <c r="H5867" s="37">
        <v>2</v>
      </c>
      <c r="I5867" s="37">
        <v>43</v>
      </c>
      <c r="J5867" s="37">
        <v>43</v>
      </c>
      <c r="K5867" s="37">
        <v>19</v>
      </c>
      <c r="L5867" s="42">
        <v>954</v>
      </c>
    </row>
    <row r="5868" spans="8:12" x14ac:dyDescent="0.5">
      <c r="H5868" s="37">
        <v>2</v>
      </c>
      <c r="I5868" s="37">
        <v>43</v>
      </c>
      <c r="J5868" s="37">
        <v>43</v>
      </c>
      <c r="K5868" s="37">
        <v>20</v>
      </c>
      <c r="L5868" s="42">
        <v>957</v>
      </c>
    </row>
    <row r="5869" spans="8:12" x14ac:dyDescent="0.5">
      <c r="H5869" s="37">
        <v>2</v>
      </c>
      <c r="I5869" s="37">
        <v>43</v>
      </c>
      <c r="J5869" s="37">
        <v>43</v>
      </c>
      <c r="K5869" s="37">
        <v>21</v>
      </c>
      <c r="L5869" s="42">
        <v>960</v>
      </c>
    </row>
    <row r="5870" spans="8:12" x14ac:dyDescent="0.5">
      <c r="H5870" s="37">
        <v>2</v>
      </c>
      <c r="I5870" s="37">
        <v>43</v>
      </c>
      <c r="J5870" s="37">
        <v>43</v>
      </c>
      <c r="K5870" s="37">
        <v>22</v>
      </c>
      <c r="L5870" s="42">
        <v>964</v>
      </c>
    </row>
    <row r="5871" spans="8:12" x14ac:dyDescent="0.5">
      <c r="H5871" s="37">
        <v>2</v>
      </c>
      <c r="I5871" s="37">
        <v>43</v>
      </c>
      <c r="J5871" s="37">
        <v>43</v>
      </c>
      <c r="K5871" s="37">
        <v>23</v>
      </c>
      <c r="L5871" s="42">
        <v>967</v>
      </c>
    </row>
    <row r="5872" spans="8:12" x14ac:dyDescent="0.5">
      <c r="H5872" s="37">
        <v>2</v>
      </c>
      <c r="I5872" s="37">
        <v>43</v>
      </c>
      <c r="J5872" s="37">
        <v>43</v>
      </c>
      <c r="K5872" s="37">
        <v>24</v>
      </c>
      <c r="L5872" s="42">
        <v>970</v>
      </c>
    </row>
    <row r="5873" spans="8:12" x14ac:dyDescent="0.5">
      <c r="H5873" s="37">
        <v>2</v>
      </c>
      <c r="I5873" s="37">
        <v>43</v>
      </c>
      <c r="J5873" s="37">
        <v>43</v>
      </c>
      <c r="K5873" s="37">
        <v>25</v>
      </c>
      <c r="L5873" s="42">
        <v>973</v>
      </c>
    </row>
    <row r="5874" spans="8:12" x14ac:dyDescent="0.5">
      <c r="H5874" s="37">
        <v>2</v>
      </c>
      <c r="I5874" s="37">
        <v>43</v>
      </c>
      <c r="J5874" s="37">
        <v>43</v>
      </c>
      <c r="K5874" s="37">
        <v>26</v>
      </c>
      <c r="L5874" s="42">
        <v>976</v>
      </c>
    </row>
    <row r="5875" spans="8:12" x14ac:dyDescent="0.5">
      <c r="H5875" s="37">
        <v>2</v>
      </c>
      <c r="I5875" s="37">
        <v>43</v>
      </c>
      <c r="J5875" s="37">
        <v>43</v>
      </c>
      <c r="K5875" s="37">
        <v>27</v>
      </c>
      <c r="L5875" s="42">
        <v>979</v>
      </c>
    </row>
    <row r="5876" spans="8:12" x14ac:dyDescent="0.5">
      <c r="H5876" s="37">
        <v>2</v>
      </c>
      <c r="I5876" s="37">
        <v>43</v>
      </c>
      <c r="J5876" s="37">
        <v>43</v>
      </c>
      <c r="K5876" s="37">
        <v>28</v>
      </c>
      <c r="L5876" s="42">
        <v>982</v>
      </c>
    </row>
    <row r="5877" spans="8:12" x14ac:dyDescent="0.5">
      <c r="H5877" s="37">
        <v>2</v>
      </c>
      <c r="I5877" s="37">
        <v>43</v>
      </c>
      <c r="J5877" s="37">
        <v>43</v>
      </c>
      <c r="K5877" s="37">
        <v>29</v>
      </c>
      <c r="L5877" s="42">
        <v>985</v>
      </c>
    </row>
    <row r="5878" spans="8:12" x14ac:dyDescent="0.5">
      <c r="H5878" s="37">
        <v>2</v>
      </c>
      <c r="I5878" s="37">
        <v>43</v>
      </c>
      <c r="J5878" s="37">
        <v>43</v>
      </c>
      <c r="K5878" s="37">
        <v>30</v>
      </c>
      <c r="L5878" s="42">
        <v>987</v>
      </c>
    </row>
    <row r="5879" spans="8:12" x14ac:dyDescent="0.5">
      <c r="H5879" s="37">
        <v>2</v>
      </c>
      <c r="I5879" s="37">
        <v>43</v>
      </c>
      <c r="J5879" s="37">
        <v>43</v>
      </c>
      <c r="K5879" s="37">
        <v>31</v>
      </c>
      <c r="L5879" s="42">
        <v>990</v>
      </c>
    </row>
    <row r="5880" spans="8:12" x14ac:dyDescent="0.5">
      <c r="H5880" s="37">
        <v>2</v>
      </c>
      <c r="I5880" s="37">
        <v>43</v>
      </c>
      <c r="J5880" s="37">
        <v>43</v>
      </c>
      <c r="K5880" s="37">
        <v>32</v>
      </c>
      <c r="L5880" s="42">
        <v>992</v>
      </c>
    </row>
    <row r="5881" spans="8:12" x14ac:dyDescent="0.5">
      <c r="H5881" s="37">
        <v>2</v>
      </c>
      <c r="I5881" s="37">
        <v>43</v>
      </c>
      <c r="J5881" s="37">
        <v>43</v>
      </c>
      <c r="K5881" s="37">
        <v>33</v>
      </c>
      <c r="L5881" s="42">
        <v>994</v>
      </c>
    </row>
    <row r="5882" spans="8:12" x14ac:dyDescent="0.5">
      <c r="H5882" s="37">
        <v>2</v>
      </c>
      <c r="I5882" s="37">
        <v>43</v>
      </c>
      <c r="J5882" s="37">
        <v>43</v>
      </c>
      <c r="K5882" s="37">
        <v>34</v>
      </c>
      <c r="L5882" s="42">
        <v>996</v>
      </c>
    </row>
    <row r="5883" spans="8:12" x14ac:dyDescent="0.5">
      <c r="H5883" s="37">
        <v>2</v>
      </c>
      <c r="I5883" s="37">
        <v>43</v>
      </c>
      <c r="J5883" s="37">
        <v>43</v>
      </c>
      <c r="K5883" s="37">
        <v>35</v>
      </c>
      <c r="L5883" s="42">
        <v>998</v>
      </c>
    </row>
    <row r="5884" spans="8:12" x14ac:dyDescent="0.5">
      <c r="H5884" s="37">
        <v>2</v>
      </c>
      <c r="I5884" s="37">
        <v>43</v>
      </c>
      <c r="J5884" s="37">
        <v>43</v>
      </c>
      <c r="K5884" s="37">
        <v>36</v>
      </c>
      <c r="L5884" s="42">
        <v>999</v>
      </c>
    </row>
    <row r="5885" spans="8:12" x14ac:dyDescent="0.5">
      <c r="H5885" s="37">
        <v>2</v>
      </c>
      <c r="I5885" s="37">
        <v>43</v>
      </c>
      <c r="J5885" s="37">
        <v>43</v>
      </c>
      <c r="K5885" s="37">
        <v>37</v>
      </c>
      <c r="L5885" s="42">
        <v>1030</v>
      </c>
    </row>
    <row r="5886" spans="8:12" x14ac:dyDescent="0.5">
      <c r="H5886" s="37">
        <v>2</v>
      </c>
      <c r="I5886" s="37">
        <v>44</v>
      </c>
      <c r="J5886" s="37">
        <v>44</v>
      </c>
      <c r="K5886" s="37">
        <v>0</v>
      </c>
      <c r="L5886" s="42">
        <v>909</v>
      </c>
    </row>
    <row r="5887" spans="8:12" x14ac:dyDescent="0.5">
      <c r="H5887" s="37">
        <v>2</v>
      </c>
      <c r="I5887" s="37">
        <v>44</v>
      </c>
      <c r="J5887" s="37">
        <v>44</v>
      </c>
      <c r="K5887" s="37">
        <v>1</v>
      </c>
      <c r="L5887" s="42">
        <v>911</v>
      </c>
    </row>
    <row r="5888" spans="8:12" x14ac:dyDescent="0.5">
      <c r="H5888" s="37">
        <v>2</v>
      </c>
      <c r="I5888" s="37">
        <v>44</v>
      </c>
      <c r="J5888" s="37">
        <v>44</v>
      </c>
      <c r="K5888" s="37">
        <v>2</v>
      </c>
      <c r="L5888" s="42">
        <v>913</v>
      </c>
    </row>
    <row r="5889" spans="8:12" x14ac:dyDescent="0.5">
      <c r="H5889" s="37">
        <v>2</v>
      </c>
      <c r="I5889" s="37">
        <v>44</v>
      </c>
      <c r="J5889" s="37">
        <v>44</v>
      </c>
      <c r="K5889" s="37">
        <v>3</v>
      </c>
      <c r="L5889" s="42">
        <v>915</v>
      </c>
    </row>
    <row r="5890" spans="8:12" x14ac:dyDescent="0.5">
      <c r="H5890" s="37">
        <v>2</v>
      </c>
      <c r="I5890" s="37">
        <v>44</v>
      </c>
      <c r="J5890" s="37">
        <v>44</v>
      </c>
      <c r="K5890" s="37">
        <v>4</v>
      </c>
      <c r="L5890" s="42">
        <v>917</v>
      </c>
    </row>
    <row r="5891" spans="8:12" x14ac:dyDescent="0.5">
      <c r="H5891" s="37">
        <v>2</v>
      </c>
      <c r="I5891" s="37">
        <v>44</v>
      </c>
      <c r="J5891" s="37">
        <v>44</v>
      </c>
      <c r="K5891" s="37">
        <v>5</v>
      </c>
      <c r="L5891" s="42">
        <v>919</v>
      </c>
    </row>
    <row r="5892" spans="8:12" x14ac:dyDescent="0.5">
      <c r="H5892" s="37">
        <v>2</v>
      </c>
      <c r="I5892" s="37">
        <v>44</v>
      </c>
      <c r="J5892" s="37">
        <v>44</v>
      </c>
      <c r="K5892" s="37">
        <v>6</v>
      </c>
      <c r="L5892" s="42">
        <v>922</v>
      </c>
    </row>
    <row r="5893" spans="8:12" x14ac:dyDescent="0.5">
      <c r="H5893" s="37">
        <v>2</v>
      </c>
      <c r="I5893" s="37">
        <v>44</v>
      </c>
      <c r="J5893" s="37">
        <v>44</v>
      </c>
      <c r="K5893" s="37">
        <v>7</v>
      </c>
      <c r="L5893" s="42">
        <v>924</v>
      </c>
    </row>
    <row r="5894" spans="8:12" x14ac:dyDescent="0.5">
      <c r="H5894" s="37">
        <v>2</v>
      </c>
      <c r="I5894" s="37">
        <v>44</v>
      </c>
      <c r="J5894" s="37">
        <v>44</v>
      </c>
      <c r="K5894" s="37">
        <v>8</v>
      </c>
      <c r="L5894" s="42">
        <v>927</v>
      </c>
    </row>
    <row r="5895" spans="8:12" x14ac:dyDescent="0.5">
      <c r="H5895" s="37">
        <v>2</v>
      </c>
      <c r="I5895" s="37">
        <v>44</v>
      </c>
      <c r="J5895" s="37">
        <v>44</v>
      </c>
      <c r="K5895" s="37">
        <v>9</v>
      </c>
      <c r="L5895" s="42">
        <v>929</v>
      </c>
    </row>
    <row r="5896" spans="8:12" x14ac:dyDescent="0.5">
      <c r="H5896" s="37">
        <v>2</v>
      </c>
      <c r="I5896" s="37">
        <v>44</v>
      </c>
      <c r="J5896" s="37">
        <v>44</v>
      </c>
      <c r="K5896" s="37">
        <v>10</v>
      </c>
      <c r="L5896" s="42">
        <v>932</v>
      </c>
    </row>
    <row r="5897" spans="8:12" x14ac:dyDescent="0.5">
      <c r="H5897" s="37">
        <v>2</v>
      </c>
      <c r="I5897" s="37">
        <v>44</v>
      </c>
      <c r="J5897" s="37">
        <v>44</v>
      </c>
      <c r="K5897" s="37">
        <v>11</v>
      </c>
      <c r="L5897" s="42">
        <v>934</v>
      </c>
    </row>
    <row r="5898" spans="8:12" x14ac:dyDescent="0.5">
      <c r="H5898" s="37">
        <v>2</v>
      </c>
      <c r="I5898" s="37">
        <v>44</v>
      </c>
      <c r="J5898" s="37">
        <v>44</v>
      </c>
      <c r="K5898" s="37">
        <v>12</v>
      </c>
      <c r="L5898" s="42">
        <v>937</v>
      </c>
    </row>
    <row r="5899" spans="8:12" x14ac:dyDescent="0.5">
      <c r="H5899" s="37">
        <v>2</v>
      </c>
      <c r="I5899" s="37">
        <v>44</v>
      </c>
      <c r="J5899" s="37">
        <v>44</v>
      </c>
      <c r="K5899" s="37">
        <v>13</v>
      </c>
      <c r="L5899" s="42">
        <v>940</v>
      </c>
    </row>
    <row r="5900" spans="8:12" x14ac:dyDescent="0.5">
      <c r="H5900" s="37">
        <v>2</v>
      </c>
      <c r="I5900" s="37">
        <v>44</v>
      </c>
      <c r="J5900" s="37">
        <v>44</v>
      </c>
      <c r="K5900" s="37">
        <v>14</v>
      </c>
      <c r="L5900" s="42">
        <v>943</v>
      </c>
    </row>
    <row r="5901" spans="8:12" x14ac:dyDescent="0.5">
      <c r="H5901" s="37">
        <v>2</v>
      </c>
      <c r="I5901" s="37">
        <v>44</v>
      </c>
      <c r="J5901" s="37">
        <v>44</v>
      </c>
      <c r="K5901" s="37">
        <v>15</v>
      </c>
      <c r="L5901" s="42">
        <v>945</v>
      </c>
    </row>
    <row r="5902" spans="8:12" x14ac:dyDescent="0.5">
      <c r="H5902" s="37">
        <v>2</v>
      </c>
      <c r="I5902" s="37">
        <v>44</v>
      </c>
      <c r="J5902" s="37">
        <v>44</v>
      </c>
      <c r="K5902" s="37">
        <v>16</v>
      </c>
      <c r="L5902" s="42">
        <v>948</v>
      </c>
    </row>
    <row r="5903" spans="8:12" x14ac:dyDescent="0.5">
      <c r="H5903" s="37">
        <v>2</v>
      </c>
      <c r="I5903" s="37">
        <v>44</v>
      </c>
      <c r="J5903" s="37">
        <v>44</v>
      </c>
      <c r="K5903" s="37">
        <v>17</v>
      </c>
      <c r="L5903" s="42">
        <v>951</v>
      </c>
    </row>
    <row r="5904" spans="8:12" x14ac:dyDescent="0.5">
      <c r="H5904" s="37">
        <v>2</v>
      </c>
      <c r="I5904" s="37">
        <v>44</v>
      </c>
      <c r="J5904" s="37">
        <v>44</v>
      </c>
      <c r="K5904" s="37">
        <v>18</v>
      </c>
      <c r="L5904" s="42">
        <v>954</v>
      </c>
    </row>
    <row r="5905" spans="8:12" x14ac:dyDescent="0.5">
      <c r="H5905" s="37">
        <v>2</v>
      </c>
      <c r="I5905" s="37">
        <v>44</v>
      </c>
      <c r="J5905" s="37">
        <v>44</v>
      </c>
      <c r="K5905" s="37">
        <v>19</v>
      </c>
      <c r="L5905" s="42">
        <v>957</v>
      </c>
    </row>
    <row r="5906" spans="8:12" x14ac:dyDescent="0.5">
      <c r="H5906" s="37">
        <v>2</v>
      </c>
      <c r="I5906" s="37">
        <v>44</v>
      </c>
      <c r="J5906" s="37">
        <v>44</v>
      </c>
      <c r="K5906" s="37">
        <v>20</v>
      </c>
      <c r="L5906" s="42">
        <v>960</v>
      </c>
    </row>
    <row r="5907" spans="8:12" x14ac:dyDescent="0.5">
      <c r="H5907" s="37">
        <v>2</v>
      </c>
      <c r="I5907" s="37">
        <v>44</v>
      </c>
      <c r="J5907" s="37">
        <v>44</v>
      </c>
      <c r="K5907" s="37">
        <v>21</v>
      </c>
      <c r="L5907" s="42">
        <v>964</v>
      </c>
    </row>
    <row r="5908" spans="8:12" x14ac:dyDescent="0.5">
      <c r="H5908" s="37">
        <v>2</v>
      </c>
      <c r="I5908" s="37">
        <v>44</v>
      </c>
      <c r="J5908" s="37">
        <v>44</v>
      </c>
      <c r="K5908" s="37">
        <v>22</v>
      </c>
      <c r="L5908" s="42">
        <v>967</v>
      </c>
    </row>
    <row r="5909" spans="8:12" x14ac:dyDescent="0.5">
      <c r="H5909" s="37">
        <v>2</v>
      </c>
      <c r="I5909" s="37">
        <v>44</v>
      </c>
      <c r="J5909" s="37">
        <v>44</v>
      </c>
      <c r="K5909" s="37">
        <v>23</v>
      </c>
      <c r="L5909" s="42">
        <v>970</v>
      </c>
    </row>
    <row r="5910" spans="8:12" x14ac:dyDescent="0.5">
      <c r="H5910" s="37">
        <v>2</v>
      </c>
      <c r="I5910" s="37">
        <v>44</v>
      </c>
      <c r="J5910" s="37">
        <v>44</v>
      </c>
      <c r="K5910" s="37">
        <v>24</v>
      </c>
      <c r="L5910" s="42">
        <v>973</v>
      </c>
    </row>
    <row r="5911" spans="8:12" x14ac:dyDescent="0.5">
      <c r="H5911" s="37">
        <v>2</v>
      </c>
      <c r="I5911" s="37">
        <v>44</v>
      </c>
      <c r="J5911" s="37">
        <v>44</v>
      </c>
      <c r="K5911" s="37">
        <v>25</v>
      </c>
      <c r="L5911" s="42">
        <v>976</v>
      </c>
    </row>
    <row r="5912" spans="8:12" x14ac:dyDescent="0.5">
      <c r="H5912" s="37">
        <v>2</v>
      </c>
      <c r="I5912" s="37">
        <v>44</v>
      </c>
      <c r="J5912" s="37">
        <v>44</v>
      </c>
      <c r="K5912" s="37">
        <v>26</v>
      </c>
      <c r="L5912" s="42">
        <v>979</v>
      </c>
    </row>
    <row r="5913" spans="8:12" x14ac:dyDescent="0.5">
      <c r="H5913" s="37">
        <v>2</v>
      </c>
      <c r="I5913" s="37">
        <v>44</v>
      </c>
      <c r="J5913" s="37">
        <v>44</v>
      </c>
      <c r="K5913" s="37">
        <v>27</v>
      </c>
      <c r="L5913" s="42">
        <v>982</v>
      </c>
    </row>
    <row r="5914" spans="8:12" x14ac:dyDescent="0.5">
      <c r="H5914" s="37">
        <v>2</v>
      </c>
      <c r="I5914" s="37">
        <v>44</v>
      </c>
      <c r="J5914" s="37">
        <v>44</v>
      </c>
      <c r="K5914" s="37">
        <v>28</v>
      </c>
      <c r="L5914" s="42">
        <v>985</v>
      </c>
    </row>
    <row r="5915" spans="8:12" x14ac:dyDescent="0.5">
      <c r="H5915" s="37">
        <v>2</v>
      </c>
      <c r="I5915" s="37">
        <v>44</v>
      </c>
      <c r="J5915" s="37">
        <v>44</v>
      </c>
      <c r="K5915" s="37">
        <v>29</v>
      </c>
      <c r="L5915" s="42">
        <v>987</v>
      </c>
    </row>
    <row r="5916" spans="8:12" x14ac:dyDescent="0.5">
      <c r="H5916" s="37">
        <v>2</v>
      </c>
      <c r="I5916" s="37">
        <v>44</v>
      </c>
      <c r="J5916" s="37">
        <v>44</v>
      </c>
      <c r="K5916" s="37">
        <v>30</v>
      </c>
      <c r="L5916" s="42">
        <v>990</v>
      </c>
    </row>
    <row r="5917" spans="8:12" x14ac:dyDescent="0.5">
      <c r="H5917" s="37">
        <v>2</v>
      </c>
      <c r="I5917" s="37">
        <v>44</v>
      </c>
      <c r="J5917" s="37">
        <v>44</v>
      </c>
      <c r="K5917" s="37">
        <v>31</v>
      </c>
      <c r="L5917" s="42">
        <v>992</v>
      </c>
    </row>
    <row r="5918" spans="8:12" x14ac:dyDescent="0.5">
      <c r="H5918" s="37">
        <v>2</v>
      </c>
      <c r="I5918" s="37">
        <v>44</v>
      </c>
      <c r="J5918" s="37">
        <v>44</v>
      </c>
      <c r="K5918" s="37">
        <v>32</v>
      </c>
      <c r="L5918" s="42">
        <v>994</v>
      </c>
    </row>
    <row r="5919" spans="8:12" x14ac:dyDescent="0.5">
      <c r="H5919" s="37">
        <v>2</v>
      </c>
      <c r="I5919" s="37">
        <v>44</v>
      </c>
      <c r="J5919" s="37">
        <v>44</v>
      </c>
      <c r="K5919" s="37">
        <v>33</v>
      </c>
      <c r="L5919" s="42">
        <v>996</v>
      </c>
    </row>
    <row r="5920" spans="8:12" x14ac:dyDescent="0.5">
      <c r="H5920" s="37">
        <v>2</v>
      </c>
      <c r="I5920" s="37">
        <v>44</v>
      </c>
      <c r="J5920" s="37">
        <v>44</v>
      </c>
      <c r="K5920" s="37">
        <v>34</v>
      </c>
      <c r="L5920" s="42">
        <v>998</v>
      </c>
    </row>
    <row r="5921" spans="8:12" x14ac:dyDescent="0.5">
      <c r="H5921" s="37">
        <v>2</v>
      </c>
      <c r="I5921" s="37">
        <v>44</v>
      </c>
      <c r="J5921" s="37">
        <v>44</v>
      </c>
      <c r="K5921" s="37">
        <v>35</v>
      </c>
      <c r="L5921" s="42">
        <v>999</v>
      </c>
    </row>
    <row r="5922" spans="8:12" x14ac:dyDescent="0.5">
      <c r="H5922" s="37">
        <v>2</v>
      </c>
      <c r="I5922" s="37">
        <v>44</v>
      </c>
      <c r="J5922" s="37">
        <v>44</v>
      </c>
      <c r="K5922" s="37">
        <v>36</v>
      </c>
      <c r="L5922" s="42">
        <v>1030</v>
      </c>
    </row>
    <row r="5923" spans="8:12" x14ac:dyDescent="0.5">
      <c r="H5923" s="37">
        <v>2</v>
      </c>
      <c r="I5923" s="37">
        <v>45</v>
      </c>
      <c r="J5923" s="37">
        <v>45</v>
      </c>
      <c r="K5923" s="37">
        <v>0</v>
      </c>
      <c r="L5923" s="42">
        <v>911</v>
      </c>
    </row>
    <row r="5924" spans="8:12" x14ac:dyDescent="0.5">
      <c r="H5924" s="37">
        <v>2</v>
      </c>
      <c r="I5924" s="37">
        <v>45</v>
      </c>
      <c r="J5924" s="37">
        <v>45</v>
      </c>
      <c r="K5924" s="37">
        <v>1</v>
      </c>
      <c r="L5924" s="42">
        <v>913</v>
      </c>
    </row>
    <row r="5925" spans="8:12" x14ac:dyDescent="0.5">
      <c r="H5925" s="37">
        <v>2</v>
      </c>
      <c r="I5925" s="37">
        <v>45</v>
      </c>
      <c r="J5925" s="37">
        <v>45</v>
      </c>
      <c r="K5925" s="37">
        <v>2</v>
      </c>
      <c r="L5925" s="42">
        <v>915</v>
      </c>
    </row>
    <row r="5926" spans="8:12" x14ac:dyDescent="0.5">
      <c r="H5926" s="37">
        <v>2</v>
      </c>
      <c r="I5926" s="37">
        <v>45</v>
      </c>
      <c r="J5926" s="37">
        <v>45</v>
      </c>
      <c r="K5926" s="37">
        <v>3</v>
      </c>
      <c r="L5926" s="42">
        <v>917</v>
      </c>
    </row>
    <row r="5927" spans="8:12" x14ac:dyDescent="0.5">
      <c r="H5927" s="37">
        <v>2</v>
      </c>
      <c r="I5927" s="37">
        <v>45</v>
      </c>
      <c r="J5927" s="37">
        <v>45</v>
      </c>
      <c r="K5927" s="37">
        <v>4</v>
      </c>
      <c r="L5927" s="42">
        <v>919</v>
      </c>
    </row>
    <row r="5928" spans="8:12" x14ac:dyDescent="0.5">
      <c r="H5928" s="37">
        <v>2</v>
      </c>
      <c r="I5928" s="37">
        <v>45</v>
      </c>
      <c r="J5928" s="37">
        <v>45</v>
      </c>
      <c r="K5928" s="37">
        <v>5</v>
      </c>
      <c r="L5928" s="42">
        <v>922</v>
      </c>
    </row>
    <row r="5929" spans="8:12" x14ac:dyDescent="0.5">
      <c r="H5929" s="37">
        <v>2</v>
      </c>
      <c r="I5929" s="37">
        <v>45</v>
      </c>
      <c r="J5929" s="37">
        <v>45</v>
      </c>
      <c r="K5929" s="37">
        <v>6</v>
      </c>
      <c r="L5929" s="42">
        <v>924</v>
      </c>
    </row>
    <row r="5930" spans="8:12" x14ac:dyDescent="0.5">
      <c r="H5930" s="37">
        <v>2</v>
      </c>
      <c r="I5930" s="37">
        <v>45</v>
      </c>
      <c r="J5930" s="37">
        <v>45</v>
      </c>
      <c r="K5930" s="37">
        <v>7</v>
      </c>
      <c r="L5930" s="42">
        <v>927</v>
      </c>
    </row>
    <row r="5931" spans="8:12" x14ac:dyDescent="0.5">
      <c r="H5931" s="37">
        <v>2</v>
      </c>
      <c r="I5931" s="37">
        <v>45</v>
      </c>
      <c r="J5931" s="37">
        <v>45</v>
      </c>
      <c r="K5931" s="37">
        <v>8</v>
      </c>
      <c r="L5931" s="42">
        <v>929</v>
      </c>
    </row>
    <row r="5932" spans="8:12" x14ac:dyDescent="0.5">
      <c r="H5932" s="37">
        <v>2</v>
      </c>
      <c r="I5932" s="37">
        <v>45</v>
      </c>
      <c r="J5932" s="37">
        <v>45</v>
      </c>
      <c r="K5932" s="37">
        <v>9</v>
      </c>
      <c r="L5932" s="42">
        <v>932</v>
      </c>
    </row>
    <row r="5933" spans="8:12" x14ac:dyDescent="0.5">
      <c r="H5933" s="37">
        <v>2</v>
      </c>
      <c r="I5933" s="37">
        <v>45</v>
      </c>
      <c r="J5933" s="37">
        <v>45</v>
      </c>
      <c r="K5933" s="37">
        <v>10</v>
      </c>
      <c r="L5933" s="42">
        <v>934</v>
      </c>
    </row>
    <row r="5934" spans="8:12" x14ac:dyDescent="0.5">
      <c r="H5934" s="37">
        <v>2</v>
      </c>
      <c r="I5934" s="37">
        <v>45</v>
      </c>
      <c r="J5934" s="37">
        <v>45</v>
      </c>
      <c r="K5934" s="37">
        <v>11</v>
      </c>
      <c r="L5934" s="42">
        <v>937</v>
      </c>
    </row>
    <row r="5935" spans="8:12" x14ac:dyDescent="0.5">
      <c r="H5935" s="37">
        <v>2</v>
      </c>
      <c r="I5935" s="37">
        <v>45</v>
      </c>
      <c r="J5935" s="37">
        <v>45</v>
      </c>
      <c r="K5935" s="37">
        <v>12</v>
      </c>
      <c r="L5935" s="42">
        <v>940</v>
      </c>
    </row>
    <row r="5936" spans="8:12" x14ac:dyDescent="0.5">
      <c r="H5936" s="37">
        <v>2</v>
      </c>
      <c r="I5936" s="37">
        <v>45</v>
      </c>
      <c r="J5936" s="37">
        <v>45</v>
      </c>
      <c r="K5936" s="37">
        <v>13</v>
      </c>
      <c r="L5936" s="42">
        <v>943</v>
      </c>
    </row>
    <row r="5937" spans="8:12" x14ac:dyDescent="0.5">
      <c r="H5937" s="37">
        <v>2</v>
      </c>
      <c r="I5937" s="37">
        <v>45</v>
      </c>
      <c r="J5937" s="37">
        <v>45</v>
      </c>
      <c r="K5937" s="37">
        <v>14</v>
      </c>
      <c r="L5937" s="42">
        <v>945</v>
      </c>
    </row>
    <row r="5938" spans="8:12" x14ac:dyDescent="0.5">
      <c r="H5938" s="37">
        <v>2</v>
      </c>
      <c r="I5938" s="37">
        <v>45</v>
      </c>
      <c r="J5938" s="37">
        <v>45</v>
      </c>
      <c r="K5938" s="37">
        <v>15</v>
      </c>
      <c r="L5938" s="42">
        <v>948</v>
      </c>
    </row>
    <row r="5939" spans="8:12" x14ac:dyDescent="0.5">
      <c r="H5939" s="37">
        <v>2</v>
      </c>
      <c r="I5939" s="37">
        <v>45</v>
      </c>
      <c r="J5939" s="37">
        <v>45</v>
      </c>
      <c r="K5939" s="37">
        <v>16</v>
      </c>
      <c r="L5939" s="42">
        <v>951</v>
      </c>
    </row>
    <row r="5940" spans="8:12" x14ac:dyDescent="0.5">
      <c r="H5940" s="37">
        <v>2</v>
      </c>
      <c r="I5940" s="37">
        <v>45</v>
      </c>
      <c r="J5940" s="37">
        <v>45</v>
      </c>
      <c r="K5940" s="37">
        <v>17</v>
      </c>
      <c r="L5940" s="42">
        <v>954</v>
      </c>
    </row>
    <row r="5941" spans="8:12" x14ac:dyDescent="0.5">
      <c r="H5941" s="37">
        <v>2</v>
      </c>
      <c r="I5941" s="37">
        <v>45</v>
      </c>
      <c r="J5941" s="37">
        <v>45</v>
      </c>
      <c r="K5941" s="37">
        <v>18</v>
      </c>
      <c r="L5941" s="42">
        <v>957</v>
      </c>
    </row>
    <row r="5942" spans="8:12" x14ac:dyDescent="0.5">
      <c r="H5942" s="37">
        <v>2</v>
      </c>
      <c r="I5942" s="37">
        <v>45</v>
      </c>
      <c r="J5942" s="37">
        <v>45</v>
      </c>
      <c r="K5942" s="37">
        <v>19</v>
      </c>
      <c r="L5942" s="42">
        <v>960</v>
      </c>
    </row>
    <row r="5943" spans="8:12" x14ac:dyDescent="0.5">
      <c r="H5943" s="37">
        <v>2</v>
      </c>
      <c r="I5943" s="37">
        <v>45</v>
      </c>
      <c r="J5943" s="37">
        <v>45</v>
      </c>
      <c r="K5943" s="37">
        <v>20</v>
      </c>
      <c r="L5943" s="42">
        <v>964</v>
      </c>
    </row>
    <row r="5944" spans="8:12" x14ac:dyDescent="0.5">
      <c r="H5944" s="37">
        <v>2</v>
      </c>
      <c r="I5944" s="37">
        <v>45</v>
      </c>
      <c r="J5944" s="37">
        <v>45</v>
      </c>
      <c r="K5944" s="37">
        <v>21</v>
      </c>
      <c r="L5944" s="42">
        <v>967</v>
      </c>
    </row>
    <row r="5945" spans="8:12" x14ac:dyDescent="0.5">
      <c r="H5945" s="37">
        <v>2</v>
      </c>
      <c r="I5945" s="37">
        <v>45</v>
      </c>
      <c r="J5945" s="37">
        <v>45</v>
      </c>
      <c r="K5945" s="37">
        <v>22</v>
      </c>
      <c r="L5945" s="42">
        <v>970</v>
      </c>
    </row>
    <row r="5946" spans="8:12" x14ac:dyDescent="0.5">
      <c r="H5946" s="37">
        <v>2</v>
      </c>
      <c r="I5946" s="37">
        <v>45</v>
      </c>
      <c r="J5946" s="37">
        <v>45</v>
      </c>
      <c r="K5946" s="37">
        <v>23</v>
      </c>
      <c r="L5946" s="42">
        <v>973</v>
      </c>
    </row>
    <row r="5947" spans="8:12" x14ac:dyDescent="0.5">
      <c r="H5947" s="37">
        <v>2</v>
      </c>
      <c r="I5947" s="37">
        <v>45</v>
      </c>
      <c r="J5947" s="37">
        <v>45</v>
      </c>
      <c r="K5947" s="37">
        <v>24</v>
      </c>
      <c r="L5947" s="42">
        <v>976</v>
      </c>
    </row>
    <row r="5948" spans="8:12" x14ac:dyDescent="0.5">
      <c r="H5948" s="37">
        <v>2</v>
      </c>
      <c r="I5948" s="37">
        <v>45</v>
      </c>
      <c r="J5948" s="37">
        <v>45</v>
      </c>
      <c r="K5948" s="37">
        <v>25</v>
      </c>
      <c r="L5948" s="42">
        <v>979</v>
      </c>
    </row>
    <row r="5949" spans="8:12" x14ac:dyDescent="0.5">
      <c r="H5949" s="37">
        <v>2</v>
      </c>
      <c r="I5949" s="37">
        <v>45</v>
      </c>
      <c r="J5949" s="37">
        <v>45</v>
      </c>
      <c r="K5949" s="37">
        <v>26</v>
      </c>
      <c r="L5949" s="42">
        <v>982</v>
      </c>
    </row>
    <row r="5950" spans="8:12" x14ac:dyDescent="0.5">
      <c r="H5950" s="37">
        <v>2</v>
      </c>
      <c r="I5950" s="37">
        <v>45</v>
      </c>
      <c r="J5950" s="37">
        <v>45</v>
      </c>
      <c r="K5950" s="37">
        <v>27</v>
      </c>
      <c r="L5950" s="42">
        <v>985</v>
      </c>
    </row>
    <row r="5951" spans="8:12" x14ac:dyDescent="0.5">
      <c r="H5951" s="37">
        <v>2</v>
      </c>
      <c r="I5951" s="37">
        <v>45</v>
      </c>
      <c r="J5951" s="37">
        <v>45</v>
      </c>
      <c r="K5951" s="37">
        <v>28</v>
      </c>
      <c r="L5951" s="42">
        <v>987</v>
      </c>
    </row>
    <row r="5952" spans="8:12" x14ac:dyDescent="0.5">
      <c r="H5952" s="37">
        <v>2</v>
      </c>
      <c r="I5952" s="37">
        <v>45</v>
      </c>
      <c r="J5952" s="37">
        <v>45</v>
      </c>
      <c r="K5952" s="37">
        <v>29</v>
      </c>
      <c r="L5952" s="42">
        <v>990</v>
      </c>
    </row>
    <row r="5953" spans="8:12" x14ac:dyDescent="0.5">
      <c r="H5953" s="37">
        <v>2</v>
      </c>
      <c r="I5953" s="37">
        <v>45</v>
      </c>
      <c r="J5953" s="37">
        <v>45</v>
      </c>
      <c r="K5953" s="37">
        <v>30</v>
      </c>
      <c r="L5953" s="42">
        <v>992</v>
      </c>
    </row>
    <row r="5954" spans="8:12" x14ac:dyDescent="0.5">
      <c r="H5954" s="37">
        <v>2</v>
      </c>
      <c r="I5954" s="37">
        <v>45</v>
      </c>
      <c r="J5954" s="37">
        <v>45</v>
      </c>
      <c r="K5954" s="37">
        <v>31</v>
      </c>
      <c r="L5954" s="42">
        <v>994</v>
      </c>
    </row>
    <row r="5955" spans="8:12" x14ac:dyDescent="0.5">
      <c r="H5955" s="37">
        <v>2</v>
      </c>
      <c r="I5955" s="37">
        <v>45</v>
      </c>
      <c r="J5955" s="37">
        <v>45</v>
      </c>
      <c r="K5955" s="37">
        <v>32</v>
      </c>
      <c r="L5955" s="42">
        <v>996</v>
      </c>
    </row>
    <row r="5956" spans="8:12" x14ac:dyDescent="0.5">
      <c r="H5956" s="37">
        <v>2</v>
      </c>
      <c r="I5956" s="37">
        <v>45</v>
      </c>
      <c r="J5956" s="37">
        <v>45</v>
      </c>
      <c r="K5956" s="37">
        <v>33</v>
      </c>
      <c r="L5956" s="42">
        <v>998</v>
      </c>
    </row>
    <row r="5957" spans="8:12" x14ac:dyDescent="0.5">
      <c r="H5957" s="37">
        <v>2</v>
      </c>
      <c r="I5957" s="37">
        <v>45</v>
      </c>
      <c r="J5957" s="37">
        <v>45</v>
      </c>
      <c r="K5957" s="37">
        <v>34</v>
      </c>
      <c r="L5957" s="42">
        <v>999</v>
      </c>
    </row>
    <row r="5958" spans="8:12" x14ac:dyDescent="0.5">
      <c r="H5958" s="37">
        <v>2</v>
      </c>
      <c r="I5958" s="37">
        <v>45</v>
      </c>
      <c r="J5958" s="37">
        <v>45</v>
      </c>
      <c r="K5958" s="37">
        <v>35</v>
      </c>
      <c r="L5958" s="42">
        <v>1030</v>
      </c>
    </row>
    <row r="5959" spans="8:12" x14ac:dyDescent="0.5">
      <c r="H5959" s="37">
        <v>2</v>
      </c>
      <c r="I5959" s="37">
        <v>46</v>
      </c>
      <c r="J5959" s="37">
        <v>46</v>
      </c>
      <c r="K5959" s="37">
        <v>0</v>
      </c>
      <c r="L5959" s="42">
        <v>913</v>
      </c>
    </row>
    <row r="5960" spans="8:12" x14ac:dyDescent="0.5">
      <c r="H5960" s="37">
        <v>2</v>
      </c>
      <c r="I5960" s="37">
        <v>46</v>
      </c>
      <c r="J5960" s="37">
        <v>46</v>
      </c>
      <c r="K5960" s="37">
        <v>1</v>
      </c>
      <c r="L5960" s="42">
        <v>915</v>
      </c>
    </row>
    <row r="5961" spans="8:12" x14ac:dyDescent="0.5">
      <c r="H5961" s="37">
        <v>2</v>
      </c>
      <c r="I5961" s="37">
        <v>46</v>
      </c>
      <c r="J5961" s="37">
        <v>46</v>
      </c>
      <c r="K5961" s="37">
        <v>2</v>
      </c>
      <c r="L5961" s="42">
        <v>917</v>
      </c>
    </row>
    <row r="5962" spans="8:12" x14ac:dyDescent="0.5">
      <c r="H5962" s="37">
        <v>2</v>
      </c>
      <c r="I5962" s="37">
        <v>46</v>
      </c>
      <c r="J5962" s="37">
        <v>46</v>
      </c>
      <c r="K5962" s="37">
        <v>3</v>
      </c>
      <c r="L5962" s="42">
        <v>919</v>
      </c>
    </row>
    <row r="5963" spans="8:12" x14ac:dyDescent="0.5">
      <c r="H5963" s="37">
        <v>2</v>
      </c>
      <c r="I5963" s="37">
        <v>46</v>
      </c>
      <c r="J5963" s="37">
        <v>46</v>
      </c>
      <c r="K5963" s="37">
        <v>4</v>
      </c>
      <c r="L5963" s="42">
        <v>922</v>
      </c>
    </row>
    <row r="5964" spans="8:12" x14ac:dyDescent="0.5">
      <c r="H5964" s="37">
        <v>2</v>
      </c>
      <c r="I5964" s="37">
        <v>46</v>
      </c>
      <c r="J5964" s="37">
        <v>46</v>
      </c>
      <c r="K5964" s="37">
        <v>5</v>
      </c>
      <c r="L5964" s="42">
        <v>924</v>
      </c>
    </row>
    <row r="5965" spans="8:12" x14ac:dyDescent="0.5">
      <c r="H5965" s="37">
        <v>2</v>
      </c>
      <c r="I5965" s="37">
        <v>46</v>
      </c>
      <c r="J5965" s="37">
        <v>46</v>
      </c>
      <c r="K5965" s="37">
        <v>6</v>
      </c>
      <c r="L5965" s="42">
        <v>927</v>
      </c>
    </row>
    <row r="5966" spans="8:12" x14ac:dyDescent="0.5">
      <c r="H5966" s="37">
        <v>2</v>
      </c>
      <c r="I5966" s="37">
        <v>46</v>
      </c>
      <c r="J5966" s="37">
        <v>46</v>
      </c>
      <c r="K5966" s="37">
        <v>7</v>
      </c>
      <c r="L5966" s="42">
        <v>929</v>
      </c>
    </row>
    <row r="5967" spans="8:12" x14ac:dyDescent="0.5">
      <c r="H5967" s="37">
        <v>2</v>
      </c>
      <c r="I5967" s="37">
        <v>46</v>
      </c>
      <c r="J5967" s="37">
        <v>46</v>
      </c>
      <c r="K5967" s="37">
        <v>8</v>
      </c>
      <c r="L5967" s="42">
        <v>932</v>
      </c>
    </row>
    <row r="5968" spans="8:12" x14ac:dyDescent="0.5">
      <c r="H5968" s="37">
        <v>2</v>
      </c>
      <c r="I5968" s="37">
        <v>46</v>
      </c>
      <c r="J5968" s="37">
        <v>46</v>
      </c>
      <c r="K5968" s="37">
        <v>9</v>
      </c>
      <c r="L5968" s="42">
        <v>934</v>
      </c>
    </row>
    <row r="5969" spans="8:12" x14ac:dyDescent="0.5">
      <c r="H5969" s="37">
        <v>2</v>
      </c>
      <c r="I5969" s="37">
        <v>46</v>
      </c>
      <c r="J5969" s="37">
        <v>46</v>
      </c>
      <c r="K5969" s="37">
        <v>10</v>
      </c>
      <c r="L5969" s="42">
        <v>937</v>
      </c>
    </row>
    <row r="5970" spans="8:12" x14ac:dyDescent="0.5">
      <c r="H5970" s="37">
        <v>2</v>
      </c>
      <c r="I5970" s="37">
        <v>46</v>
      </c>
      <c r="J5970" s="37">
        <v>46</v>
      </c>
      <c r="K5970" s="37">
        <v>11</v>
      </c>
      <c r="L5970" s="42">
        <v>940</v>
      </c>
    </row>
    <row r="5971" spans="8:12" x14ac:dyDescent="0.5">
      <c r="H5971" s="37">
        <v>2</v>
      </c>
      <c r="I5971" s="37">
        <v>46</v>
      </c>
      <c r="J5971" s="37">
        <v>46</v>
      </c>
      <c r="K5971" s="37">
        <v>12</v>
      </c>
      <c r="L5971" s="42">
        <v>943</v>
      </c>
    </row>
    <row r="5972" spans="8:12" x14ac:dyDescent="0.5">
      <c r="H5972" s="37">
        <v>2</v>
      </c>
      <c r="I5972" s="37">
        <v>46</v>
      </c>
      <c r="J5972" s="37">
        <v>46</v>
      </c>
      <c r="K5972" s="37">
        <v>13</v>
      </c>
      <c r="L5972" s="42">
        <v>945</v>
      </c>
    </row>
    <row r="5973" spans="8:12" x14ac:dyDescent="0.5">
      <c r="H5973" s="37">
        <v>2</v>
      </c>
      <c r="I5973" s="37">
        <v>46</v>
      </c>
      <c r="J5973" s="37">
        <v>46</v>
      </c>
      <c r="K5973" s="37">
        <v>14</v>
      </c>
      <c r="L5973" s="42">
        <v>948</v>
      </c>
    </row>
    <row r="5974" spans="8:12" x14ac:dyDescent="0.5">
      <c r="H5974" s="37">
        <v>2</v>
      </c>
      <c r="I5974" s="37">
        <v>46</v>
      </c>
      <c r="J5974" s="37">
        <v>46</v>
      </c>
      <c r="K5974" s="37">
        <v>15</v>
      </c>
      <c r="L5974" s="42">
        <v>951</v>
      </c>
    </row>
    <row r="5975" spans="8:12" x14ac:dyDescent="0.5">
      <c r="H5975" s="37">
        <v>2</v>
      </c>
      <c r="I5975" s="37">
        <v>46</v>
      </c>
      <c r="J5975" s="37">
        <v>46</v>
      </c>
      <c r="K5975" s="37">
        <v>16</v>
      </c>
      <c r="L5975" s="42">
        <v>954</v>
      </c>
    </row>
    <row r="5976" spans="8:12" x14ac:dyDescent="0.5">
      <c r="H5976" s="37">
        <v>2</v>
      </c>
      <c r="I5976" s="37">
        <v>46</v>
      </c>
      <c r="J5976" s="37">
        <v>46</v>
      </c>
      <c r="K5976" s="37">
        <v>17</v>
      </c>
      <c r="L5976" s="42">
        <v>957</v>
      </c>
    </row>
    <row r="5977" spans="8:12" x14ac:dyDescent="0.5">
      <c r="H5977" s="37">
        <v>2</v>
      </c>
      <c r="I5977" s="37">
        <v>46</v>
      </c>
      <c r="J5977" s="37">
        <v>46</v>
      </c>
      <c r="K5977" s="37">
        <v>18</v>
      </c>
      <c r="L5977" s="42">
        <v>960</v>
      </c>
    </row>
    <row r="5978" spans="8:12" x14ac:dyDescent="0.5">
      <c r="H5978" s="37">
        <v>2</v>
      </c>
      <c r="I5978" s="37">
        <v>46</v>
      </c>
      <c r="J5978" s="37">
        <v>46</v>
      </c>
      <c r="K5978" s="37">
        <v>19</v>
      </c>
      <c r="L5978" s="42">
        <v>964</v>
      </c>
    </row>
    <row r="5979" spans="8:12" x14ac:dyDescent="0.5">
      <c r="H5979" s="37">
        <v>2</v>
      </c>
      <c r="I5979" s="37">
        <v>46</v>
      </c>
      <c r="J5979" s="37">
        <v>46</v>
      </c>
      <c r="K5979" s="37">
        <v>20</v>
      </c>
      <c r="L5979" s="42">
        <v>967</v>
      </c>
    </row>
    <row r="5980" spans="8:12" x14ac:dyDescent="0.5">
      <c r="H5980" s="37">
        <v>2</v>
      </c>
      <c r="I5980" s="37">
        <v>46</v>
      </c>
      <c r="J5980" s="37">
        <v>46</v>
      </c>
      <c r="K5980" s="37">
        <v>21</v>
      </c>
      <c r="L5980" s="42">
        <v>970</v>
      </c>
    </row>
    <row r="5981" spans="8:12" x14ac:dyDescent="0.5">
      <c r="H5981" s="37">
        <v>2</v>
      </c>
      <c r="I5981" s="37">
        <v>46</v>
      </c>
      <c r="J5981" s="37">
        <v>46</v>
      </c>
      <c r="K5981" s="37">
        <v>22</v>
      </c>
      <c r="L5981" s="42">
        <v>973</v>
      </c>
    </row>
    <row r="5982" spans="8:12" x14ac:dyDescent="0.5">
      <c r="H5982" s="37">
        <v>2</v>
      </c>
      <c r="I5982" s="37">
        <v>46</v>
      </c>
      <c r="J5982" s="37">
        <v>46</v>
      </c>
      <c r="K5982" s="37">
        <v>23</v>
      </c>
      <c r="L5982" s="42">
        <v>976</v>
      </c>
    </row>
    <row r="5983" spans="8:12" x14ac:dyDescent="0.5">
      <c r="H5983" s="37">
        <v>2</v>
      </c>
      <c r="I5983" s="37">
        <v>46</v>
      </c>
      <c r="J5983" s="37">
        <v>46</v>
      </c>
      <c r="K5983" s="37">
        <v>24</v>
      </c>
      <c r="L5983" s="42">
        <v>979</v>
      </c>
    </row>
    <row r="5984" spans="8:12" x14ac:dyDescent="0.5">
      <c r="H5984" s="37">
        <v>2</v>
      </c>
      <c r="I5984" s="37">
        <v>46</v>
      </c>
      <c r="J5984" s="37">
        <v>46</v>
      </c>
      <c r="K5984" s="37">
        <v>25</v>
      </c>
      <c r="L5984" s="42">
        <v>982</v>
      </c>
    </row>
    <row r="5985" spans="8:12" x14ac:dyDescent="0.5">
      <c r="H5985" s="37">
        <v>2</v>
      </c>
      <c r="I5985" s="37">
        <v>46</v>
      </c>
      <c r="J5985" s="37">
        <v>46</v>
      </c>
      <c r="K5985" s="37">
        <v>26</v>
      </c>
      <c r="L5985" s="42">
        <v>985</v>
      </c>
    </row>
    <row r="5986" spans="8:12" x14ac:dyDescent="0.5">
      <c r="H5986" s="37">
        <v>2</v>
      </c>
      <c r="I5986" s="37">
        <v>46</v>
      </c>
      <c r="J5986" s="37">
        <v>46</v>
      </c>
      <c r="K5986" s="37">
        <v>27</v>
      </c>
      <c r="L5986" s="42">
        <v>987</v>
      </c>
    </row>
    <row r="5987" spans="8:12" x14ac:dyDescent="0.5">
      <c r="H5987" s="37">
        <v>2</v>
      </c>
      <c r="I5987" s="37">
        <v>46</v>
      </c>
      <c r="J5987" s="37">
        <v>46</v>
      </c>
      <c r="K5987" s="37">
        <v>28</v>
      </c>
      <c r="L5987" s="42">
        <v>990</v>
      </c>
    </row>
    <row r="5988" spans="8:12" x14ac:dyDescent="0.5">
      <c r="H5988" s="37">
        <v>2</v>
      </c>
      <c r="I5988" s="37">
        <v>46</v>
      </c>
      <c r="J5988" s="37">
        <v>46</v>
      </c>
      <c r="K5988" s="37">
        <v>29</v>
      </c>
      <c r="L5988" s="42">
        <v>992</v>
      </c>
    </row>
    <row r="5989" spans="8:12" x14ac:dyDescent="0.5">
      <c r="H5989" s="37">
        <v>2</v>
      </c>
      <c r="I5989" s="37">
        <v>46</v>
      </c>
      <c r="J5989" s="37">
        <v>46</v>
      </c>
      <c r="K5989" s="37">
        <v>30</v>
      </c>
      <c r="L5989" s="42">
        <v>994</v>
      </c>
    </row>
    <row r="5990" spans="8:12" x14ac:dyDescent="0.5">
      <c r="H5990" s="37">
        <v>2</v>
      </c>
      <c r="I5990" s="37">
        <v>46</v>
      </c>
      <c r="J5990" s="37">
        <v>46</v>
      </c>
      <c r="K5990" s="37">
        <v>31</v>
      </c>
      <c r="L5990" s="42">
        <v>996</v>
      </c>
    </row>
    <row r="5991" spans="8:12" x14ac:dyDescent="0.5">
      <c r="H5991" s="37">
        <v>2</v>
      </c>
      <c r="I5991" s="37">
        <v>46</v>
      </c>
      <c r="J5991" s="37">
        <v>46</v>
      </c>
      <c r="K5991" s="37">
        <v>32</v>
      </c>
      <c r="L5991" s="42">
        <v>998</v>
      </c>
    </row>
    <row r="5992" spans="8:12" x14ac:dyDescent="0.5">
      <c r="H5992" s="37">
        <v>2</v>
      </c>
      <c r="I5992" s="37">
        <v>46</v>
      </c>
      <c r="J5992" s="37">
        <v>46</v>
      </c>
      <c r="K5992" s="37">
        <v>33</v>
      </c>
      <c r="L5992" s="42">
        <v>999</v>
      </c>
    </row>
    <row r="5993" spans="8:12" x14ac:dyDescent="0.5">
      <c r="H5993" s="37">
        <v>2</v>
      </c>
      <c r="I5993" s="37">
        <v>46</v>
      </c>
      <c r="J5993" s="37">
        <v>46</v>
      </c>
      <c r="K5993" s="37">
        <v>34</v>
      </c>
      <c r="L5993" s="42">
        <v>1030</v>
      </c>
    </row>
    <row r="5994" spans="8:12" x14ac:dyDescent="0.5">
      <c r="H5994" s="37">
        <v>2</v>
      </c>
      <c r="I5994" s="37">
        <v>47</v>
      </c>
      <c r="J5994" s="37">
        <v>47</v>
      </c>
      <c r="K5994" s="37">
        <v>0</v>
      </c>
      <c r="L5994" s="42">
        <v>915</v>
      </c>
    </row>
    <row r="5995" spans="8:12" x14ac:dyDescent="0.5">
      <c r="H5995" s="37">
        <v>2</v>
      </c>
      <c r="I5995" s="37">
        <v>47</v>
      </c>
      <c r="J5995" s="37">
        <v>47</v>
      </c>
      <c r="K5995" s="37">
        <v>1</v>
      </c>
      <c r="L5995" s="42">
        <v>917</v>
      </c>
    </row>
    <row r="5996" spans="8:12" x14ac:dyDescent="0.5">
      <c r="H5996" s="37">
        <v>2</v>
      </c>
      <c r="I5996" s="37">
        <v>47</v>
      </c>
      <c r="J5996" s="37">
        <v>47</v>
      </c>
      <c r="K5996" s="37">
        <v>2</v>
      </c>
      <c r="L5996" s="42">
        <v>919</v>
      </c>
    </row>
    <row r="5997" spans="8:12" x14ac:dyDescent="0.5">
      <c r="H5997" s="37">
        <v>2</v>
      </c>
      <c r="I5997" s="37">
        <v>47</v>
      </c>
      <c r="J5997" s="37">
        <v>47</v>
      </c>
      <c r="K5997" s="37">
        <v>3</v>
      </c>
      <c r="L5997" s="42">
        <v>922</v>
      </c>
    </row>
    <row r="5998" spans="8:12" x14ac:dyDescent="0.5">
      <c r="H5998" s="37">
        <v>2</v>
      </c>
      <c r="I5998" s="37">
        <v>47</v>
      </c>
      <c r="J5998" s="37">
        <v>47</v>
      </c>
      <c r="K5998" s="37">
        <v>4</v>
      </c>
      <c r="L5998" s="42">
        <v>924</v>
      </c>
    </row>
    <row r="5999" spans="8:12" x14ac:dyDescent="0.5">
      <c r="H5999" s="37">
        <v>2</v>
      </c>
      <c r="I5999" s="37">
        <v>47</v>
      </c>
      <c r="J5999" s="37">
        <v>47</v>
      </c>
      <c r="K5999" s="37">
        <v>5</v>
      </c>
      <c r="L5999" s="42">
        <v>927</v>
      </c>
    </row>
    <row r="6000" spans="8:12" x14ac:dyDescent="0.5">
      <c r="H6000" s="37">
        <v>2</v>
      </c>
      <c r="I6000" s="37">
        <v>47</v>
      </c>
      <c r="J6000" s="37">
        <v>47</v>
      </c>
      <c r="K6000" s="37">
        <v>6</v>
      </c>
      <c r="L6000" s="42">
        <v>929</v>
      </c>
    </row>
    <row r="6001" spans="8:12" x14ac:dyDescent="0.5">
      <c r="H6001" s="37">
        <v>2</v>
      </c>
      <c r="I6001" s="37">
        <v>47</v>
      </c>
      <c r="J6001" s="37">
        <v>47</v>
      </c>
      <c r="K6001" s="37">
        <v>7</v>
      </c>
      <c r="L6001" s="42">
        <v>932</v>
      </c>
    </row>
    <row r="6002" spans="8:12" x14ac:dyDescent="0.5">
      <c r="H6002" s="37">
        <v>2</v>
      </c>
      <c r="I6002" s="37">
        <v>47</v>
      </c>
      <c r="J6002" s="37">
        <v>47</v>
      </c>
      <c r="K6002" s="37">
        <v>8</v>
      </c>
      <c r="L6002" s="42">
        <v>934</v>
      </c>
    </row>
    <row r="6003" spans="8:12" x14ac:dyDescent="0.5">
      <c r="H6003" s="37">
        <v>2</v>
      </c>
      <c r="I6003" s="37">
        <v>47</v>
      </c>
      <c r="J6003" s="37">
        <v>47</v>
      </c>
      <c r="K6003" s="37">
        <v>9</v>
      </c>
      <c r="L6003" s="42">
        <v>937</v>
      </c>
    </row>
    <row r="6004" spans="8:12" x14ac:dyDescent="0.5">
      <c r="H6004" s="37">
        <v>2</v>
      </c>
      <c r="I6004" s="37">
        <v>47</v>
      </c>
      <c r="J6004" s="37">
        <v>47</v>
      </c>
      <c r="K6004" s="37">
        <v>10</v>
      </c>
      <c r="L6004" s="42">
        <v>940</v>
      </c>
    </row>
    <row r="6005" spans="8:12" x14ac:dyDescent="0.5">
      <c r="H6005" s="37">
        <v>2</v>
      </c>
      <c r="I6005" s="37">
        <v>47</v>
      </c>
      <c r="J6005" s="37">
        <v>47</v>
      </c>
      <c r="K6005" s="37">
        <v>11</v>
      </c>
      <c r="L6005" s="42">
        <v>943</v>
      </c>
    </row>
    <row r="6006" spans="8:12" x14ac:dyDescent="0.5">
      <c r="H6006" s="37">
        <v>2</v>
      </c>
      <c r="I6006" s="37">
        <v>47</v>
      </c>
      <c r="J6006" s="37">
        <v>47</v>
      </c>
      <c r="K6006" s="37">
        <v>12</v>
      </c>
      <c r="L6006" s="42">
        <v>945</v>
      </c>
    </row>
    <row r="6007" spans="8:12" x14ac:dyDescent="0.5">
      <c r="H6007" s="37">
        <v>2</v>
      </c>
      <c r="I6007" s="37">
        <v>47</v>
      </c>
      <c r="J6007" s="37">
        <v>47</v>
      </c>
      <c r="K6007" s="37">
        <v>13</v>
      </c>
      <c r="L6007" s="42">
        <v>948</v>
      </c>
    </row>
    <row r="6008" spans="8:12" x14ac:dyDescent="0.5">
      <c r="H6008" s="37">
        <v>2</v>
      </c>
      <c r="I6008" s="37">
        <v>47</v>
      </c>
      <c r="J6008" s="37">
        <v>47</v>
      </c>
      <c r="K6008" s="37">
        <v>14</v>
      </c>
      <c r="L6008" s="42">
        <v>951</v>
      </c>
    </row>
    <row r="6009" spans="8:12" x14ac:dyDescent="0.5">
      <c r="H6009" s="37">
        <v>2</v>
      </c>
      <c r="I6009" s="37">
        <v>47</v>
      </c>
      <c r="J6009" s="37">
        <v>47</v>
      </c>
      <c r="K6009" s="37">
        <v>15</v>
      </c>
      <c r="L6009" s="42">
        <v>954</v>
      </c>
    </row>
    <row r="6010" spans="8:12" x14ac:dyDescent="0.5">
      <c r="H6010" s="37">
        <v>2</v>
      </c>
      <c r="I6010" s="37">
        <v>47</v>
      </c>
      <c r="J6010" s="37">
        <v>47</v>
      </c>
      <c r="K6010" s="37">
        <v>16</v>
      </c>
      <c r="L6010" s="42">
        <v>957</v>
      </c>
    </row>
    <row r="6011" spans="8:12" x14ac:dyDescent="0.5">
      <c r="H6011" s="37">
        <v>2</v>
      </c>
      <c r="I6011" s="37">
        <v>47</v>
      </c>
      <c r="J6011" s="37">
        <v>47</v>
      </c>
      <c r="K6011" s="37">
        <v>17</v>
      </c>
      <c r="L6011" s="42">
        <v>960</v>
      </c>
    </row>
    <row r="6012" spans="8:12" x14ac:dyDescent="0.5">
      <c r="H6012" s="37">
        <v>2</v>
      </c>
      <c r="I6012" s="37">
        <v>47</v>
      </c>
      <c r="J6012" s="37">
        <v>47</v>
      </c>
      <c r="K6012" s="37">
        <v>18</v>
      </c>
      <c r="L6012" s="42">
        <v>964</v>
      </c>
    </row>
    <row r="6013" spans="8:12" x14ac:dyDescent="0.5">
      <c r="H6013" s="37">
        <v>2</v>
      </c>
      <c r="I6013" s="37">
        <v>47</v>
      </c>
      <c r="J6013" s="37">
        <v>47</v>
      </c>
      <c r="K6013" s="37">
        <v>19</v>
      </c>
      <c r="L6013" s="42">
        <v>967</v>
      </c>
    </row>
    <row r="6014" spans="8:12" x14ac:dyDescent="0.5">
      <c r="H6014" s="37">
        <v>2</v>
      </c>
      <c r="I6014" s="37">
        <v>47</v>
      </c>
      <c r="J6014" s="37">
        <v>47</v>
      </c>
      <c r="K6014" s="37">
        <v>20</v>
      </c>
      <c r="L6014" s="42">
        <v>970</v>
      </c>
    </row>
    <row r="6015" spans="8:12" x14ac:dyDescent="0.5">
      <c r="H6015" s="37">
        <v>2</v>
      </c>
      <c r="I6015" s="37">
        <v>47</v>
      </c>
      <c r="J6015" s="37">
        <v>47</v>
      </c>
      <c r="K6015" s="37">
        <v>21</v>
      </c>
      <c r="L6015" s="42">
        <v>973</v>
      </c>
    </row>
    <row r="6016" spans="8:12" x14ac:dyDescent="0.5">
      <c r="H6016" s="37">
        <v>2</v>
      </c>
      <c r="I6016" s="37">
        <v>47</v>
      </c>
      <c r="J6016" s="37">
        <v>47</v>
      </c>
      <c r="K6016" s="37">
        <v>22</v>
      </c>
      <c r="L6016" s="42">
        <v>976</v>
      </c>
    </row>
    <row r="6017" spans="8:12" x14ac:dyDescent="0.5">
      <c r="H6017" s="37">
        <v>2</v>
      </c>
      <c r="I6017" s="37">
        <v>47</v>
      </c>
      <c r="J6017" s="37">
        <v>47</v>
      </c>
      <c r="K6017" s="37">
        <v>23</v>
      </c>
      <c r="L6017" s="42">
        <v>979</v>
      </c>
    </row>
    <row r="6018" spans="8:12" x14ac:dyDescent="0.5">
      <c r="H6018" s="37">
        <v>2</v>
      </c>
      <c r="I6018" s="37">
        <v>47</v>
      </c>
      <c r="J6018" s="37">
        <v>47</v>
      </c>
      <c r="K6018" s="37">
        <v>24</v>
      </c>
      <c r="L6018" s="42">
        <v>982</v>
      </c>
    </row>
    <row r="6019" spans="8:12" x14ac:dyDescent="0.5">
      <c r="H6019" s="37">
        <v>2</v>
      </c>
      <c r="I6019" s="37">
        <v>47</v>
      </c>
      <c r="J6019" s="37">
        <v>47</v>
      </c>
      <c r="K6019" s="37">
        <v>25</v>
      </c>
      <c r="L6019" s="42">
        <v>985</v>
      </c>
    </row>
    <row r="6020" spans="8:12" x14ac:dyDescent="0.5">
      <c r="H6020" s="37">
        <v>2</v>
      </c>
      <c r="I6020" s="37">
        <v>47</v>
      </c>
      <c r="J6020" s="37">
        <v>47</v>
      </c>
      <c r="K6020" s="37">
        <v>26</v>
      </c>
      <c r="L6020" s="42">
        <v>987</v>
      </c>
    </row>
    <row r="6021" spans="8:12" x14ac:dyDescent="0.5">
      <c r="H6021" s="37">
        <v>2</v>
      </c>
      <c r="I6021" s="37">
        <v>47</v>
      </c>
      <c r="J6021" s="37">
        <v>47</v>
      </c>
      <c r="K6021" s="37">
        <v>27</v>
      </c>
      <c r="L6021" s="42">
        <v>990</v>
      </c>
    </row>
    <row r="6022" spans="8:12" x14ac:dyDescent="0.5">
      <c r="H6022" s="37">
        <v>2</v>
      </c>
      <c r="I6022" s="37">
        <v>47</v>
      </c>
      <c r="J6022" s="37">
        <v>47</v>
      </c>
      <c r="K6022" s="37">
        <v>28</v>
      </c>
      <c r="L6022" s="42">
        <v>992</v>
      </c>
    </row>
    <row r="6023" spans="8:12" x14ac:dyDescent="0.5">
      <c r="H6023" s="37">
        <v>2</v>
      </c>
      <c r="I6023" s="37">
        <v>47</v>
      </c>
      <c r="J6023" s="37">
        <v>47</v>
      </c>
      <c r="K6023" s="37">
        <v>29</v>
      </c>
      <c r="L6023" s="42">
        <v>994</v>
      </c>
    </row>
    <row r="6024" spans="8:12" x14ac:dyDescent="0.5">
      <c r="H6024" s="37">
        <v>2</v>
      </c>
      <c r="I6024" s="37">
        <v>47</v>
      </c>
      <c r="J6024" s="37">
        <v>47</v>
      </c>
      <c r="K6024" s="37">
        <v>30</v>
      </c>
      <c r="L6024" s="42">
        <v>996</v>
      </c>
    </row>
    <row r="6025" spans="8:12" x14ac:dyDescent="0.5">
      <c r="H6025" s="37">
        <v>2</v>
      </c>
      <c r="I6025" s="37">
        <v>47</v>
      </c>
      <c r="J6025" s="37">
        <v>47</v>
      </c>
      <c r="K6025" s="37">
        <v>31</v>
      </c>
      <c r="L6025" s="42">
        <v>998</v>
      </c>
    </row>
    <row r="6026" spans="8:12" x14ac:dyDescent="0.5">
      <c r="H6026" s="37">
        <v>2</v>
      </c>
      <c r="I6026" s="37">
        <v>47</v>
      </c>
      <c r="J6026" s="37">
        <v>47</v>
      </c>
      <c r="K6026" s="37">
        <v>32</v>
      </c>
      <c r="L6026" s="42">
        <v>999</v>
      </c>
    </row>
    <row r="6027" spans="8:12" x14ac:dyDescent="0.5">
      <c r="H6027" s="37">
        <v>2</v>
      </c>
      <c r="I6027" s="37">
        <v>47</v>
      </c>
      <c r="J6027" s="37">
        <v>47</v>
      </c>
      <c r="K6027" s="37">
        <v>33</v>
      </c>
      <c r="L6027" s="42">
        <v>1030</v>
      </c>
    </row>
    <row r="6028" spans="8:12" x14ac:dyDescent="0.5">
      <c r="H6028" s="37">
        <v>2</v>
      </c>
      <c r="I6028" s="37">
        <v>48</v>
      </c>
      <c r="J6028" s="37">
        <v>48</v>
      </c>
      <c r="K6028" s="37">
        <v>0</v>
      </c>
      <c r="L6028" s="42">
        <v>917</v>
      </c>
    </row>
    <row r="6029" spans="8:12" x14ac:dyDescent="0.5">
      <c r="H6029" s="37">
        <v>2</v>
      </c>
      <c r="I6029" s="37">
        <v>48</v>
      </c>
      <c r="J6029" s="37">
        <v>48</v>
      </c>
      <c r="K6029" s="37">
        <v>1</v>
      </c>
      <c r="L6029" s="42">
        <v>919</v>
      </c>
    </row>
    <row r="6030" spans="8:12" x14ac:dyDescent="0.5">
      <c r="H6030" s="37">
        <v>2</v>
      </c>
      <c r="I6030" s="37">
        <v>48</v>
      </c>
      <c r="J6030" s="37">
        <v>48</v>
      </c>
      <c r="K6030" s="37">
        <v>2</v>
      </c>
      <c r="L6030" s="42">
        <v>922</v>
      </c>
    </row>
    <row r="6031" spans="8:12" x14ac:dyDescent="0.5">
      <c r="H6031" s="37">
        <v>2</v>
      </c>
      <c r="I6031" s="37">
        <v>48</v>
      </c>
      <c r="J6031" s="37">
        <v>48</v>
      </c>
      <c r="K6031" s="37">
        <v>3</v>
      </c>
      <c r="L6031" s="42">
        <v>924</v>
      </c>
    </row>
    <row r="6032" spans="8:12" x14ac:dyDescent="0.5">
      <c r="H6032" s="37">
        <v>2</v>
      </c>
      <c r="I6032" s="37">
        <v>48</v>
      </c>
      <c r="J6032" s="37">
        <v>48</v>
      </c>
      <c r="K6032" s="37">
        <v>4</v>
      </c>
      <c r="L6032" s="42">
        <v>927</v>
      </c>
    </row>
    <row r="6033" spans="8:12" x14ac:dyDescent="0.5">
      <c r="H6033" s="37">
        <v>2</v>
      </c>
      <c r="I6033" s="37">
        <v>48</v>
      </c>
      <c r="J6033" s="37">
        <v>48</v>
      </c>
      <c r="K6033" s="37">
        <v>5</v>
      </c>
      <c r="L6033" s="42">
        <v>929</v>
      </c>
    </row>
    <row r="6034" spans="8:12" x14ac:dyDescent="0.5">
      <c r="H6034" s="37">
        <v>2</v>
      </c>
      <c r="I6034" s="37">
        <v>48</v>
      </c>
      <c r="J6034" s="37">
        <v>48</v>
      </c>
      <c r="K6034" s="37">
        <v>6</v>
      </c>
      <c r="L6034" s="42">
        <v>932</v>
      </c>
    </row>
    <row r="6035" spans="8:12" x14ac:dyDescent="0.5">
      <c r="H6035" s="37">
        <v>2</v>
      </c>
      <c r="I6035" s="37">
        <v>48</v>
      </c>
      <c r="J6035" s="37">
        <v>48</v>
      </c>
      <c r="K6035" s="37">
        <v>7</v>
      </c>
      <c r="L6035" s="42">
        <v>934</v>
      </c>
    </row>
    <row r="6036" spans="8:12" x14ac:dyDescent="0.5">
      <c r="H6036" s="37">
        <v>2</v>
      </c>
      <c r="I6036" s="37">
        <v>48</v>
      </c>
      <c r="J6036" s="37">
        <v>48</v>
      </c>
      <c r="K6036" s="37">
        <v>8</v>
      </c>
      <c r="L6036" s="42">
        <v>937</v>
      </c>
    </row>
    <row r="6037" spans="8:12" x14ac:dyDescent="0.5">
      <c r="H6037" s="37">
        <v>2</v>
      </c>
      <c r="I6037" s="37">
        <v>48</v>
      </c>
      <c r="J6037" s="37">
        <v>48</v>
      </c>
      <c r="K6037" s="37">
        <v>9</v>
      </c>
      <c r="L6037" s="42">
        <v>940</v>
      </c>
    </row>
    <row r="6038" spans="8:12" x14ac:dyDescent="0.5">
      <c r="H6038" s="37">
        <v>2</v>
      </c>
      <c r="I6038" s="37">
        <v>48</v>
      </c>
      <c r="J6038" s="37">
        <v>48</v>
      </c>
      <c r="K6038" s="37">
        <v>10</v>
      </c>
      <c r="L6038" s="42">
        <v>943</v>
      </c>
    </row>
    <row r="6039" spans="8:12" x14ac:dyDescent="0.5">
      <c r="H6039" s="37">
        <v>2</v>
      </c>
      <c r="I6039" s="37">
        <v>48</v>
      </c>
      <c r="J6039" s="37">
        <v>48</v>
      </c>
      <c r="K6039" s="37">
        <v>11</v>
      </c>
      <c r="L6039" s="42">
        <v>945</v>
      </c>
    </row>
    <row r="6040" spans="8:12" x14ac:dyDescent="0.5">
      <c r="H6040" s="37">
        <v>2</v>
      </c>
      <c r="I6040" s="37">
        <v>48</v>
      </c>
      <c r="J6040" s="37">
        <v>48</v>
      </c>
      <c r="K6040" s="37">
        <v>12</v>
      </c>
      <c r="L6040" s="42">
        <v>948</v>
      </c>
    </row>
    <row r="6041" spans="8:12" x14ac:dyDescent="0.5">
      <c r="H6041" s="37">
        <v>2</v>
      </c>
      <c r="I6041" s="37">
        <v>48</v>
      </c>
      <c r="J6041" s="37">
        <v>48</v>
      </c>
      <c r="K6041" s="37">
        <v>13</v>
      </c>
      <c r="L6041" s="42">
        <v>951</v>
      </c>
    </row>
    <row r="6042" spans="8:12" x14ac:dyDescent="0.5">
      <c r="H6042" s="37">
        <v>2</v>
      </c>
      <c r="I6042" s="37">
        <v>48</v>
      </c>
      <c r="J6042" s="37">
        <v>48</v>
      </c>
      <c r="K6042" s="37">
        <v>14</v>
      </c>
      <c r="L6042" s="42">
        <v>954</v>
      </c>
    </row>
    <row r="6043" spans="8:12" x14ac:dyDescent="0.5">
      <c r="H6043" s="37">
        <v>2</v>
      </c>
      <c r="I6043" s="37">
        <v>48</v>
      </c>
      <c r="J6043" s="37">
        <v>48</v>
      </c>
      <c r="K6043" s="37">
        <v>15</v>
      </c>
      <c r="L6043" s="42">
        <v>957</v>
      </c>
    </row>
    <row r="6044" spans="8:12" x14ac:dyDescent="0.5">
      <c r="H6044" s="37">
        <v>2</v>
      </c>
      <c r="I6044" s="37">
        <v>48</v>
      </c>
      <c r="J6044" s="37">
        <v>48</v>
      </c>
      <c r="K6044" s="37">
        <v>16</v>
      </c>
      <c r="L6044" s="42">
        <v>960</v>
      </c>
    </row>
    <row r="6045" spans="8:12" x14ac:dyDescent="0.5">
      <c r="H6045" s="37">
        <v>2</v>
      </c>
      <c r="I6045" s="37">
        <v>48</v>
      </c>
      <c r="J6045" s="37">
        <v>48</v>
      </c>
      <c r="K6045" s="37">
        <v>17</v>
      </c>
      <c r="L6045" s="42">
        <v>964</v>
      </c>
    </row>
    <row r="6046" spans="8:12" x14ac:dyDescent="0.5">
      <c r="H6046" s="37">
        <v>2</v>
      </c>
      <c r="I6046" s="37">
        <v>48</v>
      </c>
      <c r="J6046" s="37">
        <v>48</v>
      </c>
      <c r="K6046" s="37">
        <v>18</v>
      </c>
      <c r="L6046" s="42">
        <v>967</v>
      </c>
    </row>
    <row r="6047" spans="8:12" x14ac:dyDescent="0.5">
      <c r="H6047" s="37">
        <v>2</v>
      </c>
      <c r="I6047" s="37">
        <v>48</v>
      </c>
      <c r="J6047" s="37">
        <v>48</v>
      </c>
      <c r="K6047" s="37">
        <v>19</v>
      </c>
      <c r="L6047" s="42">
        <v>970</v>
      </c>
    </row>
    <row r="6048" spans="8:12" x14ac:dyDescent="0.5">
      <c r="H6048" s="37">
        <v>2</v>
      </c>
      <c r="I6048" s="37">
        <v>48</v>
      </c>
      <c r="J6048" s="37">
        <v>48</v>
      </c>
      <c r="K6048" s="37">
        <v>20</v>
      </c>
      <c r="L6048" s="42">
        <v>973</v>
      </c>
    </row>
    <row r="6049" spans="8:12" x14ac:dyDescent="0.5">
      <c r="H6049" s="37">
        <v>2</v>
      </c>
      <c r="I6049" s="37">
        <v>48</v>
      </c>
      <c r="J6049" s="37">
        <v>48</v>
      </c>
      <c r="K6049" s="37">
        <v>21</v>
      </c>
      <c r="L6049" s="42">
        <v>976</v>
      </c>
    </row>
    <row r="6050" spans="8:12" x14ac:dyDescent="0.5">
      <c r="H6050" s="37">
        <v>2</v>
      </c>
      <c r="I6050" s="37">
        <v>48</v>
      </c>
      <c r="J6050" s="37">
        <v>48</v>
      </c>
      <c r="K6050" s="37">
        <v>22</v>
      </c>
      <c r="L6050" s="42">
        <v>979</v>
      </c>
    </row>
    <row r="6051" spans="8:12" x14ac:dyDescent="0.5">
      <c r="H6051" s="37">
        <v>2</v>
      </c>
      <c r="I6051" s="37">
        <v>48</v>
      </c>
      <c r="J6051" s="37">
        <v>48</v>
      </c>
      <c r="K6051" s="37">
        <v>23</v>
      </c>
      <c r="L6051" s="42">
        <v>982</v>
      </c>
    </row>
    <row r="6052" spans="8:12" x14ac:dyDescent="0.5">
      <c r="H6052" s="37">
        <v>2</v>
      </c>
      <c r="I6052" s="37">
        <v>48</v>
      </c>
      <c r="J6052" s="37">
        <v>48</v>
      </c>
      <c r="K6052" s="37">
        <v>24</v>
      </c>
      <c r="L6052" s="42">
        <v>985</v>
      </c>
    </row>
    <row r="6053" spans="8:12" x14ac:dyDescent="0.5">
      <c r="H6053" s="37">
        <v>2</v>
      </c>
      <c r="I6053" s="37">
        <v>48</v>
      </c>
      <c r="J6053" s="37">
        <v>48</v>
      </c>
      <c r="K6053" s="37">
        <v>25</v>
      </c>
      <c r="L6053" s="42">
        <v>987</v>
      </c>
    </row>
    <row r="6054" spans="8:12" x14ac:dyDescent="0.5">
      <c r="H6054" s="37">
        <v>2</v>
      </c>
      <c r="I6054" s="37">
        <v>48</v>
      </c>
      <c r="J6054" s="37">
        <v>48</v>
      </c>
      <c r="K6054" s="37">
        <v>26</v>
      </c>
      <c r="L6054" s="42">
        <v>990</v>
      </c>
    </row>
    <row r="6055" spans="8:12" x14ac:dyDescent="0.5">
      <c r="H6055" s="37">
        <v>2</v>
      </c>
      <c r="I6055" s="37">
        <v>48</v>
      </c>
      <c r="J6055" s="37">
        <v>48</v>
      </c>
      <c r="K6055" s="37">
        <v>27</v>
      </c>
      <c r="L6055" s="42">
        <v>992</v>
      </c>
    </row>
    <row r="6056" spans="8:12" x14ac:dyDescent="0.5">
      <c r="H6056" s="37">
        <v>2</v>
      </c>
      <c r="I6056" s="37">
        <v>48</v>
      </c>
      <c r="J6056" s="37">
        <v>48</v>
      </c>
      <c r="K6056" s="37">
        <v>28</v>
      </c>
      <c r="L6056" s="42">
        <v>994</v>
      </c>
    </row>
    <row r="6057" spans="8:12" x14ac:dyDescent="0.5">
      <c r="H6057" s="37">
        <v>2</v>
      </c>
      <c r="I6057" s="37">
        <v>48</v>
      </c>
      <c r="J6057" s="37">
        <v>48</v>
      </c>
      <c r="K6057" s="37">
        <v>29</v>
      </c>
      <c r="L6057" s="42">
        <v>996</v>
      </c>
    </row>
    <row r="6058" spans="8:12" x14ac:dyDescent="0.5">
      <c r="H6058" s="37">
        <v>2</v>
      </c>
      <c r="I6058" s="37">
        <v>48</v>
      </c>
      <c r="J6058" s="37">
        <v>48</v>
      </c>
      <c r="K6058" s="37">
        <v>30</v>
      </c>
      <c r="L6058" s="42">
        <v>998</v>
      </c>
    </row>
    <row r="6059" spans="8:12" x14ac:dyDescent="0.5">
      <c r="H6059" s="37">
        <v>2</v>
      </c>
      <c r="I6059" s="37">
        <v>48</v>
      </c>
      <c r="J6059" s="37">
        <v>48</v>
      </c>
      <c r="K6059" s="37">
        <v>31</v>
      </c>
      <c r="L6059" s="42">
        <v>999</v>
      </c>
    </row>
    <row r="6060" spans="8:12" x14ac:dyDescent="0.5">
      <c r="H6060" s="37">
        <v>2</v>
      </c>
      <c r="I6060" s="37">
        <v>48</v>
      </c>
      <c r="J6060" s="37">
        <v>48</v>
      </c>
      <c r="K6060" s="37">
        <v>32</v>
      </c>
      <c r="L6060" s="42">
        <v>1030</v>
      </c>
    </row>
    <row r="6061" spans="8:12" x14ac:dyDescent="0.5">
      <c r="H6061" s="37">
        <v>2</v>
      </c>
      <c r="I6061" s="37">
        <v>49</v>
      </c>
      <c r="J6061" s="37">
        <v>49</v>
      </c>
      <c r="K6061" s="37">
        <v>0</v>
      </c>
      <c r="L6061" s="42">
        <v>919</v>
      </c>
    </row>
    <row r="6062" spans="8:12" x14ac:dyDescent="0.5">
      <c r="H6062" s="37">
        <v>2</v>
      </c>
      <c r="I6062" s="37">
        <v>49</v>
      </c>
      <c r="J6062" s="37">
        <v>49</v>
      </c>
      <c r="K6062" s="37">
        <v>1</v>
      </c>
      <c r="L6062" s="42">
        <v>922</v>
      </c>
    </row>
    <row r="6063" spans="8:12" x14ac:dyDescent="0.5">
      <c r="H6063" s="37">
        <v>2</v>
      </c>
      <c r="I6063" s="37">
        <v>49</v>
      </c>
      <c r="J6063" s="37">
        <v>49</v>
      </c>
      <c r="K6063" s="37">
        <v>2</v>
      </c>
      <c r="L6063" s="42">
        <v>924</v>
      </c>
    </row>
    <row r="6064" spans="8:12" x14ac:dyDescent="0.5">
      <c r="H6064" s="37">
        <v>2</v>
      </c>
      <c r="I6064" s="37">
        <v>49</v>
      </c>
      <c r="J6064" s="37">
        <v>49</v>
      </c>
      <c r="K6064" s="37">
        <v>3</v>
      </c>
      <c r="L6064" s="42">
        <v>927</v>
      </c>
    </row>
    <row r="6065" spans="8:12" x14ac:dyDescent="0.5">
      <c r="H6065" s="37">
        <v>2</v>
      </c>
      <c r="I6065" s="37">
        <v>49</v>
      </c>
      <c r="J6065" s="37">
        <v>49</v>
      </c>
      <c r="K6065" s="37">
        <v>4</v>
      </c>
      <c r="L6065" s="42">
        <v>929</v>
      </c>
    </row>
    <row r="6066" spans="8:12" x14ac:dyDescent="0.5">
      <c r="H6066" s="37">
        <v>2</v>
      </c>
      <c r="I6066" s="37">
        <v>49</v>
      </c>
      <c r="J6066" s="37">
        <v>49</v>
      </c>
      <c r="K6066" s="37">
        <v>5</v>
      </c>
      <c r="L6066" s="42">
        <v>932</v>
      </c>
    </row>
    <row r="6067" spans="8:12" x14ac:dyDescent="0.5">
      <c r="H6067" s="37">
        <v>2</v>
      </c>
      <c r="I6067" s="37">
        <v>49</v>
      </c>
      <c r="J6067" s="37">
        <v>49</v>
      </c>
      <c r="K6067" s="37">
        <v>6</v>
      </c>
      <c r="L6067" s="42">
        <v>934</v>
      </c>
    </row>
    <row r="6068" spans="8:12" x14ac:dyDescent="0.5">
      <c r="H6068" s="37">
        <v>2</v>
      </c>
      <c r="I6068" s="37">
        <v>49</v>
      </c>
      <c r="J6068" s="37">
        <v>49</v>
      </c>
      <c r="K6068" s="37">
        <v>7</v>
      </c>
      <c r="L6068" s="42">
        <v>937</v>
      </c>
    </row>
    <row r="6069" spans="8:12" x14ac:dyDescent="0.5">
      <c r="H6069" s="37">
        <v>2</v>
      </c>
      <c r="I6069" s="37">
        <v>49</v>
      </c>
      <c r="J6069" s="37">
        <v>49</v>
      </c>
      <c r="K6069" s="37">
        <v>8</v>
      </c>
      <c r="L6069" s="42">
        <v>940</v>
      </c>
    </row>
    <row r="6070" spans="8:12" x14ac:dyDescent="0.5">
      <c r="H6070" s="37">
        <v>2</v>
      </c>
      <c r="I6070" s="37">
        <v>49</v>
      </c>
      <c r="J6070" s="37">
        <v>49</v>
      </c>
      <c r="K6070" s="37">
        <v>9</v>
      </c>
      <c r="L6070" s="42">
        <v>943</v>
      </c>
    </row>
    <row r="6071" spans="8:12" x14ac:dyDescent="0.5">
      <c r="H6071" s="37">
        <v>2</v>
      </c>
      <c r="I6071" s="37">
        <v>49</v>
      </c>
      <c r="J6071" s="37">
        <v>49</v>
      </c>
      <c r="K6071" s="37">
        <v>10</v>
      </c>
      <c r="L6071" s="42">
        <v>945</v>
      </c>
    </row>
    <row r="6072" spans="8:12" x14ac:dyDescent="0.5">
      <c r="H6072" s="37">
        <v>2</v>
      </c>
      <c r="I6072" s="37">
        <v>49</v>
      </c>
      <c r="J6072" s="37">
        <v>49</v>
      </c>
      <c r="K6072" s="37">
        <v>11</v>
      </c>
      <c r="L6072" s="42">
        <v>948</v>
      </c>
    </row>
    <row r="6073" spans="8:12" x14ac:dyDescent="0.5">
      <c r="H6073" s="37">
        <v>2</v>
      </c>
      <c r="I6073" s="37">
        <v>49</v>
      </c>
      <c r="J6073" s="37">
        <v>49</v>
      </c>
      <c r="K6073" s="37">
        <v>12</v>
      </c>
      <c r="L6073" s="42">
        <v>951</v>
      </c>
    </row>
    <row r="6074" spans="8:12" x14ac:dyDescent="0.5">
      <c r="H6074" s="37">
        <v>2</v>
      </c>
      <c r="I6074" s="37">
        <v>49</v>
      </c>
      <c r="J6074" s="37">
        <v>49</v>
      </c>
      <c r="K6074" s="37">
        <v>13</v>
      </c>
      <c r="L6074" s="42">
        <v>954</v>
      </c>
    </row>
    <row r="6075" spans="8:12" x14ac:dyDescent="0.5">
      <c r="H6075" s="37">
        <v>2</v>
      </c>
      <c r="I6075" s="37">
        <v>49</v>
      </c>
      <c r="J6075" s="37">
        <v>49</v>
      </c>
      <c r="K6075" s="37">
        <v>14</v>
      </c>
      <c r="L6075" s="42">
        <v>957</v>
      </c>
    </row>
    <row r="6076" spans="8:12" x14ac:dyDescent="0.5">
      <c r="H6076" s="37">
        <v>2</v>
      </c>
      <c r="I6076" s="37">
        <v>49</v>
      </c>
      <c r="J6076" s="37">
        <v>49</v>
      </c>
      <c r="K6076" s="37">
        <v>15</v>
      </c>
      <c r="L6076" s="42">
        <v>960</v>
      </c>
    </row>
    <row r="6077" spans="8:12" x14ac:dyDescent="0.5">
      <c r="H6077" s="37">
        <v>2</v>
      </c>
      <c r="I6077" s="37">
        <v>49</v>
      </c>
      <c r="J6077" s="37">
        <v>49</v>
      </c>
      <c r="K6077" s="37">
        <v>16</v>
      </c>
      <c r="L6077" s="42">
        <v>964</v>
      </c>
    </row>
    <row r="6078" spans="8:12" x14ac:dyDescent="0.5">
      <c r="H6078" s="37">
        <v>2</v>
      </c>
      <c r="I6078" s="37">
        <v>49</v>
      </c>
      <c r="J6078" s="37">
        <v>49</v>
      </c>
      <c r="K6078" s="37">
        <v>17</v>
      </c>
      <c r="L6078" s="42">
        <v>967</v>
      </c>
    </row>
    <row r="6079" spans="8:12" x14ac:dyDescent="0.5">
      <c r="H6079" s="37">
        <v>2</v>
      </c>
      <c r="I6079" s="37">
        <v>49</v>
      </c>
      <c r="J6079" s="37">
        <v>49</v>
      </c>
      <c r="K6079" s="37">
        <v>18</v>
      </c>
      <c r="L6079" s="42">
        <v>970</v>
      </c>
    </row>
    <row r="6080" spans="8:12" x14ac:dyDescent="0.5">
      <c r="H6080" s="37">
        <v>2</v>
      </c>
      <c r="I6080" s="37">
        <v>49</v>
      </c>
      <c r="J6080" s="37">
        <v>49</v>
      </c>
      <c r="K6080" s="37">
        <v>19</v>
      </c>
      <c r="L6080" s="42">
        <v>973</v>
      </c>
    </row>
    <row r="6081" spans="8:12" x14ac:dyDescent="0.5">
      <c r="H6081" s="37">
        <v>2</v>
      </c>
      <c r="I6081" s="37">
        <v>49</v>
      </c>
      <c r="J6081" s="37">
        <v>49</v>
      </c>
      <c r="K6081" s="37">
        <v>20</v>
      </c>
      <c r="L6081" s="42">
        <v>976</v>
      </c>
    </row>
    <row r="6082" spans="8:12" x14ac:dyDescent="0.5">
      <c r="H6082" s="37">
        <v>2</v>
      </c>
      <c r="I6082" s="37">
        <v>49</v>
      </c>
      <c r="J6082" s="37">
        <v>49</v>
      </c>
      <c r="K6082" s="37">
        <v>21</v>
      </c>
      <c r="L6082" s="42">
        <v>979</v>
      </c>
    </row>
    <row r="6083" spans="8:12" x14ac:dyDescent="0.5">
      <c r="H6083" s="37">
        <v>2</v>
      </c>
      <c r="I6083" s="37">
        <v>49</v>
      </c>
      <c r="J6083" s="37">
        <v>49</v>
      </c>
      <c r="K6083" s="37">
        <v>22</v>
      </c>
      <c r="L6083" s="42">
        <v>982</v>
      </c>
    </row>
    <row r="6084" spans="8:12" x14ac:dyDescent="0.5">
      <c r="H6084" s="37">
        <v>2</v>
      </c>
      <c r="I6084" s="37">
        <v>49</v>
      </c>
      <c r="J6084" s="37">
        <v>49</v>
      </c>
      <c r="K6084" s="37">
        <v>23</v>
      </c>
      <c r="L6084" s="42">
        <v>985</v>
      </c>
    </row>
    <row r="6085" spans="8:12" x14ac:dyDescent="0.5">
      <c r="H6085" s="37">
        <v>2</v>
      </c>
      <c r="I6085" s="37">
        <v>49</v>
      </c>
      <c r="J6085" s="37">
        <v>49</v>
      </c>
      <c r="K6085" s="37">
        <v>24</v>
      </c>
      <c r="L6085" s="42">
        <v>987</v>
      </c>
    </row>
    <row r="6086" spans="8:12" x14ac:dyDescent="0.5">
      <c r="H6086" s="37">
        <v>2</v>
      </c>
      <c r="I6086" s="37">
        <v>49</v>
      </c>
      <c r="J6086" s="37">
        <v>49</v>
      </c>
      <c r="K6086" s="37">
        <v>25</v>
      </c>
      <c r="L6086" s="42">
        <v>990</v>
      </c>
    </row>
    <row r="6087" spans="8:12" x14ac:dyDescent="0.5">
      <c r="H6087" s="37">
        <v>2</v>
      </c>
      <c r="I6087" s="37">
        <v>49</v>
      </c>
      <c r="J6087" s="37">
        <v>49</v>
      </c>
      <c r="K6087" s="37">
        <v>26</v>
      </c>
      <c r="L6087" s="42">
        <v>992</v>
      </c>
    </row>
    <row r="6088" spans="8:12" x14ac:dyDescent="0.5">
      <c r="H6088" s="37">
        <v>2</v>
      </c>
      <c r="I6088" s="37">
        <v>49</v>
      </c>
      <c r="J6088" s="37">
        <v>49</v>
      </c>
      <c r="K6088" s="37">
        <v>27</v>
      </c>
      <c r="L6088" s="42">
        <v>994</v>
      </c>
    </row>
    <row r="6089" spans="8:12" x14ac:dyDescent="0.5">
      <c r="H6089" s="37">
        <v>2</v>
      </c>
      <c r="I6089" s="37">
        <v>49</v>
      </c>
      <c r="J6089" s="37">
        <v>49</v>
      </c>
      <c r="K6089" s="37">
        <v>28</v>
      </c>
      <c r="L6089" s="42">
        <v>996</v>
      </c>
    </row>
    <row r="6090" spans="8:12" x14ac:dyDescent="0.5">
      <c r="H6090" s="37">
        <v>2</v>
      </c>
      <c r="I6090" s="37">
        <v>49</v>
      </c>
      <c r="J6090" s="37">
        <v>49</v>
      </c>
      <c r="K6090" s="37">
        <v>29</v>
      </c>
      <c r="L6090" s="42">
        <v>998</v>
      </c>
    </row>
    <row r="6091" spans="8:12" x14ac:dyDescent="0.5">
      <c r="H6091" s="37">
        <v>2</v>
      </c>
      <c r="I6091" s="37">
        <v>49</v>
      </c>
      <c r="J6091" s="37">
        <v>49</v>
      </c>
      <c r="K6091" s="37">
        <v>30</v>
      </c>
      <c r="L6091" s="42">
        <v>999</v>
      </c>
    </row>
    <row r="6092" spans="8:12" x14ac:dyDescent="0.5">
      <c r="H6092" s="37">
        <v>2</v>
      </c>
      <c r="I6092" s="37">
        <v>49</v>
      </c>
      <c r="J6092" s="37">
        <v>49</v>
      </c>
      <c r="K6092" s="37">
        <v>31</v>
      </c>
      <c r="L6092" s="42">
        <v>1030</v>
      </c>
    </row>
    <row r="6093" spans="8:12" x14ac:dyDescent="0.5">
      <c r="H6093" s="37">
        <v>2</v>
      </c>
      <c r="I6093" s="37">
        <v>50</v>
      </c>
      <c r="J6093" s="37">
        <v>50</v>
      </c>
      <c r="K6093" s="37">
        <v>0</v>
      </c>
      <c r="L6093" s="42">
        <v>922</v>
      </c>
    </row>
    <row r="6094" spans="8:12" x14ac:dyDescent="0.5">
      <c r="H6094" s="37">
        <v>2</v>
      </c>
      <c r="I6094" s="37">
        <v>50</v>
      </c>
      <c r="J6094" s="37">
        <v>50</v>
      </c>
      <c r="K6094" s="37">
        <v>1</v>
      </c>
      <c r="L6094" s="42">
        <v>924</v>
      </c>
    </row>
    <row r="6095" spans="8:12" x14ac:dyDescent="0.5">
      <c r="H6095" s="37">
        <v>2</v>
      </c>
      <c r="I6095" s="37">
        <v>50</v>
      </c>
      <c r="J6095" s="37">
        <v>50</v>
      </c>
      <c r="K6095" s="37">
        <v>2</v>
      </c>
      <c r="L6095" s="42">
        <v>927</v>
      </c>
    </row>
    <row r="6096" spans="8:12" x14ac:dyDescent="0.5">
      <c r="H6096" s="37">
        <v>2</v>
      </c>
      <c r="I6096" s="37">
        <v>50</v>
      </c>
      <c r="J6096" s="37">
        <v>50</v>
      </c>
      <c r="K6096" s="37">
        <v>3</v>
      </c>
      <c r="L6096" s="42">
        <v>929</v>
      </c>
    </row>
    <row r="6097" spans="8:12" x14ac:dyDescent="0.5">
      <c r="H6097" s="37">
        <v>2</v>
      </c>
      <c r="I6097" s="37">
        <v>50</v>
      </c>
      <c r="J6097" s="37">
        <v>50</v>
      </c>
      <c r="K6097" s="37">
        <v>4</v>
      </c>
      <c r="L6097" s="42">
        <v>932</v>
      </c>
    </row>
    <row r="6098" spans="8:12" x14ac:dyDescent="0.5">
      <c r="H6098" s="37">
        <v>2</v>
      </c>
      <c r="I6098" s="37">
        <v>50</v>
      </c>
      <c r="J6098" s="37">
        <v>50</v>
      </c>
      <c r="K6098" s="37">
        <v>5</v>
      </c>
      <c r="L6098" s="42">
        <v>934</v>
      </c>
    </row>
    <row r="6099" spans="8:12" x14ac:dyDescent="0.5">
      <c r="H6099" s="37">
        <v>2</v>
      </c>
      <c r="I6099" s="37">
        <v>50</v>
      </c>
      <c r="J6099" s="37">
        <v>50</v>
      </c>
      <c r="K6099" s="37">
        <v>6</v>
      </c>
      <c r="L6099" s="42">
        <v>937</v>
      </c>
    </row>
    <row r="6100" spans="8:12" x14ac:dyDescent="0.5">
      <c r="H6100" s="37">
        <v>2</v>
      </c>
      <c r="I6100" s="37">
        <v>50</v>
      </c>
      <c r="J6100" s="37">
        <v>50</v>
      </c>
      <c r="K6100" s="37">
        <v>7</v>
      </c>
      <c r="L6100" s="42">
        <v>940</v>
      </c>
    </row>
    <row r="6101" spans="8:12" x14ac:dyDescent="0.5">
      <c r="H6101" s="37">
        <v>2</v>
      </c>
      <c r="I6101" s="37">
        <v>50</v>
      </c>
      <c r="J6101" s="37">
        <v>50</v>
      </c>
      <c r="K6101" s="37">
        <v>8</v>
      </c>
      <c r="L6101" s="42">
        <v>943</v>
      </c>
    </row>
    <row r="6102" spans="8:12" x14ac:dyDescent="0.5">
      <c r="H6102" s="37">
        <v>2</v>
      </c>
      <c r="I6102" s="37">
        <v>50</v>
      </c>
      <c r="J6102" s="37">
        <v>50</v>
      </c>
      <c r="K6102" s="37">
        <v>9</v>
      </c>
      <c r="L6102" s="42">
        <v>945</v>
      </c>
    </row>
    <row r="6103" spans="8:12" x14ac:dyDescent="0.5">
      <c r="H6103" s="37">
        <v>2</v>
      </c>
      <c r="I6103" s="37">
        <v>50</v>
      </c>
      <c r="J6103" s="37">
        <v>50</v>
      </c>
      <c r="K6103" s="37">
        <v>10</v>
      </c>
      <c r="L6103" s="42">
        <v>948</v>
      </c>
    </row>
    <row r="6104" spans="8:12" x14ac:dyDescent="0.5">
      <c r="H6104" s="37">
        <v>2</v>
      </c>
      <c r="I6104" s="37">
        <v>50</v>
      </c>
      <c r="J6104" s="37">
        <v>50</v>
      </c>
      <c r="K6104" s="37">
        <v>11</v>
      </c>
      <c r="L6104" s="42">
        <v>951</v>
      </c>
    </row>
    <row r="6105" spans="8:12" x14ac:dyDescent="0.5">
      <c r="H6105" s="37">
        <v>2</v>
      </c>
      <c r="I6105" s="37">
        <v>50</v>
      </c>
      <c r="J6105" s="37">
        <v>50</v>
      </c>
      <c r="K6105" s="37">
        <v>12</v>
      </c>
      <c r="L6105" s="42">
        <v>954</v>
      </c>
    </row>
    <row r="6106" spans="8:12" x14ac:dyDescent="0.5">
      <c r="H6106" s="37">
        <v>2</v>
      </c>
      <c r="I6106" s="37">
        <v>50</v>
      </c>
      <c r="J6106" s="37">
        <v>50</v>
      </c>
      <c r="K6106" s="37">
        <v>13</v>
      </c>
      <c r="L6106" s="42">
        <v>957</v>
      </c>
    </row>
    <row r="6107" spans="8:12" x14ac:dyDescent="0.5">
      <c r="H6107" s="37">
        <v>2</v>
      </c>
      <c r="I6107" s="37">
        <v>50</v>
      </c>
      <c r="J6107" s="37">
        <v>50</v>
      </c>
      <c r="K6107" s="37">
        <v>14</v>
      </c>
      <c r="L6107" s="42">
        <v>960</v>
      </c>
    </row>
    <row r="6108" spans="8:12" x14ac:dyDescent="0.5">
      <c r="H6108" s="37">
        <v>2</v>
      </c>
      <c r="I6108" s="37">
        <v>50</v>
      </c>
      <c r="J6108" s="37">
        <v>50</v>
      </c>
      <c r="K6108" s="37">
        <v>15</v>
      </c>
      <c r="L6108" s="42">
        <v>964</v>
      </c>
    </row>
    <row r="6109" spans="8:12" x14ac:dyDescent="0.5">
      <c r="H6109" s="37">
        <v>2</v>
      </c>
      <c r="I6109" s="37">
        <v>50</v>
      </c>
      <c r="J6109" s="37">
        <v>50</v>
      </c>
      <c r="K6109" s="37">
        <v>16</v>
      </c>
      <c r="L6109" s="42">
        <v>967</v>
      </c>
    </row>
    <row r="6110" spans="8:12" x14ac:dyDescent="0.5">
      <c r="H6110" s="37">
        <v>2</v>
      </c>
      <c r="I6110" s="37">
        <v>50</v>
      </c>
      <c r="J6110" s="37">
        <v>50</v>
      </c>
      <c r="K6110" s="37">
        <v>17</v>
      </c>
      <c r="L6110" s="42">
        <v>970</v>
      </c>
    </row>
    <row r="6111" spans="8:12" x14ac:dyDescent="0.5">
      <c r="H6111" s="37">
        <v>2</v>
      </c>
      <c r="I6111" s="37">
        <v>50</v>
      </c>
      <c r="J6111" s="37">
        <v>50</v>
      </c>
      <c r="K6111" s="37">
        <v>18</v>
      </c>
      <c r="L6111" s="42">
        <v>973</v>
      </c>
    </row>
    <row r="6112" spans="8:12" x14ac:dyDescent="0.5">
      <c r="H6112" s="37">
        <v>2</v>
      </c>
      <c r="I6112" s="37">
        <v>50</v>
      </c>
      <c r="J6112" s="37">
        <v>50</v>
      </c>
      <c r="K6112" s="37">
        <v>19</v>
      </c>
      <c r="L6112" s="42">
        <v>976</v>
      </c>
    </row>
    <row r="6113" spans="8:12" x14ac:dyDescent="0.5">
      <c r="H6113" s="37">
        <v>2</v>
      </c>
      <c r="I6113" s="37">
        <v>50</v>
      </c>
      <c r="J6113" s="37">
        <v>50</v>
      </c>
      <c r="K6113" s="37">
        <v>20</v>
      </c>
      <c r="L6113" s="42">
        <v>979</v>
      </c>
    </row>
    <row r="6114" spans="8:12" x14ac:dyDescent="0.5">
      <c r="H6114" s="37">
        <v>2</v>
      </c>
      <c r="I6114" s="37">
        <v>50</v>
      </c>
      <c r="J6114" s="37">
        <v>50</v>
      </c>
      <c r="K6114" s="37">
        <v>21</v>
      </c>
      <c r="L6114" s="42">
        <v>982</v>
      </c>
    </row>
    <row r="6115" spans="8:12" x14ac:dyDescent="0.5">
      <c r="H6115" s="37">
        <v>2</v>
      </c>
      <c r="I6115" s="37">
        <v>50</v>
      </c>
      <c r="J6115" s="37">
        <v>50</v>
      </c>
      <c r="K6115" s="37">
        <v>22</v>
      </c>
      <c r="L6115" s="42">
        <v>985</v>
      </c>
    </row>
    <row r="6116" spans="8:12" x14ac:dyDescent="0.5">
      <c r="H6116" s="37">
        <v>2</v>
      </c>
      <c r="I6116" s="37">
        <v>50</v>
      </c>
      <c r="J6116" s="37">
        <v>50</v>
      </c>
      <c r="K6116" s="37">
        <v>23</v>
      </c>
      <c r="L6116" s="42">
        <v>987</v>
      </c>
    </row>
    <row r="6117" spans="8:12" x14ac:dyDescent="0.5">
      <c r="H6117" s="37">
        <v>2</v>
      </c>
      <c r="I6117" s="37">
        <v>50</v>
      </c>
      <c r="J6117" s="37">
        <v>50</v>
      </c>
      <c r="K6117" s="37">
        <v>24</v>
      </c>
      <c r="L6117" s="42">
        <v>990</v>
      </c>
    </row>
    <row r="6118" spans="8:12" x14ac:dyDescent="0.5">
      <c r="H6118" s="37">
        <v>2</v>
      </c>
      <c r="I6118" s="37">
        <v>50</v>
      </c>
      <c r="J6118" s="37">
        <v>50</v>
      </c>
      <c r="K6118" s="37">
        <v>25</v>
      </c>
      <c r="L6118" s="42">
        <v>992</v>
      </c>
    </row>
    <row r="6119" spans="8:12" x14ac:dyDescent="0.5">
      <c r="H6119" s="37">
        <v>2</v>
      </c>
      <c r="I6119" s="37">
        <v>50</v>
      </c>
      <c r="J6119" s="37">
        <v>50</v>
      </c>
      <c r="K6119" s="37">
        <v>26</v>
      </c>
      <c r="L6119" s="42">
        <v>994</v>
      </c>
    </row>
    <row r="6120" spans="8:12" x14ac:dyDescent="0.5">
      <c r="H6120" s="37">
        <v>2</v>
      </c>
      <c r="I6120" s="37">
        <v>50</v>
      </c>
      <c r="J6120" s="37">
        <v>50</v>
      </c>
      <c r="K6120" s="37">
        <v>27</v>
      </c>
      <c r="L6120" s="42">
        <v>996</v>
      </c>
    </row>
    <row r="6121" spans="8:12" x14ac:dyDescent="0.5">
      <c r="H6121" s="37">
        <v>2</v>
      </c>
      <c r="I6121" s="37">
        <v>50</v>
      </c>
      <c r="J6121" s="37">
        <v>50</v>
      </c>
      <c r="K6121" s="37">
        <v>28</v>
      </c>
      <c r="L6121" s="42">
        <v>998</v>
      </c>
    </row>
    <row r="6122" spans="8:12" x14ac:dyDescent="0.5">
      <c r="H6122" s="37">
        <v>2</v>
      </c>
      <c r="I6122" s="37">
        <v>50</v>
      </c>
      <c r="J6122" s="37">
        <v>50</v>
      </c>
      <c r="K6122" s="37">
        <v>29</v>
      </c>
      <c r="L6122" s="42">
        <v>999</v>
      </c>
    </row>
    <row r="6123" spans="8:12" x14ac:dyDescent="0.5">
      <c r="H6123" s="37">
        <v>2</v>
      </c>
      <c r="I6123" s="37">
        <v>50</v>
      </c>
      <c r="J6123" s="37">
        <v>50</v>
      </c>
      <c r="K6123" s="37">
        <v>30</v>
      </c>
      <c r="L6123" s="42">
        <v>1030</v>
      </c>
    </row>
    <row r="6124" spans="8:12" x14ac:dyDescent="0.5">
      <c r="H6124" s="37">
        <v>2</v>
      </c>
      <c r="I6124" s="37">
        <v>51</v>
      </c>
      <c r="J6124" s="37">
        <v>51</v>
      </c>
      <c r="K6124" s="37">
        <v>0</v>
      </c>
      <c r="L6124" s="42">
        <v>924</v>
      </c>
    </row>
    <row r="6125" spans="8:12" x14ac:dyDescent="0.5">
      <c r="H6125" s="37">
        <v>2</v>
      </c>
      <c r="I6125" s="37">
        <v>51</v>
      </c>
      <c r="J6125" s="37">
        <v>51</v>
      </c>
      <c r="K6125" s="37">
        <v>1</v>
      </c>
      <c r="L6125" s="42">
        <v>927</v>
      </c>
    </row>
    <row r="6126" spans="8:12" x14ac:dyDescent="0.5">
      <c r="H6126" s="37">
        <v>2</v>
      </c>
      <c r="I6126" s="37">
        <v>51</v>
      </c>
      <c r="J6126" s="37">
        <v>51</v>
      </c>
      <c r="K6126" s="37">
        <v>2</v>
      </c>
      <c r="L6126" s="42">
        <v>929</v>
      </c>
    </row>
    <row r="6127" spans="8:12" x14ac:dyDescent="0.5">
      <c r="H6127" s="37">
        <v>2</v>
      </c>
      <c r="I6127" s="37">
        <v>51</v>
      </c>
      <c r="J6127" s="37">
        <v>51</v>
      </c>
      <c r="K6127" s="37">
        <v>3</v>
      </c>
      <c r="L6127" s="42">
        <v>932</v>
      </c>
    </row>
    <row r="6128" spans="8:12" x14ac:dyDescent="0.5">
      <c r="H6128" s="37">
        <v>2</v>
      </c>
      <c r="I6128" s="37">
        <v>51</v>
      </c>
      <c r="J6128" s="37">
        <v>51</v>
      </c>
      <c r="K6128" s="37">
        <v>4</v>
      </c>
      <c r="L6128" s="42">
        <v>934</v>
      </c>
    </row>
    <row r="6129" spans="8:12" x14ac:dyDescent="0.5">
      <c r="H6129" s="37">
        <v>2</v>
      </c>
      <c r="I6129" s="37">
        <v>51</v>
      </c>
      <c r="J6129" s="37">
        <v>51</v>
      </c>
      <c r="K6129" s="37">
        <v>5</v>
      </c>
      <c r="L6129" s="42">
        <v>937</v>
      </c>
    </row>
    <row r="6130" spans="8:12" x14ac:dyDescent="0.5">
      <c r="H6130" s="37">
        <v>2</v>
      </c>
      <c r="I6130" s="37">
        <v>51</v>
      </c>
      <c r="J6130" s="37">
        <v>51</v>
      </c>
      <c r="K6130" s="37">
        <v>6</v>
      </c>
      <c r="L6130" s="42">
        <v>940</v>
      </c>
    </row>
    <row r="6131" spans="8:12" x14ac:dyDescent="0.5">
      <c r="H6131" s="37">
        <v>2</v>
      </c>
      <c r="I6131" s="37">
        <v>51</v>
      </c>
      <c r="J6131" s="37">
        <v>51</v>
      </c>
      <c r="K6131" s="37">
        <v>7</v>
      </c>
      <c r="L6131" s="42">
        <v>943</v>
      </c>
    </row>
    <row r="6132" spans="8:12" x14ac:dyDescent="0.5">
      <c r="H6132" s="37">
        <v>2</v>
      </c>
      <c r="I6132" s="37">
        <v>51</v>
      </c>
      <c r="J6132" s="37">
        <v>51</v>
      </c>
      <c r="K6132" s="37">
        <v>8</v>
      </c>
      <c r="L6132" s="42">
        <v>945</v>
      </c>
    </row>
    <row r="6133" spans="8:12" x14ac:dyDescent="0.5">
      <c r="H6133" s="37">
        <v>2</v>
      </c>
      <c r="I6133" s="37">
        <v>51</v>
      </c>
      <c r="J6133" s="37">
        <v>51</v>
      </c>
      <c r="K6133" s="37">
        <v>9</v>
      </c>
      <c r="L6133" s="42">
        <v>948</v>
      </c>
    </row>
    <row r="6134" spans="8:12" x14ac:dyDescent="0.5">
      <c r="H6134" s="37">
        <v>2</v>
      </c>
      <c r="I6134" s="37">
        <v>51</v>
      </c>
      <c r="J6134" s="37">
        <v>51</v>
      </c>
      <c r="K6134" s="37">
        <v>10</v>
      </c>
      <c r="L6134" s="42">
        <v>951</v>
      </c>
    </row>
    <row r="6135" spans="8:12" x14ac:dyDescent="0.5">
      <c r="H6135" s="37">
        <v>2</v>
      </c>
      <c r="I6135" s="37">
        <v>51</v>
      </c>
      <c r="J6135" s="37">
        <v>51</v>
      </c>
      <c r="K6135" s="37">
        <v>11</v>
      </c>
      <c r="L6135" s="42">
        <v>954</v>
      </c>
    </row>
    <row r="6136" spans="8:12" x14ac:dyDescent="0.5">
      <c r="H6136" s="37">
        <v>2</v>
      </c>
      <c r="I6136" s="37">
        <v>51</v>
      </c>
      <c r="J6136" s="37">
        <v>51</v>
      </c>
      <c r="K6136" s="37">
        <v>12</v>
      </c>
      <c r="L6136" s="42">
        <v>957</v>
      </c>
    </row>
    <row r="6137" spans="8:12" x14ac:dyDescent="0.5">
      <c r="H6137" s="37">
        <v>2</v>
      </c>
      <c r="I6137" s="37">
        <v>51</v>
      </c>
      <c r="J6137" s="37">
        <v>51</v>
      </c>
      <c r="K6137" s="37">
        <v>13</v>
      </c>
      <c r="L6137" s="42">
        <v>960</v>
      </c>
    </row>
    <row r="6138" spans="8:12" x14ac:dyDescent="0.5">
      <c r="H6138" s="37">
        <v>2</v>
      </c>
      <c r="I6138" s="37">
        <v>51</v>
      </c>
      <c r="J6138" s="37">
        <v>51</v>
      </c>
      <c r="K6138" s="37">
        <v>14</v>
      </c>
      <c r="L6138" s="42">
        <v>964</v>
      </c>
    </row>
    <row r="6139" spans="8:12" x14ac:dyDescent="0.5">
      <c r="H6139" s="37">
        <v>2</v>
      </c>
      <c r="I6139" s="37">
        <v>51</v>
      </c>
      <c r="J6139" s="37">
        <v>51</v>
      </c>
      <c r="K6139" s="37">
        <v>15</v>
      </c>
      <c r="L6139" s="42">
        <v>967</v>
      </c>
    </row>
    <row r="6140" spans="8:12" x14ac:dyDescent="0.5">
      <c r="H6140" s="37">
        <v>2</v>
      </c>
      <c r="I6140" s="37">
        <v>51</v>
      </c>
      <c r="J6140" s="37">
        <v>51</v>
      </c>
      <c r="K6140" s="37">
        <v>16</v>
      </c>
      <c r="L6140" s="42">
        <v>970</v>
      </c>
    </row>
    <row r="6141" spans="8:12" x14ac:dyDescent="0.5">
      <c r="H6141" s="37">
        <v>2</v>
      </c>
      <c r="I6141" s="37">
        <v>51</v>
      </c>
      <c r="J6141" s="37">
        <v>51</v>
      </c>
      <c r="K6141" s="37">
        <v>17</v>
      </c>
      <c r="L6141" s="42">
        <v>973</v>
      </c>
    </row>
    <row r="6142" spans="8:12" x14ac:dyDescent="0.5">
      <c r="H6142" s="37">
        <v>2</v>
      </c>
      <c r="I6142" s="37">
        <v>51</v>
      </c>
      <c r="J6142" s="37">
        <v>51</v>
      </c>
      <c r="K6142" s="37">
        <v>18</v>
      </c>
      <c r="L6142" s="42">
        <v>976</v>
      </c>
    </row>
    <row r="6143" spans="8:12" x14ac:dyDescent="0.5">
      <c r="H6143" s="37">
        <v>2</v>
      </c>
      <c r="I6143" s="37">
        <v>51</v>
      </c>
      <c r="J6143" s="37">
        <v>51</v>
      </c>
      <c r="K6143" s="37">
        <v>19</v>
      </c>
      <c r="L6143" s="42">
        <v>979</v>
      </c>
    </row>
    <row r="6144" spans="8:12" x14ac:dyDescent="0.5">
      <c r="H6144" s="37">
        <v>2</v>
      </c>
      <c r="I6144" s="37">
        <v>51</v>
      </c>
      <c r="J6144" s="37">
        <v>51</v>
      </c>
      <c r="K6144" s="37">
        <v>20</v>
      </c>
      <c r="L6144" s="42">
        <v>982</v>
      </c>
    </row>
    <row r="6145" spans="8:12" x14ac:dyDescent="0.5">
      <c r="H6145" s="37">
        <v>2</v>
      </c>
      <c r="I6145" s="37">
        <v>51</v>
      </c>
      <c r="J6145" s="37">
        <v>51</v>
      </c>
      <c r="K6145" s="37">
        <v>21</v>
      </c>
      <c r="L6145" s="42">
        <v>985</v>
      </c>
    </row>
    <row r="6146" spans="8:12" x14ac:dyDescent="0.5">
      <c r="H6146" s="37">
        <v>2</v>
      </c>
      <c r="I6146" s="37">
        <v>51</v>
      </c>
      <c r="J6146" s="37">
        <v>51</v>
      </c>
      <c r="K6146" s="37">
        <v>22</v>
      </c>
      <c r="L6146" s="42">
        <v>987</v>
      </c>
    </row>
    <row r="6147" spans="8:12" x14ac:dyDescent="0.5">
      <c r="H6147" s="37">
        <v>2</v>
      </c>
      <c r="I6147" s="37">
        <v>51</v>
      </c>
      <c r="J6147" s="37">
        <v>51</v>
      </c>
      <c r="K6147" s="37">
        <v>23</v>
      </c>
      <c r="L6147" s="42">
        <v>990</v>
      </c>
    </row>
    <row r="6148" spans="8:12" x14ac:dyDescent="0.5">
      <c r="H6148" s="37">
        <v>2</v>
      </c>
      <c r="I6148" s="37">
        <v>51</v>
      </c>
      <c r="J6148" s="37">
        <v>51</v>
      </c>
      <c r="K6148" s="37">
        <v>24</v>
      </c>
      <c r="L6148" s="42">
        <v>992</v>
      </c>
    </row>
    <row r="6149" spans="8:12" x14ac:dyDescent="0.5">
      <c r="H6149" s="37">
        <v>2</v>
      </c>
      <c r="I6149" s="37">
        <v>51</v>
      </c>
      <c r="J6149" s="37">
        <v>51</v>
      </c>
      <c r="K6149" s="37">
        <v>25</v>
      </c>
      <c r="L6149" s="42">
        <v>994</v>
      </c>
    </row>
    <row r="6150" spans="8:12" x14ac:dyDescent="0.5">
      <c r="H6150" s="37">
        <v>2</v>
      </c>
      <c r="I6150" s="37">
        <v>51</v>
      </c>
      <c r="J6150" s="37">
        <v>51</v>
      </c>
      <c r="K6150" s="37">
        <v>26</v>
      </c>
      <c r="L6150" s="42">
        <v>996</v>
      </c>
    </row>
    <row r="6151" spans="8:12" x14ac:dyDescent="0.5">
      <c r="H6151" s="37">
        <v>2</v>
      </c>
      <c r="I6151" s="37">
        <v>51</v>
      </c>
      <c r="J6151" s="37">
        <v>51</v>
      </c>
      <c r="K6151" s="37">
        <v>27</v>
      </c>
      <c r="L6151" s="42">
        <v>998</v>
      </c>
    </row>
    <row r="6152" spans="8:12" x14ac:dyDescent="0.5">
      <c r="H6152" s="37">
        <v>2</v>
      </c>
      <c r="I6152" s="37">
        <v>51</v>
      </c>
      <c r="J6152" s="37">
        <v>51</v>
      </c>
      <c r="K6152" s="37">
        <v>28</v>
      </c>
      <c r="L6152" s="42">
        <v>999</v>
      </c>
    </row>
    <row r="6153" spans="8:12" x14ac:dyDescent="0.5">
      <c r="H6153" s="37">
        <v>2</v>
      </c>
      <c r="I6153" s="37">
        <v>51</v>
      </c>
      <c r="J6153" s="37">
        <v>51</v>
      </c>
      <c r="K6153" s="37">
        <v>29</v>
      </c>
      <c r="L6153" s="42">
        <v>1030</v>
      </c>
    </row>
    <row r="6154" spans="8:12" x14ac:dyDescent="0.5">
      <c r="H6154" s="37">
        <v>2</v>
      </c>
      <c r="I6154" s="37">
        <v>52</v>
      </c>
      <c r="J6154" s="37">
        <v>52</v>
      </c>
      <c r="K6154" s="37">
        <v>0</v>
      </c>
      <c r="L6154" s="42">
        <v>927</v>
      </c>
    </row>
    <row r="6155" spans="8:12" x14ac:dyDescent="0.5">
      <c r="H6155" s="37">
        <v>2</v>
      </c>
      <c r="I6155" s="37">
        <v>52</v>
      </c>
      <c r="J6155" s="37">
        <v>52</v>
      </c>
      <c r="K6155" s="37">
        <v>1</v>
      </c>
      <c r="L6155" s="42">
        <v>929</v>
      </c>
    </row>
    <row r="6156" spans="8:12" x14ac:dyDescent="0.5">
      <c r="H6156" s="37">
        <v>2</v>
      </c>
      <c r="I6156" s="37">
        <v>52</v>
      </c>
      <c r="J6156" s="37">
        <v>52</v>
      </c>
      <c r="K6156" s="37">
        <v>2</v>
      </c>
      <c r="L6156" s="42">
        <v>932</v>
      </c>
    </row>
    <row r="6157" spans="8:12" x14ac:dyDescent="0.5">
      <c r="H6157" s="37">
        <v>2</v>
      </c>
      <c r="I6157" s="37">
        <v>52</v>
      </c>
      <c r="J6157" s="37">
        <v>52</v>
      </c>
      <c r="K6157" s="37">
        <v>3</v>
      </c>
      <c r="L6157" s="42">
        <v>934</v>
      </c>
    </row>
    <row r="6158" spans="8:12" x14ac:dyDescent="0.5">
      <c r="H6158" s="37">
        <v>2</v>
      </c>
      <c r="I6158" s="37">
        <v>52</v>
      </c>
      <c r="J6158" s="37">
        <v>52</v>
      </c>
      <c r="K6158" s="37">
        <v>4</v>
      </c>
      <c r="L6158" s="42">
        <v>937</v>
      </c>
    </row>
    <row r="6159" spans="8:12" x14ac:dyDescent="0.5">
      <c r="H6159" s="37">
        <v>2</v>
      </c>
      <c r="I6159" s="37">
        <v>52</v>
      </c>
      <c r="J6159" s="37">
        <v>52</v>
      </c>
      <c r="K6159" s="37">
        <v>5</v>
      </c>
      <c r="L6159" s="42">
        <v>940</v>
      </c>
    </row>
    <row r="6160" spans="8:12" x14ac:dyDescent="0.5">
      <c r="H6160" s="37">
        <v>2</v>
      </c>
      <c r="I6160" s="37">
        <v>52</v>
      </c>
      <c r="J6160" s="37">
        <v>52</v>
      </c>
      <c r="K6160" s="37">
        <v>6</v>
      </c>
      <c r="L6160" s="42">
        <v>943</v>
      </c>
    </row>
    <row r="6161" spans="8:12" x14ac:dyDescent="0.5">
      <c r="H6161" s="37">
        <v>2</v>
      </c>
      <c r="I6161" s="37">
        <v>52</v>
      </c>
      <c r="J6161" s="37">
        <v>52</v>
      </c>
      <c r="K6161" s="37">
        <v>7</v>
      </c>
      <c r="L6161" s="42">
        <v>945</v>
      </c>
    </row>
    <row r="6162" spans="8:12" x14ac:dyDescent="0.5">
      <c r="H6162" s="37">
        <v>2</v>
      </c>
      <c r="I6162" s="37">
        <v>52</v>
      </c>
      <c r="J6162" s="37">
        <v>52</v>
      </c>
      <c r="K6162" s="37">
        <v>8</v>
      </c>
      <c r="L6162" s="42">
        <v>948</v>
      </c>
    </row>
    <row r="6163" spans="8:12" x14ac:dyDescent="0.5">
      <c r="H6163" s="37">
        <v>2</v>
      </c>
      <c r="I6163" s="37">
        <v>52</v>
      </c>
      <c r="J6163" s="37">
        <v>52</v>
      </c>
      <c r="K6163" s="37">
        <v>9</v>
      </c>
      <c r="L6163" s="42">
        <v>951</v>
      </c>
    </row>
    <row r="6164" spans="8:12" x14ac:dyDescent="0.5">
      <c r="H6164" s="37">
        <v>2</v>
      </c>
      <c r="I6164" s="37">
        <v>52</v>
      </c>
      <c r="J6164" s="37">
        <v>52</v>
      </c>
      <c r="K6164" s="37">
        <v>10</v>
      </c>
      <c r="L6164" s="42">
        <v>954</v>
      </c>
    </row>
    <row r="6165" spans="8:12" x14ac:dyDescent="0.5">
      <c r="H6165" s="37">
        <v>2</v>
      </c>
      <c r="I6165" s="37">
        <v>52</v>
      </c>
      <c r="J6165" s="37">
        <v>52</v>
      </c>
      <c r="K6165" s="37">
        <v>11</v>
      </c>
      <c r="L6165" s="42">
        <v>957</v>
      </c>
    </row>
    <row r="6166" spans="8:12" x14ac:dyDescent="0.5">
      <c r="H6166" s="37">
        <v>2</v>
      </c>
      <c r="I6166" s="37">
        <v>52</v>
      </c>
      <c r="J6166" s="37">
        <v>52</v>
      </c>
      <c r="K6166" s="37">
        <v>12</v>
      </c>
      <c r="L6166" s="42">
        <v>960</v>
      </c>
    </row>
    <row r="6167" spans="8:12" x14ac:dyDescent="0.5">
      <c r="H6167" s="37">
        <v>2</v>
      </c>
      <c r="I6167" s="37">
        <v>52</v>
      </c>
      <c r="J6167" s="37">
        <v>52</v>
      </c>
      <c r="K6167" s="37">
        <v>13</v>
      </c>
      <c r="L6167" s="42">
        <v>964</v>
      </c>
    </row>
    <row r="6168" spans="8:12" x14ac:dyDescent="0.5">
      <c r="H6168" s="37">
        <v>2</v>
      </c>
      <c r="I6168" s="37">
        <v>52</v>
      </c>
      <c r="J6168" s="37">
        <v>52</v>
      </c>
      <c r="K6168" s="37">
        <v>14</v>
      </c>
      <c r="L6168" s="42">
        <v>967</v>
      </c>
    </row>
    <row r="6169" spans="8:12" x14ac:dyDescent="0.5">
      <c r="H6169" s="37">
        <v>2</v>
      </c>
      <c r="I6169" s="37">
        <v>52</v>
      </c>
      <c r="J6169" s="37">
        <v>52</v>
      </c>
      <c r="K6169" s="37">
        <v>15</v>
      </c>
      <c r="L6169" s="42">
        <v>970</v>
      </c>
    </row>
    <row r="6170" spans="8:12" x14ac:dyDescent="0.5">
      <c r="H6170" s="37">
        <v>2</v>
      </c>
      <c r="I6170" s="37">
        <v>52</v>
      </c>
      <c r="J6170" s="37">
        <v>52</v>
      </c>
      <c r="K6170" s="37">
        <v>16</v>
      </c>
      <c r="L6170" s="42">
        <v>973</v>
      </c>
    </row>
    <row r="6171" spans="8:12" x14ac:dyDescent="0.5">
      <c r="H6171" s="37">
        <v>2</v>
      </c>
      <c r="I6171" s="37">
        <v>52</v>
      </c>
      <c r="J6171" s="37">
        <v>52</v>
      </c>
      <c r="K6171" s="37">
        <v>17</v>
      </c>
      <c r="L6171" s="42">
        <v>976</v>
      </c>
    </row>
    <row r="6172" spans="8:12" x14ac:dyDescent="0.5">
      <c r="H6172" s="37">
        <v>2</v>
      </c>
      <c r="I6172" s="37">
        <v>52</v>
      </c>
      <c r="J6172" s="37">
        <v>52</v>
      </c>
      <c r="K6172" s="37">
        <v>18</v>
      </c>
      <c r="L6172" s="42">
        <v>979</v>
      </c>
    </row>
    <row r="6173" spans="8:12" x14ac:dyDescent="0.5">
      <c r="H6173" s="37">
        <v>2</v>
      </c>
      <c r="I6173" s="37">
        <v>52</v>
      </c>
      <c r="J6173" s="37">
        <v>52</v>
      </c>
      <c r="K6173" s="37">
        <v>19</v>
      </c>
      <c r="L6173" s="42">
        <v>982</v>
      </c>
    </row>
    <row r="6174" spans="8:12" x14ac:dyDescent="0.5">
      <c r="H6174" s="37">
        <v>2</v>
      </c>
      <c r="I6174" s="37">
        <v>52</v>
      </c>
      <c r="J6174" s="37">
        <v>52</v>
      </c>
      <c r="K6174" s="37">
        <v>20</v>
      </c>
      <c r="L6174" s="42">
        <v>985</v>
      </c>
    </row>
    <row r="6175" spans="8:12" x14ac:dyDescent="0.5">
      <c r="H6175" s="37">
        <v>2</v>
      </c>
      <c r="I6175" s="37">
        <v>52</v>
      </c>
      <c r="J6175" s="37">
        <v>52</v>
      </c>
      <c r="K6175" s="37">
        <v>21</v>
      </c>
      <c r="L6175" s="42">
        <v>987</v>
      </c>
    </row>
    <row r="6176" spans="8:12" x14ac:dyDescent="0.5">
      <c r="H6176" s="37">
        <v>2</v>
      </c>
      <c r="I6176" s="37">
        <v>52</v>
      </c>
      <c r="J6176" s="37">
        <v>52</v>
      </c>
      <c r="K6176" s="37">
        <v>22</v>
      </c>
      <c r="L6176" s="42">
        <v>990</v>
      </c>
    </row>
    <row r="6177" spans="8:12" x14ac:dyDescent="0.5">
      <c r="H6177" s="37">
        <v>2</v>
      </c>
      <c r="I6177" s="37">
        <v>52</v>
      </c>
      <c r="J6177" s="37">
        <v>52</v>
      </c>
      <c r="K6177" s="37">
        <v>23</v>
      </c>
      <c r="L6177" s="42">
        <v>992</v>
      </c>
    </row>
    <row r="6178" spans="8:12" x14ac:dyDescent="0.5">
      <c r="H6178" s="37">
        <v>2</v>
      </c>
      <c r="I6178" s="37">
        <v>52</v>
      </c>
      <c r="J6178" s="37">
        <v>52</v>
      </c>
      <c r="K6178" s="37">
        <v>24</v>
      </c>
      <c r="L6178" s="42">
        <v>994</v>
      </c>
    </row>
    <row r="6179" spans="8:12" x14ac:dyDescent="0.5">
      <c r="H6179" s="37">
        <v>2</v>
      </c>
      <c r="I6179" s="37">
        <v>52</v>
      </c>
      <c r="J6179" s="37">
        <v>52</v>
      </c>
      <c r="K6179" s="37">
        <v>25</v>
      </c>
      <c r="L6179" s="42">
        <v>996</v>
      </c>
    </row>
    <row r="6180" spans="8:12" x14ac:dyDescent="0.5">
      <c r="H6180" s="37">
        <v>2</v>
      </c>
      <c r="I6180" s="37">
        <v>52</v>
      </c>
      <c r="J6180" s="37">
        <v>52</v>
      </c>
      <c r="K6180" s="37">
        <v>26</v>
      </c>
      <c r="L6180" s="42">
        <v>998</v>
      </c>
    </row>
    <row r="6181" spans="8:12" x14ac:dyDescent="0.5">
      <c r="H6181" s="37">
        <v>2</v>
      </c>
      <c r="I6181" s="37">
        <v>52</v>
      </c>
      <c r="J6181" s="37">
        <v>52</v>
      </c>
      <c r="K6181" s="37">
        <v>27</v>
      </c>
      <c r="L6181" s="42">
        <v>999</v>
      </c>
    </row>
    <row r="6182" spans="8:12" x14ac:dyDescent="0.5">
      <c r="H6182" s="37">
        <v>2</v>
      </c>
      <c r="I6182" s="37">
        <v>52</v>
      </c>
      <c r="J6182" s="37">
        <v>52</v>
      </c>
      <c r="K6182" s="37">
        <v>28</v>
      </c>
      <c r="L6182" s="42">
        <v>1030</v>
      </c>
    </row>
    <row r="6183" spans="8:12" x14ac:dyDescent="0.5">
      <c r="H6183" s="37">
        <v>2</v>
      </c>
      <c r="I6183" s="37">
        <v>53</v>
      </c>
      <c r="J6183" s="37">
        <v>53</v>
      </c>
      <c r="K6183" s="37">
        <v>0</v>
      </c>
      <c r="L6183" s="42">
        <v>929</v>
      </c>
    </row>
    <row r="6184" spans="8:12" x14ac:dyDescent="0.5">
      <c r="H6184" s="37">
        <v>2</v>
      </c>
      <c r="I6184" s="37">
        <v>53</v>
      </c>
      <c r="J6184" s="37">
        <v>53</v>
      </c>
      <c r="K6184" s="37">
        <v>1</v>
      </c>
      <c r="L6184" s="42">
        <v>932</v>
      </c>
    </row>
    <row r="6185" spans="8:12" x14ac:dyDescent="0.5">
      <c r="H6185" s="37">
        <v>2</v>
      </c>
      <c r="I6185" s="37">
        <v>53</v>
      </c>
      <c r="J6185" s="37">
        <v>53</v>
      </c>
      <c r="K6185" s="37">
        <v>2</v>
      </c>
      <c r="L6185" s="42">
        <v>934</v>
      </c>
    </row>
    <row r="6186" spans="8:12" x14ac:dyDescent="0.5">
      <c r="H6186" s="37">
        <v>2</v>
      </c>
      <c r="I6186" s="37">
        <v>53</v>
      </c>
      <c r="J6186" s="37">
        <v>53</v>
      </c>
      <c r="K6186" s="37">
        <v>3</v>
      </c>
      <c r="L6186" s="42">
        <v>937</v>
      </c>
    </row>
    <row r="6187" spans="8:12" x14ac:dyDescent="0.5">
      <c r="H6187" s="37">
        <v>2</v>
      </c>
      <c r="I6187" s="37">
        <v>53</v>
      </c>
      <c r="J6187" s="37">
        <v>53</v>
      </c>
      <c r="K6187" s="37">
        <v>4</v>
      </c>
      <c r="L6187" s="42">
        <v>940</v>
      </c>
    </row>
    <row r="6188" spans="8:12" x14ac:dyDescent="0.5">
      <c r="H6188" s="37">
        <v>2</v>
      </c>
      <c r="I6188" s="37">
        <v>53</v>
      </c>
      <c r="J6188" s="37">
        <v>53</v>
      </c>
      <c r="K6188" s="37">
        <v>5</v>
      </c>
      <c r="L6188" s="42">
        <v>943</v>
      </c>
    </row>
    <row r="6189" spans="8:12" x14ac:dyDescent="0.5">
      <c r="H6189" s="37">
        <v>2</v>
      </c>
      <c r="I6189" s="37">
        <v>53</v>
      </c>
      <c r="J6189" s="37">
        <v>53</v>
      </c>
      <c r="K6189" s="37">
        <v>6</v>
      </c>
      <c r="L6189" s="42">
        <v>945</v>
      </c>
    </row>
    <row r="6190" spans="8:12" x14ac:dyDescent="0.5">
      <c r="H6190" s="37">
        <v>2</v>
      </c>
      <c r="I6190" s="37">
        <v>53</v>
      </c>
      <c r="J6190" s="37">
        <v>53</v>
      </c>
      <c r="K6190" s="37">
        <v>7</v>
      </c>
      <c r="L6190" s="42">
        <v>948</v>
      </c>
    </row>
    <row r="6191" spans="8:12" x14ac:dyDescent="0.5">
      <c r="H6191" s="37">
        <v>2</v>
      </c>
      <c r="I6191" s="37">
        <v>53</v>
      </c>
      <c r="J6191" s="37">
        <v>53</v>
      </c>
      <c r="K6191" s="37">
        <v>8</v>
      </c>
      <c r="L6191" s="42">
        <v>951</v>
      </c>
    </row>
    <row r="6192" spans="8:12" x14ac:dyDescent="0.5">
      <c r="H6192" s="37">
        <v>2</v>
      </c>
      <c r="I6192" s="37">
        <v>53</v>
      </c>
      <c r="J6192" s="37">
        <v>53</v>
      </c>
      <c r="K6192" s="37">
        <v>9</v>
      </c>
      <c r="L6192" s="42">
        <v>954</v>
      </c>
    </row>
    <row r="6193" spans="8:12" x14ac:dyDescent="0.5">
      <c r="H6193" s="37">
        <v>2</v>
      </c>
      <c r="I6193" s="37">
        <v>53</v>
      </c>
      <c r="J6193" s="37">
        <v>53</v>
      </c>
      <c r="K6193" s="37">
        <v>10</v>
      </c>
      <c r="L6193" s="42">
        <v>957</v>
      </c>
    </row>
    <row r="6194" spans="8:12" x14ac:dyDescent="0.5">
      <c r="H6194" s="37">
        <v>2</v>
      </c>
      <c r="I6194" s="37">
        <v>53</v>
      </c>
      <c r="J6194" s="37">
        <v>53</v>
      </c>
      <c r="K6194" s="37">
        <v>11</v>
      </c>
      <c r="L6194" s="42">
        <v>960</v>
      </c>
    </row>
    <row r="6195" spans="8:12" x14ac:dyDescent="0.5">
      <c r="H6195" s="37">
        <v>2</v>
      </c>
      <c r="I6195" s="37">
        <v>53</v>
      </c>
      <c r="J6195" s="37">
        <v>53</v>
      </c>
      <c r="K6195" s="37">
        <v>12</v>
      </c>
      <c r="L6195" s="42">
        <v>964</v>
      </c>
    </row>
    <row r="6196" spans="8:12" x14ac:dyDescent="0.5">
      <c r="H6196" s="37">
        <v>2</v>
      </c>
      <c r="I6196" s="37">
        <v>53</v>
      </c>
      <c r="J6196" s="37">
        <v>53</v>
      </c>
      <c r="K6196" s="37">
        <v>13</v>
      </c>
      <c r="L6196" s="42">
        <v>967</v>
      </c>
    </row>
    <row r="6197" spans="8:12" x14ac:dyDescent="0.5">
      <c r="H6197" s="37">
        <v>2</v>
      </c>
      <c r="I6197" s="37">
        <v>53</v>
      </c>
      <c r="J6197" s="37">
        <v>53</v>
      </c>
      <c r="K6197" s="37">
        <v>14</v>
      </c>
      <c r="L6197" s="42">
        <v>970</v>
      </c>
    </row>
    <row r="6198" spans="8:12" x14ac:dyDescent="0.5">
      <c r="H6198" s="37">
        <v>2</v>
      </c>
      <c r="I6198" s="37">
        <v>53</v>
      </c>
      <c r="J6198" s="37">
        <v>53</v>
      </c>
      <c r="K6198" s="37">
        <v>15</v>
      </c>
      <c r="L6198" s="42">
        <v>973</v>
      </c>
    </row>
    <row r="6199" spans="8:12" x14ac:dyDescent="0.5">
      <c r="H6199" s="37">
        <v>2</v>
      </c>
      <c r="I6199" s="37">
        <v>53</v>
      </c>
      <c r="J6199" s="37">
        <v>53</v>
      </c>
      <c r="K6199" s="37">
        <v>16</v>
      </c>
      <c r="L6199" s="42">
        <v>976</v>
      </c>
    </row>
    <row r="6200" spans="8:12" x14ac:dyDescent="0.5">
      <c r="H6200" s="37">
        <v>2</v>
      </c>
      <c r="I6200" s="37">
        <v>53</v>
      </c>
      <c r="J6200" s="37">
        <v>53</v>
      </c>
      <c r="K6200" s="37">
        <v>17</v>
      </c>
      <c r="L6200" s="42">
        <v>979</v>
      </c>
    </row>
    <row r="6201" spans="8:12" x14ac:dyDescent="0.5">
      <c r="H6201" s="37">
        <v>2</v>
      </c>
      <c r="I6201" s="37">
        <v>53</v>
      </c>
      <c r="J6201" s="37">
        <v>53</v>
      </c>
      <c r="K6201" s="37">
        <v>18</v>
      </c>
      <c r="L6201" s="42">
        <v>982</v>
      </c>
    </row>
    <row r="6202" spans="8:12" x14ac:dyDescent="0.5">
      <c r="H6202" s="37">
        <v>2</v>
      </c>
      <c r="I6202" s="37">
        <v>53</v>
      </c>
      <c r="J6202" s="37">
        <v>53</v>
      </c>
      <c r="K6202" s="37">
        <v>19</v>
      </c>
      <c r="L6202" s="42">
        <v>985</v>
      </c>
    </row>
    <row r="6203" spans="8:12" x14ac:dyDescent="0.5">
      <c r="H6203" s="37">
        <v>2</v>
      </c>
      <c r="I6203" s="37">
        <v>53</v>
      </c>
      <c r="J6203" s="37">
        <v>53</v>
      </c>
      <c r="K6203" s="37">
        <v>20</v>
      </c>
      <c r="L6203" s="42">
        <v>987</v>
      </c>
    </row>
    <row r="6204" spans="8:12" x14ac:dyDescent="0.5">
      <c r="H6204" s="37">
        <v>2</v>
      </c>
      <c r="I6204" s="37">
        <v>53</v>
      </c>
      <c r="J6204" s="37">
        <v>53</v>
      </c>
      <c r="K6204" s="37">
        <v>21</v>
      </c>
      <c r="L6204" s="42">
        <v>990</v>
      </c>
    </row>
    <row r="6205" spans="8:12" x14ac:dyDescent="0.5">
      <c r="H6205" s="37">
        <v>2</v>
      </c>
      <c r="I6205" s="37">
        <v>53</v>
      </c>
      <c r="J6205" s="37">
        <v>53</v>
      </c>
      <c r="K6205" s="37">
        <v>22</v>
      </c>
      <c r="L6205" s="42">
        <v>992</v>
      </c>
    </row>
    <row r="6206" spans="8:12" x14ac:dyDescent="0.5">
      <c r="H6206" s="37">
        <v>2</v>
      </c>
      <c r="I6206" s="37">
        <v>53</v>
      </c>
      <c r="J6206" s="37">
        <v>53</v>
      </c>
      <c r="K6206" s="37">
        <v>23</v>
      </c>
      <c r="L6206" s="42">
        <v>994</v>
      </c>
    </row>
    <row r="6207" spans="8:12" x14ac:dyDescent="0.5">
      <c r="H6207" s="37">
        <v>2</v>
      </c>
      <c r="I6207" s="37">
        <v>53</v>
      </c>
      <c r="J6207" s="37">
        <v>53</v>
      </c>
      <c r="K6207" s="37">
        <v>24</v>
      </c>
      <c r="L6207" s="42">
        <v>996</v>
      </c>
    </row>
    <row r="6208" spans="8:12" x14ac:dyDescent="0.5">
      <c r="H6208" s="37">
        <v>2</v>
      </c>
      <c r="I6208" s="37">
        <v>53</v>
      </c>
      <c r="J6208" s="37">
        <v>53</v>
      </c>
      <c r="K6208" s="37">
        <v>25</v>
      </c>
      <c r="L6208" s="42">
        <v>998</v>
      </c>
    </row>
    <row r="6209" spans="8:12" x14ac:dyDescent="0.5">
      <c r="H6209" s="37">
        <v>2</v>
      </c>
      <c r="I6209" s="37">
        <v>53</v>
      </c>
      <c r="J6209" s="37">
        <v>53</v>
      </c>
      <c r="K6209" s="37">
        <v>26</v>
      </c>
      <c r="L6209" s="42">
        <v>999</v>
      </c>
    </row>
    <row r="6210" spans="8:12" x14ac:dyDescent="0.5">
      <c r="H6210" s="37">
        <v>2</v>
      </c>
      <c r="I6210" s="37">
        <v>53</v>
      </c>
      <c r="J6210" s="37">
        <v>53</v>
      </c>
      <c r="K6210" s="37">
        <v>27</v>
      </c>
      <c r="L6210" s="42">
        <v>1030</v>
      </c>
    </row>
    <row r="6211" spans="8:12" x14ac:dyDescent="0.5">
      <c r="H6211" s="37">
        <v>2</v>
      </c>
      <c r="I6211" s="37">
        <v>54</v>
      </c>
      <c r="J6211" s="37">
        <v>54</v>
      </c>
      <c r="K6211" s="37">
        <v>0</v>
      </c>
      <c r="L6211" s="42">
        <v>932</v>
      </c>
    </row>
    <row r="6212" spans="8:12" x14ac:dyDescent="0.5">
      <c r="H6212" s="37">
        <v>2</v>
      </c>
      <c r="I6212" s="37">
        <v>54</v>
      </c>
      <c r="J6212" s="37">
        <v>54</v>
      </c>
      <c r="K6212" s="37">
        <v>1</v>
      </c>
      <c r="L6212" s="42">
        <v>934</v>
      </c>
    </row>
    <row r="6213" spans="8:12" x14ac:dyDescent="0.5">
      <c r="H6213" s="37">
        <v>2</v>
      </c>
      <c r="I6213" s="37">
        <v>54</v>
      </c>
      <c r="J6213" s="37">
        <v>54</v>
      </c>
      <c r="K6213" s="37">
        <v>2</v>
      </c>
      <c r="L6213" s="42">
        <v>937</v>
      </c>
    </row>
    <row r="6214" spans="8:12" x14ac:dyDescent="0.5">
      <c r="H6214" s="37">
        <v>2</v>
      </c>
      <c r="I6214" s="37">
        <v>54</v>
      </c>
      <c r="J6214" s="37">
        <v>54</v>
      </c>
      <c r="K6214" s="37">
        <v>3</v>
      </c>
      <c r="L6214" s="42">
        <v>940</v>
      </c>
    </row>
    <row r="6215" spans="8:12" x14ac:dyDescent="0.5">
      <c r="H6215" s="37">
        <v>2</v>
      </c>
      <c r="I6215" s="37">
        <v>54</v>
      </c>
      <c r="J6215" s="37">
        <v>54</v>
      </c>
      <c r="K6215" s="37">
        <v>4</v>
      </c>
      <c r="L6215" s="42">
        <v>943</v>
      </c>
    </row>
    <row r="6216" spans="8:12" x14ac:dyDescent="0.5">
      <c r="H6216" s="37">
        <v>2</v>
      </c>
      <c r="I6216" s="37">
        <v>54</v>
      </c>
      <c r="J6216" s="37">
        <v>54</v>
      </c>
      <c r="K6216" s="37">
        <v>5</v>
      </c>
      <c r="L6216" s="42">
        <v>945</v>
      </c>
    </row>
    <row r="6217" spans="8:12" x14ac:dyDescent="0.5">
      <c r="H6217" s="37">
        <v>2</v>
      </c>
      <c r="I6217" s="37">
        <v>54</v>
      </c>
      <c r="J6217" s="37">
        <v>54</v>
      </c>
      <c r="K6217" s="37">
        <v>6</v>
      </c>
      <c r="L6217" s="42">
        <v>948</v>
      </c>
    </row>
    <row r="6218" spans="8:12" x14ac:dyDescent="0.5">
      <c r="H6218" s="37">
        <v>2</v>
      </c>
      <c r="I6218" s="37">
        <v>54</v>
      </c>
      <c r="J6218" s="37">
        <v>54</v>
      </c>
      <c r="K6218" s="37">
        <v>7</v>
      </c>
      <c r="L6218" s="42">
        <v>951</v>
      </c>
    </row>
    <row r="6219" spans="8:12" x14ac:dyDescent="0.5">
      <c r="H6219" s="37">
        <v>2</v>
      </c>
      <c r="I6219" s="37">
        <v>54</v>
      </c>
      <c r="J6219" s="37">
        <v>54</v>
      </c>
      <c r="K6219" s="37">
        <v>8</v>
      </c>
      <c r="L6219" s="42">
        <v>954</v>
      </c>
    </row>
    <row r="6220" spans="8:12" x14ac:dyDescent="0.5">
      <c r="H6220" s="37">
        <v>2</v>
      </c>
      <c r="I6220" s="37">
        <v>54</v>
      </c>
      <c r="J6220" s="37">
        <v>54</v>
      </c>
      <c r="K6220" s="37">
        <v>9</v>
      </c>
      <c r="L6220" s="42">
        <v>957</v>
      </c>
    </row>
    <row r="6221" spans="8:12" x14ac:dyDescent="0.5">
      <c r="H6221" s="37">
        <v>2</v>
      </c>
      <c r="I6221" s="37">
        <v>54</v>
      </c>
      <c r="J6221" s="37">
        <v>54</v>
      </c>
      <c r="K6221" s="37">
        <v>10</v>
      </c>
      <c r="L6221" s="42">
        <v>960</v>
      </c>
    </row>
    <row r="6222" spans="8:12" x14ac:dyDescent="0.5">
      <c r="H6222" s="37">
        <v>2</v>
      </c>
      <c r="I6222" s="37">
        <v>54</v>
      </c>
      <c r="J6222" s="37">
        <v>54</v>
      </c>
      <c r="K6222" s="37">
        <v>11</v>
      </c>
      <c r="L6222" s="42">
        <v>964</v>
      </c>
    </row>
    <row r="6223" spans="8:12" x14ac:dyDescent="0.5">
      <c r="H6223" s="37">
        <v>2</v>
      </c>
      <c r="I6223" s="37">
        <v>54</v>
      </c>
      <c r="J6223" s="37">
        <v>54</v>
      </c>
      <c r="K6223" s="37">
        <v>12</v>
      </c>
      <c r="L6223" s="42">
        <v>967</v>
      </c>
    </row>
    <row r="6224" spans="8:12" x14ac:dyDescent="0.5">
      <c r="H6224" s="37">
        <v>2</v>
      </c>
      <c r="I6224" s="37">
        <v>54</v>
      </c>
      <c r="J6224" s="37">
        <v>54</v>
      </c>
      <c r="K6224" s="37">
        <v>13</v>
      </c>
      <c r="L6224" s="42">
        <v>970</v>
      </c>
    </row>
    <row r="6225" spans="8:12" x14ac:dyDescent="0.5">
      <c r="H6225" s="37">
        <v>2</v>
      </c>
      <c r="I6225" s="37">
        <v>54</v>
      </c>
      <c r="J6225" s="37">
        <v>54</v>
      </c>
      <c r="K6225" s="37">
        <v>14</v>
      </c>
      <c r="L6225" s="42">
        <v>973</v>
      </c>
    </row>
    <row r="6226" spans="8:12" x14ac:dyDescent="0.5">
      <c r="H6226" s="37">
        <v>2</v>
      </c>
      <c r="I6226" s="37">
        <v>54</v>
      </c>
      <c r="J6226" s="37">
        <v>54</v>
      </c>
      <c r="K6226" s="37">
        <v>15</v>
      </c>
      <c r="L6226" s="42">
        <v>976</v>
      </c>
    </row>
    <row r="6227" spans="8:12" x14ac:dyDescent="0.5">
      <c r="H6227" s="37">
        <v>2</v>
      </c>
      <c r="I6227" s="37">
        <v>54</v>
      </c>
      <c r="J6227" s="37">
        <v>54</v>
      </c>
      <c r="K6227" s="37">
        <v>16</v>
      </c>
      <c r="L6227" s="42">
        <v>979</v>
      </c>
    </row>
    <row r="6228" spans="8:12" x14ac:dyDescent="0.5">
      <c r="H6228" s="37">
        <v>2</v>
      </c>
      <c r="I6228" s="37">
        <v>54</v>
      </c>
      <c r="J6228" s="37">
        <v>54</v>
      </c>
      <c r="K6228" s="37">
        <v>17</v>
      </c>
      <c r="L6228" s="42">
        <v>982</v>
      </c>
    </row>
    <row r="6229" spans="8:12" x14ac:dyDescent="0.5">
      <c r="H6229" s="37">
        <v>2</v>
      </c>
      <c r="I6229" s="37">
        <v>54</v>
      </c>
      <c r="J6229" s="37">
        <v>54</v>
      </c>
      <c r="K6229" s="37">
        <v>18</v>
      </c>
      <c r="L6229" s="42">
        <v>985</v>
      </c>
    </row>
    <row r="6230" spans="8:12" x14ac:dyDescent="0.5">
      <c r="H6230" s="37">
        <v>2</v>
      </c>
      <c r="I6230" s="37">
        <v>54</v>
      </c>
      <c r="J6230" s="37">
        <v>54</v>
      </c>
      <c r="K6230" s="37">
        <v>19</v>
      </c>
      <c r="L6230" s="42">
        <v>987</v>
      </c>
    </row>
    <row r="6231" spans="8:12" x14ac:dyDescent="0.5">
      <c r="H6231" s="37">
        <v>2</v>
      </c>
      <c r="I6231" s="37">
        <v>54</v>
      </c>
      <c r="J6231" s="37">
        <v>54</v>
      </c>
      <c r="K6231" s="37">
        <v>20</v>
      </c>
      <c r="L6231" s="42">
        <v>990</v>
      </c>
    </row>
    <row r="6232" spans="8:12" x14ac:dyDescent="0.5">
      <c r="H6232" s="37">
        <v>2</v>
      </c>
      <c r="I6232" s="37">
        <v>54</v>
      </c>
      <c r="J6232" s="37">
        <v>54</v>
      </c>
      <c r="K6232" s="37">
        <v>21</v>
      </c>
      <c r="L6232" s="42">
        <v>992</v>
      </c>
    </row>
    <row r="6233" spans="8:12" x14ac:dyDescent="0.5">
      <c r="H6233" s="37">
        <v>2</v>
      </c>
      <c r="I6233" s="37">
        <v>54</v>
      </c>
      <c r="J6233" s="37">
        <v>54</v>
      </c>
      <c r="K6233" s="37">
        <v>22</v>
      </c>
      <c r="L6233" s="42">
        <v>994</v>
      </c>
    </row>
    <row r="6234" spans="8:12" x14ac:dyDescent="0.5">
      <c r="H6234" s="37">
        <v>2</v>
      </c>
      <c r="I6234" s="37">
        <v>54</v>
      </c>
      <c r="J6234" s="37">
        <v>54</v>
      </c>
      <c r="K6234" s="37">
        <v>23</v>
      </c>
      <c r="L6234" s="42">
        <v>996</v>
      </c>
    </row>
    <row r="6235" spans="8:12" x14ac:dyDescent="0.5">
      <c r="H6235" s="37">
        <v>2</v>
      </c>
      <c r="I6235" s="37">
        <v>54</v>
      </c>
      <c r="J6235" s="37">
        <v>54</v>
      </c>
      <c r="K6235" s="37">
        <v>24</v>
      </c>
      <c r="L6235" s="42">
        <v>998</v>
      </c>
    </row>
    <row r="6236" spans="8:12" x14ac:dyDescent="0.5">
      <c r="H6236" s="37">
        <v>2</v>
      </c>
      <c r="I6236" s="37">
        <v>54</v>
      </c>
      <c r="J6236" s="37">
        <v>54</v>
      </c>
      <c r="K6236" s="37">
        <v>25</v>
      </c>
      <c r="L6236" s="42">
        <v>999</v>
      </c>
    </row>
    <row r="6237" spans="8:12" x14ac:dyDescent="0.5">
      <c r="H6237" s="37">
        <v>2</v>
      </c>
      <c r="I6237" s="37">
        <v>54</v>
      </c>
      <c r="J6237" s="37">
        <v>54</v>
      </c>
      <c r="K6237" s="37">
        <v>26</v>
      </c>
      <c r="L6237" s="42">
        <v>1030</v>
      </c>
    </row>
    <row r="6238" spans="8:12" x14ac:dyDescent="0.5">
      <c r="H6238" s="37">
        <v>2</v>
      </c>
      <c r="I6238" s="37">
        <v>55</v>
      </c>
      <c r="J6238" s="37">
        <v>55</v>
      </c>
      <c r="K6238" s="37">
        <v>0</v>
      </c>
      <c r="L6238" s="42">
        <v>934</v>
      </c>
    </row>
    <row r="6239" spans="8:12" x14ac:dyDescent="0.5">
      <c r="H6239" s="37">
        <v>2</v>
      </c>
      <c r="I6239" s="37">
        <v>55</v>
      </c>
      <c r="J6239" s="37">
        <v>55</v>
      </c>
      <c r="K6239" s="37">
        <v>1</v>
      </c>
      <c r="L6239" s="42">
        <v>937</v>
      </c>
    </row>
    <row r="6240" spans="8:12" x14ac:dyDescent="0.5">
      <c r="H6240" s="37">
        <v>2</v>
      </c>
      <c r="I6240" s="37">
        <v>55</v>
      </c>
      <c r="J6240" s="37">
        <v>55</v>
      </c>
      <c r="K6240" s="37">
        <v>2</v>
      </c>
      <c r="L6240" s="42">
        <v>940</v>
      </c>
    </row>
    <row r="6241" spans="8:12" x14ac:dyDescent="0.5">
      <c r="H6241" s="37">
        <v>2</v>
      </c>
      <c r="I6241" s="37">
        <v>55</v>
      </c>
      <c r="J6241" s="37">
        <v>55</v>
      </c>
      <c r="K6241" s="37">
        <v>3</v>
      </c>
      <c r="L6241" s="42">
        <v>943</v>
      </c>
    </row>
    <row r="6242" spans="8:12" x14ac:dyDescent="0.5">
      <c r="H6242" s="37">
        <v>2</v>
      </c>
      <c r="I6242" s="37">
        <v>55</v>
      </c>
      <c r="J6242" s="37">
        <v>55</v>
      </c>
      <c r="K6242" s="37">
        <v>4</v>
      </c>
      <c r="L6242" s="42">
        <v>945</v>
      </c>
    </row>
    <row r="6243" spans="8:12" x14ac:dyDescent="0.5">
      <c r="H6243" s="37">
        <v>2</v>
      </c>
      <c r="I6243" s="37">
        <v>55</v>
      </c>
      <c r="J6243" s="37">
        <v>55</v>
      </c>
      <c r="K6243" s="37">
        <v>5</v>
      </c>
      <c r="L6243" s="42">
        <v>948</v>
      </c>
    </row>
    <row r="6244" spans="8:12" x14ac:dyDescent="0.5">
      <c r="H6244" s="37">
        <v>2</v>
      </c>
      <c r="I6244" s="37">
        <v>55</v>
      </c>
      <c r="J6244" s="37">
        <v>55</v>
      </c>
      <c r="K6244" s="37">
        <v>6</v>
      </c>
      <c r="L6244" s="42">
        <v>951</v>
      </c>
    </row>
    <row r="6245" spans="8:12" x14ac:dyDescent="0.5">
      <c r="H6245" s="37">
        <v>2</v>
      </c>
      <c r="I6245" s="37">
        <v>55</v>
      </c>
      <c r="J6245" s="37">
        <v>55</v>
      </c>
      <c r="K6245" s="37">
        <v>7</v>
      </c>
      <c r="L6245" s="42">
        <v>954</v>
      </c>
    </row>
    <row r="6246" spans="8:12" x14ac:dyDescent="0.5">
      <c r="H6246" s="37">
        <v>2</v>
      </c>
      <c r="I6246" s="37">
        <v>55</v>
      </c>
      <c r="J6246" s="37">
        <v>55</v>
      </c>
      <c r="K6246" s="37">
        <v>8</v>
      </c>
      <c r="L6246" s="42">
        <v>957</v>
      </c>
    </row>
    <row r="6247" spans="8:12" x14ac:dyDescent="0.5">
      <c r="H6247" s="37">
        <v>2</v>
      </c>
      <c r="I6247" s="37">
        <v>55</v>
      </c>
      <c r="J6247" s="37">
        <v>55</v>
      </c>
      <c r="K6247" s="37">
        <v>9</v>
      </c>
      <c r="L6247" s="42">
        <v>960</v>
      </c>
    </row>
    <row r="6248" spans="8:12" x14ac:dyDescent="0.5">
      <c r="H6248" s="37">
        <v>2</v>
      </c>
      <c r="I6248" s="37">
        <v>55</v>
      </c>
      <c r="J6248" s="37">
        <v>55</v>
      </c>
      <c r="K6248" s="37">
        <v>10</v>
      </c>
      <c r="L6248" s="42">
        <v>964</v>
      </c>
    </row>
    <row r="6249" spans="8:12" x14ac:dyDescent="0.5">
      <c r="H6249" s="37">
        <v>2</v>
      </c>
      <c r="I6249" s="37">
        <v>55</v>
      </c>
      <c r="J6249" s="37">
        <v>55</v>
      </c>
      <c r="K6249" s="37">
        <v>11</v>
      </c>
      <c r="L6249" s="42">
        <v>967</v>
      </c>
    </row>
    <row r="6250" spans="8:12" x14ac:dyDescent="0.5">
      <c r="H6250" s="37">
        <v>2</v>
      </c>
      <c r="I6250" s="37">
        <v>55</v>
      </c>
      <c r="J6250" s="37">
        <v>55</v>
      </c>
      <c r="K6250" s="37">
        <v>12</v>
      </c>
      <c r="L6250" s="42">
        <v>970</v>
      </c>
    </row>
    <row r="6251" spans="8:12" x14ac:dyDescent="0.5">
      <c r="H6251" s="37">
        <v>2</v>
      </c>
      <c r="I6251" s="37">
        <v>55</v>
      </c>
      <c r="J6251" s="37">
        <v>55</v>
      </c>
      <c r="K6251" s="37">
        <v>13</v>
      </c>
      <c r="L6251" s="42">
        <v>973</v>
      </c>
    </row>
    <row r="6252" spans="8:12" x14ac:dyDescent="0.5">
      <c r="H6252" s="37">
        <v>2</v>
      </c>
      <c r="I6252" s="37">
        <v>55</v>
      </c>
      <c r="J6252" s="37">
        <v>55</v>
      </c>
      <c r="K6252" s="37">
        <v>14</v>
      </c>
      <c r="L6252" s="42">
        <v>976</v>
      </c>
    </row>
    <row r="6253" spans="8:12" x14ac:dyDescent="0.5">
      <c r="H6253" s="37">
        <v>2</v>
      </c>
      <c r="I6253" s="37">
        <v>55</v>
      </c>
      <c r="J6253" s="37">
        <v>55</v>
      </c>
      <c r="K6253" s="37">
        <v>15</v>
      </c>
      <c r="L6253" s="42">
        <v>979</v>
      </c>
    </row>
    <row r="6254" spans="8:12" x14ac:dyDescent="0.5">
      <c r="H6254" s="37">
        <v>2</v>
      </c>
      <c r="I6254" s="37">
        <v>55</v>
      </c>
      <c r="J6254" s="37">
        <v>55</v>
      </c>
      <c r="K6254" s="37">
        <v>16</v>
      </c>
      <c r="L6254" s="42">
        <v>982</v>
      </c>
    </row>
    <row r="6255" spans="8:12" x14ac:dyDescent="0.5">
      <c r="H6255" s="37">
        <v>2</v>
      </c>
      <c r="I6255" s="37">
        <v>55</v>
      </c>
      <c r="J6255" s="37">
        <v>55</v>
      </c>
      <c r="K6255" s="37">
        <v>17</v>
      </c>
      <c r="L6255" s="42">
        <v>985</v>
      </c>
    </row>
    <row r="6256" spans="8:12" x14ac:dyDescent="0.5">
      <c r="H6256" s="37">
        <v>2</v>
      </c>
      <c r="I6256" s="37">
        <v>55</v>
      </c>
      <c r="J6256" s="37">
        <v>55</v>
      </c>
      <c r="K6256" s="37">
        <v>18</v>
      </c>
      <c r="L6256" s="42">
        <v>987</v>
      </c>
    </row>
    <row r="6257" spans="8:12" x14ac:dyDescent="0.5">
      <c r="H6257" s="37">
        <v>2</v>
      </c>
      <c r="I6257" s="37">
        <v>55</v>
      </c>
      <c r="J6257" s="37">
        <v>55</v>
      </c>
      <c r="K6257" s="37">
        <v>19</v>
      </c>
      <c r="L6257" s="42">
        <v>990</v>
      </c>
    </row>
    <row r="6258" spans="8:12" x14ac:dyDescent="0.5">
      <c r="H6258" s="37">
        <v>2</v>
      </c>
      <c r="I6258" s="37">
        <v>55</v>
      </c>
      <c r="J6258" s="37">
        <v>55</v>
      </c>
      <c r="K6258" s="37">
        <v>20</v>
      </c>
      <c r="L6258" s="42">
        <v>992</v>
      </c>
    </row>
    <row r="6259" spans="8:12" x14ac:dyDescent="0.5">
      <c r="H6259" s="37">
        <v>2</v>
      </c>
      <c r="I6259" s="37">
        <v>55</v>
      </c>
      <c r="J6259" s="37">
        <v>55</v>
      </c>
      <c r="K6259" s="37">
        <v>21</v>
      </c>
      <c r="L6259" s="42">
        <v>994</v>
      </c>
    </row>
    <row r="6260" spans="8:12" x14ac:dyDescent="0.5">
      <c r="H6260" s="37">
        <v>2</v>
      </c>
      <c r="I6260" s="37">
        <v>55</v>
      </c>
      <c r="J6260" s="37">
        <v>55</v>
      </c>
      <c r="K6260" s="37">
        <v>22</v>
      </c>
      <c r="L6260" s="42">
        <v>996</v>
      </c>
    </row>
    <row r="6261" spans="8:12" x14ac:dyDescent="0.5">
      <c r="H6261" s="37">
        <v>2</v>
      </c>
      <c r="I6261" s="37">
        <v>55</v>
      </c>
      <c r="J6261" s="37">
        <v>55</v>
      </c>
      <c r="K6261" s="37">
        <v>23</v>
      </c>
      <c r="L6261" s="42">
        <v>998</v>
      </c>
    </row>
    <row r="6262" spans="8:12" x14ac:dyDescent="0.5">
      <c r="H6262" s="37">
        <v>2</v>
      </c>
      <c r="I6262" s="37">
        <v>55</v>
      </c>
      <c r="J6262" s="37">
        <v>55</v>
      </c>
      <c r="K6262" s="37">
        <v>24</v>
      </c>
      <c r="L6262" s="42">
        <v>999</v>
      </c>
    </row>
    <row r="6263" spans="8:12" x14ac:dyDescent="0.5">
      <c r="H6263" s="37">
        <v>2</v>
      </c>
      <c r="I6263" s="37">
        <v>55</v>
      </c>
      <c r="J6263" s="37">
        <v>55</v>
      </c>
      <c r="K6263" s="37">
        <v>25</v>
      </c>
      <c r="L6263" s="42">
        <v>1030</v>
      </c>
    </row>
    <row r="6264" spans="8:12" x14ac:dyDescent="0.5">
      <c r="H6264" s="37">
        <v>2</v>
      </c>
      <c r="I6264" s="37">
        <v>56</v>
      </c>
      <c r="J6264" s="37">
        <v>56</v>
      </c>
      <c r="K6264" s="37">
        <v>0</v>
      </c>
      <c r="L6264" s="42">
        <v>937</v>
      </c>
    </row>
    <row r="6265" spans="8:12" x14ac:dyDescent="0.5">
      <c r="H6265" s="37">
        <v>2</v>
      </c>
      <c r="I6265" s="37">
        <v>56</v>
      </c>
      <c r="J6265" s="37">
        <v>56</v>
      </c>
      <c r="K6265" s="37">
        <v>1</v>
      </c>
      <c r="L6265" s="42">
        <v>940</v>
      </c>
    </row>
    <row r="6266" spans="8:12" x14ac:dyDescent="0.5">
      <c r="H6266" s="37">
        <v>2</v>
      </c>
      <c r="I6266" s="37">
        <v>56</v>
      </c>
      <c r="J6266" s="37">
        <v>56</v>
      </c>
      <c r="K6266" s="37">
        <v>2</v>
      </c>
      <c r="L6266" s="42">
        <v>943</v>
      </c>
    </row>
    <row r="6267" spans="8:12" x14ac:dyDescent="0.5">
      <c r="H6267" s="37">
        <v>2</v>
      </c>
      <c r="I6267" s="37">
        <v>56</v>
      </c>
      <c r="J6267" s="37">
        <v>56</v>
      </c>
      <c r="K6267" s="37">
        <v>3</v>
      </c>
      <c r="L6267" s="42">
        <v>945</v>
      </c>
    </row>
    <row r="6268" spans="8:12" x14ac:dyDescent="0.5">
      <c r="H6268" s="37">
        <v>2</v>
      </c>
      <c r="I6268" s="37">
        <v>56</v>
      </c>
      <c r="J6268" s="37">
        <v>56</v>
      </c>
      <c r="K6268" s="37">
        <v>4</v>
      </c>
      <c r="L6268" s="42">
        <v>948</v>
      </c>
    </row>
    <row r="6269" spans="8:12" x14ac:dyDescent="0.5">
      <c r="H6269" s="37">
        <v>2</v>
      </c>
      <c r="I6269" s="37">
        <v>56</v>
      </c>
      <c r="J6269" s="37">
        <v>56</v>
      </c>
      <c r="K6269" s="37">
        <v>5</v>
      </c>
      <c r="L6269" s="42">
        <v>951</v>
      </c>
    </row>
    <row r="6270" spans="8:12" x14ac:dyDescent="0.5">
      <c r="H6270" s="37">
        <v>2</v>
      </c>
      <c r="I6270" s="37">
        <v>56</v>
      </c>
      <c r="J6270" s="37">
        <v>56</v>
      </c>
      <c r="K6270" s="37">
        <v>6</v>
      </c>
      <c r="L6270" s="42">
        <v>954</v>
      </c>
    </row>
    <row r="6271" spans="8:12" x14ac:dyDescent="0.5">
      <c r="H6271" s="37">
        <v>2</v>
      </c>
      <c r="I6271" s="37">
        <v>56</v>
      </c>
      <c r="J6271" s="37">
        <v>56</v>
      </c>
      <c r="K6271" s="37">
        <v>7</v>
      </c>
      <c r="L6271" s="42">
        <v>957</v>
      </c>
    </row>
    <row r="6272" spans="8:12" x14ac:dyDescent="0.5">
      <c r="H6272" s="37">
        <v>2</v>
      </c>
      <c r="I6272" s="37">
        <v>56</v>
      </c>
      <c r="J6272" s="37">
        <v>56</v>
      </c>
      <c r="K6272" s="37">
        <v>8</v>
      </c>
      <c r="L6272" s="42">
        <v>960</v>
      </c>
    </row>
    <row r="6273" spans="8:12" x14ac:dyDescent="0.5">
      <c r="H6273" s="37">
        <v>2</v>
      </c>
      <c r="I6273" s="37">
        <v>56</v>
      </c>
      <c r="J6273" s="37">
        <v>56</v>
      </c>
      <c r="K6273" s="37">
        <v>9</v>
      </c>
      <c r="L6273" s="42">
        <v>964</v>
      </c>
    </row>
    <row r="6274" spans="8:12" x14ac:dyDescent="0.5">
      <c r="H6274" s="37">
        <v>2</v>
      </c>
      <c r="I6274" s="37">
        <v>56</v>
      </c>
      <c r="J6274" s="37">
        <v>56</v>
      </c>
      <c r="K6274" s="37">
        <v>10</v>
      </c>
      <c r="L6274" s="42">
        <v>967</v>
      </c>
    </row>
    <row r="6275" spans="8:12" x14ac:dyDescent="0.5">
      <c r="H6275" s="37">
        <v>2</v>
      </c>
      <c r="I6275" s="37">
        <v>56</v>
      </c>
      <c r="J6275" s="37">
        <v>56</v>
      </c>
      <c r="K6275" s="37">
        <v>11</v>
      </c>
      <c r="L6275" s="42">
        <v>970</v>
      </c>
    </row>
    <row r="6276" spans="8:12" x14ac:dyDescent="0.5">
      <c r="H6276" s="37">
        <v>2</v>
      </c>
      <c r="I6276" s="37">
        <v>56</v>
      </c>
      <c r="J6276" s="37">
        <v>56</v>
      </c>
      <c r="K6276" s="37">
        <v>12</v>
      </c>
      <c r="L6276" s="42">
        <v>973</v>
      </c>
    </row>
    <row r="6277" spans="8:12" x14ac:dyDescent="0.5">
      <c r="H6277" s="37">
        <v>2</v>
      </c>
      <c r="I6277" s="37">
        <v>56</v>
      </c>
      <c r="J6277" s="37">
        <v>56</v>
      </c>
      <c r="K6277" s="37">
        <v>13</v>
      </c>
      <c r="L6277" s="42">
        <v>976</v>
      </c>
    </row>
    <row r="6278" spans="8:12" x14ac:dyDescent="0.5">
      <c r="H6278" s="37">
        <v>2</v>
      </c>
      <c r="I6278" s="37">
        <v>56</v>
      </c>
      <c r="J6278" s="37">
        <v>56</v>
      </c>
      <c r="K6278" s="37">
        <v>14</v>
      </c>
      <c r="L6278" s="42">
        <v>979</v>
      </c>
    </row>
    <row r="6279" spans="8:12" x14ac:dyDescent="0.5">
      <c r="H6279" s="37">
        <v>2</v>
      </c>
      <c r="I6279" s="37">
        <v>56</v>
      </c>
      <c r="J6279" s="37">
        <v>56</v>
      </c>
      <c r="K6279" s="37">
        <v>15</v>
      </c>
      <c r="L6279" s="42">
        <v>982</v>
      </c>
    </row>
    <row r="6280" spans="8:12" x14ac:dyDescent="0.5">
      <c r="H6280" s="37">
        <v>2</v>
      </c>
      <c r="I6280" s="37">
        <v>56</v>
      </c>
      <c r="J6280" s="37">
        <v>56</v>
      </c>
      <c r="K6280" s="37">
        <v>16</v>
      </c>
      <c r="L6280" s="42">
        <v>985</v>
      </c>
    </row>
    <row r="6281" spans="8:12" x14ac:dyDescent="0.5">
      <c r="H6281" s="37">
        <v>2</v>
      </c>
      <c r="I6281" s="37">
        <v>56</v>
      </c>
      <c r="J6281" s="37">
        <v>56</v>
      </c>
      <c r="K6281" s="37">
        <v>17</v>
      </c>
      <c r="L6281" s="42">
        <v>987</v>
      </c>
    </row>
    <row r="6282" spans="8:12" x14ac:dyDescent="0.5">
      <c r="H6282" s="37">
        <v>2</v>
      </c>
      <c r="I6282" s="37">
        <v>56</v>
      </c>
      <c r="J6282" s="37">
        <v>56</v>
      </c>
      <c r="K6282" s="37">
        <v>18</v>
      </c>
      <c r="L6282" s="42">
        <v>990</v>
      </c>
    </row>
    <row r="6283" spans="8:12" x14ac:dyDescent="0.5">
      <c r="H6283" s="37">
        <v>2</v>
      </c>
      <c r="I6283" s="37">
        <v>56</v>
      </c>
      <c r="J6283" s="37">
        <v>56</v>
      </c>
      <c r="K6283" s="37">
        <v>19</v>
      </c>
      <c r="L6283" s="42">
        <v>992</v>
      </c>
    </row>
    <row r="6284" spans="8:12" x14ac:dyDescent="0.5">
      <c r="H6284" s="37">
        <v>2</v>
      </c>
      <c r="I6284" s="37">
        <v>56</v>
      </c>
      <c r="J6284" s="37">
        <v>56</v>
      </c>
      <c r="K6284" s="37">
        <v>20</v>
      </c>
      <c r="L6284" s="42">
        <v>994</v>
      </c>
    </row>
    <row r="6285" spans="8:12" x14ac:dyDescent="0.5">
      <c r="H6285" s="37">
        <v>2</v>
      </c>
      <c r="I6285" s="37">
        <v>56</v>
      </c>
      <c r="J6285" s="37">
        <v>56</v>
      </c>
      <c r="K6285" s="37">
        <v>21</v>
      </c>
      <c r="L6285" s="42">
        <v>996</v>
      </c>
    </row>
    <row r="6286" spans="8:12" x14ac:dyDescent="0.5">
      <c r="H6286" s="37">
        <v>2</v>
      </c>
      <c r="I6286" s="37">
        <v>56</v>
      </c>
      <c r="J6286" s="37">
        <v>56</v>
      </c>
      <c r="K6286" s="37">
        <v>22</v>
      </c>
      <c r="L6286" s="42">
        <v>998</v>
      </c>
    </row>
    <row r="6287" spans="8:12" x14ac:dyDescent="0.5">
      <c r="H6287" s="37">
        <v>2</v>
      </c>
      <c r="I6287" s="37">
        <v>56</v>
      </c>
      <c r="J6287" s="37">
        <v>56</v>
      </c>
      <c r="K6287" s="37">
        <v>23</v>
      </c>
      <c r="L6287" s="42">
        <v>999</v>
      </c>
    </row>
    <row r="6288" spans="8:12" x14ac:dyDescent="0.5">
      <c r="H6288" s="37">
        <v>2</v>
      </c>
      <c r="I6288" s="37">
        <v>56</v>
      </c>
      <c r="J6288" s="37">
        <v>56</v>
      </c>
      <c r="K6288" s="37">
        <v>24</v>
      </c>
      <c r="L6288" s="42">
        <v>1030</v>
      </c>
    </row>
    <row r="6289" spans="8:12" x14ac:dyDescent="0.5">
      <c r="H6289" s="37">
        <v>2</v>
      </c>
      <c r="I6289" s="37">
        <v>57</v>
      </c>
      <c r="J6289" s="37">
        <v>57</v>
      </c>
      <c r="K6289" s="37">
        <v>0</v>
      </c>
      <c r="L6289" s="42">
        <v>940</v>
      </c>
    </row>
    <row r="6290" spans="8:12" x14ac:dyDescent="0.5">
      <c r="H6290" s="37">
        <v>2</v>
      </c>
      <c r="I6290" s="37">
        <v>57</v>
      </c>
      <c r="J6290" s="37">
        <v>57</v>
      </c>
      <c r="K6290" s="37">
        <v>1</v>
      </c>
      <c r="L6290" s="42">
        <v>943</v>
      </c>
    </row>
    <row r="6291" spans="8:12" x14ac:dyDescent="0.5">
      <c r="H6291" s="37">
        <v>2</v>
      </c>
      <c r="I6291" s="37">
        <v>57</v>
      </c>
      <c r="J6291" s="37">
        <v>57</v>
      </c>
      <c r="K6291" s="37">
        <v>2</v>
      </c>
      <c r="L6291" s="42">
        <v>945</v>
      </c>
    </row>
    <row r="6292" spans="8:12" x14ac:dyDescent="0.5">
      <c r="H6292" s="37">
        <v>2</v>
      </c>
      <c r="I6292" s="37">
        <v>57</v>
      </c>
      <c r="J6292" s="37">
        <v>57</v>
      </c>
      <c r="K6292" s="37">
        <v>3</v>
      </c>
      <c r="L6292" s="42">
        <v>948</v>
      </c>
    </row>
    <row r="6293" spans="8:12" x14ac:dyDescent="0.5">
      <c r="H6293" s="37">
        <v>2</v>
      </c>
      <c r="I6293" s="37">
        <v>57</v>
      </c>
      <c r="J6293" s="37">
        <v>57</v>
      </c>
      <c r="K6293" s="37">
        <v>4</v>
      </c>
      <c r="L6293" s="42">
        <v>951</v>
      </c>
    </row>
    <row r="6294" spans="8:12" x14ac:dyDescent="0.5">
      <c r="H6294" s="37">
        <v>2</v>
      </c>
      <c r="I6294" s="37">
        <v>57</v>
      </c>
      <c r="J6294" s="37">
        <v>57</v>
      </c>
      <c r="K6294" s="37">
        <v>5</v>
      </c>
      <c r="L6294" s="42">
        <v>954</v>
      </c>
    </row>
    <row r="6295" spans="8:12" x14ac:dyDescent="0.5">
      <c r="H6295" s="37">
        <v>2</v>
      </c>
      <c r="I6295" s="37">
        <v>57</v>
      </c>
      <c r="J6295" s="37">
        <v>57</v>
      </c>
      <c r="K6295" s="37">
        <v>6</v>
      </c>
      <c r="L6295" s="42">
        <v>957</v>
      </c>
    </row>
    <row r="6296" spans="8:12" x14ac:dyDescent="0.5">
      <c r="H6296" s="37">
        <v>2</v>
      </c>
      <c r="I6296" s="37">
        <v>57</v>
      </c>
      <c r="J6296" s="37">
        <v>57</v>
      </c>
      <c r="K6296" s="37">
        <v>7</v>
      </c>
      <c r="L6296" s="42">
        <v>960</v>
      </c>
    </row>
    <row r="6297" spans="8:12" x14ac:dyDescent="0.5">
      <c r="H6297" s="37">
        <v>2</v>
      </c>
      <c r="I6297" s="37">
        <v>57</v>
      </c>
      <c r="J6297" s="37">
        <v>57</v>
      </c>
      <c r="K6297" s="37">
        <v>8</v>
      </c>
      <c r="L6297" s="42">
        <v>964</v>
      </c>
    </row>
    <row r="6298" spans="8:12" x14ac:dyDescent="0.5">
      <c r="H6298" s="37">
        <v>2</v>
      </c>
      <c r="I6298" s="37">
        <v>57</v>
      </c>
      <c r="J6298" s="37">
        <v>57</v>
      </c>
      <c r="K6298" s="37">
        <v>9</v>
      </c>
      <c r="L6298" s="42">
        <v>967</v>
      </c>
    </row>
    <row r="6299" spans="8:12" x14ac:dyDescent="0.5">
      <c r="H6299" s="37">
        <v>2</v>
      </c>
      <c r="I6299" s="37">
        <v>57</v>
      </c>
      <c r="J6299" s="37">
        <v>57</v>
      </c>
      <c r="K6299" s="37">
        <v>10</v>
      </c>
      <c r="L6299" s="42">
        <v>970</v>
      </c>
    </row>
    <row r="6300" spans="8:12" x14ac:dyDescent="0.5">
      <c r="H6300" s="37">
        <v>2</v>
      </c>
      <c r="I6300" s="37">
        <v>57</v>
      </c>
      <c r="J6300" s="37">
        <v>57</v>
      </c>
      <c r="K6300" s="37">
        <v>11</v>
      </c>
      <c r="L6300" s="42">
        <v>973</v>
      </c>
    </row>
    <row r="6301" spans="8:12" x14ac:dyDescent="0.5">
      <c r="H6301" s="37">
        <v>2</v>
      </c>
      <c r="I6301" s="37">
        <v>57</v>
      </c>
      <c r="J6301" s="37">
        <v>57</v>
      </c>
      <c r="K6301" s="37">
        <v>12</v>
      </c>
      <c r="L6301" s="42">
        <v>976</v>
      </c>
    </row>
    <row r="6302" spans="8:12" x14ac:dyDescent="0.5">
      <c r="H6302" s="37">
        <v>2</v>
      </c>
      <c r="I6302" s="37">
        <v>57</v>
      </c>
      <c r="J6302" s="37">
        <v>57</v>
      </c>
      <c r="K6302" s="37">
        <v>13</v>
      </c>
      <c r="L6302" s="42">
        <v>979</v>
      </c>
    </row>
    <row r="6303" spans="8:12" x14ac:dyDescent="0.5">
      <c r="H6303" s="37">
        <v>2</v>
      </c>
      <c r="I6303" s="37">
        <v>57</v>
      </c>
      <c r="J6303" s="37">
        <v>57</v>
      </c>
      <c r="K6303" s="37">
        <v>14</v>
      </c>
      <c r="L6303" s="42">
        <v>982</v>
      </c>
    </row>
    <row r="6304" spans="8:12" x14ac:dyDescent="0.5">
      <c r="H6304" s="37">
        <v>2</v>
      </c>
      <c r="I6304" s="37">
        <v>57</v>
      </c>
      <c r="J6304" s="37">
        <v>57</v>
      </c>
      <c r="K6304" s="37">
        <v>15</v>
      </c>
      <c r="L6304" s="42">
        <v>985</v>
      </c>
    </row>
    <row r="6305" spans="8:12" x14ac:dyDescent="0.5">
      <c r="H6305" s="37">
        <v>2</v>
      </c>
      <c r="I6305" s="37">
        <v>57</v>
      </c>
      <c r="J6305" s="37">
        <v>57</v>
      </c>
      <c r="K6305" s="37">
        <v>16</v>
      </c>
      <c r="L6305" s="42">
        <v>987</v>
      </c>
    </row>
    <row r="6306" spans="8:12" x14ac:dyDescent="0.5">
      <c r="H6306" s="37">
        <v>2</v>
      </c>
      <c r="I6306" s="37">
        <v>57</v>
      </c>
      <c r="J6306" s="37">
        <v>57</v>
      </c>
      <c r="K6306" s="37">
        <v>17</v>
      </c>
      <c r="L6306" s="42">
        <v>990</v>
      </c>
    </row>
    <row r="6307" spans="8:12" x14ac:dyDescent="0.5">
      <c r="H6307" s="37">
        <v>2</v>
      </c>
      <c r="I6307" s="37">
        <v>57</v>
      </c>
      <c r="J6307" s="37">
        <v>57</v>
      </c>
      <c r="K6307" s="37">
        <v>18</v>
      </c>
      <c r="L6307" s="42">
        <v>992</v>
      </c>
    </row>
    <row r="6308" spans="8:12" x14ac:dyDescent="0.5">
      <c r="H6308" s="37">
        <v>2</v>
      </c>
      <c r="I6308" s="37">
        <v>57</v>
      </c>
      <c r="J6308" s="37">
        <v>57</v>
      </c>
      <c r="K6308" s="37">
        <v>19</v>
      </c>
      <c r="L6308" s="42">
        <v>994</v>
      </c>
    </row>
    <row r="6309" spans="8:12" x14ac:dyDescent="0.5">
      <c r="H6309" s="37">
        <v>2</v>
      </c>
      <c r="I6309" s="37">
        <v>57</v>
      </c>
      <c r="J6309" s="37">
        <v>57</v>
      </c>
      <c r="K6309" s="37">
        <v>20</v>
      </c>
      <c r="L6309" s="42">
        <v>996</v>
      </c>
    </row>
    <row r="6310" spans="8:12" x14ac:dyDescent="0.5">
      <c r="H6310" s="37">
        <v>2</v>
      </c>
      <c r="I6310" s="37">
        <v>57</v>
      </c>
      <c r="J6310" s="37">
        <v>57</v>
      </c>
      <c r="K6310" s="37">
        <v>21</v>
      </c>
      <c r="L6310" s="42">
        <v>998</v>
      </c>
    </row>
    <row r="6311" spans="8:12" x14ac:dyDescent="0.5">
      <c r="H6311" s="37">
        <v>2</v>
      </c>
      <c r="I6311" s="37">
        <v>57</v>
      </c>
      <c r="J6311" s="37">
        <v>57</v>
      </c>
      <c r="K6311" s="37">
        <v>22</v>
      </c>
      <c r="L6311" s="42">
        <v>999</v>
      </c>
    </row>
    <row r="6312" spans="8:12" x14ac:dyDescent="0.5">
      <c r="H6312" s="37">
        <v>2</v>
      </c>
      <c r="I6312" s="37">
        <v>57</v>
      </c>
      <c r="J6312" s="37">
        <v>57</v>
      </c>
      <c r="K6312" s="37">
        <v>23</v>
      </c>
      <c r="L6312" s="42">
        <v>1030</v>
      </c>
    </row>
    <row r="6313" spans="8:12" x14ac:dyDescent="0.5">
      <c r="H6313" s="37">
        <v>2</v>
      </c>
      <c r="I6313" s="37">
        <v>58</v>
      </c>
      <c r="J6313" s="37">
        <v>58</v>
      </c>
      <c r="K6313" s="37">
        <v>0</v>
      </c>
      <c r="L6313" s="42">
        <v>943</v>
      </c>
    </row>
    <row r="6314" spans="8:12" x14ac:dyDescent="0.5">
      <c r="H6314" s="37">
        <v>2</v>
      </c>
      <c r="I6314" s="37">
        <v>58</v>
      </c>
      <c r="J6314" s="37">
        <v>58</v>
      </c>
      <c r="K6314" s="37">
        <v>1</v>
      </c>
      <c r="L6314" s="42">
        <v>945</v>
      </c>
    </row>
    <row r="6315" spans="8:12" x14ac:dyDescent="0.5">
      <c r="H6315" s="37">
        <v>2</v>
      </c>
      <c r="I6315" s="37">
        <v>58</v>
      </c>
      <c r="J6315" s="37">
        <v>58</v>
      </c>
      <c r="K6315" s="37">
        <v>2</v>
      </c>
      <c r="L6315" s="42">
        <v>948</v>
      </c>
    </row>
    <row r="6316" spans="8:12" x14ac:dyDescent="0.5">
      <c r="H6316" s="37">
        <v>2</v>
      </c>
      <c r="I6316" s="37">
        <v>58</v>
      </c>
      <c r="J6316" s="37">
        <v>58</v>
      </c>
      <c r="K6316" s="37">
        <v>3</v>
      </c>
      <c r="L6316" s="42">
        <v>951</v>
      </c>
    </row>
    <row r="6317" spans="8:12" x14ac:dyDescent="0.5">
      <c r="H6317" s="37">
        <v>2</v>
      </c>
      <c r="I6317" s="37">
        <v>58</v>
      </c>
      <c r="J6317" s="37">
        <v>58</v>
      </c>
      <c r="K6317" s="37">
        <v>4</v>
      </c>
      <c r="L6317" s="42">
        <v>954</v>
      </c>
    </row>
    <row r="6318" spans="8:12" x14ac:dyDescent="0.5">
      <c r="H6318" s="37">
        <v>2</v>
      </c>
      <c r="I6318" s="37">
        <v>58</v>
      </c>
      <c r="J6318" s="37">
        <v>58</v>
      </c>
      <c r="K6318" s="37">
        <v>5</v>
      </c>
      <c r="L6318" s="42">
        <v>957</v>
      </c>
    </row>
    <row r="6319" spans="8:12" x14ac:dyDescent="0.5">
      <c r="H6319" s="37">
        <v>2</v>
      </c>
      <c r="I6319" s="37">
        <v>58</v>
      </c>
      <c r="J6319" s="37">
        <v>58</v>
      </c>
      <c r="K6319" s="37">
        <v>6</v>
      </c>
      <c r="L6319" s="42">
        <v>960</v>
      </c>
    </row>
    <row r="6320" spans="8:12" x14ac:dyDescent="0.5">
      <c r="H6320" s="37">
        <v>2</v>
      </c>
      <c r="I6320" s="37">
        <v>58</v>
      </c>
      <c r="J6320" s="37">
        <v>58</v>
      </c>
      <c r="K6320" s="37">
        <v>7</v>
      </c>
      <c r="L6320" s="42">
        <v>964</v>
      </c>
    </row>
    <row r="6321" spans="8:12" x14ac:dyDescent="0.5">
      <c r="H6321" s="37">
        <v>2</v>
      </c>
      <c r="I6321" s="37">
        <v>58</v>
      </c>
      <c r="J6321" s="37">
        <v>58</v>
      </c>
      <c r="K6321" s="37">
        <v>8</v>
      </c>
      <c r="L6321" s="42">
        <v>967</v>
      </c>
    </row>
    <row r="6322" spans="8:12" x14ac:dyDescent="0.5">
      <c r="H6322" s="37">
        <v>2</v>
      </c>
      <c r="I6322" s="37">
        <v>58</v>
      </c>
      <c r="J6322" s="37">
        <v>58</v>
      </c>
      <c r="K6322" s="37">
        <v>9</v>
      </c>
      <c r="L6322" s="42">
        <v>970</v>
      </c>
    </row>
    <row r="6323" spans="8:12" x14ac:dyDescent="0.5">
      <c r="H6323" s="37">
        <v>2</v>
      </c>
      <c r="I6323" s="37">
        <v>58</v>
      </c>
      <c r="J6323" s="37">
        <v>58</v>
      </c>
      <c r="K6323" s="37">
        <v>10</v>
      </c>
      <c r="L6323" s="42">
        <v>973</v>
      </c>
    </row>
    <row r="6324" spans="8:12" x14ac:dyDescent="0.5">
      <c r="H6324" s="37">
        <v>2</v>
      </c>
      <c r="I6324" s="37">
        <v>58</v>
      </c>
      <c r="J6324" s="37">
        <v>58</v>
      </c>
      <c r="K6324" s="37">
        <v>11</v>
      </c>
      <c r="L6324" s="42">
        <v>976</v>
      </c>
    </row>
    <row r="6325" spans="8:12" x14ac:dyDescent="0.5">
      <c r="H6325" s="37">
        <v>2</v>
      </c>
      <c r="I6325" s="37">
        <v>58</v>
      </c>
      <c r="J6325" s="37">
        <v>58</v>
      </c>
      <c r="K6325" s="37">
        <v>12</v>
      </c>
      <c r="L6325" s="42">
        <v>979</v>
      </c>
    </row>
    <row r="6326" spans="8:12" x14ac:dyDescent="0.5">
      <c r="H6326" s="37">
        <v>2</v>
      </c>
      <c r="I6326" s="37">
        <v>58</v>
      </c>
      <c r="J6326" s="37">
        <v>58</v>
      </c>
      <c r="K6326" s="37">
        <v>13</v>
      </c>
      <c r="L6326" s="42">
        <v>982</v>
      </c>
    </row>
    <row r="6327" spans="8:12" x14ac:dyDescent="0.5">
      <c r="H6327" s="37">
        <v>2</v>
      </c>
      <c r="I6327" s="37">
        <v>58</v>
      </c>
      <c r="J6327" s="37">
        <v>58</v>
      </c>
      <c r="K6327" s="37">
        <v>14</v>
      </c>
      <c r="L6327" s="42">
        <v>985</v>
      </c>
    </row>
    <row r="6328" spans="8:12" x14ac:dyDescent="0.5">
      <c r="H6328" s="37">
        <v>2</v>
      </c>
      <c r="I6328" s="37">
        <v>58</v>
      </c>
      <c r="J6328" s="37">
        <v>58</v>
      </c>
      <c r="K6328" s="37">
        <v>15</v>
      </c>
      <c r="L6328" s="42">
        <v>987</v>
      </c>
    </row>
    <row r="6329" spans="8:12" x14ac:dyDescent="0.5">
      <c r="H6329" s="37">
        <v>2</v>
      </c>
      <c r="I6329" s="37">
        <v>58</v>
      </c>
      <c r="J6329" s="37">
        <v>58</v>
      </c>
      <c r="K6329" s="37">
        <v>16</v>
      </c>
      <c r="L6329" s="42">
        <v>990</v>
      </c>
    </row>
    <row r="6330" spans="8:12" x14ac:dyDescent="0.5">
      <c r="H6330" s="37">
        <v>2</v>
      </c>
      <c r="I6330" s="37">
        <v>58</v>
      </c>
      <c r="J6330" s="37">
        <v>58</v>
      </c>
      <c r="K6330" s="37">
        <v>17</v>
      </c>
      <c r="L6330" s="42">
        <v>992</v>
      </c>
    </row>
    <row r="6331" spans="8:12" x14ac:dyDescent="0.5">
      <c r="H6331" s="37">
        <v>2</v>
      </c>
      <c r="I6331" s="37">
        <v>58</v>
      </c>
      <c r="J6331" s="37">
        <v>58</v>
      </c>
      <c r="K6331" s="37">
        <v>18</v>
      </c>
      <c r="L6331" s="42">
        <v>994</v>
      </c>
    </row>
    <row r="6332" spans="8:12" x14ac:dyDescent="0.5">
      <c r="H6332" s="37">
        <v>2</v>
      </c>
      <c r="I6332" s="37">
        <v>58</v>
      </c>
      <c r="J6332" s="37">
        <v>58</v>
      </c>
      <c r="K6332" s="37">
        <v>19</v>
      </c>
      <c r="L6332" s="42">
        <v>996</v>
      </c>
    </row>
    <row r="6333" spans="8:12" x14ac:dyDescent="0.5">
      <c r="H6333" s="37">
        <v>2</v>
      </c>
      <c r="I6333" s="37">
        <v>58</v>
      </c>
      <c r="J6333" s="37">
        <v>58</v>
      </c>
      <c r="K6333" s="37">
        <v>20</v>
      </c>
      <c r="L6333" s="42">
        <v>998</v>
      </c>
    </row>
    <row r="6334" spans="8:12" x14ac:dyDescent="0.5">
      <c r="H6334" s="37">
        <v>2</v>
      </c>
      <c r="I6334" s="37">
        <v>58</v>
      </c>
      <c r="J6334" s="37">
        <v>58</v>
      </c>
      <c r="K6334" s="37">
        <v>21</v>
      </c>
      <c r="L6334" s="42">
        <v>999</v>
      </c>
    </row>
    <row r="6335" spans="8:12" x14ac:dyDescent="0.5">
      <c r="H6335" s="37">
        <v>2</v>
      </c>
      <c r="I6335" s="37">
        <v>58</v>
      </c>
      <c r="J6335" s="37">
        <v>58</v>
      </c>
      <c r="K6335" s="37">
        <v>22</v>
      </c>
      <c r="L6335" s="42">
        <v>1030</v>
      </c>
    </row>
    <row r="6336" spans="8:12" x14ac:dyDescent="0.5">
      <c r="H6336" s="37">
        <v>2</v>
      </c>
      <c r="I6336" s="37">
        <v>59</v>
      </c>
      <c r="J6336" s="37">
        <v>59</v>
      </c>
      <c r="K6336" s="37">
        <v>0</v>
      </c>
      <c r="L6336" s="42">
        <v>945</v>
      </c>
    </row>
    <row r="6337" spans="8:12" x14ac:dyDescent="0.5">
      <c r="H6337" s="37">
        <v>2</v>
      </c>
      <c r="I6337" s="37">
        <v>59</v>
      </c>
      <c r="J6337" s="37">
        <v>59</v>
      </c>
      <c r="K6337" s="37">
        <v>1</v>
      </c>
      <c r="L6337" s="42">
        <v>948</v>
      </c>
    </row>
    <row r="6338" spans="8:12" x14ac:dyDescent="0.5">
      <c r="H6338" s="37">
        <v>2</v>
      </c>
      <c r="I6338" s="37">
        <v>59</v>
      </c>
      <c r="J6338" s="37">
        <v>59</v>
      </c>
      <c r="K6338" s="37">
        <v>2</v>
      </c>
      <c r="L6338" s="42">
        <v>951</v>
      </c>
    </row>
    <row r="6339" spans="8:12" x14ac:dyDescent="0.5">
      <c r="H6339" s="37">
        <v>2</v>
      </c>
      <c r="I6339" s="37">
        <v>59</v>
      </c>
      <c r="J6339" s="37">
        <v>59</v>
      </c>
      <c r="K6339" s="37">
        <v>3</v>
      </c>
      <c r="L6339" s="42">
        <v>954</v>
      </c>
    </row>
    <row r="6340" spans="8:12" x14ac:dyDescent="0.5">
      <c r="H6340" s="37">
        <v>2</v>
      </c>
      <c r="I6340" s="37">
        <v>59</v>
      </c>
      <c r="J6340" s="37">
        <v>59</v>
      </c>
      <c r="K6340" s="37">
        <v>4</v>
      </c>
      <c r="L6340" s="42">
        <v>957</v>
      </c>
    </row>
    <row r="6341" spans="8:12" x14ac:dyDescent="0.5">
      <c r="H6341" s="37">
        <v>2</v>
      </c>
      <c r="I6341" s="37">
        <v>59</v>
      </c>
      <c r="J6341" s="37">
        <v>59</v>
      </c>
      <c r="K6341" s="37">
        <v>5</v>
      </c>
      <c r="L6341" s="42">
        <v>960</v>
      </c>
    </row>
    <row r="6342" spans="8:12" x14ac:dyDescent="0.5">
      <c r="H6342" s="37">
        <v>2</v>
      </c>
      <c r="I6342" s="37">
        <v>59</v>
      </c>
      <c r="J6342" s="37">
        <v>59</v>
      </c>
      <c r="K6342" s="37">
        <v>6</v>
      </c>
      <c r="L6342" s="42">
        <v>964</v>
      </c>
    </row>
    <row r="6343" spans="8:12" x14ac:dyDescent="0.5">
      <c r="H6343" s="37">
        <v>2</v>
      </c>
      <c r="I6343" s="37">
        <v>59</v>
      </c>
      <c r="J6343" s="37">
        <v>59</v>
      </c>
      <c r="K6343" s="37">
        <v>7</v>
      </c>
      <c r="L6343" s="42">
        <v>967</v>
      </c>
    </row>
    <row r="6344" spans="8:12" x14ac:dyDescent="0.5">
      <c r="H6344" s="37">
        <v>2</v>
      </c>
      <c r="I6344" s="37">
        <v>59</v>
      </c>
      <c r="J6344" s="37">
        <v>59</v>
      </c>
      <c r="K6344" s="37">
        <v>8</v>
      </c>
      <c r="L6344" s="42">
        <v>970</v>
      </c>
    </row>
    <row r="6345" spans="8:12" x14ac:dyDescent="0.5">
      <c r="H6345" s="37">
        <v>2</v>
      </c>
      <c r="I6345" s="37">
        <v>59</v>
      </c>
      <c r="J6345" s="37">
        <v>59</v>
      </c>
      <c r="K6345" s="37">
        <v>9</v>
      </c>
      <c r="L6345" s="42">
        <v>973</v>
      </c>
    </row>
    <row r="6346" spans="8:12" x14ac:dyDescent="0.5">
      <c r="H6346" s="37">
        <v>2</v>
      </c>
      <c r="I6346" s="37">
        <v>59</v>
      </c>
      <c r="J6346" s="37">
        <v>59</v>
      </c>
      <c r="K6346" s="37">
        <v>10</v>
      </c>
      <c r="L6346" s="42">
        <v>976</v>
      </c>
    </row>
    <row r="6347" spans="8:12" x14ac:dyDescent="0.5">
      <c r="H6347" s="37">
        <v>2</v>
      </c>
      <c r="I6347" s="37">
        <v>59</v>
      </c>
      <c r="J6347" s="37">
        <v>59</v>
      </c>
      <c r="K6347" s="37">
        <v>11</v>
      </c>
      <c r="L6347" s="42">
        <v>979</v>
      </c>
    </row>
    <row r="6348" spans="8:12" x14ac:dyDescent="0.5">
      <c r="H6348" s="37">
        <v>2</v>
      </c>
      <c r="I6348" s="37">
        <v>59</v>
      </c>
      <c r="J6348" s="37">
        <v>59</v>
      </c>
      <c r="K6348" s="37">
        <v>12</v>
      </c>
      <c r="L6348" s="42">
        <v>982</v>
      </c>
    </row>
    <row r="6349" spans="8:12" x14ac:dyDescent="0.5">
      <c r="H6349" s="37">
        <v>2</v>
      </c>
      <c r="I6349" s="37">
        <v>59</v>
      </c>
      <c r="J6349" s="37">
        <v>59</v>
      </c>
      <c r="K6349" s="37">
        <v>13</v>
      </c>
      <c r="L6349" s="42">
        <v>985</v>
      </c>
    </row>
    <row r="6350" spans="8:12" x14ac:dyDescent="0.5">
      <c r="H6350" s="37">
        <v>2</v>
      </c>
      <c r="I6350" s="37">
        <v>59</v>
      </c>
      <c r="J6350" s="37">
        <v>59</v>
      </c>
      <c r="K6350" s="37">
        <v>14</v>
      </c>
      <c r="L6350" s="42">
        <v>987</v>
      </c>
    </row>
    <row r="6351" spans="8:12" x14ac:dyDescent="0.5">
      <c r="H6351" s="37">
        <v>2</v>
      </c>
      <c r="I6351" s="37">
        <v>59</v>
      </c>
      <c r="J6351" s="37">
        <v>59</v>
      </c>
      <c r="K6351" s="37">
        <v>15</v>
      </c>
      <c r="L6351" s="42">
        <v>990</v>
      </c>
    </row>
    <row r="6352" spans="8:12" x14ac:dyDescent="0.5">
      <c r="H6352" s="37">
        <v>2</v>
      </c>
      <c r="I6352" s="37">
        <v>59</v>
      </c>
      <c r="J6352" s="37">
        <v>59</v>
      </c>
      <c r="K6352" s="37">
        <v>16</v>
      </c>
      <c r="L6352" s="42">
        <v>992</v>
      </c>
    </row>
    <row r="6353" spans="8:12" x14ac:dyDescent="0.5">
      <c r="H6353" s="37">
        <v>2</v>
      </c>
      <c r="I6353" s="37">
        <v>59</v>
      </c>
      <c r="J6353" s="37">
        <v>59</v>
      </c>
      <c r="K6353" s="37">
        <v>17</v>
      </c>
      <c r="L6353" s="42">
        <v>994</v>
      </c>
    </row>
    <row r="6354" spans="8:12" x14ac:dyDescent="0.5">
      <c r="H6354" s="37">
        <v>2</v>
      </c>
      <c r="I6354" s="37">
        <v>59</v>
      </c>
      <c r="J6354" s="37">
        <v>59</v>
      </c>
      <c r="K6354" s="37">
        <v>18</v>
      </c>
      <c r="L6354" s="42">
        <v>996</v>
      </c>
    </row>
    <row r="6355" spans="8:12" x14ac:dyDescent="0.5">
      <c r="H6355" s="37">
        <v>2</v>
      </c>
      <c r="I6355" s="37">
        <v>59</v>
      </c>
      <c r="J6355" s="37">
        <v>59</v>
      </c>
      <c r="K6355" s="37">
        <v>19</v>
      </c>
      <c r="L6355" s="42">
        <v>998</v>
      </c>
    </row>
    <row r="6356" spans="8:12" x14ac:dyDescent="0.5">
      <c r="H6356" s="37">
        <v>2</v>
      </c>
      <c r="I6356" s="37">
        <v>59</v>
      </c>
      <c r="J6356" s="37">
        <v>59</v>
      </c>
      <c r="K6356" s="37">
        <v>20</v>
      </c>
      <c r="L6356" s="42">
        <v>999</v>
      </c>
    </row>
    <row r="6357" spans="8:12" x14ac:dyDescent="0.5">
      <c r="H6357" s="37">
        <v>2</v>
      </c>
      <c r="I6357" s="37">
        <v>59</v>
      </c>
      <c r="J6357" s="37">
        <v>59</v>
      </c>
      <c r="K6357" s="37">
        <v>21</v>
      </c>
      <c r="L6357" s="42">
        <v>1030</v>
      </c>
    </row>
    <row r="6358" spans="8:12" x14ac:dyDescent="0.5">
      <c r="H6358" s="37">
        <v>2</v>
      </c>
      <c r="I6358" s="37">
        <v>60</v>
      </c>
      <c r="J6358" s="37">
        <v>60</v>
      </c>
      <c r="K6358" s="37">
        <v>0</v>
      </c>
      <c r="L6358" s="42">
        <v>948</v>
      </c>
    </row>
    <row r="6359" spans="8:12" x14ac:dyDescent="0.5">
      <c r="H6359" s="37">
        <v>2</v>
      </c>
      <c r="I6359" s="37">
        <v>60</v>
      </c>
      <c r="J6359" s="37">
        <v>60</v>
      </c>
      <c r="K6359" s="37">
        <v>1</v>
      </c>
      <c r="L6359" s="42">
        <v>951</v>
      </c>
    </row>
    <row r="6360" spans="8:12" x14ac:dyDescent="0.5">
      <c r="H6360" s="37">
        <v>2</v>
      </c>
      <c r="I6360" s="37">
        <v>60</v>
      </c>
      <c r="J6360" s="37">
        <v>60</v>
      </c>
      <c r="K6360" s="37">
        <v>2</v>
      </c>
      <c r="L6360" s="42">
        <v>954</v>
      </c>
    </row>
    <row r="6361" spans="8:12" x14ac:dyDescent="0.5">
      <c r="H6361" s="37">
        <v>2</v>
      </c>
      <c r="I6361" s="37">
        <v>60</v>
      </c>
      <c r="J6361" s="37">
        <v>60</v>
      </c>
      <c r="K6361" s="37">
        <v>3</v>
      </c>
      <c r="L6361" s="42">
        <v>957</v>
      </c>
    </row>
    <row r="6362" spans="8:12" x14ac:dyDescent="0.5">
      <c r="H6362" s="37">
        <v>2</v>
      </c>
      <c r="I6362" s="37">
        <v>60</v>
      </c>
      <c r="J6362" s="37">
        <v>60</v>
      </c>
      <c r="K6362" s="37">
        <v>4</v>
      </c>
      <c r="L6362" s="42">
        <v>960</v>
      </c>
    </row>
    <row r="6363" spans="8:12" x14ac:dyDescent="0.5">
      <c r="H6363" s="37">
        <v>2</v>
      </c>
      <c r="I6363" s="37">
        <v>60</v>
      </c>
      <c r="J6363" s="37">
        <v>60</v>
      </c>
      <c r="K6363" s="37">
        <v>5</v>
      </c>
      <c r="L6363" s="42">
        <v>964</v>
      </c>
    </row>
    <row r="6364" spans="8:12" x14ac:dyDescent="0.5">
      <c r="H6364" s="37">
        <v>2</v>
      </c>
      <c r="I6364" s="37">
        <v>60</v>
      </c>
      <c r="J6364" s="37">
        <v>60</v>
      </c>
      <c r="K6364" s="37">
        <v>6</v>
      </c>
      <c r="L6364" s="42">
        <v>967</v>
      </c>
    </row>
    <row r="6365" spans="8:12" x14ac:dyDescent="0.5">
      <c r="H6365" s="37">
        <v>2</v>
      </c>
      <c r="I6365" s="37">
        <v>60</v>
      </c>
      <c r="J6365" s="37">
        <v>60</v>
      </c>
      <c r="K6365" s="37">
        <v>7</v>
      </c>
      <c r="L6365" s="42">
        <v>970</v>
      </c>
    </row>
    <row r="6366" spans="8:12" x14ac:dyDescent="0.5">
      <c r="H6366" s="37">
        <v>2</v>
      </c>
      <c r="I6366" s="37">
        <v>60</v>
      </c>
      <c r="J6366" s="37">
        <v>60</v>
      </c>
      <c r="K6366" s="37">
        <v>8</v>
      </c>
      <c r="L6366" s="42">
        <v>973</v>
      </c>
    </row>
    <row r="6367" spans="8:12" x14ac:dyDescent="0.5">
      <c r="H6367" s="37">
        <v>2</v>
      </c>
      <c r="I6367" s="37">
        <v>60</v>
      </c>
      <c r="J6367" s="37">
        <v>60</v>
      </c>
      <c r="K6367" s="37">
        <v>9</v>
      </c>
      <c r="L6367" s="42">
        <v>976</v>
      </c>
    </row>
    <row r="6368" spans="8:12" x14ac:dyDescent="0.5">
      <c r="H6368" s="37">
        <v>2</v>
      </c>
      <c r="I6368" s="37">
        <v>60</v>
      </c>
      <c r="J6368" s="37">
        <v>60</v>
      </c>
      <c r="K6368" s="37">
        <v>10</v>
      </c>
      <c r="L6368" s="42">
        <v>979</v>
      </c>
    </row>
    <row r="6369" spans="8:12" x14ac:dyDescent="0.5">
      <c r="H6369" s="37">
        <v>2</v>
      </c>
      <c r="I6369" s="37">
        <v>60</v>
      </c>
      <c r="J6369" s="37">
        <v>60</v>
      </c>
      <c r="K6369" s="37">
        <v>11</v>
      </c>
      <c r="L6369" s="42">
        <v>982</v>
      </c>
    </row>
    <row r="6370" spans="8:12" x14ac:dyDescent="0.5">
      <c r="H6370" s="37">
        <v>2</v>
      </c>
      <c r="I6370" s="37">
        <v>60</v>
      </c>
      <c r="J6370" s="37">
        <v>60</v>
      </c>
      <c r="K6370" s="37">
        <v>12</v>
      </c>
      <c r="L6370" s="42">
        <v>985</v>
      </c>
    </row>
    <row r="6371" spans="8:12" x14ac:dyDescent="0.5">
      <c r="H6371" s="37">
        <v>2</v>
      </c>
      <c r="I6371" s="37">
        <v>60</v>
      </c>
      <c r="J6371" s="37">
        <v>60</v>
      </c>
      <c r="K6371" s="37">
        <v>13</v>
      </c>
      <c r="L6371" s="42">
        <v>987</v>
      </c>
    </row>
    <row r="6372" spans="8:12" x14ac:dyDescent="0.5">
      <c r="H6372" s="37">
        <v>2</v>
      </c>
      <c r="I6372" s="37">
        <v>60</v>
      </c>
      <c r="J6372" s="37">
        <v>60</v>
      </c>
      <c r="K6372" s="37">
        <v>14</v>
      </c>
      <c r="L6372" s="42">
        <v>990</v>
      </c>
    </row>
    <row r="6373" spans="8:12" x14ac:dyDescent="0.5">
      <c r="H6373" s="37">
        <v>2</v>
      </c>
      <c r="I6373" s="37">
        <v>60</v>
      </c>
      <c r="J6373" s="37">
        <v>60</v>
      </c>
      <c r="K6373" s="37">
        <v>15</v>
      </c>
      <c r="L6373" s="42">
        <v>992</v>
      </c>
    </row>
    <row r="6374" spans="8:12" x14ac:dyDescent="0.5">
      <c r="H6374" s="37">
        <v>2</v>
      </c>
      <c r="I6374" s="37">
        <v>60</v>
      </c>
      <c r="J6374" s="37">
        <v>60</v>
      </c>
      <c r="K6374" s="37">
        <v>16</v>
      </c>
      <c r="L6374" s="42">
        <v>994</v>
      </c>
    </row>
    <row r="6375" spans="8:12" x14ac:dyDescent="0.5">
      <c r="H6375" s="37">
        <v>2</v>
      </c>
      <c r="I6375" s="37">
        <v>60</v>
      </c>
      <c r="J6375" s="37">
        <v>60</v>
      </c>
      <c r="K6375" s="37">
        <v>17</v>
      </c>
      <c r="L6375" s="42">
        <v>996</v>
      </c>
    </row>
    <row r="6376" spans="8:12" x14ac:dyDescent="0.5">
      <c r="H6376" s="37">
        <v>2</v>
      </c>
      <c r="I6376" s="37">
        <v>60</v>
      </c>
      <c r="J6376" s="37">
        <v>60</v>
      </c>
      <c r="K6376" s="37">
        <v>18</v>
      </c>
      <c r="L6376" s="42">
        <v>998</v>
      </c>
    </row>
    <row r="6377" spans="8:12" x14ac:dyDescent="0.5">
      <c r="H6377" s="37">
        <v>2</v>
      </c>
      <c r="I6377" s="37">
        <v>60</v>
      </c>
      <c r="J6377" s="37">
        <v>60</v>
      </c>
      <c r="K6377" s="37">
        <v>19</v>
      </c>
      <c r="L6377" s="42">
        <v>999</v>
      </c>
    </row>
    <row r="6378" spans="8:12" x14ac:dyDescent="0.5">
      <c r="H6378" s="37">
        <v>2</v>
      </c>
      <c r="I6378" s="37">
        <v>60</v>
      </c>
      <c r="J6378" s="37">
        <v>60</v>
      </c>
      <c r="K6378" s="37">
        <v>20</v>
      </c>
      <c r="L6378" s="42">
        <v>1030</v>
      </c>
    </row>
    <row r="6379" spans="8:12" x14ac:dyDescent="0.5">
      <c r="H6379" s="37">
        <v>2</v>
      </c>
      <c r="I6379" s="37">
        <v>61</v>
      </c>
      <c r="J6379" s="37">
        <v>61</v>
      </c>
      <c r="K6379" s="37">
        <v>0</v>
      </c>
      <c r="L6379" s="42">
        <v>951</v>
      </c>
    </row>
    <row r="6380" spans="8:12" x14ac:dyDescent="0.5">
      <c r="H6380" s="37">
        <v>2</v>
      </c>
      <c r="I6380" s="37">
        <v>61</v>
      </c>
      <c r="J6380" s="37">
        <v>61</v>
      </c>
      <c r="K6380" s="37">
        <v>1</v>
      </c>
      <c r="L6380" s="42">
        <v>954</v>
      </c>
    </row>
    <row r="6381" spans="8:12" x14ac:dyDescent="0.5">
      <c r="H6381" s="37">
        <v>2</v>
      </c>
      <c r="I6381" s="37">
        <v>61</v>
      </c>
      <c r="J6381" s="37">
        <v>61</v>
      </c>
      <c r="K6381" s="37">
        <v>2</v>
      </c>
      <c r="L6381" s="42">
        <v>957</v>
      </c>
    </row>
    <row r="6382" spans="8:12" x14ac:dyDescent="0.5">
      <c r="H6382" s="37">
        <v>2</v>
      </c>
      <c r="I6382" s="37">
        <v>61</v>
      </c>
      <c r="J6382" s="37">
        <v>61</v>
      </c>
      <c r="K6382" s="37">
        <v>3</v>
      </c>
      <c r="L6382" s="42">
        <v>960</v>
      </c>
    </row>
    <row r="6383" spans="8:12" x14ac:dyDescent="0.5">
      <c r="H6383" s="37">
        <v>2</v>
      </c>
      <c r="I6383" s="37">
        <v>61</v>
      </c>
      <c r="J6383" s="37">
        <v>61</v>
      </c>
      <c r="K6383" s="37">
        <v>4</v>
      </c>
      <c r="L6383" s="42">
        <v>964</v>
      </c>
    </row>
    <row r="6384" spans="8:12" x14ac:dyDescent="0.5">
      <c r="H6384" s="37">
        <v>2</v>
      </c>
      <c r="I6384" s="37">
        <v>61</v>
      </c>
      <c r="J6384" s="37">
        <v>61</v>
      </c>
      <c r="K6384" s="37">
        <v>5</v>
      </c>
      <c r="L6384" s="42">
        <v>967</v>
      </c>
    </row>
    <row r="6385" spans="8:12" x14ac:dyDescent="0.5">
      <c r="H6385" s="37">
        <v>2</v>
      </c>
      <c r="I6385" s="37">
        <v>61</v>
      </c>
      <c r="J6385" s="37">
        <v>61</v>
      </c>
      <c r="K6385" s="37">
        <v>6</v>
      </c>
      <c r="L6385" s="42">
        <v>970</v>
      </c>
    </row>
    <row r="6386" spans="8:12" x14ac:dyDescent="0.5">
      <c r="H6386" s="37">
        <v>2</v>
      </c>
      <c r="I6386" s="37">
        <v>61</v>
      </c>
      <c r="J6386" s="37">
        <v>61</v>
      </c>
      <c r="K6386" s="37">
        <v>7</v>
      </c>
      <c r="L6386" s="42">
        <v>973</v>
      </c>
    </row>
    <row r="6387" spans="8:12" x14ac:dyDescent="0.5">
      <c r="H6387" s="37">
        <v>2</v>
      </c>
      <c r="I6387" s="37">
        <v>61</v>
      </c>
      <c r="J6387" s="37">
        <v>61</v>
      </c>
      <c r="K6387" s="37">
        <v>8</v>
      </c>
      <c r="L6387" s="42">
        <v>976</v>
      </c>
    </row>
    <row r="6388" spans="8:12" x14ac:dyDescent="0.5">
      <c r="H6388" s="37">
        <v>2</v>
      </c>
      <c r="I6388" s="37">
        <v>61</v>
      </c>
      <c r="J6388" s="37">
        <v>61</v>
      </c>
      <c r="K6388" s="37">
        <v>9</v>
      </c>
      <c r="L6388" s="42">
        <v>979</v>
      </c>
    </row>
    <row r="6389" spans="8:12" x14ac:dyDescent="0.5">
      <c r="H6389" s="37">
        <v>2</v>
      </c>
      <c r="I6389" s="37">
        <v>61</v>
      </c>
      <c r="J6389" s="37">
        <v>61</v>
      </c>
      <c r="K6389" s="37">
        <v>10</v>
      </c>
      <c r="L6389" s="42">
        <v>982</v>
      </c>
    </row>
    <row r="6390" spans="8:12" x14ac:dyDescent="0.5">
      <c r="H6390" s="37">
        <v>2</v>
      </c>
      <c r="I6390" s="37">
        <v>61</v>
      </c>
      <c r="J6390" s="37">
        <v>61</v>
      </c>
      <c r="K6390" s="37">
        <v>11</v>
      </c>
      <c r="L6390" s="42">
        <v>985</v>
      </c>
    </row>
    <row r="6391" spans="8:12" x14ac:dyDescent="0.5">
      <c r="H6391" s="37">
        <v>2</v>
      </c>
      <c r="I6391" s="37">
        <v>61</v>
      </c>
      <c r="J6391" s="37">
        <v>61</v>
      </c>
      <c r="K6391" s="37">
        <v>12</v>
      </c>
      <c r="L6391" s="42">
        <v>987</v>
      </c>
    </row>
    <row r="6392" spans="8:12" x14ac:dyDescent="0.5">
      <c r="H6392" s="37">
        <v>2</v>
      </c>
      <c r="I6392" s="37">
        <v>61</v>
      </c>
      <c r="J6392" s="37">
        <v>61</v>
      </c>
      <c r="K6392" s="37">
        <v>13</v>
      </c>
      <c r="L6392" s="42">
        <v>990</v>
      </c>
    </row>
    <row r="6393" spans="8:12" x14ac:dyDescent="0.5">
      <c r="H6393" s="37">
        <v>2</v>
      </c>
      <c r="I6393" s="37">
        <v>61</v>
      </c>
      <c r="J6393" s="37">
        <v>61</v>
      </c>
      <c r="K6393" s="37">
        <v>14</v>
      </c>
      <c r="L6393" s="42">
        <v>992</v>
      </c>
    </row>
    <row r="6394" spans="8:12" x14ac:dyDescent="0.5">
      <c r="H6394" s="37">
        <v>2</v>
      </c>
      <c r="I6394" s="37">
        <v>61</v>
      </c>
      <c r="J6394" s="37">
        <v>61</v>
      </c>
      <c r="K6394" s="37">
        <v>15</v>
      </c>
      <c r="L6394" s="42">
        <v>994</v>
      </c>
    </row>
    <row r="6395" spans="8:12" x14ac:dyDescent="0.5">
      <c r="H6395" s="37">
        <v>2</v>
      </c>
      <c r="I6395" s="37">
        <v>61</v>
      </c>
      <c r="J6395" s="37">
        <v>61</v>
      </c>
      <c r="K6395" s="37">
        <v>16</v>
      </c>
      <c r="L6395" s="42">
        <v>996</v>
      </c>
    </row>
    <row r="6396" spans="8:12" x14ac:dyDescent="0.5">
      <c r="H6396" s="37">
        <v>2</v>
      </c>
      <c r="I6396" s="37">
        <v>61</v>
      </c>
      <c r="J6396" s="37">
        <v>61</v>
      </c>
      <c r="K6396" s="37">
        <v>17</v>
      </c>
      <c r="L6396" s="42">
        <v>998</v>
      </c>
    </row>
    <row r="6397" spans="8:12" x14ac:dyDescent="0.5">
      <c r="H6397" s="37">
        <v>2</v>
      </c>
      <c r="I6397" s="37">
        <v>61</v>
      </c>
      <c r="J6397" s="37">
        <v>61</v>
      </c>
      <c r="K6397" s="37">
        <v>18</v>
      </c>
      <c r="L6397" s="42">
        <v>999</v>
      </c>
    </row>
    <row r="6398" spans="8:12" x14ac:dyDescent="0.5">
      <c r="H6398" s="37">
        <v>2</v>
      </c>
      <c r="I6398" s="37">
        <v>61</v>
      </c>
      <c r="J6398" s="37">
        <v>61</v>
      </c>
      <c r="K6398" s="37">
        <v>19</v>
      </c>
      <c r="L6398" s="42">
        <v>1030</v>
      </c>
    </row>
    <row r="6399" spans="8:12" x14ac:dyDescent="0.5">
      <c r="H6399" s="37">
        <v>2</v>
      </c>
      <c r="I6399" s="37">
        <v>62</v>
      </c>
      <c r="J6399" s="37">
        <v>62</v>
      </c>
      <c r="K6399" s="37">
        <v>0</v>
      </c>
      <c r="L6399" s="42">
        <v>954</v>
      </c>
    </row>
    <row r="6400" spans="8:12" x14ac:dyDescent="0.5">
      <c r="H6400" s="37">
        <v>2</v>
      </c>
      <c r="I6400" s="37">
        <v>62</v>
      </c>
      <c r="J6400" s="37">
        <v>62</v>
      </c>
      <c r="K6400" s="37">
        <v>1</v>
      </c>
      <c r="L6400" s="42">
        <v>957</v>
      </c>
    </row>
    <row r="6401" spans="8:12" x14ac:dyDescent="0.5">
      <c r="H6401" s="37">
        <v>2</v>
      </c>
      <c r="I6401" s="37">
        <v>62</v>
      </c>
      <c r="J6401" s="37">
        <v>62</v>
      </c>
      <c r="K6401" s="37">
        <v>2</v>
      </c>
      <c r="L6401" s="42">
        <v>960</v>
      </c>
    </row>
    <row r="6402" spans="8:12" x14ac:dyDescent="0.5">
      <c r="H6402" s="37">
        <v>2</v>
      </c>
      <c r="I6402" s="37">
        <v>62</v>
      </c>
      <c r="J6402" s="37">
        <v>62</v>
      </c>
      <c r="K6402" s="37">
        <v>3</v>
      </c>
      <c r="L6402" s="42">
        <v>964</v>
      </c>
    </row>
    <row r="6403" spans="8:12" x14ac:dyDescent="0.5">
      <c r="H6403" s="37">
        <v>2</v>
      </c>
      <c r="I6403" s="37">
        <v>62</v>
      </c>
      <c r="J6403" s="37">
        <v>62</v>
      </c>
      <c r="K6403" s="37">
        <v>4</v>
      </c>
      <c r="L6403" s="42">
        <v>967</v>
      </c>
    </row>
    <row r="6404" spans="8:12" x14ac:dyDescent="0.5">
      <c r="H6404" s="37">
        <v>2</v>
      </c>
      <c r="I6404" s="37">
        <v>62</v>
      </c>
      <c r="J6404" s="37">
        <v>62</v>
      </c>
      <c r="K6404" s="37">
        <v>5</v>
      </c>
      <c r="L6404" s="42">
        <v>970</v>
      </c>
    </row>
    <row r="6405" spans="8:12" x14ac:dyDescent="0.5">
      <c r="H6405" s="37">
        <v>2</v>
      </c>
      <c r="I6405" s="37">
        <v>62</v>
      </c>
      <c r="J6405" s="37">
        <v>62</v>
      </c>
      <c r="K6405" s="37">
        <v>6</v>
      </c>
      <c r="L6405" s="42">
        <v>973</v>
      </c>
    </row>
    <row r="6406" spans="8:12" x14ac:dyDescent="0.5">
      <c r="H6406" s="37">
        <v>2</v>
      </c>
      <c r="I6406" s="37">
        <v>62</v>
      </c>
      <c r="J6406" s="37">
        <v>62</v>
      </c>
      <c r="K6406" s="37">
        <v>7</v>
      </c>
      <c r="L6406" s="42">
        <v>976</v>
      </c>
    </row>
    <row r="6407" spans="8:12" x14ac:dyDescent="0.5">
      <c r="H6407" s="37">
        <v>2</v>
      </c>
      <c r="I6407" s="37">
        <v>62</v>
      </c>
      <c r="J6407" s="37">
        <v>62</v>
      </c>
      <c r="K6407" s="37">
        <v>8</v>
      </c>
      <c r="L6407" s="42">
        <v>979</v>
      </c>
    </row>
    <row r="6408" spans="8:12" x14ac:dyDescent="0.5">
      <c r="H6408" s="37">
        <v>2</v>
      </c>
      <c r="I6408" s="37">
        <v>62</v>
      </c>
      <c r="J6408" s="37">
        <v>62</v>
      </c>
      <c r="K6408" s="37">
        <v>9</v>
      </c>
      <c r="L6408" s="42">
        <v>982</v>
      </c>
    </row>
    <row r="6409" spans="8:12" x14ac:dyDescent="0.5">
      <c r="H6409" s="37">
        <v>2</v>
      </c>
      <c r="I6409" s="37">
        <v>62</v>
      </c>
      <c r="J6409" s="37">
        <v>62</v>
      </c>
      <c r="K6409" s="37">
        <v>10</v>
      </c>
      <c r="L6409" s="42">
        <v>985</v>
      </c>
    </row>
    <row r="6410" spans="8:12" x14ac:dyDescent="0.5">
      <c r="H6410" s="37">
        <v>2</v>
      </c>
      <c r="I6410" s="37">
        <v>62</v>
      </c>
      <c r="J6410" s="37">
        <v>62</v>
      </c>
      <c r="K6410" s="37">
        <v>11</v>
      </c>
      <c r="L6410" s="42">
        <v>987</v>
      </c>
    </row>
    <row r="6411" spans="8:12" x14ac:dyDescent="0.5">
      <c r="H6411" s="37">
        <v>2</v>
      </c>
      <c r="I6411" s="37">
        <v>62</v>
      </c>
      <c r="J6411" s="37">
        <v>62</v>
      </c>
      <c r="K6411" s="37">
        <v>12</v>
      </c>
      <c r="L6411" s="42">
        <v>990</v>
      </c>
    </row>
    <row r="6412" spans="8:12" x14ac:dyDescent="0.5">
      <c r="H6412" s="37">
        <v>2</v>
      </c>
      <c r="I6412" s="37">
        <v>62</v>
      </c>
      <c r="J6412" s="37">
        <v>62</v>
      </c>
      <c r="K6412" s="37">
        <v>13</v>
      </c>
      <c r="L6412" s="42">
        <v>992</v>
      </c>
    </row>
    <row r="6413" spans="8:12" x14ac:dyDescent="0.5">
      <c r="H6413" s="37">
        <v>2</v>
      </c>
      <c r="I6413" s="37">
        <v>62</v>
      </c>
      <c r="J6413" s="37">
        <v>62</v>
      </c>
      <c r="K6413" s="37">
        <v>14</v>
      </c>
      <c r="L6413" s="42">
        <v>994</v>
      </c>
    </row>
    <row r="6414" spans="8:12" x14ac:dyDescent="0.5">
      <c r="H6414" s="37">
        <v>2</v>
      </c>
      <c r="I6414" s="37">
        <v>62</v>
      </c>
      <c r="J6414" s="37">
        <v>62</v>
      </c>
      <c r="K6414" s="37">
        <v>15</v>
      </c>
      <c r="L6414" s="42">
        <v>996</v>
      </c>
    </row>
    <row r="6415" spans="8:12" x14ac:dyDescent="0.5">
      <c r="H6415" s="37">
        <v>2</v>
      </c>
      <c r="I6415" s="37">
        <v>62</v>
      </c>
      <c r="J6415" s="37">
        <v>62</v>
      </c>
      <c r="K6415" s="37">
        <v>16</v>
      </c>
      <c r="L6415" s="42">
        <v>998</v>
      </c>
    </row>
    <row r="6416" spans="8:12" x14ac:dyDescent="0.5">
      <c r="H6416" s="37">
        <v>2</v>
      </c>
      <c r="I6416" s="37">
        <v>62</v>
      </c>
      <c r="J6416" s="37">
        <v>62</v>
      </c>
      <c r="K6416" s="37">
        <v>17</v>
      </c>
      <c r="L6416" s="42">
        <v>999</v>
      </c>
    </row>
    <row r="6417" spans="8:12" x14ac:dyDescent="0.5">
      <c r="H6417" s="37">
        <v>2</v>
      </c>
      <c r="I6417" s="37">
        <v>62</v>
      </c>
      <c r="J6417" s="37">
        <v>62</v>
      </c>
      <c r="K6417" s="37">
        <v>18</v>
      </c>
      <c r="L6417" s="42">
        <v>1030</v>
      </c>
    </row>
    <row r="6418" spans="8:12" x14ac:dyDescent="0.5">
      <c r="H6418" s="37">
        <v>2</v>
      </c>
      <c r="I6418" s="37">
        <v>63</v>
      </c>
      <c r="J6418" s="37">
        <v>63</v>
      </c>
      <c r="K6418" s="37">
        <v>0</v>
      </c>
      <c r="L6418" s="42">
        <v>957</v>
      </c>
    </row>
    <row r="6419" spans="8:12" x14ac:dyDescent="0.5">
      <c r="H6419" s="37">
        <v>2</v>
      </c>
      <c r="I6419" s="37">
        <v>63</v>
      </c>
      <c r="J6419" s="37">
        <v>63</v>
      </c>
      <c r="K6419" s="37">
        <v>1</v>
      </c>
      <c r="L6419" s="42">
        <v>960</v>
      </c>
    </row>
    <row r="6420" spans="8:12" x14ac:dyDescent="0.5">
      <c r="H6420" s="37">
        <v>2</v>
      </c>
      <c r="I6420" s="37">
        <v>63</v>
      </c>
      <c r="J6420" s="37">
        <v>63</v>
      </c>
      <c r="K6420" s="37">
        <v>2</v>
      </c>
      <c r="L6420" s="42">
        <v>964</v>
      </c>
    </row>
    <row r="6421" spans="8:12" x14ac:dyDescent="0.5">
      <c r="H6421" s="37">
        <v>2</v>
      </c>
      <c r="I6421" s="37">
        <v>63</v>
      </c>
      <c r="J6421" s="37">
        <v>63</v>
      </c>
      <c r="K6421" s="37">
        <v>3</v>
      </c>
      <c r="L6421" s="42">
        <v>967</v>
      </c>
    </row>
    <row r="6422" spans="8:12" x14ac:dyDescent="0.5">
      <c r="H6422" s="37">
        <v>2</v>
      </c>
      <c r="I6422" s="37">
        <v>63</v>
      </c>
      <c r="J6422" s="37">
        <v>63</v>
      </c>
      <c r="K6422" s="37">
        <v>4</v>
      </c>
      <c r="L6422" s="42">
        <v>970</v>
      </c>
    </row>
    <row r="6423" spans="8:12" x14ac:dyDescent="0.5">
      <c r="H6423" s="37">
        <v>2</v>
      </c>
      <c r="I6423" s="37">
        <v>63</v>
      </c>
      <c r="J6423" s="37">
        <v>63</v>
      </c>
      <c r="K6423" s="37">
        <v>5</v>
      </c>
      <c r="L6423" s="42">
        <v>973</v>
      </c>
    </row>
    <row r="6424" spans="8:12" x14ac:dyDescent="0.5">
      <c r="H6424" s="37">
        <v>2</v>
      </c>
      <c r="I6424" s="37">
        <v>63</v>
      </c>
      <c r="J6424" s="37">
        <v>63</v>
      </c>
      <c r="K6424" s="37">
        <v>6</v>
      </c>
      <c r="L6424" s="42">
        <v>976</v>
      </c>
    </row>
    <row r="6425" spans="8:12" x14ac:dyDescent="0.5">
      <c r="H6425" s="37">
        <v>2</v>
      </c>
      <c r="I6425" s="37">
        <v>63</v>
      </c>
      <c r="J6425" s="37">
        <v>63</v>
      </c>
      <c r="K6425" s="37">
        <v>7</v>
      </c>
      <c r="L6425" s="42">
        <v>979</v>
      </c>
    </row>
    <row r="6426" spans="8:12" x14ac:dyDescent="0.5">
      <c r="H6426" s="37">
        <v>2</v>
      </c>
      <c r="I6426" s="37">
        <v>63</v>
      </c>
      <c r="J6426" s="37">
        <v>63</v>
      </c>
      <c r="K6426" s="37">
        <v>8</v>
      </c>
      <c r="L6426" s="42">
        <v>982</v>
      </c>
    </row>
    <row r="6427" spans="8:12" x14ac:dyDescent="0.5">
      <c r="H6427" s="37">
        <v>2</v>
      </c>
      <c r="I6427" s="37">
        <v>63</v>
      </c>
      <c r="J6427" s="37">
        <v>63</v>
      </c>
      <c r="K6427" s="37">
        <v>9</v>
      </c>
      <c r="L6427" s="42">
        <v>985</v>
      </c>
    </row>
    <row r="6428" spans="8:12" x14ac:dyDescent="0.5">
      <c r="H6428" s="37">
        <v>2</v>
      </c>
      <c r="I6428" s="37">
        <v>63</v>
      </c>
      <c r="J6428" s="37">
        <v>63</v>
      </c>
      <c r="K6428" s="37">
        <v>10</v>
      </c>
      <c r="L6428" s="42">
        <v>987</v>
      </c>
    </row>
    <row r="6429" spans="8:12" x14ac:dyDescent="0.5">
      <c r="H6429" s="37">
        <v>2</v>
      </c>
      <c r="I6429" s="37">
        <v>63</v>
      </c>
      <c r="J6429" s="37">
        <v>63</v>
      </c>
      <c r="K6429" s="37">
        <v>11</v>
      </c>
      <c r="L6429" s="42">
        <v>990</v>
      </c>
    </row>
    <row r="6430" spans="8:12" x14ac:dyDescent="0.5">
      <c r="H6430" s="37">
        <v>2</v>
      </c>
      <c r="I6430" s="37">
        <v>63</v>
      </c>
      <c r="J6430" s="37">
        <v>63</v>
      </c>
      <c r="K6430" s="37">
        <v>12</v>
      </c>
      <c r="L6430" s="42">
        <v>992</v>
      </c>
    </row>
    <row r="6431" spans="8:12" x14ac:dyDescent="0.5">
      <c r="H6431" s="37">
        <v>2</v>
      </c>
      <c r="I6431" s="37">
        <v>63</v>
      </c>
      <c r="J6431" s="37">
        <v>63</v>
      </c>
      <c r="K6431" s="37">
        <v>13</v>
      </c>
      <c r="L6431" s="42">
        <v>994</v>
      </c>
    </row>
    <row r="6432" spans="8:12" x14ac:dyDescent="0.5">
      <c r="H6432" s="37">
        <v>2</v>
      </c>
      <c r="I6432" s="37">
        <v>63</v>
      </c>
      <c r="J6432" s="37">
        <v>63</v>
      </c>
      <c r="K6432" s="37">
        <v>14</v>
      </c>
      <c r="L6432" s="42">
        <v>996</v>
      </c>
    </row>
    <row r="6433" spans="8:12" x14ac:dyDescent="0.5">
      <c r="H6433" s="37">
        <v>2</v>
      </c>
      <c r="I6433" s="37">
        <v>63</v>
      </c>
      <c r="J6433" s="37">
        <v>63</v>
      </c>
      <c r="K6433" s="37">
        <v>15</v>
      </c>
      <c r="L6433" s="42">
        <v>998</v>
      </c>
    </row>
    <row r="6434" spans="8:12" x14ac:dyDescent="0.5">
      <c r="H6434" s="37">
        <v>2</v>
      </c>
      <c r="I6434" s="37">
        <v>63</v>
      </c>
      <c r="J6434" s="37">
        <v>63</v>
      </c>
      <c r="K6434" s="37">
        <v>16</v>
      </c>
      <c r="L6434" s="42">
        <v>999</v>
      </c>
    </row>
    <row r="6435" spans="8:12" x14ac:dyDescent="0.5">
      <c r="H6435" s="37">
        <v>2</v>
      </c>
      <c r="I6435" s="37">
        <v>63</v>
      </c>
      <c r="J6435" s="37">
        <v>63</v>
      </c>
      <c r="K6435" s="37">
        <v>17</v>
      </c>
      <c r="L6435" s="42">
        <v>1030</v>
      </c>
    </row>
    <row r="6436" spans="8:12" x14ac:dyDescent="0.5">
      <c r="H6436" s="37">
        <v>2</v>
      </c>
      <c r="I6436" s="37">
        <v>64</v>
      </c>
      <c r="J6436" s="37">
        <v>64</v>
      </c>
      <c r="K6436" s="37">
        <v>0</v>
      </c>
      <c r="L6436" s="42">
        <v>960</v>
      </c>
    </row>
    <row r="6437" spans="8:12" x14ac:dyDescent="0.5">
      <c r="H6437" s="37">
        <v>2</v>
      </c>
      <c r="I6437" s="37">
        <v>64</v>
      </c>
      <c r="J6437" s="37">
        <v>64</v>
      </c>
      <c r="K6437" s="37">
        <v>1</v>
      </c>
      <c r="L6437" s="42">
        <v>964</v>
      </c>
    </row>
    <row r="6438" spans="8:12" x14ac:dyDescent="0.5">
      <c r="H6438" s="37">
        <v>2</v>
      </c>
      <c r="I6438" s="37">
        <v>64</v>
      </c>
      <c r="J6438" s="37">
        <v>64</v>
      </c>
      <c r="K6438" s="37">
        <v>2</v>
      </c>
      <c r="L6438" s="42">
        <v>967</v>
      </c>
    </row>
    <row r="6439" spans="8:12" x14ac:dyDescent="0.5">
      <c r="H6439" s="37">
        <v>2</v>
      </c>
      <c r="I6439" s="37">
        <v>64</v>
      </c>
      <c r="J6439" s="37">
        <v>64</v>
      </c>
      <c r="K6439" s="37">
        <v>3</v>
      </c>
      <c r="L6439" s="42">
        <v>970</v>
      </c>
    </row>
    <row r="6440" spans="8:12" x14ac:dyDescent="0.5">
      <c r="H6440" s="37">
        <v>2</v>
      </c>
      <c r="I6440" s="37">
        <v>64</v>
      </c>
      <c r="J6440" s="37">
        <v>64</v>
      </c>
      <c r="K6440" s="37">
        <v>4</v>
      </c>
      <c r="L6440" s="42">
        <v>973</v>
      </c>
    </row>
    <row r="6441" spans="8:12" x14ac:dyDescent="0.5">
      <c r="H6441" s="37">
        <v>2</v>
      </c>
      <c r="I6441" s="37">
        <v>64</v>
      </c>
      <c r="J6441" s="37">
        <v>64</v>
      </c>
      <c r="K6441" s="37">
        <v>5</v>
      </c>
      <c r="L6441" s="42">
        <v>976</v>
      </c>
    </row>
    <row r="6442" spans="8:12" x14ac:dyDescent="0.5">
      <c r="H6442" s="37">
        <v>2</v>
      </c>
      <c r="I6442" s="37">
        <v>64</v>
      </c>
      <c r="J6442" s="37">
        <v>64</v>
      </c>
      <c r="K6442" s="37">
        <v>6</v>
      </c>
      <c r="L6442" s="42">
        <v>979</v>
      </c>
    </row>
    <row r="6443" spans="8:12" x14ac:dyDescent="0.5">
      <c r="H6443" s="37">
        <v>2</v>
      </c>
      <c r="I6443" s="37">
        <v>64</v>
      </c>
      <c r="J6443" s="37">
        <v>64</v>
      </c>
      <c r="K6443" s="37">
        <v>7</v>
      </c>
      <c r="L6443" s="42">
        <v>982</v>
      </c>
    </row>
    <row r="6444" spans="8:12" x14ac:dyDescent="0.5">
      <c r="H6444" s="37">
        <v>2</v>
      </c>
      <c r="I6444" s="37">
        <v>64</v>
      </c>
      <c r="J6444" s="37">
        <v>64</v>
      </c>
      <c r="K6444" s="37">
        <v>8</v>
      </c>
      <c r="L6444" s="42">
        <v>985</v>
      </c>
    </row>
    <row r="6445" spans="8:12" x14ac:dyDescent="0.5">
      <c r="H6445" s="37">
        <v>2</v>
      </c>
      <c r="I6445" s="37">
        <v>64</v>
      </c>
      <c r="J6445" s="37">
        <v>64</v>
      </c>
      <c r="K6445" s="37">
        <v>9</v>
      </c>
      <c r="L6445" s="42">
        <v>987</v>
      </c>
    </row>
    <row r="6446" spans="8:12" x14ac:dyDescent="0.5">
      <c r="H6446" s="37">
        <v>2</v>
      </c>
      <c r="I6446" s="37">
        <v>64</v>
      </c>
      <c r="J6446" s="37">
        <v>64</v>
      </c>
      <c r="K6446" s="37">
        <v>10</v>
      </c>
      <c r="L6446" s="42">
        <v>990</v>
      </c>
    </row>
    <row r="6447" spans="8:12" x14ac:dyDescent="0.5">
      <c r="H6447" s="37">
        <v>2</v>
      </c>
      <c r="I6447" s="37">
        <v>64</v>
      </c>
      <c r="J6447" s="37">
        <v>64</v>
      </c>
      <c r="K6447" s="37">
        <v>11</v>
      </c>
      <c r="L6447" s="42">
        <v>992</v>
      </c>
    </row>
    <row r="6448" spans="8:12" x14ac:dyDescent="0.5">
      <c r="H6448" s="37">
        <v>2</v>
      </c>
      <c r="I6448" s="37">
        <v>64</v>
      </c>
      <c r="J6448" s="37">
        <v>64</v>
      </c>
      <c r="K6448" s="37">
        <v>12</v>
      </c>
      <c r="L6448" s="42">
        <v>994</v>
      </c>
    </row>
    <row r="6449" spans="8:12" x14ac:dyDescent="0.5">
      <c r="H6449" s="37">
        <v>2</v>
      </c>
      <c r="I6449" s="37">
        <v>64</v>
      </c>
      <c r="J6449" s="37">
        <v>64</v>
      </c>
      <c r="K6449" s="37">
        <v>13</v>
      </c>
      <c r="L6449" s="42">
        <v>996</v>
      </c>
    </row>
    <row r="6450" spans="8:12" x14ac:dyDescent="0.5">
      <c r="H6450" s="37">
        <v>2</v>
      </c>
      <c r="I6450" s="37">
        <v>64</v>
      </c>
      <c r="J6450" s="37">
        <v>64</v>
      </c>
      <c r="K6450" s="37">
        <v>14</v>
      </c>
      <c r="L6450" s="42">
        <v>998</v>
      </c>
    </row>
    <row r="6451" spans="8:12" x14ac:dyDescent="0.5">
      <c r="H6451" s="37">
        <v>2</v>
      </c>
      <c r="I6451" s="37">
        <v>64</v>
      </c>
      <c r="J6451" s="37">
        <v>64</v>
      </c>
      <c r="K6451" s="37">
        <v>15</v>
      </c>
      <c r="L6451" s="42">
        <v>999</v>
      </c>
    </row>
    <row r="6452" spans="8:12" x14ac:dyDescent="0.5">
      <c r="H6452" s="37">
        <v>2</v>
      </c>
      <c r="I6452" s="37">
        <v>64</v>
      </c>
      <c r="J6452" s="37">
        <v>64</v>
      </c>
      <c r="K6452" s="37">
        <v>16</v>
      </c>
      <c r="L6452" s="42">
        <v>1030</v>
      </c>
    </row>
    <row r="6453" spans="8:12" x14ac:dyDescent="0.5">
      <c r="H6453" s="37">
        <v>2</v>
      </c>
      <c r="I6453" s="37">
        <v>65</v>
      </c>
      <c r="J6453" s="37">
        <v>65</v>
      </c>
      <c r="K6453" s="37">
        <v>0</v>
      </c>
      <c r="L6453" s="42">
        <v>964</v>
      </c>
    </row>
    <row r="6454" spans="8:12" x14ac:dyDescent="0.5">
      <c r="H6454" s="37">
        <v>2</v>
      </c>
      <c r="I6454" s="37">
        <v>65</v>
      </c>
      <c r="J6454" s="37">
        <v>65</v>
      </c>
      <c r="K6454" s="37">
        <v>1</v>
      </c>
      <c r="L6454" s="42">
        <v>967</v>
      </c>
    </row>
    <row r="6455" spans="8:12" x14ac:dyDescent="0.5">
      <c r="H6455" s="37">
        <v>2</v>
      </c>
      <c r="I6455" s="37">
        <v>65</v>
      </c>
      <c r="J6455" s="37">
        <v>65</v>
      </c>
      <c r="K6455" s="37">
        <v>2</v>
      </c>
      <c r="L6455" s="42">
        <v>970</v>
      </c>
    </row>
    <row r="6456" spans="8:12" x14ac:dyDescent="0.5">
      <c r="H6456" s="37">
        <v>2</v>
      </c>
      <c r="I6456" s="37">
        <v>65</v>
      </c>
      <c r="J6456" s="37">
        <v>65</v>
      </c>
      <c r="K6456" s="37">
        <v>3</v>
      </c>
      <c r="L6456" s="42">
        <v>973</v>
      </c>
    </row>
    <row r="6457" spans="8:12" x14ac:dyDescent="0.5">
      <c r="H6457" s="37">
        <v>2</v>
      </c>
      <c r="I6457" s="37">
        <v>65</v>
      </c>
      <c r="J6457" s="37">
        <v>65</v>
      </c>
      <c r="K6457" s="37">
        <v>4</v>
      </c>
      <c r="L6457" s="42">
        <v>976</v>
      </c>
    </row>
    <row r="6458" spans="8:12" x14ac:dyDescent="0.5">
      <c r="H6458" s="37">
        <v>2</v>
      </c>
      <c r="I6458" s="37">
        <v>65</v>
      </c>
      <c r="J6458" s="37">
        <v>65</v>
      </c>
      <c r="K6458" s="37">
        <v>5</v>
      </c>
      <c r="L6458" s="42">
        <v>979</v>
      </c>
    </row>
    <row r="6459" spans="8:12" x14ac:dyDescent="0.5">
      <c r="H6459" s="37">
        <v>2</v>
      </c>
      <c r="I6459" s="37">
        <v>65</v>
      </c>
      <c r="J6459" s="37">
        <v>65</v>
      </c>
      <c r="K6459" s="37">
        <v>6</v>
      </c>
      <c r="L6459" s="42">
        <v>982</v>
      </c>
    </row>
    <row r="6460" spans="8:12" x14ac:dyDescent="0.5">
      <c r="H6460" s="37">
        <v>2</v>
      </c>
      <c r="I6460" s="37">
        <v>65</v>
      </c>
      <c r="J6460" s="37">
        <v>65</v>
      </c>
      <c r="K6460" s="37">
        <v>7</v>
      </c>
      <c r="L6460" s="42">
        <v>985</v>
      </c>
    </row>
    <row r="6461" spans="8:12" x14ac:dyDescent="0.5">
      <c r="H6461" s="37">
        <v>2</v>
      </c>
      <c r="I6461" s="37">
        <v>65</v>
      </c>
      <c r="J6461" s="37">
        <v>65</v>
      </c>
      <c r="K6461" s="37">
        <v>8</v>
      </c>
      <c r="L6461" s="42">
        <v>987</v>
      </c>
    </row>
    <row r="6462" spans="8:12" x14ac:dyDescent="0.5">
      <c r="H6462" s="37">
        <v>2</v>
      </c>
      <c r="I6462" s="37">
        <v>65</v>
      </c>
      <c r="J6462" s="37">
        <v>65</v>
      </c>
      <c r="K6462" s="37">
        <v>9</v>
      </c>
      <c r="L6462" s="42">
        <v>990</v>
      </c>
    </row>
    <row r="6463" spans="8:12" x14ac:dyDescent="0.5">
      <c r="H6463" s="37">
        <v>2</v>
      </c>
      <c r="I6463" s="37">
        <v>65</v>
      </c>
      <c r="J6463" s="37">
        <v>65</v>
      </c>
      <c r="K6463" s="37">
        <v>10</v>
      </c>
      <c r="L6463" s="42">
        <v>992</v>
      </c>
    </row>
    <row r="6464" spans="8:12" x14ac:dyDescent="0.5">
      <c r="H6464" s="37">
        <v>2</v>
      </c>
      <c r="I6464" s="37">
        <v>65</v>
      </c>
      <c r="J6464" s="37">
        <v>65</v>
      </c>
      <c r="K6464" s="37">
        <v>11</v>
      </c>
      <c r="L6464" s="42">
        <v>994</v>
      </c>
    </row>
    <row r="6465" spans="8:12" x14ac:dyDescent="0.5">
      <c r="H6465" s="37">
        <v>2</v>
      </c>
      <c r="I6465" s="37">
        <v>65</v>
      </c>
      <c r="J6465" s="37">
        <v>65</v>
      </c>
      <c r="K6465" s="37">
        <v>12</v>
      </c>
      <c r="L6465" s="42">
        <v>996</v>
      </c>
    </row>
    <row r="6466" spans="8:12" x14ac:dyDescent="0.5">
      <c r="H6466" s="37">
        <v>2</v>
      </c>
      <c r="I6466" s="37">
        <v>65</v>
      </c>
      <c r="J6466" s="37">
        <v>65</v>
      </c>
      <c r="K6466" s="37">
        <v>13</v>
      </c>
      <c r="L6466" s="42">
        <v>998</v>
      </c>
    </row>
    <row r="6467" spans="8:12" x14ac:dyDescent="0.5">
      <c r="H6467" s="37">
        <v>2</v>
      </c>
      <c r="I6467" s="37">
        <v>65</v>
      </c>
      <c r="J6467" s="37">
        <v>65</v>
      </c>
      <c r="K6467" s="37">
        <v>14</v>
      </c>
      <c r="L6467" s="42">
        <v>999</v>
      </c>
    </row>
    <row r="6468" spans="8:12" x14ac:dyDescent="0.5">
      <c r="H6468" s="37">
        <v>2</v>
      </c>
      <c r="I6468" s="37">
        <v>65</v>
      </c>
      <c r="J6468" s="37">
        <v>65</v>
      </c>
      <c r="K6468" s="37">
        <v>15</v>
      </c>
      <c r="L6468" s="42">
        <v>1030</v>
      </c>
    </row>
    <row r="6469" spans="8:12" x14ac:dyDescent="0.5">
      <c r="H6469" s="37">
        <v>2</v>
      </c>
      <c r="I6469" s="37">
        <v>66</v>
      </c>
      <c r="J6469" s="37">
        <v>66</v>
      </c>
      <c r="K6469" s="37">
        <v>0</v>
      </c>
      <c r="L6469" s="42">
        <v>967</v>
      </c>
    </row>
    <row r="6470" spans="8:12" x14ac:dyDescent="0.5">
      <c r="H6470" s="37">
        <v>2</v>
      </c>
      <c r="I6470" s="37">
        <v>66</v>
      </c>
      <c r="J6470" s="37">
        <v>66</v>
      </c>
      <c r="K6470" s="37">
        <v>1</v>
      </c>
      <c r="L6470" s="42">
        <v>970</v>
      </c>
    </row>
    <row r="6471" spans="8:12" x14ac:dyDescent="0.5">
      <c r="H6471" s="37">
        <v>2</v>
      </c>
      <c r="I6471" s="37">
        <v>66</v>
      </c>
      <c r="J6471" s="37">
        <v>66</v>
      </c>
      <c r="K6471" s="37">
        <v>2</v>
      </c>
      <c r="L6471" s="42">
        <v>973</v>
      </c>
    </row>
    <row r="6472" spans="8:12" x14ac:dyDescent="0.5">
      <c r="H6472" s="37">
        <v>2</v>
      </c>
      <c r="I6472" s="37">
        <v>66</v>
      </c>
      <c r="J6472" s="37">
        <v>66</v>
      </c>
      <c r="K6472" s="37">
        <v>3</v>
      </c>
      <c r="L6472" s="42">
        <v>976</v>
      </c>
    </row>
    <row r="6473" spans="8:12" x14ac:dyDescent="0.5">
      <c r="H6473" s="37">
        <v>2</v>
      </c>
      <c r="I6473" s="37">
        <v>66</v>
      </c>
      <c r="J6473" s="37">
        <v>66</v>
      </c>
      <c r="K6473" s="37">
        <v>4</v>
      </c>
      <c r="L6473" s="42">
        <v>979</v>
      </c>
    </row>
    <row r="6474" spans="8:12" x14ac:dyDescent="0.5">
      <c r="H6474" s="37">
        <v>2</v>
      </c>
      <c r="I6474" s="37">
        <v>66</v>
      </c>
      <c r="J6474" s="37">
        <v>66</v>
      </c>
      <c r="K6474" s="37">
        <v>5</v>
      </c>
      <c r="L6474" s="42">
        <v>982</v>
      </c>
    </row>
    <row r="6475" spans="8:12" x14ac:dyDescent="0.5">
      <c r="H6475" s="37">
        <v>2</v>
      </c>
      <c r="I6475" s="37">
        <v>66</v>
      </c>
      <c r="J6475" s="37">
        <v>66</v>
      </c>
      <c r="K6475" s="37">
        <v>6</v>
      </c>
      <c r="L6475" s="42">
        <v>985</v>
      </c>
    </row>
    <row r="6476" spans="8:12" x14ac:dyDescent="0.5">
      <c r="H6476" s="37">
        <v>2</v>
      </c>
      <c r="I6476" s="37">
        <v>66</v>
      </c>
      <c r="J6476" s="37">
        <v>66</v>
      </c>
      <c r="K6476" s="37">
        <v>7</v>
      </c>
      <c r="L6476" s="42">
        <v>987</v>
      </c>
    </row>
    <row r="6477" spans="8:12" x14ac:dyDescent="0.5">
      <c r="H6477" s="37">
        <v>2</v>
      </c>
      <c r="I6477" s="37">
        <v>66</v>
      </c>
      <c r="J6477" s="37">
        <v>66</v>
      </c>
      <c r="K6477" s="37">
        <v>8</v>
      </c>
      <c r="L6477" s="42">
        <v>990</v>
      </c>
    </row>
    <row r="6478" spans="8:12" x14ac:dyDescent="0.5">
      <c r="H6478" s="37">
        <v>2</v>
      </c>
      <c r="I6478" s="37">
        <v>66</v>
      </c>
      <c r="J6478" s="37">
        <v>66</v>
      </c>
      <c r="K6478" s="37">
        <v>9</v>
      </c>
      <c r="L6478" s="42">
        <v>992</v>
      </c>
    </row>
    <row r="6479" spans="8:12" x14ac:dyDescent="0.5">
      <c r="H6479" s="37">
        <v>2</v>
      </c>
      <c r="I6479" s="37">
        <v>66</v>
      </c>
      <c r="J6479" s="37">
        <v>66</v>
      </c>
      <c r="K6479" s="37">
        <v>10</v>
      </c>
      <c r="L6479" s="42">
        <v>994</v>
      </c>
    </row>
    <row r="6480" spans="8:12" x14ac:dyDescent="0.5">
      <c r="H6480" s="37">
        <v>2</v>
      </c>
      <c r="I6480" s="37">
        <v>66</v>
      </c>
      <c r="J6480" s="37">
        <v>66</v>
      </c>
      <c r="K6480" s="37">
        <v>11</v>
      </c>
      <c r="L6480" s="42">
        <v>996</v>
      </c>
    </row>
    <row r="6481" spans="8:12" x14ac:dyDescent="0.5">
      <c r="H6481" s="37">
        <v>2</v>
      </c>
      <c r="I6481" s="37">
        <v>66</v>
      </c>
      <c r="J6481" s="37">
        <v>66</v>
      </c>
      <c r="K6481" s="37">
        <v>12</v>
      </c>
      <c r="L6481" s="42">
        <v>998</v>
      </c>
    </row>
    <row r="6482" spans="8:12" x14ac:dyDescent="0.5">
      <c r="H6482" s="37">
        <v>2</v>
      </c>
      <c r="I6482" s="37">
        <v>66</v>
      </c>
      <c r="J6482" s="37">
        <v>66</v>
      </c>
      <c r="K6482" s="37">
        <v>13</v>
      </c>
      <c r="L6482" s="42">
        <v>999</v>
      </c>
    </row>
    <row r="6483" spans="8:12" x14ac:dyDescent="0.5">
      <c r="H6483" s="37">
        <v>2</v>
      </c>
      <c r="I6483" s="37">
        <v>66</v>
      </c>
      <c r="J6483" s="37">
        <v>66</v>
      </c>
      <c r="K6483" s="37">
        <v>14</v>
      </c>
      <c r="L6483" s="42">
        <v>1030</v>
      </c>
    </row>
    <row r="6484" spans="8:12" x14ac:dyDescent="0.5">
      <c r="H6484" s="37">
        <v>2</v>
      </c>
      <c r="I6484" s="37">
        <v>67</v>
      </c>
      <c r="J6484" s="37">
        <v>67</v>
      </c>
      <c r="K6484" s="37">
        <v>0</v>
      </c>
      <c r="L6484" s="42">
        <v>970</v>
      </c>
    </row>
    <row r="6485" spans="8:12" x14ac:dyDescent="0.5">
      <c r="H6485" s="37">
        <v>2</v>
      </c>
      <c r="I6485" s="37">
        <v>67</v>
      </c>
      <c r="J6485" s="37">
        <v>67</v>
      </c>
      <c r="K6485" s="37">
        <v>1</v>
      </c>
      <c r="L6485" s="42">
        <v>973</v>
      </c>
    </row>
    <row r="6486" spans="8:12" x14ac:dyDescent="0.5">
      <c r="H6486" s="37">
        <v>2</v>
      </c>
      <c r="I6486" s="37">
        <v>67</v>
      </c>
      <c r="J6486" s="37">
        <v>67</v>
      </c>
      <c r="K6486" s="37">
        <v>2</v>
      </c>
      <c r="L6486" s="42">
        <v>976</v>
      </c>
    </row>
    <row r="6487" spans="8:12" x14ac:dyDescent="0.5">
      <c r="H6487" s="37">
        <v>2</v>
      </c>
      <c r="I6487" s="37">
        <v>67</v>
      </c>
      <c r="J6487" s="37">
        <v>67</v>
      </c>
      <c r="K6487" s="37">
        <v>3</v>
      </c>
      <c r="L6487" s="42">
        <v>979</v>
      </c>
    </row>
    <row r="6488" spans="8:12" x14ac:dyDescent="0.5">
      <c r="H6488" s="37">
        <v>2</v>
      </c>
      <c r="I6488" s="37">
        <v>67</v>
      </c>
      <c r="J6488" s="37">
        <v>67</v>
      </c>
      <c r="K6488" s="37">
        <v>4</v>
      </c>
      <c r="L6488" s="42">
        <v>982</v>
      </c>
    </row>
    <row r="6489" spans="8:12" x14ac:dyDescent="0.5">
      <c r="H6489" s="37">
        <v>2</v>
      </c>
      <c r="I6489" s="37">
        <v>67</v>
      </c>
      <c r="J6489" s="37">
        <v>67</v>
      </c>
      <c r="K6489" s="37">
        <v>5</v>
      </c>
      <c r="L6489" s="42">
        <v>985</v>
      </c>
    </row>
    <row r="6490" spans="8:12" x14ac:dyDescent="0.5">
      <c r="H6490" s="37">
        <v>2</v>
      </c>
      <c r="I6490" s="37">
        <v>67</v>
      </c>
      <c r="J6490" s="37">
        <v>67</v>
      </c>
      <c r="K6490" s="37">
        <v>6</v>
      </c>
      <c r="L6490" s="42">
        <v>987</v>
      </c>
    </row>
    <row r="6491" spans="8:12" x14ac:dyDescent="0.5">
      <c r="H6491" s="37">
        <v>2</v>
      </c>
      <c r="I6491" s="37">
        <v>67</v>
      </c>
      <c r="J6491" s="37">
        <v>67</v>
      </c>
      <c r="K6491" s="37">
        <v>7</v>
      </c>
      <c r="L6491" s="42">
        <v>990</v>
      </c>
    </row>
    <row r="6492" spans="8:12" x14ac:dyDescent="0.5">
      <c r="H6492" s="37">
        <v>2</v>
      </c>
      <c r="I6492" s="37">
        <v>67</v>
      </c>
      <c r="J6492" s="37">
        <v>67</v>
      </c>
      <c r="K6492" s="37">
        <v>8</v>
      </c>
      <c r="L6492" s="42">
        <v>992</v>
      </c>
    </row>
    <row r="6493" spans="8:12" x14ac:dyDescent="0.5">
      <c r="H6493" s="37">
        <v>2</v>
      </c>
      <c r="I6493" s="37">
        <v>67</v>
      </c>
      <c r="J6493" s="37">
        <v>67</v>
      </c>
      <c r="K6493" s="37">
        <v>9</v>
      </c>
      <c r="L6493" s="42">
        <v>994</v>
      </c>
    </row>
    <row r="6494" spans="8:12" x14ac:dyDescent="0.5">
      <c r="H6494" s="37">
        <v>2</v>
      </c>
      <c r="I6494" s="37">
        <v>67</v>
      </c>
      <c r="J6494" s="37">
        <v>67</v>
      </c>
      <c r="K6494" s="37">
        <v>10</v>
      </c>
      <c r="L6494" s="42">
        <v>996</v>
      </c>
    </row>
    <row r="6495" spans="8:12" x14ac:dyDescent="0.5">
      <c r="H6495" s="37">
        <v>2</v>
      </c>
      <c r="I6495" s="37">
        <v>67</v>
      </c>
      <c r="J6495" s="37">
        <v>67</v>
      </c>
      <c r="K6495" s="37">
        <v>11</v>
      </c>
      <c r="L6495" s="42">
        <v>998</v>
      </c>
    </row>
    <row r="6496" spans="8:12" x14ac:dyDescent="0.5">
      <c r="H6496" s="37">
        <v>2</v>
      </c>
      <c r="I6496" s="37">
        <v>67</v>
      </c>
      <c r="J6496" s="37">
        <v>67</v>
      </c>
      <c r="K6496" s="37">
        <v>12</v>
      </c>
      <c r="L6496" s="42">
        <v>999</v>
      </c>
    </row>
    <row r="6497" spans="8:12" x14ac:dyDescent="0.5">
      <c r="H6497" s="37">
        <v>2</v>
      </c>
      <c r="I6497" s="37">
        <v>67</v>
      </c>
      <c r="J6497" s="37">
        <v>67</v>
      </c>
      <c r="K6497" s="37">
        <v>13</v>
      </c>
      <c r="L6497" s="42">
        <v>1030</v>
      </c>
    </row>
    <row r="6498" spans="8:12" x14ac:dyDescent="0.5">
      <c r="H6498" s="37">
        <v>2</v>
      </c>
      <c r="I6498" s="37">
        <v>68</v>
      </c>
      <c r="J6498" s="37">
        <v>68</v>
      </c>
      <c r="K6498" s="37">
        <v>0</v>
      </c>
      <c r="L6498" s="42">
        <v>973</v>
      </c>
    </row>
    <row r="6499" spans="8:12" x14ac:dyDescent="0.5">
      <c r="H6499" s="37">
        <v>2</v>
      </c>
      <c r="I6499" s="37">
        <v>68</v>
      </c>
      <c r="J6499" s="37">
        <v>68</v>
      </c>
      <c r="K6499" s="37">
        <v>1</v>
      </c>
      <c r="L6499" s="42">
        <v>976</v>
      </c>
    </row>
    <row r="6500" spans="8:12" x14ac:dyDescent="0.5">
      <c r="H6500" s="37">
        <v>2</v>
      </c>
      <c r="I6500" s="37">
        <v>68</v>
      </c>
      <c r="J6500" s="37">
        <v>68</v>
      </c>
      <c r="K6500" s="37">
        <v>2</v>
      </c>
      <c r="L6500" s="42">
        <v>979</v>
      </c>
    </row>
    <row r="6501" spans="8:12" x14ac:dyDescent="0.5">
      <c r="H6501" s="37">
        <v>2</v>
      </c>
      <c r="I6501" s="37">
        <v>68</v>
      </c>
      <c r="J6501" s="37">
        <v>68</v>
      </c>
      <c r="K6501" s="37">
        <v>3</v>
      </c>
      <c r="L6501" s="42">
        <v>982</v>
      </c>
    </row>
    <row r="6502" spans="8:12" x14ac:dyDescent="0.5">
      <c r="H6502" s="37">
        <v>2</v>
      </c>
      <c r="I6502" s="37">
        <v>68</v>
      </c>
      <c r="J6502" s="37">
        <v>68</v>
      </c>
      <c r="K6502" s="37">
        <v>4</v>
      </c>
      <c r="L6502" s="42">
        <v>985</v>
      </c>
    </row>
    <row r="6503" spans="8:12" x14ac:dyDescent="0.5">
      <c r="H6503" s="37">
        <v>2</v>
      </c>
      <c r="I6503" s="37">
        <v>68</v>
      </c>
      <c r="J6503" s="37">
        <v>68</v>
      </c>
      <c r="K6503" s="37">
        <v>5</v>
      </c>
      <c r="L6503" s="42">
        <v>987</v>
      </c>
    </row>
    <row r="6504" spans="8:12" x14ac:dyDescent="0.5">
      <c r="H6504" s="37">
        <v>2</v>
      </c>
      <c r="I6504" s="37">
        <v>68</v>
      </c>
      <c r="J6504" s="37">
        <v>68</v>
      </c>
      <c r="K6504" s="37">
        <v>6</v>
      </c>
      <c r="L6504" s="42">
        <v>990</v>
      </c>
    </row>
    <row r="6505" spans="8:12" x14ac:dyDescent="0.5">
      <c r="H6505" s="37">
        <v>2</v>
      </c>
      <c r="I6505" s="37">
        <v>68</v>
      </c>
      <c r="J6505" s="37">
        <v>68</v>
      </c>
      <c r="K6505" s="37">
        <v>7</v>
      </c>
      <c r="L6505" s="42">
        <v>992</v>
      </c>
    </row>
    <row r="6506" spans="8:12" x14ac:dyDescent="0.5">
      <c r="H6506" s="37">
        <v>2</v>
      </c>
      <c r="I6506" s="37">
        <v>68</v>
      </c>
      <c r="J6506" s="37">
        <v>68</v>
      </c>
      <c r="K6506" s="37">
        <v>8</v>
      </c>
      <c r="L6506" s="42">
        <v>994</v>
      </c>
    </row>
    <row r="6507" spans="8:12" x14ac:dyDescent="0.5">
      <c r="H6507" s="37">
        <v>2</v>
      </c>
      <c r="I6507" s="37">
        <v>68</v>
      </c>
      <c r="J6507" s="37">
        <v>68</v>
      </c>
      <c r="K6507" s="37">
        <v>9</v>
      </c>
      <c r="L6507" s="42">
        <v>996</v>
      </c>
    </row>
    <row r="6508" spans="8:12" x14ac:dyDescent="0.5">
      <c r="H6508" s="37">
        <v>2</v>
      </c>
      <c r="I6508" s="37">
        <v>68</v>
      </c>
      <c r="J6508" s="37">
        <v>68</v>
      </c>
      <c r="K6508" s="37">
        <v>10</v>
      </c>
      <c r="L6508" s="42">
        <v>998</v>
      </c>
    </row>
    <row r="6509" spans="8:12" x14ac:dyDescent="0.5">
      <c r="H6509" s="37">
        <v>2</v>
      </c>
      <c r="I6509" s="37">
        <v>68</v>
      </c>
      <c r="J6509" s="37">
        <v>68</v>
      </c>
      <c r="K6509" s="37">
        <v>11</v>
      </c>
      <c r="L6509" s="42">
        <v>999</v>
      </c>
    </row>
    <row r="6510" spans="8:12" x14ac:dyDescent="0.5">
      <c r="H6510" s="37">
        <v>2</v>
      </c>
      <c r="I6510" s="37">
        <v>68</v>
      </c>
      <c r="J6510" s="37">
        <v>68</v>
      </c>
      <c r="K6510" s="37">
        <v>12</v>
      </c>
      <c r="L6510" s="42">
        <v>1030</v>
      </c>
    </row>
    <row r="6511" spans="8:12" x14ac:dyDescent="0.5">
      <c r="H6511" s="37">
        <v>2</v>
      </c>
      <c r="I6511" s="37">
        <v>69</v>
      </c>
      <c r="J6511" s="37">
        <v>69</v>
      </c>
      <c r="K6511" s="37">
        <v>0</v>
      </c>
      <c r="L6511" s="42">
        <v>976</v>
      </c>
    </row>
    <row r="6512" spans="8:12" x14ac:dyDescent="0.5">
      <c r="H6512" s="37">
        <v>2</v>
      </c>
      <c r="I6512" s="37">
        <v>69</v>
      </c>
      <c r="J6512" s="37">
        <v>69</v>
      </c>
      <c r="K6512" s="37">
        <v>1</v>
      </c>
      <c r="L6512" s="42">
        <v>979</v>
      </c>
    </row>
    <row r="6513" spans="8:12" x14ac:dyDescent="0.5">
      <c r="H6513" s="37">
        <v>2</v>
      </c>
      <c r="I6513" s="37">
        <v>69</v>
      </c>
      <c r="J6513" s="37">
        <v>69</v>
      </c>
      <c r="K6513" s="37">
        <v>2</v>
      </c>
      <c r="L6513" s="42">
        <v>982</v>
      </c>
    </row>
    <row r="6514" spans="8:12" x14ac:dyDescent="0.5">
      <c r="H6514" s="37">
        <v>2</v>
      </c>
      <c r="I6514" s="37">
        <v>69</v>
      </c>
      <c r="J6514" s="37">
        <v>69</v>
      </c>
      <c r="K6514" s="37">
        <v>3</v>
      </c>
      <c r="L6514" s="42">
        <v>985</v>
      </c>
    </row>
    <row r="6515" spans="8:12" x14ac:dyDescent="0.5">
      <c r="H6515" s="37">
        <v>2</v>
      </c>
      <c r="I6515" s="37">
        <v>69</v>
      </c>
      <c r="J6515" s="37">
        <v>69</v>
      </c>
      <c r="K6515" s="37">
        <v>4</v>
      </c>
      <c r="L6515" s="42">
        <v>987</v>
      </c>
    </row>
    <row r="6516" spans="8:12" x14ac:dyDescent="0.5">
      <c r="H6516" s="37">
        <v>2</v>
      </c>
      <c r="I6516" s="37">
        <v>69</v>
      </c>
      <c r="J6516" s="37">
        <v>69</v>
      </c>
      <c r="K6516" s="37">
        <v>5</v>
      </c>
      <c r="L6516" s="42">
        <v>990</v>
      </c>
    </row>
    <row r="6517" spans="8:12" x14ac:dyDescent="0.5">
      <c r="H6517" s="37">
        <v>2</v>
      </c>
      <c r="I6517" s="37">
        <v>69</v>
      </c>
      <c r="J6517" s="37">
        <v>69</v>
      </c>
      <c r="K6517" s="37">
        <v>6</v>
      </c>
      <c r="L6517" s="42">
        <v>992</v>
      </c>
    </row>
    <row r="6518" spans="8:12" x14ac:dyDescent="0.5">
      <c r="H6518" s="37">
        <v>2</v>
      </c>
      <c r="I6518" s="37">
        <v>69</v>
      </c>
      <c r="J6518" s="37">
        <v>69</v>
      </c>
      <c r="K6518" s="37">
        <v>7</v>
      </c>
      <c r="L6518" s="42">
        <v>994</v>
      </c>
    </row>
    <row r="6519" spans="8:12" x14ac:dyDescent="0.5">
      <c r="H6519" s="37">
        <v>2</v>
      </c>
      <c r="I6519" s="37">
        <v>69</v>
      </c>
      <c r="J6519" s="37">
        <v>69</v>
      </c>
      <c r="K6519" s="37">
        <v>8</v>
      </c>
      <c r="L6519" s="42">
        <v>996</v>
      </c>
    </row>
    <row r="6520" spans="8:12" x14ac:dyDescent="0.5">
      <c r="H6520" s="37">
        <v>2</v>
      </c>
      <c r="I6520" s="37">
        <v>69</v>
      </c>
      <c r="J6520" s="37">
        <v>69</v>
      </c>
      <c r="K6520" s="37">
        <v>9</v>
      </c>
      <c r="L6520" s="42">
        <v>998</v>
      </c>
    </row>
    <row r="6521" spans="8:12" x14ac:dyDescent="0.5">
      <c r="H6521" s="37">
        <v>2</v>
      </c>
      <c r="I6521" s="37">
        <v>69</v>
      </c>
      <c r="J6521" s="37">
        <v>69</v>
      </c>
      <c r="K6521" s="37">
        <v>10</v>
      </c>
      <c r="L6521" s="42">
        <v>999</v>
      </c>
    </row>
    <row r="6522" spans="8:12" x14ac:dyDescent="0.5">
      <c r="H6522" s="37">
        <v>2</v>
      </c>
      <c r="I6522" s="37">
        <v>69</v>
      </c>
      <c r="J6522" s="37">
        <v>69</v>
      </c>
      <c r="K6522" s="37">
        <v>11</v>
      </c>
      <c r="L6522" s="42">
        <v>1030</v>
      </c>
    </row>
    <row r="6523" spans="8:12" x14ac:dyDescent="0.5">
      <c r="H6523" s="37">
        <v>2</v>
      </c>
      <c r="I6523" s="37">
        <v>70</v>
      </c>
      <c r="J6523" s="37">
        <v>70</v>
      </c>
      <c r="K6523" s="37">
        <v>0</v>
      </c>
      <c r="L6523" s="42">
        <v>979</v>
      </c>
    </row>
    <row r="6524" spans="8:12" x14ac:dyDescent="0.5">
      <c r="H6524" s="37">
        <v>2</v>
      </c>
      <c r="I6524" s="37">
        <v>70</v>
      </c>
      <c r="J6524" s="37">
        <v>70</v>
      </c>
      <c r="K6524" s="37">
        <v>1</v>
      </c>
      <c r="L6524" s="42">
        <v>982</v>
      </c>
    </row>
    <row r="6525" spans="8:12" x14ac:dyDescent="0.5">
      <c r="H6525" s="37">
        <v>2</v>
      </c>
      <c r="I6525" s="37">
        <v>70</v>
      </c>
      <c r="J6525" s="37">
        <v>70</v>
      </c>
      <c r="K6525" s="37">
        <v>2</v>
      </c>
      <c r="L6525" s="42">
        <v>985</v>
      </c>
    </row>
    <row r="6526" spans="8:12" x14ac:dyDescent="0.5">
      <c r="H6526" s="37">
        <v>2</v>
      </c>
      <c r="I6526" s="37">
        <v>70</v>
      </c>
      <c r="J6526" s="37">
        <v>70</v>
      </c>
      <c r="K6526" s="37">
        <v>3</v>
      </c>
      <c r="L6526" s="42">
        <v>987</v>
      </c>
    </row>
    <row r="6527" spans="8:12" x14ac:dyDescent="0.5">
      <c r="H6527" s="37">
        <v>2</v>
      </c>
      <c r="I6527" s="37">
        <v>70</v>
      </c>
      <c r="J6527" s="37">
        <v>70</v>
      </c>
      <c r="K6527" s="37">
        <v>4</v>
      </c>
      <c r="L6527" s="42">
        <v>990</v>
      </c>
    </row>
    <row r="6528" spans="8:12" x14ac:dyDescent="0.5">
      <c r="H6528" s="37">
        <v>2</v>
      </c>
      <c r="I6528" s="37">
        <v>70</v>
      </c>
      <c r="J6528" s="37">
        <v>70</v>
      </c>
      <c r="K6528" s="37">
        <v>5</v>
      </c>
      <c r="L6528" s="42">
        <v>992</v>
      </c>
    </row>
    <row r="6529" spans="8:12" x14ac:dyDescent="0.5">
      <c r="H6529" s="37">
        <v>2</v>
      </c>
      <c r="I6529" s="37">
        <v>70</v>
      </c>
      <c r="J6529" s="37">
        <v>70</v>
      </c>
      <c r="K6529" s="37">
        <v>6</v>
      </c>
      <c r="L6529" s="42">
        <v>994</v>
      </c>
    </row>
    <row r="6530" spans="8:12" x14ac:dyDescent="0.5">
      <c r="H6530" s="37">
        <v>2</v>
      </c>
      <c r="I6530" s="37">
        <v>70</v>
      </c>
      <c r="J6530" s="37">
        <v>70</v>
      </c>
      <c r="K6530" s="37">
        <v>7</v>
      </c>
      <c r="L6530" s="42">
        <v>996</v>
      </c>
    </row>
    <row r="6531" spans="8:12" x14ac:dyDescent="0.5">
      <c r="H6531" s="37">
        <v>2</v>
      </c>
      <c r="I6531" s="37">
        <v>70</v>
      </c>
      <c r="J6531" s="37">
        <v>70</v>
      </c>
      <c r="K6531" s="37">
        <v>8</v>
      </c>
      <c r="L6531" s="42">
        <v>998</v>
      </c>
    </row>
    <row r="6532" spans="8:12" x14ac:dyDescent="0.5">
      <c r="H6532" s="37">
        <v>2</v>
      </c>
      <c r="I6532" s="37">
        <v>70</v>
      </c>
      <c r="J6532" s="37">
        <v>70</v>
      </c>
      <c r="K6532" s="37">
        <v>9</v>
      </c>
      <c r="L6532" s="42">
        <v>999</v>
      </c>
    </row>
    <row r="6533" spans="8:12" x14ac:dyDescent="0.5">
      <c r="H6533" s="37">
        <v>2</v>
      </c>
      <c r="I6533" s="37">
        <v>70</v>
      </c>
      <c r="J6533" s="37">
        <v>70</v>
      </c>
      <c r="K6533" s="37">
        <v>10</v>
      </c>
      <c r="L6533" s="42">
        <v>1030</v>
      </c>
    </row>
    <row r="6534" spans="8:12" x14ac:dyDescent="0.5">
      <c r="L6534" s="42"/>
    </row>
    <row r="6535" spans="8:12" x14ac:dyDescent="0.5">
      <c r="L6535" s="42"/>
    </row>
    <row r="6536" spans="8:12" x14ac:dyDescent="0.5">
      <c r="L6536" s="42"/>
    </row>
    <row r="6537" spans="8:12" x14ac:dyDescent="0.5">
      <c r="L6537" s="42"/>
    </row>
    <row r="6538" spans="8:12" x14ac:dyDescent="0.5">
      <c r="L6538" s="42"/>
    </row>
    <row r="6539" spans="8:12" x14ac:dyDescent="0.5">
      <c r="L6539" s="42"/>
    </row>
    <row r="6540" spans="8:12" x14ac:dyDescent="0.5">
      <c r="L6540" s="42"/>
    </row>
    <row r="6541" spans="8:12" x14ac:dyDescent="0.5">
      <c r="L6541" s="42"/>
    </row>
    <row r="6542" spans="8:12" x14ac:dyDescent="0.5">
      <c r="L6542" s="42"/>
    </row>
    <row r="6543" spans="8:12" x14ac:dyDescent="0.5">
      <c r="L6543" s="42"/>
    </row>
    <row r="6544" spans="8:12" x14ac:dyDescent="0.5">
      <c r="L6544" s="42"/>
    </row>
    <row r="6545" spans="12:12" x14ac:dyDescent="0.5">
      <c r="L6545" s="42"/>
    </row>
    <row r="6546" spans="12:12" x14ac:dyDescent="0.5">
      <c r="L6546" s="42"/>
    </row>
    <row r="6547" spans="12:12" x14ac:dyDescent="0.5">
      <c r="L6547" s="42"/>
    </row>
    <row r="6548" spans="12:12" x14ac:dyDescent="0.5">
      <c r="L6548" s="42"/>
    </row>
    <row r="6549" spans="12:12" x14ac:dyDescent="0.5">
      <c r="L6549" s="42"/>
    </row>
    <row r="6550" spans="12:12" x14ac:dyDescent="0.5">
      <c r="L6550" s="42"/>
    </row>
    <row r="6551" spans="12:12" x14ac:dyDescent="0.5">
      <c r="L6551" s="42"/>
    </row>
    <row r="6552" spans="12:12" x14ac:dyDescent="0.5">
      <c r="L6552" s="42"/>
    </row>
    <row r="6553" spans="12:12" x14ac:dyDescent="0.5">
      <c r="L6553" s="42"/>
    </row>
    <row r="6554" spans="12:12" x14ac:dyDescent="0.5">
      <c r="L6554" s="42"/>
    </row>
    <row r="6555" spans="12:12" x14ac:dyDescent="0.5">
      <c r="L6555" s="42"/>
    </row>
    <row r="6556" spans="12:12" x14ac:dyDescent="0.5">
      <c r="L6556" s="42"/>
    </row>
    <row r="6557" spans="12:12" x14ac:dyDescent="0.5">
      <c r="L6557" s="42"/>
    </row>
    <row r="6558" spans="12:12" x14ac:dyDescent="0.5">
      <c r="L6558" s="42"/>
    </row>
    <row r="6559" spans="12:12" x14ac:dyDescent="0.5">
      <c r="L6559" s="42"/>
    </row>
    <row r="6560" spans="12:12" x14ac:dyDescent="0.5">
      <c r="L6560" s="42"/>
    </row>
    <row r="6561" spans="12:12" x14ac:dyDescent="0.5">
      <c r="L6561" s="42"/>
    </row>
    <row r="6562" spans="12:12" x14ac:dyDescent="0.5">
      <c r="L6562" s="42"/>
    </row>
    <row r="6563" spans="12:12" x14ac:dyDescent="0.5">
      <c r="L6563" s="42"/>
    </row>
    <row r="6564" spans="12:12" x14ac:dyDescent="0.5">
      <c r="L6564" s="42"/>
    </row>
    <row r="6565" spans="12:12" x14ac:dyDescent="0.5">
      <c r="L6565" s="42"/>
    </row>
    <row r="6566" spans="12:12" x14ac:dyDescent="0.5">
      <c r="L6566" s="42"/>
    </row>
    <row r="6567" spans="12:12" x14ac:dyDescent="0.5">
      <c r="L6567" s="42"/>
    </row>
    <row r="6568" spans="12:12" x14ac:dyDescent="0.5">
      <c r="L6568" s="42"/>
    </row>
    <row r="6569" spans="12:12" x14ac:dyDescent="0.5">
      <c r="L6569" s="42"/>
    </row>
    <row r="6570" spans="12:12" x14ac:dyDescent="0.5">
      <c r="L6570" s="42"/>
    </row>
    <row r="6571" spans="12:12" x14ac:dyDescent="0.5">
      <c r="L6571" s="42"/>
    </row>
    <row r="6572" spans="12:12" x14ac:dyDescent="0.5">
      <c r="L6572" s="42"/>
    </row>
    <row r="6573" spans="12:12" x14ac:dyDescent="0.5">
      <c r="L6573" s="42"/>
    </row>
    <row r="6574" spans="12:12" x14ac:dyDescent="0.5">
      <c r="L6574" s="42"/>
    </row>
    <row r="6575" spans="12:12" x14ac:dyDescent="0.5">
      <c r="L6575" s="42"/>
    </row>
    <row r="6576" spans="12:12" x14ac:dyDescent="0.5">
      <c r="L6576" s="42"/>
    </row>
    <row r="6577" spans="12:12" x14ac:dyDescent="0.5">
      <c r="L6577" s="42"/>
    </row>
    <row r="6578" spans="12:12" x14ac:dyDescent="0.5">
      <c r="L6578" s="42"/>
    </row>
    <row r="6579" spans="12:12" x14ac:dyDescent="0.5">
      <c r="L6579" s="42"/>
    </row>
    <row r="6580" spans="12:12" x14ac:dyDescent="0.5">
      <c r="L6580" s="42"/>
    </row>
    <row r="6581" spans="12:12" x14ac:dyDescent="0.5">
      <c r="L6581" s="42"/>
    </row>
    <row r="6582" spans="12:12" x14ac:dyDescent="0.5">
      <c r="L6582" s="42"/>
    </row>
    <row r="6583" spans="12:12" x14ac:dyDescent="0.5">
      <c r="L6583" s="42"/>
    </row>
    <row r="6584" spans="12:12" x14ac:dyDescent="0.5">
      <c r="L6584" s="42"/>
    </row>
    <row r="6585" spans="12:12" x14ac:dyDescent="0.5">
      <c r="L6585" s="42"/>
    </row>
    <row r="6586" spans="12:12" x14ac:dyDescent="0.5">
      <c r="L6586" s="42"/>
    </row>
    <row r="6587" spans="12:12" x14ac:dyDescent="0.5">
      <c r="L6587" s="42"/>
    </row>
    <row r="6588" spans="12:12" x14ac:dyDescent="0.5">
      <c r="L6588" s="42"/>
    </row>
    <row r="6589" spans="12:12" x14ac:dyDescent="0.5">
      <c r="L6589" s="42"/>
    </row>
    <row r="6590" spans="12:12" x14ac:dyDescent="0.5">
      <c r="L6590" s="42"/>
    </row>
    <row r="6591" spans="12:12" x14ac:dyDescent="0.5">
      <c r="L6591" s="42"/>
    </row>
    <row r="6592" spans="12:12" x14ac:dyDescent="0.5">
      <c r="L6592" s="42"/>
    </row>
    <row r="6593" spans="12:12" x14ac:dyDescent="0.5">
      <c r="L6593" s="42"/>
    </row>
    <row r="6594" spans="12:12" x14ac:dyDescent="0.5">
      <c r="L6594" s="42"/>
    </row>
    <row r="6595" spans="12:12" x14ac:dyDescent="0.5">
      <c r="L6595" s="42"/>
    </row>
    <row r="6596" spans="12:12" x14ac:dyDescent="0.5">
      <c r="L6596" s="42"/>
    </row>
    <row r="6597" spans="12:12" x14ac:dyDescent="0.5">
      <c r="L6597" s="42"/>
    </row>
    <row r="6598" spans="12:12" x14ac:dyDescent="0.5">
      <c r="L6598" s="42"/>
    </row>
    <row r="6599" spans="12:12" x14ac:dyDescent="0.5">
      <c r="L6599" s="42"/>
    </row>
    <row r="6600" spans="12:12" x14ac:dyDescent="0.5">
      <c r="L6600" s="42"/>
    </row>
    <row r="6601" spans="12:12" x14ac:dyDescent="0.5">
      <c r="L6601" s="42"/>
    </row>
    <row r="6602" spans="12:12" x14ac:dyDescent="0.5">
      <c r="L6602" s="42"/>
    </row>
    <row r="6603" spans="12:12" x14ac:dyDescent="0.5">
      <c r="L6603" s="42"/>
    </row>
    <row r="6604" spans="12:12" x14ac:dyDescent="0.5">
      <c r="L6604" s="42"/>
    </row>
    <row r="6605" spans="12:12" x14ac:dyDescent="0.5">
      <c r="L6605" s="42"/>
    </row>
    <row r="6606" spans="12:12" x14ac:dyDescent="0.5">
      <c r="L6606" s="42"/>
    </row>
    <row r="6607" spans="12:12" x14ac:dyDescent="0.5">
      <c r="L6607" s="42"/>
    </row>
    <row r="6608" spans="12:12" x14ac:dyDescent="0.5">
      <c r="L6608" s="42"/>
    </row>
    <row r="6609" spans="12:12" x14ac:dyDescent="0.5">
      <c r="L6609" s="42"/>
    </row>
    <row r="6610" spans="12:12" x14ac:dyDescent="0.5">
      <c r="L6610" s="42"/>
    </row>
    <row r="6611" spans="12:12" x14ac:dyDescent="0.5">
      <c r="L6611" s="42"/>
    </row>
    <row r="6612" spans="12:12" x14ac:dyDescent="0.5">
      <c r="L6612" s="42"/>
    </row>
    <row r="6613" spans="12:12" x14ac:dyDescent="0.5">
      <c r="L6613" s="42"/>
    </row>
    <row r="6614" spans="12:12" x14ac:dyDescent="0.5">
      <c r="L6614" s="42"/>
    </row>
    <row r="6615" spans="12:12" x14ac:dyDescent="0.5">
      <c r="L6615" s="42"/>
    </row>
    <row r="6616" spans="12:12" x14ac:dyDescent="0.5">
      <c r="L6616" s="42"/>
    </row>
    <row r="6617" spans="12:12" x14ac:dyDescent="0.5">
      <c r="L6617" s="42"/>
    </row>
    <row r="6618" spans="12:12" x14ac:dyDescent="0.5">
      <c r="L6618" s="42"/>
    </row>
    <row r="6619" spans="12:12" x14ac:dyDescent="0.5">
      <c r="L6619" s="42"/>
    </row>
    <row r="6620" spans="12:12" x14ac:dyDescent="0.5">
      <c r="L6620" s="42"/>
    </row>
    <row r="6621" spans="12:12" x14ac:dyDescent="0.5">
      <c r="L6621" s="42"/>
    </row>
    <row r="6622" spans="12:12" x14ac:dyDescent="0.5">
      <c r="L6622" s="42"/>
    </row>
    <row r="6623" spans="12:12" x14ac:dyDescent="0.5">
      <c r="L6623" s="42"/>
    </row>
    <row r="6624" spans="12:12" x14ac:dyDescent="0.5">
      <c r="L6624" s="42"/>
    </row>
    <row r="6625" spans="12:12" x14ac:dyDescent="0.5">
      <c r="L6625" s="42"/>
    </row>
    <row r="6626" spans="12:12" x14ac:dyDescent="0.5">
      <c r="L6626" s="42"/>
    </row>
    <row r="6627" spans="12:12" x14ac:dyDescent="0.5">
      <c r="L6627" s="42"/>
    </row>
    <row r="6628" spans="12:12" x14ac:dyDescent="0.5">
      <c r="L6628" s="42"/>
    </row>
    <row r="6629" spans="12:12" x14ac:dyDescent="0.5">
      <c r="L6629" s="42"/>
    </row>
    <row r="6630" spans="12:12" x14ac:dyDescent="0.5">
      <c r="L6630" s="42"/>
    </row>
    <row r="6631" spans="12:12" x14ac:dyDescent="0.5">
      <c r="L6631" s="42"/>
    </row>
    <row r="6632" spans="12:12" x14ac:dyDescent="0.5">
      <c r="L6632" s="42"/>
    </row>
    <row r="6633" spans="12:12" x14ac:dyDescent="0.5">
      <c r="L6633" s="42"/>
    </row>
    <row r="6634" spans="12:12" x14ac:dyDescent="0.5">
      <c r="L6634" s="42"/>
    </row>
    <row r="6635" spans="12:12" x14ac:dyDescent="0.5">
      <c r="L6635" s="42"/>
    </row>
    <row r="6636" spans="12:12" x14ac:dyDescent="0.5">
      <c r="L6636" s="42"/>
    </row>
    <row r="6637" spans="12:12" x14ac:dyDescent="0.5">
      <c r="L6637" s="42"/>
    </row>
    <row r="6638" spans="12:12" x14ac:dyDescent="0.5">
      <c r="L6638" s="42"/>
    </row>
    <row r="6639" spans="12:12" x14ac:dyDescent="0.5">
      <c r="L6639" s="42"/>
    </row>
    <row r="6640" spans="12:12" x14ac:dyDescent="0.5">
      <c r="L6640" s="42"/>
    </row>
    <row r="6641" spans="12:12" x14ac:dyDescent="0.5">
      <c r="L6641" s="42"/>
    </row>
    <row r="6642" spans="12:12" x14ac:dyDescent="0.5">
      <c r="L6642" s="42"/>
    </row>
    <row r="6643" spans="12:12" x14ac:dyDescent="0.5">
      <c r="L6643" s="42"/>
    </row>
    <row r="6644" spans="12:12" x14ac:dyDescent="0.5">
      <c r="L6644" s="42"/>
    </row>
    <row r="6645" spans="12:12" x14ac:dyDescent="0.5">
      <c r="L6645" s="42"/>
    </row>
    <row r="6646" spans="12:12" x14ac:dyDescent="0.5">
      <c r="L6646" s="42"/>
    </row>
    <row r="6647" spans="12:12" x14ac:dyDescent="0.5">
      <c r="L6647" s="42"/>
    </row>
    <row r="6648" spans="12:12" x14ac:dyDescent="0.5">
      <c r="L6648" s="42"/>
    </row>
    <row r="6649" spans="12:12" x14ac:dyDescent="0.5">
      <c r="L6649" s="42"/>
    </row>
    <row r="6650" spans="12:12" x14ac:dyDescent="0.5">
      <c r="L6650" s="42"/>
    </row>
    <row r="6651" spans="12:12" x14ac:dyDescent="0.5">
      <c r="L6651" s="42"/>
    </row>
    <row r="6652" spans="12:12" x14ac:dyDescent="0.5">
      <c r="L6652" s="42"/>
    </row>
    <row r="6653" spans="12:12" x14ac:dyDescent="0.5">
      <c r="L6653" s="42"/>
    </row>
    <row r="6654" spans="12:12" x14ac:dyDescent="0.5">
      <c r="L6654" s="42"/>
    </row>
    <row r="6655" spans="12:12" x14ac:dyDescent="0.5">
      <c r="L6655" s="42"/>
    </row>
    <row r="6656" spans="12:12" x14ac:dyDescent="0.5">
      <c r="L6656" s="42"/>
    </row>
    <row r="6657" spans="12:12" x14ac:dyDescent="0.5">
      <c r="L6657" s="42"/>
    </row>
    <row r="6658" spans="12:12" x14ac:dyDescent="0.5">
      <c r="L6658" s="42"/>
    </row>
    <row r="6659" spans="12:12" x14ac:dyDescent="0.5">
      <c r="L6659" s="42"/>
    </row>
    <row r="6660" spans="12:12" x14ac:dyDescent="0.5">
      <c r="L6660" s="42"/>
    </row>
    <row r="6661" spans="12:12" x14ac:dyDescent="0.5">
      <c r="L6661" s="42"/>
    </row>
    <row r="6662" spans="12:12" x14ac:dyDescent="0.5">
      <c r="L6662" s="42"/>
    </row>
    <row r="6663" spans="12:12" x14ac:dyDescent="0.5">
      <c r="L6663" s="42"/>
    </row>
    <row r="6664" spans="12:12" x14ac:dyDescent="0.5">
      <c r="L6664" s="42"/>
    </row>
    <row r="6665" spans="12:12" x14ac:dyDescent="0.5">
      <c r="L6665" s="42"/>
    </row>
    <row r="6666" spans="12:12" x14ac:dyDescent="0.5">
      <c r="L6666" s="42"/>
    </row>
    <row r="6667" spans="12:12" x14ac:dyDescent="0.5">
      <c r="L6667" s="42"/>
    </row>
    <row r="6668" spans="12:12" x14ac:dyDescent="0.5">
      <c r="L6668" s="42"/>
    </row>
    <row r="6669" spans="12:12" x14ac:dyDescent="0.5">
      <c r="L6669" s="42"/>
    </row>
    <row r="6670" spans="12:12" x14ac:dyDescent="0.5">
      <c r="L6670" s="42"/>
    </row>
    <row r="6671" spans="12:12" x14ac:dyDescent="0.5">
      <c r="L6671" s="42"/>
    </row>
    <row r="6672" spans="12:12" x14ac:dyDescent="0.5">
      <c r="L6672" s="42"/>
    </row>
    <row r="6673" spans="12:12" x14ac:dyDescent="0.5">
      <c r="L6673" s="42"/>
    </row>
    <row r="6674" spans="12:12" x14ac:dyDescent="0.5">
      <c r="L6674" s="42"/>
    </row>
    <row r="6675" spans="12:12" x14ac:dyDescent="0.5">
      <c r="L6675" s="42"/>
    </row>
    <row r="6676" spans="12:12" x14ac:dyDescent="0.5">
      <c r="L6676" s="42"/>
    </row>
    <row r="6677" spans="12:12" x14ac:dyDescent="0.5">
      <c r="L6677" s="42"/>
    </row>
    <row r="6678" spans="12:12" x14ac:dyDescent="0.5">
      <c r="L6678" s="42"/>
    </row>
    <row r="6679" spans="12:12" x14ac:dyDescent="0.5">
      <c r="L6679" s="42"/>
    </row>
    <row r="6680" spans="12:12" x14ac:dyDescent="0.5">
      <c r="L6680" s="42"/>
    </row>
    <row r="6681" spans="12:12" x14ac:dyDescent="0.5">
      <c r="L6681" s="42"/>
    </row>
    <row r="6682" spans="12:12" x14ac:dyDescent="0.5">
      <c r="L6682" s="42"/>
    </row>
    <row r="6683" spans="12:12" x14ac:dyDescent="0.5">
      <c r="L6683" s="42"/>
    </row>
    <row r="6684" spans="12:12" x14ac:dyDescent="0.5">
      <c r="L6684" s="42"/>
    </row>
    <row r="6685" spans="12:12" x14ac:dyDescent="0.5">
      <c r="L6685" s="42"/>
    </row>
    <row r="6686" spans="12:12" x14ac:dyDescent="0.5">
      <c r="L6686" s="42"/>
    </row>
    <row r="6687" spans="12:12" x14ac:dyDescent="0.5">
      <c r="L6687" s="42"/>
    </row>
    <row r="6688" spans="12:12" x14ac:dyDescent="0.5">
      <c r="L6688" s="42"/>
    </row>
    <row r="6689" spans="12:12" x14ac:dyDescent="0.5">
      <c r="L6689" s="42"/>
    </row>
    <row r="6690" spans="12:12" x14ac:dyDescent="0.5">
      <c r="L6690" s="42"/>
    </row>
    <row r="6691" spans="12:12" x14ac:dyDescent="0.5">
      <c r="L6691" s="42"/>
    </row>
    <row r="6692" spans="12:12" x14ac:dyDescent="0.5">
      <c r="L6692" s="42"/>
    </row>
    <row r="6693" spans="12:12" x14ac:dyDescent="0.5">
      <c r="L6693" s="42"/>
    </row>
    <row r="6694" spans="12:12" x14ac:dyDescent="0.5">
      <c r="L6694" s="42"/>
    </row>
    <row r="6695" spans="12:12" x14ac:dyDescent="0.5">
      <c r="L6695" s="42"/>
    </row>
    <row r="6696" spans="12:12" x14ac:dyDescent="0.5">
      <c r="L6696" s="42"/>
    </row>
    <row r="6697" spans="12:12" x14ac:dyDescent="0.5">
      <c r="L6697" s="42"/>
    </row>
    <row r="6698" spans="12:12" x14ac:dyDescent="0.5">
      <c r="L6698" s="42"/>
    </row>
    <row r="6699" spans="12:12" x14ac:dyDescent="0.5">
      <c r="L6699" s="42"/>
    </row>
    <row r="6700" spans="12:12" x14ac:dyDescent="0.5">
      <c r="L6700" s="42"/>
    </row>
    <row r="6701" spans="12:12" x14ac:dyDescent="0.5">
      <c r="L6701" s="42"/>
    </row>
    <row r="6702" spans="12:12" x14ac:dyDescent="0.5">
      <c r="L6702" s="42"/>
    </row>
    <row r="6703" spans="12:12" x14ac:dyDescent="0.5">
      <c r="L6703" s="42"/>
    </row>
    <row r="6704" spans="12:12" x14ac:dyDescent="0.5">
      <c r="L6704" s="42"/>
    </row>
    <row r="6705" spans="12:12" x14ac:dyDescent="0.5">
      <c r="L6705" s="42"/>
    </row>
    <row r="6706" spans="12:12" x14ac:dyDescent="0.5">
      <c r="L6706" s="42"/>
    </row>
    <row r="6707" spans="12:12" x14ac:dyDescent="0.5">
      <c r="L6707" s="42"/>
    </row>
    <row r="6708" spans="12:12" x14ac:dyDescent="0.5">
      <c r="L6708" s="42"/>
    </row>
    <row r="6709" spans="12:12" x14ac:dyDescent="0.5">
      <c r="L6709" s="42"/>
    </row>
    <row r="6710" spans="12:12" x14ac:dyDescent="0.5">
      <c r="L6710" s="42"/>
    </row>
    <row r="6711" spans="12:12" x14ac:dyDescent="0.5">
      <c r="L6711" s="42"/>
    </row>
    <row r="6712" spans="12:12" x14ac:dyDescent="0.5">
      <c r="L6712" s="42"/>
    </row>
    <row r="6713" spans="12:12" x14ac:dyDescent="0.5">
      <c r="L6713" s="42"/>
    </row>
    <row r="6714" spans="12:12" x14ac:dyDescent="0.5">
      <c r="L6714" s="42"/>
    </row>
    <row r="6715" spans="12:12" x14ac:dyDescent="0.5">
      <c r="L6715" s="42"/>
    </row>
    <row r="6716" spans="12:12" x14ac:dyDescent="0.5">
      <c r="L6716" s="42"/>
    </row>
    <row r="6717" spans="12:12" x14ac:dyDescent="0.5">
      <c r="L6717" s="42"/>
    </row>
    <row r="6718" spans="12:12" x14ac:dyDescent="0.5">
      <c r="L6718" s="42"/>
    </row>
    <row r="6719" spans="12:12" x14ac:dyDescent="0.5">
      <c r="L6719" s="42"/>
    </row>
    <row r="6720" spans="12:12" x14ac:dyDescent="0.5">
      <c r="L6720" s="42"/>
    </row>
    <row r="6721" spans="12:12" x14ac:dyDescent="0.5">
      <c r="L6721" s="42"/>
    </row>
    <row r="6722" spans="12:12" x14ac:dyDescent="0.5">
      <c r="L6722" s="42"/>
    </row>
    <row r="6723" spans="12:12" x14ac:dyDescent="0.5">
      <c r="L6723" s="42"/>
    </row>
    <row r="6724" spans="12:12" x14ac:dyDescent="0.5">
      <c r="L6724" s="42"/>
    </row>
    <row r="6725" spans="12:12" x14ac:dyDescent="0.5">
      <c r="L6725" s="42"/>
    </row>
    <row r="6726" spans="12:12" x14ac:dyDescent="0.5">
      <c r="L6726" s="42"/>
    </row>
    <row r="6727" spans="12:12" x14ac:dyDescent="0.5">
      <c r="L6727" s="42"/>
    </row>
    <row r="6728" spans="12:12" x14ac:dyDescent="0.5">
      <c r="L6728" s="42"/>
    </row>
    <row r="6729" spans="12:12" x14ac:dyDescent="0.5">
      <c r="L6729" s="42"/>
    </row>
    <row r="6730" spans="12:12" x14ac:dyDescent="0.5">
      <c r="L6730" s="42"/>
    </row>
    <row r="6731" spans="12:12" x14ac:dyDescent="0.5">
      <c r="L6731" s="42"/>
    </row>
    <row r="6732" spans="12:12" x14ac:dyDescent="0.5">
      <c r="L6732" s="42"/>
    </row>
    <row r="6733" spans="12:12" x14ac:dyDescent="0.5">
      <c r="L6733" s="42"/>
    </row>
    <row r="6734" spans="12:12" x14ac:dyDescent="0.5">
      <c r="L6734" s="42"/>
    </row>
    <row r="6735" spans="12:12" x14ac:dyDescent="0.5">
      <c r="L6735" s="42"/>
    </row>
    <row r="6736" spans="12:12" x14ac:dyDescent="0.5">
      <c r="L6736" s="42"/>
    </row>
    <row r="6737" spans="12:12" x14ac:dyDescent="0.5">
      <c r="L6737" s="42"/>
    </row>
    <row r="6738" spans="12:12" x14ac:dyDescent="0.5">
      <c r="L6738" s="42"/>
    </row>
    <row r="6739" spans="12:12" x14ac:dyDescent="0.5">
      <c r="L6739" s="42"/>
    </row>
    <row r="6740" spans="12:12" x14ac:dyDescent="0.5">
      <c r="L6740" s="42"/>
    </row>
    <row r="6741" spans="12:12" x14ac:dyDescent="0.5">
      <c r="L6741" s="42"/>
    </row>
    <row r="6742" spans="12:12" x14ac:dyDescent="0.5">
      <c r="L6742" s="42"/>
    </row>
    <row r="6743" spans="12:12" x14ac:dyDescent="0.5">
      <c r="L6743" s="42"/>
    </row>
    <row r="6744" spans="12:12" x14ac:dyDescent="0.5">
      <c r="L6744" s="42"/>
    </row>
    <row r="6745" spans="12:12" x14ac:dyDescent="0.5">
      <c r="L6745" s="42"/>
    </row>
    <row r="6746" spans="12:12" x14ac:dyDescent="0.5">
      <c r="L6746" s="42"/>
    </row>
    <row r="6747" spans="12:12" x14ac:dyDescent="0.5">
      <c r="L6747" s="42"/>
    </row>
    <row r="6748" spans="12:12" x14ac:dyDescent="0.5">
      <c r="L6748" s="42"/>
    </row>
    <row r="6749" spans="12:12" x14ac:dyDescent="0.5">
      <c r="L6749" s="42"/>
    </row>
    <row r="6750" spans="12:12" x14ac:dyDescent="0.5">
      <c r="L6750" s="42"/>
    </row>
    <row r="6751" spans="12:12" x14ac:dyDescent="0.5">
      <c r="L6751" s="42"/>
    </row>
    <row r="6752" spans="12:12" x14ac:dyDescent="0.5">
      <c r="L6752" s="42"/>
    </row>
    <row r="6753" spans="12:12" x14ac:dyDescent="0.5">
      <c r="L6753" s="42"/>
    </row>
    <row r="6754" spans="12:12" x14ac:dyDescent="0.5">
      <c r="L6754" s="42"/>
    </row>
    <row r="6755" spans="12:12" x14ac:dyDescent="0.5">
      <c r="L6755" s="42"/>
    </row>
    <row r="6756" spans="12:12" x14ac:dyDescent="0.5">
      <c r="L6756" s="42"/>
    </row>
    <row r="6757" spans="12:12" x14ac:dyDescent="0.5">
      <c r="L6757" s="42"/>
    </row>
    <row r="6758" spans="12:12" x14ac:dyDescent="0.5">
      <c r="L6758" s="42"/>
    </row>
    <row r="6759" spans="12:12" x14ac:dyDescent="0.5">
      <c r="L6759" s="42"/>
    </row>
    <row r="6760" spans="12:12" x14ac:dyDescent="0.5">
      <c r="L6760" s="42"/>
    </row>
    <row r="6761" spans="12:12" x14ac:dyDescent="0.5">
      <c r="L6761" s="42"/>
    </row>
    <row r="6762" spans="12:12" x14ac:dyDescent="0.5">
      <c r="L6762" s="42"/>
    </row>
    <row r="6763" spans="12:12" x14ac:dyDescent="0.5">
      <c r="L6763" s="42"/>
    </row>
    <row r="6764" spans="12:12" x14ac:dyDescent="0.5">
      <c r="L6764" s="42"/>
    </row>
    <row r="6765" spans="12:12" x14ac:dyDescent="0.5">
      <c r="L6765" s="42"/>
    </row>
    <row r="6766" spans="12:12" x14ac:dyDescent="0.5">
      <c r="L6766" s="42"/>
    </row>
    <row r="6767" spans="12:12" x14ac:dyDescent="0.5">
      <c r="L6767" s="42"/>
    </row>
    <row r="6768" spans="12:12" x14ac:dyDescent="0.5">
      <c r="L6768" s="42"/>
    </row>
    <row r="6769" spans="12:12" x14ac:dyDescent="0.5">
      <c r="L6769" s="42"/>
    </row>
    <row r="6770" spans="12:12" x14ac:dyDescent="0.5">
      <c r="L6770" s="42"/>
    </row>
    <row r="6771" spans="12:12" x14ac:dyDescent="0.5">
      <c r="L6771" s="42"/>
    </row>
    <row r="6772" spans="12:12" x14ac:dyDescent="0.5">
      <c r="L6772" s="42"/>
    </row>
    <row r="6773" spans="12:12" x14ac:dyDescent="0.5">
      <c r="L6773" s="42"/>
    </row>
    <row r="6774" spans="12:12" x14ac:dyDescent="0.5">
      <c r="L6774" s="42"/>
    </row>
    <row r="6775" spans="12:12" x14ac:dyDescent="0.5">
      <c r="L6775" s="42"/>
    </row>
    <row r="6776" spans="12:12" x14ac:dyDescent="0.5">
      <c r="L6776" s="42"/>
    </row>
    <row r="6777" spans="12:12" x14ac:dyDescent="0.5">
      <c r="L6777" s="42"/>
    </row>
    <row r="6778" spans="12:12" x14ac:dyDescent="0.5">
      <c r="L6778" s="42"/>
    </row>
    <row r="6779" spans="12:12" x14ac:dyDescent="0.5">
      <c r="L6779" s="42"/>
    </row>
    <row r="6780" spans="12:12" x14ac:dyDescent="0.5">
      <c r="L6780" s="42"/>
    </row>
    <row r="6781" spans="12:12" x14ac:dyDescent="0.5">
      <c r="L6781" s="42"/>
    </row>
    <row r="6782" spans="12:12" x14ac:dyDescent="0.5">
      <c r="L6782" s="42"/>
    </row>
    <row r="6783" spans="12:12" x14ac:dyDescent="0.5">
      <c r="L6783" s="42"/>
    </row>
    <row r="6784" spans="12:12" x14ac:dyDescent="0.5">
      <c r="L6784" s="42"/>
    </row>
    <row r="6785" spans="12:12" x14ac:dyDescent="0.5">
      <c r="L6785" s="42"/>
    </row>
    <row r="6786" spans="12:12" x14ac:dyDescent="0.5">
      <c r="L6786" s="42"/>
    </row>
    <row r="6787" spans="12:12" x14ac:dyDescent="0.5">
      <c r="L6787" s="42"/>
    </row>
    <row r="6788" spans="12:12" x14ac:dyDescent="0.5">
      <c r="L6788" s="42"/>
    </row>
    <row r="6789" spans="12:12" x14ac:dyDescent="0.5">
      <c r="L6789" s="42"/>
    </row>
    <row r="6790" spans="12:12" x14ac:dyDescent="0.5">
      <c r="L6790" s="42"/>
    </row>
    <row r="6791" spans="12:12" x14ac:dyDescent="0.5">
      <c r="L6791" s="42"/>
    </row>
    <row r="6792" spans="12:12" x14ac:dyDescent="0.5">
      <c r="L6792" s="42"/>
    </row>
    <row r="6793" spans="12:12" x14ac:dyDescent="0.5">
      <c r="L6793" s="42"/>
    </row>
    <row r="6794" spans="12:12" x14ac:dyDescent="0.5">
      <c r="L6794" s="42"/>
    </row>
    <row r="6795" spans="12:12" x14ac:dyDescent="0.5">
      <c r="L6795" s="42"/>
    </row>
    <row r="6796" spans="12:12" x14ac:dyDescent="0.5">
      <c r="L6796" s="42"/>
    </row>
    <row r="6797" spans="12:12" x14ac:dyDescent="0.5">
      <c r="L6797" s="42"/>
    </row>
    <row r="6798" spans="12:12" x14ac:dyDescent="0.5">
      <c r="L6798" s="42"/>
    </row>
    <row r="6799" spans="12:12" x14ac:dyDescent="0.5">
      <c r="L6799" s="42"/>
    </row>
    <row r="6800" spans="12:12" x14ac:dyDescent="0.5">
      <c r="L6800" s="42"/>
    </row>
    <row r="6801" spans="12:12" x14ac:dyDescent="0.5">
      <c r="L6801" s="42"/>
    </row>
    <row r="6802" spans="12:12" x14ac:dyDescent="0.5">
      <c r="L6802" s="42"/>
    </row>
    <row r="6803" spans="12:12" x14ac:dyDescent="0.5">
      <c r="L6803" s="42"/>
    </row>
    <row r="6804" spans="12:12" x14ac:dyDescent="0.5">
      <c r="L6804" s="42"/>
    </row>
    <row r="6805" spans="12:12" x14ac:dyDescent="0.5">
      <c r="L6805" s="42"/>
    </row>
    <row r="6806" spans="12:12" x14ac:dyDescent="0.5">
      <c r="L6806" s="42"/>
    </row>
    <row r="6807" spans="12:12" x14ac:dyDescent="0.5">
      <c r="L6807" s="42"/>
    </row>
    <row r="6808" spans="12:12" x14ac:dyDescent="0.5">
      <c r="L6808" s="42"/>
    </row>
    <row r="6809" spans="12:12" x14ac:dyDescent="0.5">
      <c r="L6809" s="42"/>
    </row>
    <row r="6810" spans="12:12" x14ac:dyDescent="0.5">
      <c r="L6810" s="42"/>
    </row>
    <row r="6811" spans="12:12" x14ac:dyDescent="0.5">
      <c r="L6811" s="42"/>
    </row>
    <row r="6812" spans="12:12" x14ac:dyDescent="0.5">
      <c r="L6812" s="42"/>
    </row>
    <row r="6813" spans="12:12" x14ac:dyDescent="0.5">
      <c r="L6813" s="42"/>
    </row>
    <row r="6814" spans="12:12" x14ac:dyDescent="0.5">
      <c r="L6814" s="42"/>
    </row>
    <row r="6815" spans="12:12" x14ac:dyDescent="0.5">
      <c r="L6815" s="42"/>
    </row>
    <row r="6816" spans="12:12" x14ac:dyDescent="0.5">
      <c r="L6816" s="42"/>
    </row>
    <row r="6817" spans="12:12" x14ac:dyDescent="0.5">
      <c r="L6817" s="42"/>
    </row>
    <row r="6818" spans="12:12" x14ac:dyDescent="0.5">
      <c r="L6818" s="42"/>
    </row>
    <row r="6819" spans="12:12" x14ac:dyDescent="0.5">
      <c r="L6819" s="42"/>
    </row>
    <row r="6820" spans="12:12" x14ac:dyDescent="0.5">
      <c r="L6820" s="42"/>
    </row>
    <row r="6821" spans="12:12" x14ac:dyDescent="0.5">
      <c r="L6821" s="42"/>
    </row>
    <row r="6822" spans="12:12" x14ac:dyDescent="0.5">
      <c r="L6822" s="42"/>
    </row>
    <row r="6823" spans="12:12" x14ac:dyDescent="0.5">
      <c r="L6823" s="42"/>
    </row>
    <row r="6824" spans="12:12" x14ac:dyDescent="0.5">
      <c r="L6824" s="42"/>
    </row>
    <row r="6825" spans="12:12" x14ac:dyDescent="0.5">
      <c r="L6825" s="42"/>
    </row>
    <row r="6826" spans="12:12" x14ac:dyDescent="0.5">
      <c r="L6826" s="42"/>
    </row>
    <row r="6827" spans="12:12" x14ac:dyDescent="0.5">
      <c r="L6827" s="42"/>
    </row>
    <row r="6828" spans="12:12" x14ac:dyDescent="0.5">
      <c r="L6828" s="42"/>
    </row>
    <row r="6829" spans="12:12" x14ac:dyDescent="0.5">
      <c r="L6829" s="42"/>
    </row>
    <row r="6830" spans="12:12" x14ac:dyDescent="0.5">
      <c r="L6830" s="42"/>
    </row>
    <row r="6831" spans="12:12" x14ac:dyDescent="0.5">
      <c r="L6831" s="42"/>
    </row>
    <row r="6832" spans="12:12" x14ac:dyDescent="0.5">
      <c r="L6832" s="42"/>
    </row>
    <row r="6833" spans="12:12" x14ac:dyDescent="0.5">
      <c r="L6833" s="42"/>
    </row>
    <row r="6834" spans="12:12" x14ac:dyDescent="0.5">
      <c r="L6834" s="42"/>
    </row>
    <row r="6835" spans="12:12" x14ac:dyDescent="0.5">
      <c r="L6835" s="42"/>
    </row>
    <row r="6836" spans="12:12" x14ac:dyDescent="0.5">
      <c r="L6836" s="42"/>
    </row>
    <row r="6837" spans="12:12" x14ac:dyDescent="0.5">
      <c r="L6837" s="42"/>
    </row>
    <row r="6838" spans="12:12" x14ac:dyDescent="0.5">
      <c r="L6838" s="42"/>
    </row>
    <row r="6839" spans="12:12" x14ac:dyDescent="0.5">
      <c r="L6839" s="42"/>
    </row>
    <row r="6840" spans="12:12" x14ac:dyDescent="0.5">
      <c r="L6840" s="42"/>
    </row>
    <row r="6841" spans="12:12" x14ac:dyDescent="0.5">
      <c r="L6841" s="42"/>
    </row>
    <row r="6842" spans="12:12" x14ac:dyDescent="0.5">
      <c r="L6842" s="42"/>
    </row>
    <row r="6843" spans="12:12" x14ac:dyDescent="0.5">
      <c r="L6843" s="42"/>
    </row>
    <row r="6844" spans="12:12" x14ac:dyDescent="0.5">
      <c r="L6844" s="42"/>
    </row>
    <row r="6845" spans="12:12" x14ac:dyDescent="0.5">
      <c r="L6845" s="42"/>
    </row>
    <row r="6846" spans="12:12" x14ac:dyDescent="0.5">
      <c r="L6846" s="42"/>
    </row>
    <row r="6847" spans="12:12" x14ac:dyDescent="0.5">
      <c r="L6847" s="42"/>
    </row>
    <row r="6848" spans="12:12" x14ac:dyDescent="0.5">
      <c r="L6848" s="42"/>
    </row>
    <row r="6849" spans="12:12" x14ac:dyDescent="0.5">
      <c r="L6849" s="42"/>
    </row>
    <row r="6850" spans="12:12" x14ac:dyDescent="0.5">
      <c r="L6850" s="42"/>
    </row>
    <row r="6851" spans="12:12" x14ac:dyDescent="0.5">
      <c r="L6851" s="42"/>
    </row>
    <row r="6852" spans="12:12" x14ac:dyDescent="0.5">
      <c r="L6852" s="42"/>
    </row>
    <row r="6853" spans="12:12" x14ac:dyDescent="0.5">
      <c r="L6853" s="42"/>
    </row>
    <row r="6854" spans="12:12" x14ac:dyDescent="0.5">
      <c r="L6854" s="42"/>
    </row>
    <row r="6855" spans="12:12" x14ac:dyDescent="0.5">
      <c r="L6855" s="42"/>
    </row>
    <row r="6856" spans="12:12" x14ac:dyDescent="0.5">
      <c r="L6856" s="42"/>
    </row>
    <row r="6857" spans="12:12" x14ac:dyDescent="0.5">
      <c r="L6857" s="42"/>
    </row>
    <row r="6858" spans="12:12" x14ac:dyDescent="0.5">
      <c r="L6858" s="42"/>
    </row>
    <row r="6859" spans="12:12" x14ac:dyDescent="0.5">
      <c r="L6859" s="42"/>
    </row>
    <row r="6860" spans="12:12" x14ac:dyDescent="0.5">
      <c r="L6860" s="42"/>
    </row>
    <row r="6861" spans="12:12" x14ac:dyDescent="0.5">
      <c r="L6861" s="42"/>
    </row>
    <row r="6862" spans="12:12" x14ac:dyDescent="0.5">
      <c r="L6862" s="42"/>
    </row>
    <row r="6863" spans="12:12" x14ac:dyDescent="0.5">
      <c r="L6863" s="42"/>
    </row>
    <row r="6864" spans="12:12" x14ac:dyDescent="0.5">
      <c r="L6864" s="42"/>
    </row>
    <row r="6865" spans="12:12" x14ac:dyDescent="0.5">
      <c r="L6865" s="42"/>
    </row>
    <row r="6866" spans="12:12" x14ac:dyDescent="0.5">
      <c r="L6866" s="42"/>
    </row>
    <row r="6867" spans="12:12" x14ac:dyDescent="0.5">
      <c r="L6867" s="42"/>
    </row>
    <row r="6868" spans="12:12" x14ac:dyDescent="0.5">
      <c r="L6868" s="42"/>
    </row>
    <row r="6869" spans="12:12" x14ac:dyDescent="0.5">
      <c r="L6869" s="42"/>
    </row>
    <row r="6870" spans="12:12" x14ac:dyDescent="0.5">
      <c r="L6870" s="42"/>
    </row>
    <row r="6871" spans="12:12" x14ac:dyDescent="0.5">
      <c r="L6871" s="42"/>
    </row>
    <row r="6872" spans="12:12" x14ac:dyDescent="0.5">
      <c r="L6872" s="42"/>
    </row>
    <row r="6873" spans="12:12" x14ac:dyDescent="0.5">
      <c r="L6873" s="42"/>
    </row>
    <row r="6874" spans="12:12" x14ac:dyDescent="0.5">
      <c r="L6874" s="42"/>
    </row>
    <row r="6875" spans="12:12" x14ac:dyDescent="0.5">
      <c r="L6875" s="42"/>
    </row>
    <row r="6876" spans="12:12" x14ac:dyDescent="0.5">
      <c r="L6876" s="42"/>
    </row>
    <row r="6877" spans="12:12" x14ac:dyDescent="0.5">
      <c r="L6877" s="42"/>
    </row>
    <row r="6878" spans="12:12" x14ac:dyDescent="0.5">
      <c r="L6878" s="42"/>
    </row>
    <row r="6879" spans="12:12" x14ac:dyDescent="0.5">
      <c r="L6879" s="42"/>
    </row>
    <row r="6880" spans="12:12" x14ac:dyDescent="0.5">
      <c r="L6880" s="42"/>
    </row>
    <row r="6881" spans="12:12" x14ac:dyDescent="0.5">
      <c r="L6881" s="42"/>
    </row>
    <row r="6882" spans="12:12" x14ac:dyDescent="0.5">
      <c r="L6882" s="42"/>
    </row>
    <row r="6883" spans="12:12" x14ac:dyDescent="0.5">
      <c r="L6883" s="42"/>
    </row>
    <row r="6884" spans="12:12" x14ac:dyDescent="0.5">
      <c r="L6884" s="42"/>
    </row>
    <row r="6885" spans="12:12" x14ac:dyDescent="0.5">
      <c r="L6885" s="42"/>
    </row>
    <row r="6886" spans="12:12" x14ac:dyDescent="0.5">
      <c r="L6886" s="42"/>
    </row>
    <row r="6887" spans="12:12" x14ac:dyDescent="0.5">
      <c r="L6887" s="42"/>
    </row>
    <row r="6888" spans="12:12" x14ac:dyDescent="0.5">
      <c r="L6888" s="42"/>
    </row>
    <row r="6889" spans="12:12" x14ac:dyDescent="0.5">
      <c r="L6889" s="42"/>
    </row>
    <row r="6890" spans="12:12" x14ac:dyDescent="0.5">
      <c r="L6890" s="42"/>
    </row>
    <row r="6891" spans="12:12" x14ac:dyDescent="0.5">
      <c r="L6891" s="42"/>
    </row>
    <row r="6892" spans="12:12" x14ac:dyDescent="0.5">
      <c r="L6892" s="42"/>
    </row>
    <row r="6893" spans="12:12" x14ac:dyDescent="0.5">
      <c r="L6893" s="42"/>
    </row>
    <row r="6894" spans="12:12" x14ac:dyDescent="0.5">
      <c r="L6894" s="42"/>
    </row>
    <row r="6895" spans="12:12" x14ac:dyDescent="0.5">
      <c r="L6895" s="42"/>
    </row>
    <row r="6896" spans="12:12" x14ac:dyDescent="0.5">
      <c r="L6896" s="42"/>
    </row>
    <row r="6897" spans="12:12" x14ac:dyDescent="0.5">
      <c r="L6897" s="42"/>
    </row>
    <row r="6898" spans="12:12" x14ac:dyDescent="0.5">
      <c r="L6898" s="42"/>
    </row>
    <row r="6899" spans="12:12" x14ac:dyDescent="0.5">
      <c r="L6899" s="42"/>
    </row>
    <row r="6900" spans="12:12" x14ac:dyDescent="0.5">
      <c r="L6900" s="42"/>
    </row>
    <row r="6901" spans="12:12" x14ac:dyDescent="0.5">
      <c r="L6901" s="42"/>
    </row>
    <row r="6902" spans="12:12" x14ac:dyDescent="0.5">
      <c r="L6902" s="42"/>
    </row>
    <row r="6903" spans="12:12" x14ac:dyDescent="0.5">
      <c r="L6903" s="42"/>
    </row>
    <row r="6904" spans="12:12" x14ac:dyDescent="0.5">
      <c r="L6904" s="42"/>
    </row>
    <row r="6905" spans="12:12" x14ac:dyDescent="0.5">
      <c r="L6905" s="42"/>
    </row>
    <row r="6906" spans="12:12" x14ac:dyDescent="0.5">
      <c r="L6906" s="42"/>
    </row>
    <row r="6907" spans="12:12" x14ac:dyDescent="0.5">
      <c r="L6907" s="42"/>
    </row>
    <row r="6908" spans="12:12" x14ac:dyDescent="0.5">
      <c r="L6908" s="42"/>
    </row>
    <row r="6909" spans="12:12" x14ac:dyDescent="0.5">
      <c r="L6909" s="42"/>
    </row>
    <row r="6910" spans="12:12" x14ac:dyDescent="0.5">
      <c r="L6910" s="42"/>
    </row>
    <row r="6911" spans="12:12" x14ac:dyDescent="0.5">
      <c r="L6911" s="42"/>
    </row>
    <row r="6912" spans="12:12" x14ac:dyDescent="0.5">
      <c r="L6912" s="42"/>
    </row>
    <row r="6913" spans="12:12" x14ac:dyDescent="0.5">
      <c r="L6913" s="42"/>
    </row>
    <row r="6914" spans="12:12" x14ac:dyDescent="0.5">
      <c r="L6914" s="42"/>
    </row>
    <row r="6915" spans="12:12" x14ac:dyDescent="0.5">
      <c r="L6915" s="42"/>
    </row>
    <row r="6916" spans="12:12" x14ac:dyDescent="0.5">
      <c r="L6916" s="42"/>
    </row>
    <row r="6917" spans="12:12" x14ac:dyDescent="0.5">
      <c r="L6917" s="42"/>
    </row>
    <row r="6918" spans="12:12" x14ac:dyDescent="0.5">
      <c r="L6918" s="42"/>
    </row>
    <row r="6919" spans="12:12" x14ac:dyDescent="0.5">
      <c r="L6919" s="42"/>
    </row>
    <row r="6920" spans="12:12" x14ac:dyDescent="0.5">
      <c r="L6920" s="42"/>
    </row>
    <row r="6921" spans="12:12" x14ac:dyDescent="0.5">
      <c r="L6921" s="42"/>
    </row>
    <row r="6922" spans="12:12" x14ac:dyDescent="0.5">
      <c r="L6922" s="42"/>
    </row>
    <row r="6923" spans="12:12" x14ac:dyDescent="0.5">
      <c r="L6923" s="42"/>
    </row>
    <row r="6924" spans="12:12" x14ac:dyDescent="0.5">
      <c r="L6924" s="42"/>
    </row>
    <row r="6925" spans="12:12" x14ac:dyDescent="0.5">
      <c r="L6925" s="42"/>
    </row>
    <row r="6926" spans="12:12" x14ac:dyDescent="0.5">
      <c r="L6926" s="42"/>
    </row>
    <row r="6927" spans="12:12" x14ac:dyDescent="0.5">
      <c r="L6927" s="42"/>
    </row>
    <row r="6928" spans="12:12" x14ac:dyDescent="0.5">
      <c r="L6928" s="42"/>
    </row>
    <row r="6929" spans="12:12" x14ac:dyDescent="0.5">
      <c r="L6929" s="42"/>
    </row>
    <row r="6930" spans="12:12" x14ac:dyDescent="0.5">
      <c r="L6930" s="42"/>
    </row>
    <row r="6931" spans="12:12" x14ac:dyDescent="0.5">
      <c r="L6931" s="42"/>
    </row>
    <row r="6932" spans="12:12" x14ac:dyDescent="0.5">
      <c r="L6932" s="42"/>
    </row>
    <row r="6933" spans="12:12" x14ac:dyDescent="0.5">
      <c r="L6933" s="42"/>
    </row>
    <row r="6934" spans="12:12" x14ac:dyDescent="0.5">
      <c r="L6934" s="42"/>
    </row>
    <row r="6935" spans="12:12" x14ac:dyDescent="0.5">
      <c r="L6935" s="42"/>
    </row>
    <row r="6936" spans="12:12" x14ac:dyDescent="0.5">
      <c r="L6936" s="42"/>
    </row>
    <row r="6937" spans="12:12" x14ac:dyDescent="0.5">
      <c r="L6937" s="42"/>
    </row>
    <row r="6938" spans="12:12" x14ac:dyDescent="0.5">
      <c r="L6938" s="42"/>
    </row>
    <row r="6939" spans="12:12" x14ac:dyDescent="0.5">
      <c r="L6939" s="42"/>
    </row>
    <row r="6940" spans="12:12" x14ac:dyDescent="0.5">
      <c r="L6940" s="42"/>
    </row>
    <row r="6941" spans="12:12" x14ac:dyDescent="0.5">
      <c r="L6941" s="42"/>
    </row>
    <row r="6942" spans="12:12" x14ac:dyDescent="0.5">
      <c r="L6942" s="42"/>
    </row>
    <row r="6943" spans="12:12" x14ac:dyDescent="0.5">
      <c r="L6943" s="42"/>
    </row>
    <row r="6944" spans="12:12" x14ac:dyDescent="0.5">
      <c r="L6944" s="42"/>
    </row>
    <row r="6945" spans="12:12" x14ac:dyDescent="0.5">
      <c r="L6945" s="42"/>
    </row>
    <row r="6946" spans="12:12" x14ac:dyDescent="0.5">
      <c r="L6946" s="42"/>
    </row>
    <row r="6947" spans="12:12" x14ac:dyDescent="0.5">
      <c r="L6947" s="42"/>
    </row>
    <row r="6948" spans="12:12" x14ac:dyDescent="0.5">
      <c r="L6948" s="42"/>
    </row>
    <row r="6949" spans="12:12" x14ac:dyDescent="0.5">
      <c r="L6949" s="42"/>
    </row>
    <row r="6950" spans="12:12" x14ac:dyDescent="0.5">
      <c r="L6950" s="42"/>
    </row>
    <row r="6951" spans="12:12" x14ac:dyDescent="0.5">
      <c r="L6951" s="42"/>
    </row>
    <row r="6952" spans="12:12" x14ac:dyDescent="0.5">
      <c r="L6952" s="42"/>
    </row>
    <row r="6953" spans="12:12" x14ac:dyDescent="0.5">
      <c r="L6953" s="42"/>
    </row>
    <row r="6954" spans="12:12" x14ac:dyDescent="0.5">
      <c r="L6954" s="42"/>
    </row>
    <row r="6955" spans="12:12" x14ac:dyDescent="0.5">
      <c r="L6955" s="42"/>
    </row>
    <row r="6956" spans="12:12" x14ac:dyDescent="0.5">
      <c r="L6956" s="42"/>
    </row>
    <row r="6957" spans="12:12" x14ac:dyDescent="0.5">
      <c r="L6957" s="42"/>
    </row>
    <row r="6958" spans="12:12" x14ac:dyDescent="0.5">
      <c r="L6958" s="42"/>
    </row>
    <row r="6959" spans="12:12" x14ac:dyDescent="0.5">
      <c r="L6959" s="42"/>
    </row>
    <row r="6960" spans="12:12" x14ac:dyDescent="0.5">
      <c r="L6960" s="42"/>
    </row>
    <row r="6961" spans="12:12" x14ac:dyDescent="0.5">
      <c r="L6961" s="42"/>
    </row>
    <row r="6962" spans="12:12" x14ac:dyDescent="0.5">
      <c r="L6962" s="42"/>
    </row>
    <row r="6963" spans="12:12" x14ac:dyDescent="0.5">
      <c r="L6963" s="42"/>
    </row>
    <row r="6964" spans="12:12" x14ac:dyDescent="0.5">
      <c r="L6964" s="42"/>
    </row>
    <row r="6965" spans="12:12" x14ac:dyDescent="0.5">
      <c r="L6965" s="42"/>
    </row>
    <row r="6966" spans="12:12" x14ac:dyDescent="0.5">
      <c r="L6966" s="42"/>
    </row>
    <row r="6967" spans="12:12" x14ac:dyDescent="0.5">
      <c r="L6967" s="42"/>
    </row>
    <row r="6968" spans="12:12" x14ac:dyDescent="0.5">
      <c r="L6968" s="42"/>
    </row>
    <row r="6969" spans="12:12" x14ac:dyDescent="0.5">
      <c r="L6969" s="42"/>
    </row>
    <row r="6970" spans="12:12" x14ac:dyDescent="0.5">
      <c r="L6970" s="42"/>
    </row>
    <row r="6971" spans="12:12" x14ac:dyDescent="0.5">
      <c r="L6971" s="42"/>
    </row>
    <row r="6972" spans="12:12" x14ac:dyDescent="0.5">
      <c r="L6972" s="42"/>
    </row>
    <row r="6973" spans="12:12" x14ac:dyDescent="0.5">
      <c r="L6973" s="42"/>
    </row>
    <row r="6974" spans="12:12" x14ac:dyDescent="0.5">
      <c r="L6974" s="42"/>
    </row>
    <row r="6975" spans="12:12" x14ac:dyDescent="0.5">
      <c r="L6975" s="42"/>
    </row>
    <row r="6976" spans="12:12" x14ac:dyDescent="0.5">
      <c r="L6976" s="42"/>
    </row>
    <row r="6977" spans="12:12" x14ac:dyDescent="0.5">
      <c r="L6977" s="42"/>
    </row>
    <row r="6978" spans="12:12" x14ac:dyDescent="0.5">
      <c r="L6978" s="42"/>
    </row>
    <row r="6979" spans="12:12" x14ac:dyDescent="0.5">
      <c r="L6979" s="42"/>
    </row>
    <row r="6980" spans="12:12" x14ac:dyDescent="0.5">
      <c r="L6980" s="42"/>
    </row>
    <row r="6981" spans="12:12" x14ac:dyDescent="0.5">
      <c r="L6981" s="42"/>
    </row>
    <row r="6982" spans="12:12" x14ac:dyDescent="0.5">
      <c r="L6982" s="42"/>
    </row>
    <row r="6983" spans="12:12" x14ac:dyDescent="0.5">
      <c r="L6983" s="42"/>
    </row>
    <row r="6984" spans="12:12" x14ac:dyDescent="0.5">
      <c r="L6984" s="42"/>
    </row>
    <row r="6985" spans="12:12" x14ac:dyDescent="0.5">
      <c r="L6985" s="42"/>
    </row>
    <row r="6986" spans="12:12" x14ac:dyDescent="0.5">
      <c r="L6986" s="42"/>
    </row>
    <row r="6987" spans="12:12" x14ac:dyDescent="0.5">
      <c r="L6987" s="42"/>
    </row>
    <row r="6988" spans="12:12" x14ac:dyDescent="0.5">
      <c r="L6988" s="42"/>
    </row>
    <row r="6989" spans="12:12" x14ac:dyDescent="0.5">
      <c r="L6989" s="42"/>
    </row>
    <row r="6990" spans="12:12" x14ac:dyDescent="0.5">
      <c r="L6990" s="42"/>
    </row>
    <row r="6991" spans="12:12" x14ac:dyDescent="0.5">
      <c r="L6991" s="42"/>
    </row>
    <row r="6992" spans="12:12" x14ac:dyDescent="0.5">
      <c r="L6992" s="42"/>
    </row>
    <row r="6993" spans="12:12" x14ac:dyDescent="0.5">
      <c r="L6993" s="42"/>
    </row>
    <row r="6994" spans="12:12" x14ac:dyDescent="0.5">
      <c r="L6994" s="42"/>
    </row>
    <row r="6995" spans="12:12" x14ac:dyDescent="0.5">
      <c r="L6995" s="42"/>
    </row>
    <row r="6996" spans="12:12" x14ac:dyDescent="0.5">
      <c r="L6996" s="42"/>
    </row>
    <row r="6997" spans="12:12" x14ac:dyDescent="0.5">
      <c r="L6997" s="42"/>
    </row>
    <row r="6998" spans="12:12" x14ac:dyDescent="0.5">
      <c r="L6998" s="42"/>
    </row>
    <row r="6999" spans="12:12" x14ac:dyDescent="0.5">
      <c r="L6999" s="42"/>
    </row>
    <row r="7000" spans="12:12" x14ac:dyDescent="0.5">
      <c r="L7000" s="42"/>
    </row>
    <row r="7001" spans="12:12" x14ac:dyDescent="0.5">
      <c r="L7001" s="42"/>
    </row>
    <row r="7002" spans="12:12" x14ac:dyDescent="0.5">
      <c r="L7002" s="42"/>
    </row>
    <row r="7003" spans="12:12" x14ac:dyDescent="0.5">
      <c r="L7003" s="42"/>
    </row>
    <row r="7004" spans="12:12" x14ac:dyDescent="0.5">
      <c r="L7004" s="42"/>
    </row>
    <row r="7005" spans="12:12" x14ac:dyDescent="0.5">
      <c r="L7005" s="42"/>
    </row>
    <row r="7006" spans="12:12" x14ac:dyDescent="0.5">
      <c r="L7006" s="42"/>
    </row>
    <row r="7007" spans="12:12" x14ac:dyDescent="0.5">
      <c r="L7007" s="42"/>
    </row>
    <row r="7008" spans="12:12" x14ac:dyDescent="0.5">
      <c r="L7008" s="42"/>
    </row>
    <row r="7009" spans="12:12" x14ac:dyDescent="0.5">
      <c r="L7009" s="42"/>
    </row>
    <row r="7010" spans="12:12" x14ac:dyDescent="0.5">
      <c r="L7010" s="42"/>
    </row>
    <row r="7011" spans="12:12" x14ac:dyDescent="0.5">
      <c r="L7011" s="42"/>
    </row>
    <row r="7012" spans="12:12" x14ac:dyDescent="0.5">
      <c r="L7012" s="42"/>
    </row>
    <row r="7013" spans="12:12" x14ac:dyDescent="0.5">
      <c r="L7013" s="42"/>
    </row>
    <row r="7014" spans="12:12" x14ac:dyDescent="0.5">
      <c r="L7014" s="42"/>
    </row>
    <row r="7015" spans="12:12" x14ac:dyDescent="0.5">
      <c r="L7015" s="42"/>
    </row>
    <row r="7016" spans="12:12" x14ac:dyDescent="0.5">
      <c r="L7016" s="42"/>
    </row>
    <row r="7017" spans="12:12" x14ac:dyDescent="0.5">
      <c r="L7017" s="42"/>
    </row>
    <row r="7018" spans="12:12" x14ac:dyDescent="0.5">
      <c r="L7018" s="42"/>
    </row>
    <row r="7019" spans="12:12" x14ac:dyDescent="0.5">
      <c r="L7019" s="42"/>
    </row>
    <row r="7020" spans="12:12" x14ac:dyDescent="0.5">
      <c r="L7020" s="42"/>
    </row>
    <row r="7021" spans="12:12" x14ac:dyDescent="0.5">
      <c r="L7021" s="42"/>
    </row>
    <row r="7022" spans="12:12" x14ac:dyDescent="0.5">
      <c r="L7022" s="42"/>
    </row>
    <row r="7023" spans="12:12" x14ac:dyDescent="0.5">
      <c r="L7023" s="42"/>
    </row>
    <row r="7024" spans="12:12" x14ac:dyDescent="0.5">
      <c r="L7024" s="42"/>
    </row>
    <row r="7025" spans="12:12" x14ac:dyDescent="0.5">
      <c r="L7025" s="42"/>
    </row>
    <row r="7026" spans="12:12" x14ac:dyDescent="0.5">
      <c r="L7026" s="42"/>
    </row>
    <row r="7027" spans="12:12" x14ac:dyDescent="0.5">
      <c r="L7027" s="42"/>
    </row>
    <row r="7028" spans="12:12" x14ac:dyDescent="0.5">
      <c r="L7028" s="42"/>
    </row>
    <row r="7029" spans="12:12" x14ac:dyDescent="0.5">
      <c r="L7029" s="42"/>
    </row>
    <row r="7030" spans="12:12" x14ac:dyDescent="0.5">
      <c r="L7030" s="42"/>
    </row>
    <row r="7031" spans="12:12" x14ac:dyDescent="0.5">
      <c r="L7031" s="42"/>
    </row>
    <row r="7032" spans="12:12" x14ac:dyDescent="0.5">
      <c r="L7032" s="42"/>
    </row>
    <row r="7033" spans="12:12" x14ac:dyDescent="0.5">
      <c r="L7033" s="42"/>
    </row>
    <row r="7034" spans="12:12" x14ac:dyDescent="0.5">
      <c r="L7034" s="42"/>
    </row>
    <row r="7035" spans="12:12" x14ac:dyDescent="0.5">
      <c r="L7035" s="42"/>
    </row>
    <row r="7036" spans="12:12" x14ac:dyDescent="0.5">
      <c r="L7036" s="42"/>
    </row>
    <row r="7037" spans="12:12" x14ac:dyDescent="0.5">
      <c r="L7037" s="42"/>
    </row>
    <row r="7038" spans="12:12" x14ac:dyDescent="0.5">
      <c r="L7038" s="42"/>
    </row>
    <row r="7039" spans="12:12" x14ac:dyDescent="0.5">
      <c r="L7039" s="42"/>
    </row>
    <row r="7040" spans="12:12" x14ac:dyDescent="0.5">
      <c r="L7040" s="42"/>
    </row>
    <row r="7041" spans="12:12" x14ac:dyDescent="0.5">
      <c r="L7041" s="42"/>
    </row>
    <row r="7042" spans="12:12" x14ac:dyDescent="0.5">
      <c r="L7042" s="42"/>
    </row>
    <row r="7043" spans="12:12" x14ac:dyDescent="0.5">
      <c r="L7043" s="42"/>
    </row>
    <row r="7044" spans="12:12" x14ac:dyDescent="0.5">
      <c r="L7044" s="42"/>
    </row>
    <row r="7045" spans="12:12" x14ac:dyDescent="0.5">
      <c r="L7045" s="42"/>
    </row>
    <row r="7046" spans="12:12" x14ac:dyDescent="0.5">
      <c r="L7046" s="42"/>
    </row>
    <row r="7047" spans="12:12" x14ac:dyDescent="0.5">
      <c r="L7047" s="42"/>
    </row>
    <row r="7048" spans="12:12" x14ac:dyDescent="0.5">
      <c r="L7048" s="42"/>
    </row>
    <row r="7049" spans="12:12" x14ac:dyDescent="0.5">
      <c r="L7049" s="42"/>
    </row>
    <row r="7050" spans="12:12" x14ac:dyDescent="0.5">
      <c r="L7050" s="42"/>
    </row>
    <row r="7051" spans="12:12" x14ac:dyDescent="0.5">
      <c r="L7051" s="42"/>
    </row>
    <row r="7052" spans="12:12" x14ac:dyDescent="0.5">
      <c r="L7052" s="42"/>
    </row>
    <row r="7053" spans="12:12" x14ac:dyDescent="0.5">
      <c r="L7053" s="42"/>
    </row>
    <row r="7054" spans="12:12" x14ac:dyDescent="0.5">
      <c r="L7054" s="42"/>
    </row>
    <row r="7055" spans="12:12" x14ac:dyDescent="0.5">
      <c r="L7055" s="42"/>
    </row>
    <row r="7056" spans="12:12" x14ac:dyDescent="0.5">
      <c r="L7056" s="42"/>
    </row>
    <row r="7057" spans="12:12" x14ac:dyDescent="0.5">
      <c r="L7057" s="42"/>
    </row>
    <row r="7058" spans="12:12" x14ac:dyDescent="0.5">
      <c r="L7058" s="42"/>
    </row>
    <row r="7059" spans="12:12" x14ac:dyDescent="0.5">
      <c r="L7059" s="42"/>
    </row>
    <row r="7060" spans="12:12" x14ac:dyDescent="0.5">
      <c r="L7060" s="42"/>
    </row>
    <row r="7061" spans="12:12" x14ac:dyDescent="0.5">
      <c r="L7061" s="42"/>
    </row>
    <row r="7062" spans="12:12" x14ac:dyDescent="0.5">
      <c r="L7062" s="42"/>
    </row>
    <row r="7063" spans="12:12" x14ac:dyDescent="0.5">
      <c r="L7063" s="42"/>
    </row>
    <row r="7064" spans="12:12" x14ac:dyDescent="0.5">
      <c r="L7064" s="42"/>
    </row>
    <row r="7065" spans="12:12" x14ac:dyDescent="0.5">
      <c r="L7065" s="42"/>
    </row>
    <row r="7066" spans="12:12" x14ac:dyDescent="0.5">
      <c r="L7066" s="42"/>
    </row>
    <row r="7067" spans="12:12" x14ac:dyDescent="0.5">
      <c r="L7067" s="42"/>
    </row>
    <row r="7068" spans="12:12" x14ac:dyDescent="0.5">
      <c r="L7068" s="42"/>
    </row>
    <row r="7069" spans="12:12" x14ac:dyDescent="0.5">
      <c r="L7069" s="42"/>
    </row>
    <row r="7070" spans="12:12" x14ac:dyDescent="0.5">
      <c r="L7070" s="42"/>
    </row>
    <row r="7071" spans="12:12" x14ac:dyDescent="0.5">
      <c r="L7071" s="42"/>
    </row>
    <row r="7072" spans="12:12" x14ac:dyDescent="0.5">
      <c r="L7072" s="42"/>
    </row>
    <row r="7073" spans="12:12" x14ac:dyDescent="0.5">
      <c r="L7073" s="42"/>
    </row>
    <row r="7074" spans="12:12" x14ac:dyDescent="0.5">
      <c r="L7074" s="42"/>
    </row>
    <row r="7075" spans="12:12" x14ac:dyDescent="0.5">
      <c r="L7075" s="42"/>
    </row>
    <row r="7076" spans="12:12" x14ac:dyDescent="0.5">
      <c r="L7076" s="42"/>
    </row>
    <row r="7077" spans="12:12" x14ac:dyDescent="0.5">
      <c r="L7077" s="42"/>
    </row>
    <row r="7078" spans="12:12" x14ac:dyDescent="0.5">
      <c r="L7078" s="42"/>
    </row>
    <row r="7079" spans="12:12" x14ac:dyDescent="0.5">
      <c r="L7079" s="42"/>
    </row>
    <row r="7080" spans="12:12" x14ac:dyDescent="0.5">
      <c r="L7080" s="42"/>
    </row>
    <row r="7081" spans="12:12" x14ac:dyDescent="0.5">
      <c r="L7081" s="42"/>
    </row>
    <row r="7082" spans="12:12" x14ac:dyDescent="0.5">
      <c r="L7082" s="42"/>
    </row>
    <row r="7083" spans="12:12" x14ac:dyDescent="0.5">
      <c r="L7083" s="42"/>
    </row>
    <row r="7084" spans="12:12" x14ac:dyDescent="0.5">
      <c r="L7084" s="42"/>
    </row>
    <row r="7085" spans="12:12" x14ac:dyDescent="0.5">
      <c r="L7085" s="42"/>
    </row>
    <row r="7086" spans="12:12" x14ac:dyDescent="0.5">
      <c r="L7086" s="42"/>
    </row>
    <row r="7087" spans="12:12" x14ac:dyDescent="0.5">
      <c r="L7087" s="42"/>
    </row>
    <row r="7088" spans="12:12" x14ac:dyDescent="0.5">
      <c r="L7088" s="42"/>
    </row>
    <row r="7089" spans="12:12" x14ac:dyDescent="0.5">
      <c r="L7089" s="42"/>
    </row>
    <row r="7090" spans="12:12" x14ac:dyDescent="0.5">
      <c r="L7090" s="42"/>
    </row>
    <row r="7091" spans="12:12" x14ac:dyDescent="0.5">
      <c r="L7091" s="42"/>
    </row>
    <row r="7092" spans="12:12" x14ac:dyDescent="0.5">
      <c r="L7092" s="42"/>
    </row>
    <row r="7093" spans="12:12" x14ac:dyDescent="0.5">
      <c r="L7093" s="42"/>
    </row>
    <row r="7094" spans="12:12" x14ac:dyDescent="0.5">
      <c r="L7094" s="42"/>
    </row>
    <row r="7095" spans="12:12" x14ac:dyDescent="0.5">
      <c r="L7095" s="42"/>
    </row>
    <row r="7096" spans="12:12" x14ac:dyDescent="0.5">
      <c r="L7096" s="42"/>
    </row>
    <row r="7097" spans="12:12" x14ac:dyDescent="0.5">
      <c r="L7097" s="42"/>
    </row>
    <row r="7098" spans="12:12" x14ac:dyDescent="0.5">
      <c r="L7098" s="42"/>
    </row>
    <row r="7099" spans="12:12" x14ac:dyDescent="0.5">
      <c r="L7099" s="42"/>
    </row>
    <row r="7100" spans="12:12" x14ac:dyDescent="0.5">
      <c r="L7100" s="42"/>
    </row>
    <row r="7101" spans="12:12" x14ac:dyDescent="0.5">
      <c r="L7101" s="42"/>
    </row>
    <row r="7102" spans="12:12" x14ac:dyDescent="0.5">
      <c r="L7102" s="42"/>
    </row>
    <row r="7103" spans="12:12" x14ac:dyDescent="0.5">
      <c r="L7103" s="42"/>
    </row>
    <row r="7104" spans="12:12" x14ac:dyDescent="0.5">
      <c r="L7104" s="42"/>
    </row>
    <row r="7105" spans="12:12" x14ac:dyDescent="0.5">
      <c r="L7105" s="42"/>
    </row>
    <row r="7106" spans="12:12" x14ac:dyDescent="0.5">
      <c r="L7106" s="42"/>
    </row>
    <row r="7107" spans="12:12" x14ac:dyDescent="0.5">
      <c r="L7107" s="42"/>
    </row>
    <row r="7108" spans="12:12" x14ac:dyDescent="0.5">
      <c r="L7108" s="42"/>
    </row>
    <row r="7109" spans="12:12" x14ac:dyDescent="0.5">
      <c r="L7109" s="42"/>
    </row>
    <row r="7110" spans="12:12" x14ac:dyDescent="0.5">
      <c r="L7110" s="42"/>
    </row>
    <row r="7111" spans="12:12" x14ac:dyDescent="0.5">
      <c r="L7111" s="42"/>
    </row>
    <row r="7112" spans="12:12" x14ac:dyDescent="0.5">
      <c r="L7112" s="42"/>
    </row>
    <row r="7113" spans="12:12" x14ac:dyDescent="0.5">
      <c r="L7113" s="42"/>
    </row>
    <row r="7114" spans="12:12" x14ac:dyDescent="0.5">
      <c r="L7114" s="42"/>
    </row>
    <row r="7115" spans="12:12" x14ac:dyDescent="0.5">
      <c r="L7115" s="42"/>
    </row>
    <row r="7116" spans="12:12" x14ac:dyDescent="0.5">
      <c r="L7116" s="42"/>
    </row>
    <row r="7117" spans="12:12" x14ac:dyDescent="0.5">
      <c r="L7117" s="42"/>
    </row>
    <row r="7118" spans="12:12" x14ac:dyDescent="0.5">
      <c r="L7118" s="42"/>
    </row>
    <row r="7119" spans="12:12" x14ac:dyDescent="0.5">
      <c r="L7119" s="42"/>
    </row>
    <row r="7120" spans="12:12" x14ac:dyDescent="0.5">
      <c r="L7120" s="42"/>
    </row>
    <row r="7121" spans="12:12" x14ac:dyDescent="0.5">
      <c r="L7121" s="42"/>
    </row>
    <row r="7122" spans="12:12" x14ac:dyDescent="0.5">
      <c r="L7122" s="42"/>
    </row>
    <row r="7123" spans="12:12" x14ac:dyDescent="0.5">
      <c r="L7123" s="42"/>
    </row>
    <row r="7124" spans="12:12" x14ac:dyDescent="0.5">
      <c r="L7124" s="42"/>
    </row>
    <row r="7125" spans="12:12" x14ac:dyDescent="0.5">
      <c r="L7125" s="42"/>
    </row>
    <row r="7126" spans="12:12" x14ac:dyDescent="0.5">
      <c r="L7126" s="42"/>
    </row>
    <row r="7127" spans="12:12" x14ac:dyDescent="0.5">
      <c r="L7127" s="42"/>
    </row>
    <row r="7128" spans="12:12" x14ac:dyDescent="0.5">
      <c r="L7128" s="42"/>
    </row>
    <row r="7129" spans="12:12" x14ac:dyDescent="0.5">
      <c r="L7129" s="42"/>
    </row>
    <row r="7130" spans="12:12" x14ac:dyDescent="0.5">
      <c r="L7130" s="42"/>
    </row>
    <row r="7131" spans="12:12" x14ac:dyDescent="0.5">
      <c r="L7131" s="42"/>
    </row>
    <row r="7132" spans="12:12" x14ac:dyDescent="0.5">
      <c r="L7132" s="42"/>
    </row>
    <row r="7133" spans="12:12" x14ac:dyDescent="0.5">
      <c r="L7133" s="42"/>
    </row>
    <row r="7134" spans="12:12" x14ac:dyDescent="0.5">
      <c r="L7134" s="42"/>
    </row>
    <row r="7135" spans="12:12" x14ac:dyDescent="0.5">
      <c r="L7135" s="42"/>
    </row>
    <row r="7136" spans="12:12" x14ac:dyDescent="0.5">
      <c r="L7136" s="42"/>
    </row>
    <row r="7137" spans="12:12" x14ac:dyDescent="0.5">
      <c r="L7137" s="42"/>
    </row>
    <row r="7138" spans="12:12" x14ac:dyDescent="0.5">
      <c r="L7138" s="42"/>
    </row>
    <row r="7139" spans="12:12" x14ac:dyDescent="0.5">
      <c r="L7139" s="42"/>
    </row>
    <row r="7140" spans="12:12" x14ac:dyDescent="0.5">
      <c r="L7140" s="42"/>
    </row>
    <row r="7141" spans="12:12" x14ac:dyDescent="0.5">
      <c r="L7141" s="42"/>
    </row>
    <row r="7142" spans="12:12" x14ac:dyDescent="0.5">
      <c r="L7142" s="42"/>
    </row>
    <row r="7143" spans="12:12" x14ac:dyDescent="0.5">
      <c r="L7143" s="42"/>
    </row>
    <row r="7144" spans="12:12" x14ac:dyDescent="0.5">
      <c r="L7144" s="42"/>
    </row>
    <row r="7145" spans="12:12" x14ac:dyDescent="0.5">
      <c r="L7145" s="42"/>
    </row>
    <row r="7146" spans="12:12" x14ac:dyDescent="0.5">
      <c r="L7146" s="42"/>
    </row>
    <row r="7147" spans="12:12" x14ac:dyDescent="0.5">
      <c r="L7147" s="42"/>
    </row>
    <row r="7148" spans="12:12" x14ac:dyDescent="0.5">
      <c r="L7148" s="42"/>
    </row>
    <row r="7149" spans="12:12" x14ac:dyDescent="0.5">
      <c r="L7149" s="42"/>
    </row>
    <row r="7150" spans="12:12" x14ac:dyDescent="0.5">
      <c r="L7150" s="42"/>
    </row>
    <row r="7151" spans="12:12" x14ac:dyDescent="0.5">
      <c r="L7151" s="42"/>
    </row>
    <row r="7152" spans="12:12" x14ac:dyDescent="0.5">
      <c r="L7152" s="42"/>
    </row>
    <row r="7153" spans="12:12" x14ac:dyDescent="0.5">
      <c r="L7153" s="42"/>
    </row>
    <row r="7154" spans="12:12" x14ac:dyDescent="0.5">
      <c r="L7154" s="42"/>
    </row>
    <row r="7155" spans="12:12" x14ac:dyDescent="0.5">
      <c r="L7155" s="42"/>
    </row>
    <row r="7156" spans="12:12" x14ac:dyDescent="0.5">
      <c r="L7156" s="42"/>
    </row>
    <row r="7157" spans="12:12" x14ac:dyDescent="0.5">
      <c r="L7157" s="42"/>
    </row>
    <row r="7158" spans="12:12" x14ac:dyDescent="0.5">
      <c r="L7158" s="42"/>
    </row>
    <row r="7159" spans="12:12" x14ac:dyDescent="0.5">
      <c r="L7159" s="42"/>
    </row>
    <row r="7160" spans="12:12" x14ac:dyDescent="0.5">
      <c r="L7160" s="42"/>
    </row>
    <row r="7161" spans="12:12" x14ac:dyDescent="0.5">
      <c r="L7161" s="42"/>
    </row>
    <row r="7162" spans="12:12" x14ac:dyDescent="0.5">
      <c r="L7162" s="42"/>
    </row>
    <row r="7163" spans="12:12" x14ac:dyDescent="0.5">
      <c r="L7163" s="42"/>
    </row>
    <row r="7164" spans="12:12" x14ac:dyDescent="0.5">
      <c r="L7164" s="42"/>
    </row>
    <row r="7165" spans="12:12" x14ac:dyDescent="0.5">
      <c r="L7165" s="42"/>
    </row>
    <row r="7166" spans="12:12" x14ac:dyDescent="0.5">
      <c r="L7166" s="42"/>
    </row>
    <row r="7167" spans="12:12" x14ac:dyDescent="0.5">
      <c r="L7167" s="42"/>
    </row>
    <row r="7168" spans="12:12" x14ac:dyDescent="0.5">
      <c r="L7168" s="42"/>
    </row>
    <row r="7169" spans="12:12" x14ac:dyDescent="0.5">
      <c r="L7169" s="42"/>
    </row>
    <row r="7170" spans="12:12" x14ac:dyDescent="0.5">
      <c r="L7170" s="42"/>
    </row>
    <row r="7171" spans="12:12" x14ac:dyDescent="0.5">
      <c r="L7171" s="42"/>
    </row>
    <row r="7172" spans="12:12" x14ac:dyDescent="0.5">
      <c r="L7172" s="42"/>
    </row>
    <row r="7173" spans="12:12" x14ac:dyDescent="0.5">
      <c r="L7173" s="42"/>
    </row>
    <row r="7174" spans="12:12" x14ac:dyDescent="0.5">
      <c r="L7174" s="42"/>
    </row>
    <row r="7175" spans="12:12" x14ac:dyDescent="0.5">
      <c r="L7175" s="42"/>
    </row>
    <row r="7176" spans="12:12" x14ac:dyDescent="0.5">
      <c r="L7176" s="42"/>
    </row>
    <row r="7177" spans="12:12" x14ac:dyDescent="0.5">
      <c r="L7177" s="42"/>
    </row>
    <row r="7178" spans="12:12" x14ac:dyDescent="0.5">
      <c r="L7178" s="42"/>
    </row>
    <row r="7179" spans="12:12" x14ac:dyDescent="0.5">
      <c r="L7179" s="42"/>
    </row>
    <row r="7180" spans="12:12" x14ac:dyDescent="0.5">
      <c r="L7180" s="42"/>
    </row>
    <row r="7181" spans="12:12" x14ac:dyDescent="0.5">
      <c r="L7181" s="42"/>
    </row>
    <row r="7182" spans="12:12" x14ac:dyDescent="0.5">
      <c r="L7182" s="42"/>
    </row>
    <row r="7183" spans="12:12" x14ac:dyDescent="0.5">
      <c r="L7183" s="42"/>
    </row>
    <row r="7184" spans="12:12" x14ac:dyDescent="0.5">
      <c r="L7184" s="42"/>
    </row>
    <row r="7185" spans="12:12" x14ac:dyDescent="0.5">
      <c r="L7185" s="42"/>
    </row>
    <row r="7186" spans="12:12" x14ac:dyDescent="0.5">
      <c r="L7186" s="42"/>
    </row>
    <row r="7187" spans="12:12" x14ac:dyDescent="0.5">
      <c r="L7187" s="42"/>
    </row>
    <row r="7188" spans="12:12" x14ac:dyDescent="0.5">
      <c r="L7188" s="42"/>
    </row>
    <row r="7189" spans="12:12" x14ac:dyDescent="0.5">
      <c r="L7189" s="42"/>
    </row>
    <row r="7190" spans="12:12" x14ac:dyDescent="0.5">
      <c r="L7190" s="42"/>
    </row>
    <row r="7191" spans="12:12" x14ac:dyDescent="0.5">
      <c r="L7191" s="42"/>
    </row>
    <row r="7192" spans="12:12" x14ac:dyDescent="0.5">
      <c r="L7192" s="42"/>
    </row>
    <row r="7193" spans="12:12" x14ac:dyDescent="0.5">
      <c r="L7193" s="42"/>
    </row>
    <row r="7194" spans="12:12" x14ac:dyDescent="0.5">
      <c r="L7194" s="42"/>
    </row>
    <row r="7195" spans="12:12" x14ac:dyDescent="0.5">
      <c r="L7195" s="42"/>
    </row>
    <row r="7196" spans="12:12" x14ac:dyDescent="0.5">
      <c r="L7196" s="42"/>
    </row>
    <row r="7197" spans="12:12" x14ac:dyDescent="0.5">
      <c r="L7197" s="42"/>
    </row>
    <row r="7198" spans="12:12" x14ac:dyDescent="0.5">
      <c r="L7198" s="42"/>
    </row>
    <row r="7199" spans="12:12" x14ac:dyDescent="0.5">
      <c r="L7199" s="42"/>
    </row>
    <row r="7200" spans="12:12" x14ac:dyDescent="0.5">
      <c r="L7200" s="42"/>
    </row>
    <row r="7201" spans="12:12" x14ac:dyDescent="0.5">
      <c r="L7201" s="42"/>
    </row>
    <row r="7202" spans="12:12" x14ac:dyDescent="0.5">
      <c r="L7202" s="42"/>
    </row>
    <row r="7203" spans="12:12" x14ac:dyDescent="0.5">
      <c r="L7203" s="42"/>
    </row>
    <row r="7204" spans="12:12" x14ac:dyDescent="0.5">
      <c r="L7204" s="42"/>
    </row>
    <row r="7205" spans="12:12" x14ac:dyDescent="0.5">
      <c r="L7205" s="42"/>
    </row>
    <row r="7206" spans="12:12" x14ac:dyDescent="0.5">
      <c r="L7206" s="42"/>
    </row>
    <row r="7207" spans="12:12" x14ac:dyDescent="0.5">
      <c r="L7207" s="42"/>
    </row>
    <row r="7208" spans="12:12" x14ac:dyDescent="0.5">
      <c r="L7208" s="42"/>
    </row>
    <row r="7209" spans="12:12" x14ac:dyDescent="0.5">
      <c r="L7209" s="42"/>
    </row>
    <row r="7210" spans="12:12" x14ac:dyDescent="0.5">
      <c r="L7210" s="42"/>
    </row>
    <row r="7211" spans="12:12" x14ac:dyDescent="0.5">
      <c r="L7211" s="42"/>
    </row>
    <row r="7212" spans="12:12" x14ac:dyDescent="0.5">
      <c r="L7212" s="42"/>
    </row>
    <row r="7213" spans="12:12" x14ac:dyDescent="0.5">
      <c r="L7213" s="42"/>
    </row>
    <row r="7214" spans="12:12" x14ac:dyDescent="0.5">
      <c r="L7214" s="42"/>
    </row>
    <row r="7215" spans="12:12" x14ac:dyDescent="0.5">
      <c r="L7215" s="42"/>
    </row>
    <row r="7216" spans="12:12" x14ac:dyDescent="0.5">
      <c r="L7216" s="42"/>
    </row>
    <row r="7217" spans="12:12" x14ac:dyDescent="0.5">
      <c r="L7217" s="42"/>
    </row>
    <row r="7218" spans="12:12" x14ac:dyDescent="0.5">
      <c r="L7218" s="42"/>
    </row>
    <row r="7219" spans="12:12" x14ac:dyDescent="0.5">
      <c r="L7219" s="42"/>
    </row>
    <row r="7220" spans="12:12" x14ac:dyDescent="0.5">
      <c r="L7220" s="42"/>
    </row>
    <row r="7221" spans="12:12" x14ac:dyDescent="0.5">
      <c r="L7221" s="42"/>
    </row>
    <row r="7222" spans="12:12" x14ac:dyDescent="0.5">
      <c r="L7222" s="42"/>
    </row>
    <row r="7223" spans="12:12" x14ac:dyDescent="0.5">
      <c r="L7223" s="42"/>
    </row>
    <row r="7224" spans="12:12" x14ac:dyDescent="0.5">
      <c r="L7224" s="42"/>
    </row>
    <row r="7225" spans="12:12" x14ac:dyDescent="0.5">
      <c r="L7225" s="42"/>
    </row>
    <row r="7226" spans="12:12" x14ac:dyDescent="0.5">
      <c r="L7226" s="42"/>
    </row>
    <row r="7227" spans="12:12" x14ac:dyDescent="0.5">
      <c r="L7227" s="42"/>
    </row>
    <row r="7228" spans="12:12" x14ac:dyDescent="0.5">
      <c r="L7228" s="42"/>
    </row>
    <row r="7229" spans="12:12" x14ac:dyDescent="0.5">
      <c r="L7229" s="42"/>
    </row>
    <row r="7230" spans="12:12" x14ac:dyDescent="0.5">
      <c r="L7230" s="42"/>
    </row>
    <row r="7231" spans="12:12" x14ac:dyDescent="0.5">
      <c r="L7231" s="42"/>
    </row>
    <row r="7232" spans="12:12" x14ac:dyDescent="0.5">
      <c r="L7232" s="42"/>
    </row>
    <row r="7233" spans="12:12" x14ac:dyDescent="0.5">
      <c r="L7233" s="42"/>
    </row>
    <row r="7234" spans="12:12" x14ac:dyDescent="0.5">
      <c r="L7234" s="42"/>
    </row>
    <row r="7235" spans="12:12" x14ac:dyDescent="0.5">
      <c r="L7235" s="42"/>
    </row>
    <row r="7236" spans="12:12" x14ac:dyDescent="0.5">
      <c r="L7236" s="42"/>
    </row>
    <row r="7237" spans="12:12" x14ac:dyDescent="0.5">
      <c r="L7237" s="42"/>
    </row>
    <row r="7238" spans="12:12" x14ac:dyDescent="0.5">
      <c r="L7238" s="42"/>
    </row>
    <row r="7239" spans="12:12" x14ac:dyDescent="0.5">
      <c r="L7239" s="42"/>
    </row>
    <row r="7240" spans="12:12" x14ac:dyDescent="0.5">
      <c r="L7240" s="42"/>
    </row>
    <row r="7241" spans="12:12" x14ac:dyDescent="0.5">
      <c r="L7241" s="42"/>
    </row>
    <row r="7242" spans="12:12" x14ac:dyDescent="0.5">
      <c r="L7242" s="42"/>
    </row>
    <row r="7243" spans="12:12" x14ac:dyDescent="0.5">
      <c r="L7243" s="42"/>
    </row>
    <row r="7244" spans="12:12" x14ac:dyDescent="0.5">
      <c r="L7244" s="42"/>
    </row>
    <row r="7245" spans="12:12" x14ac:dyDescent="0.5">
      <c r="L7245" s="42"/>
    </row>
    <row r="7246" spans="12:12" x14ac:dyDescent="0.5">
      <c r="L7246" s="42"/>
    </row>
    <row r="7247" spans="12:12" x14ac:dyDescent="0.5">
      <c r="L7247" s="42"/>
    </row>
    <row r="7248" spans="12:12" x14ac:dyDescent="0.5">
      <c r="L7248" s="42"/>
    </row>
    <row r="7249" spans="12:12" x14ac:dyDescent="0.5">
      <c r="L7249" s="42"/>
    </row>
    <row r="7250" spans="12:12" x14ac:dyDescent="0.5">
      <c r="L7250" s="42"/>
    </row>
    <row r="7251" spans="12:12" x14ac:dyDescent="0.5">
      <c r="L7251" s="42"/>
    </row>
    <row r="7252" spans="12:12" x14ac:dyDescent="0.5">
      <c r="L7252" s="42"/>
    </row>
    <row r="7253" spans="12:12" x14ac:dyDescent="0.5">
      <c r="L7253" s="42"/>
    </row>
    <row r="7254" spans="12:12" x14ac:dyDescent="0.5">
      <c r="L7254" s="42"/>
    </row>
    <row r="7255" spans="12:12" x14ac:dyDescent="0.5">
      <c r="L7255" s="42"/>
    </row>
    <row r="7256" spans="12:12" x14ac:dyDescent="0.5">
      <c r="L7256" s="42"/>
    </row>
    <row r="7257" spans="12:12" x14ac:dyDescent="0.5">
      <c r="L7257" s="42"/>
    </row>
    <row r="7258" spans="12:12" x14ac:dyDescent="0.5">
      <c r="L7258" s="42"/>
    </row>
    <row r="7259" spans="12:12" x14ac:dyDescent="0.5">
      <c r="L7259" s="42"/>
    </row>
    <row r="7260" spans="12:12" x14ac:dyDescent="0.5">
      <c r="L7260" s="42"/>
    </row>
    <row r="7261" spans="12:12" x14ac:dyDescent="0.5">
      <c r="L7261" s="42"/>
    </row>
    <row r="7262" spans="12:12" x14ac:dyDescent="0.5">
      <c r="L7262" s="42"/>
    </row>
    <row r="7263" spans="12:12" x14ac:dyDescent="0.5">
      <c r="L7263" s="42"/>
    </row>
    <row r="7264" spans="12:12" x14ac:dyDescent="0.5">
      <c r="L7264" s="42"/>
    </row>
    <row r="7265" spans="12:12" x14ac:dyDescent="0.5">
      <c r="L7265" s="42"/>
    </row>
    <row r="7266" spans="12:12" x14ac:dyDescent="0.5">
      <c r="L7266" s="42"/>
    </row>
    <row r="7267" spans="12:12" x14ac:dyDescent="0.5">
      <c r="L7267" s="42"/>
    </row>
    <row r="7268" spans="12:12" x14ac:dyDescent="0.5">
      <c r="L7268" s="42"/>
    </row>
    <row r="7269" spans="12:12" x14ac:dyDescent="0.5">
      <c r="L7269" s="42"/>
    </row>
    <row r="7270" spans="12:12" x14ac:dyDescent="0.5">
      <c r="L7270" s="42"/>
    </row>
    <row r="7271" spans="12:12" x14ac:dyDescent="0.5">
      <c r="L7271" s="42"/>
    </row>
    <row r="7272" spans="12:12" x14ac:dyDescent="0.5">
      <c r="L7272" s="42"/>
    </row>
    <row r="7273" spans="12:12" x14ac:dyDescent="0.5">
      <c r="L7273" s="42"/>
    </row>
    <row r="7274" spans="12:12" x14ac:dyDescent="0.5">
      <c r="L7274" s="42"/>
    </row>
    <row r="7275" spans="12:12" x14ac:dyDescent="0.5">
      <c r="L7275" s="42"/>
    </row>
    <row r="7276" spans="12:12" x14ac:dyDescent="0.5">
      <c r="L7276" s="42"/>
    </row>
    <row r="7277" spans="12:12" x14ac:dyDescent="0.5">
      <c r="L7277" s="42"/>
    </row>
    <row r="7278" spans="12:12" x14ac:dyDescent="0.5">
      <c r="L7278" s="42"/>
    </row>
    <row r="7279" spans="12:12" x14ac:dyDescent="0.5">
      <c r="L7279" s="42"/>
    </row>
    <row r="7280" spans="12:12" x14ac:dyDescent="0.5">
      <c r="L7280" s="42"/>
    </row>
    <row r="7281" spans="12:12" x14ac:dyDescent="0.5">
      <c r="L7281" s="42"/>
    </row>
    <row r="7282" spans="12:12" x14ac:dyDescent="0.5">
      <c r="L7282" s="42"/>
    </row>
    <row r="7283" spans="12:12" x14ac:dyDescent="0.5">
      <c r="L7283" s="42"/>
    </row>
    <row r="7284" spans="12:12" x14ac:dyDescent="0.5">
      <c r="L7284" s="42"/>
    </row>
    <row r="7285" spans="12:12" x14ac:dyDescent="0.5">
      <c r="L7285" s="42"/>
    </row>
    <row r="7286" spans="12:12" x14ac:dyDescent="0.5">
      <c r="L7286" s="42"/>
    </row>
    <row r="7287" spans="12:12" x14ac:dyDescent="0.5">
      <c r="L7287" s="42"/>
    </row>
    <row r="7288" spans="12:12" x14ac:dyDescent="0.5">
      <c r="L7288" s="42"/>
    </row>
    <row r="7289" spans="12:12" x14ac:dyDescent="0.5">
      <c r="L7289" s="42"/>
    </row>
    <row r="7290" spans="12:12" x14ac:dyDescent="0.5">
      <c r="L7290" s="42"/>
    </row>
    <row r="7291" spans="12:12" x14ac:dyDescent="0.5">
      <c r="L7291" s="42"/>
    </row>
    <row r="7292" spans="12:12" x14ac:dyDescent="0.5">
      <c r="L7292" s="42"/>
    </row>
    <row r="7293" spans="12:12" x14ac:dyDescent="0.5">
      <c r="L7293" s="42"/>
    </row>
    <row r="7294" spans="12:12" x14ac:dyDescent="0.5">
      <c r="L7294" s="42"/>
    </row>
    <row r="7295" spans="12:12" x14ac:dyDescent="0.5">
      <c r="L7295" s="42"/>
    </row>
    <row r="7296" spans="12:12" x14ac:dyDescent="0.5">
      <c r="L7296" s="42"/>
    </row>
    <row r="7297" spans="12:12" x14ac:dyDescent="0.5">
      <c r="L7297" s="42"/>
    </row>
    <row r="7298" spans="12:12" x14ac:dyDescent="0.5">
      <c r="L7298" s="42"/>
    </row>
    <row r="7299" spans="12:12" x14ac:dyDescent="0.5">
      <c r="L7299" s="42"/>
    </row>
    <row r="7300" spans="12:12" x14ac:dyDescent="0.5">
      <c r="L7300" s="42"/>
    </row>
    <row r="7301" spans="12:12" x14ac:dyDescent="0.5">
      <c r="L7301" s="42"/>
    </row>
    <row r="7302" spans="12:12" x14ac:dyDescent="0.5">
      <c r="L7302" s="42"/>
    </row>
    <row r="7303" spans="12:12" x14ac:dyDescent="0.5">
      <c r="L7303" s="42"/>
    </row>
    <row r="7304" spans="12:12" x14ac:dyDescent="0.5">
      <c r="L7304" s="42"/>
    </row>
    <row r="7305" spans="12:12" x14ac:dyDescent="0.5">
      <c r="L7305" s="42"/>
    </row>
    <row r="7306" spans="12:12" x14ac:dyDescent="0.5">
      <c r="L7306" s="42"/>
    </row>
    <row r="7307" spans="12:12" x14ac:dyDescent="0.5">
      <c r="L7307" s="42"/>
    </row>
    <row r="7308" spans="12:12" x14ac:dyDescent="0.5">
      <c r="L7308" s="42"/>
    </row>
    <row r="7309" spans="12:12" x14ac:dyDescent="0.5">
      <c r="L7309" s="42"/>
    </row>
    <row r="7310" spans="12:12" x14ac:dyDescent="0.5">
      <c r="L7310" s="42"/>
    </row>
    <row r="7311" spans="12:12" x14ac:dyDescent="0.5">
      <c r="L7311" s="42"/>
    </row>
    <row r="7312" spans="12:12" x14ac:dyDescent="0.5">
      <c r="L7312" s="42"/>
    </row>
    <row r="7313" spans="12:12" x14ac:dyDescent="0.5">
      <c r="L7313" s="42"/>
    </row>
    <row r="7314" spans="12:12" x14ac:dyDescent="0.5">
      <c r="L7314" s="42"/>
    </row>
    <row r="7315" spans="12:12" x14ac:dyDescent="0.5">
      <c r="L7315" s="42"/>
    </row>
    <row r="7316" spans="12:12" x14ac:dyDescent="0.5">
      <c r="L7316" s="42"/>
    </row>
    <row r="7317" spans="12:12" x14ac:dyDescent="0.5">
      <c r="L7317" s="42"/>
    </row>
    <row r="7318" spans="12:12" x14ac:dyDescent="0.5">
      <c r="L7318" s="42"/>
    </row>
    <row r="7319" spans="12:12" x14ac:dyDescent="0.5">
      <c r="L7319" s="42"/>
    </row>
    <row r="7320" spans="12:12" x14ac:dyDescent="0.5">
      <c r="L7320" s="42"/>
    </row>
    <row r="7321" spans="12:12" x14ac:dyDescent="0.5">
      <c r="L7321" s="42"/>
    </row>
    <row r="7322" spans="12:12" x14ac:dyDescent="0.5">
      <c r="L7322" s="42"/>
    </row>
    <row r="7323" spans="12:12" x14ac:dyDescent="0.5">
      <c r="L7323" s="42"/>
    </row>
    <row r="7324" spans="12:12" x14ac:dyDescent="0.5">
      <c r="L7324" s="42"/>
    </row>
    <row r="7325" spans="12:12" x14ac:dyDescent="0.5">
      <c r="L7325" s="42"/>
    </row>
    <row r="7326" spans="12:12" x14ac:dyDescent="0.5">
      <c r="L7326" s="42"/>
    </row>
    <row r="7327" spans="12:12" x14ac:dyDescent="0.5">
      <c r="L7327" s="42"/>
    </row>
    <row r="7328" spans="12:12" x14ac:dyDescent="0.5">
      <c r="L7328" s="42"/>
    </row>
    <row r="7329" spans="12:12" x14ac:dyDescent="0.5">
      <c r="L7329" s="42"/>
    </row>
    <row r="7330" spans="12:12" x14ac:dyDescent="0.5">
      <c r="L7330" s="42"/>
    </row>
    <row r="7331" spans="12:12" x14ac:dyDescent="0.5">
      <c r="L7331" s="42"/>
    </row>
    <row r="7332" spans="12:12" x14ac:dyDescent="0.5">
      <c r="L7332" s="42"/>
    </row>
    <row r="7333" spans="12:12" x14ac:dyDescent="0.5">
      <c r="L7333" s="42"/>
    </row>
    <row r="7334" spans="12:12" x14ac:dyDescent="0.5">
      <c r="L7334" s="42"/>
    </row>
    <row r="7335" spans="12:12" x14ac:dyDescent="0.5">
      <c r="L7335" s="42"/>
    </row>
    <row r="7336" spans="12:12" x14ac:dyDescent="0.5">
      <c r="L7336" s="42"/>
    </row>
    <row r="7337" spans="12:12" x14ac:dyDescent="0.5">
      <c r="L7337" s="42"/>
    </row>
    <row r="7338" spans="12:12" x14ac:dyDescent="0.5">
      <c r="L7338" s="42"/>
    </row>
    <row r="7339" spans="12:12" x14ac:dyDescent="0.5">
      <c r="L7339" s="42"/>
    </row>
    <row r="7340" spans="12:12" x14ac:dyDescent="0.5">
      <c r="L7340" s="42"/>
    </row>
    <row r="7341" spans="12:12" x14ac:dyDescent="0.5">
      <c r="L7341" s="42"/>
    </row>
    <row r="7342" spans="12:12" x14ac:dyDescent="0.5">
      <c r="L7342" s="42"/>
    </row>
    <row r="7343" spans="12:12" x14ac:dyDescent="0.5">
      <c r="L7343" s="42"/>
    </row>
    <row r="7344" spans="12:12" x14ac:dyDescent="0.5">
      <c r="L7344" s="42"/>
    </row>
    <row r="7345" spans="12:12" x14ac:dyDescent="0.5">
      <c r="L7345" s="42"/>
    </row>
    <row r="7346" spans="12:12" x14ac:dyDescent="0.5">
      <c r="L7346" s="42"/>
    </row>
    <row r="7347" spans="12:12" x14ac:dyDescent="0.5">
      <c r="L7347" s="42"/>
    </row>
    <row r="7348" spans="12:12" x14ac:dyDescent="0.5">
      <c r="L7348" s="42"/>
    </row>
    <row r="7349" spans="12:12" x14ac:dyDescent="0.5">
      <c r="L7349" s="42"/>
    </row>
    <row r="7350" spans="12:12" x14ac:dyDescent="0.5">
      <c r="L7350" s="42"/>
    </row>
    <row r="7351" spans="12:12" x14ac:dyDescent="0.5">
      <c r="L7351" s="42"/>
    </row>
    <row r="7352" spans="12:12" x14ac:dyDescent="0.5">
      <c r="L7352" s="42"/>
    </row>
    <row r="7353" spans="12:12" x14ac:dyDescent="0.5">
      <c r="L7353" s="42"/>
    </row>
    <row r="7354" spans="12:12" x14ac:dyDescent="0.5">
      <c r="L7354" s="42"/>
    </row>
    <row r="7355" spans="12:12" x14ac:dyDescent="0.5">
      <c r="L7355" s="42"/>
    </row>
    <row r="7356" spans="12:12" x14ac:dyDescent="0.5">
      <c r="L7356" s="42"/>
    </row>
    <row r="7357" spans="12:12" x14ac:dyDescent="0.5">
      <c r="L7357" s="42"/>
    </row>
    <row r="7358" spans="12:12" x14ac:dyDescent="0.5">
      <c r="L7358" s="42"/>
    </row>
    <row r="7359" spans="12:12" x14ac:dyDescent="0.5">
      <c r="L7359" s="42"/>
    </row>
    <row r="7360" spans="12:12" x14ac:dyDescent="0.5">
      <c r="L7360" s="42"/>
    </row>
    <row r="7361" spans="12:12" x14ac:dyDescent="0.5">
      <c r="L7361" s="42"/>
    </row>
    <row r="7362" spans="12:12" x14ac:dyDescent="0.5">
      <c r="L7362" s="42"/>
    </row>
    <row r="7363" spans="12:12" x14ac:dyDescent="0.5">
      <c r="L7363" s="42"/>
    </row>
    <row r="7364" spans="12:12" x14ac:dyDescent="0.5">
      <c r="L7364" s="42"/>
    </row>
    <row r="7365" spans="12:12" x14ac:dyDescent="0.5">
      <c r="L7365" s="42"/>
    </row>
    <row r="7366" spans="12:12" x14ac:dyDescent="0.5">
      <c r="L7366" s="42"/>
    </row>
    <row r="7367" spans="12:12" x14ac:dyDescent="0.5">
      <c r="L7367" s="42"/>
    </row>
    <row r="7368" spans="12:12" x14ac:dyDescent="0.5">
      <c r="L7368" s="42"/>
    </row>
    <row r="7369" spans="12:12" x14ac:dyDescent="0.5">
      <c r="L7369" s="42"/>
    </row>
    <row r="7370" spans="12:12" x14ac:dyDescent="0.5">
      <c r="L7370" s="42"/>
    </row>
    <row r="7371" spans="12:12" x14ac:dyDescent="0.5">
      <c r="L7371" s="42"/>
    </row>
    <row r="7372" spans="12:12" x14ac:dyDescent="0.5">
      <c r="L7372" s="42"/>
    </row>
    <row r="7373" spans="12:12" x14ac:dyDescent="0.5">
      <c r="L7373" s="42"/>
    </row>
    <row r="7374" spans="12:12" x14ac:dyDescent="0.5">
      <c r="L7374" s="42"/>
    </row>
    <row r="7375" spans="12:12" x14ac:dyDescent="0.5">
      <c r="L7375" s="42"/>
    </row>
    <row r="7376" spans="12:12" x14ac:dyDescent="0.5">
      <c r="L7376" s="42"/>
    </row>
    <row r="7377" spans="12:12" x14ac:dyDescent="0.5">
      <c r="L7377" s="42"/>
    </row>
    <row r="7378" spans="12:12" x14ac:dyDescent="0.5">
      <c r="L7378" s="42"/>
    </row>
    <row r="7379" spans="12:12" x14ac:dyDescent="0.5">
      <c r="L7379" s="42"/>
    </row>
    <row r="7380" spans="12:12" x14ac:dyDescent="0.5">
      <c r="L7380" s="42"/>
    </row>
    <row r="7381" spans="12:12" x14ac:dyDescent="0.5">
      <c r="L7381" s="42"/>
    </row>
    <row r="7382" spans="12:12" x14ac:dyDescent="0.5">
      <c r="L7382" s="42"/>
    </row>
    <row r="7383" spans="12:12" x14ac:dyDescent="0.5">
      <c r="L7383" s="42"/>
    </row>
    <row r="7384" spans="12:12" x14ac:dyDescent="0.5">
      <c r="L7384" s="42"/>
    </row>
    <row r="7385" spans="12:12" x14ac:dyDescent="0.5">
      <c r="L7385" s="42"/>
    </row>
    <row r="7386" spans="12:12" x14ac:dyDescent="0.5">
      <c r="L7386" s="42"/>
    </row>
    <row r="7387" spans="12:12" x14ac:dyDescent="0.5">
      <c r="L7387" s="42"/>
    </row>
    <row r="7388" spans="12:12" x14ac:dyDescent="0.5">
      <c r="L7388" s="42"/>
    </row>
    <row r="7389" spans="12:12" x14ac:dyDescent="0.5">
      <c r="L7389" s="42"/>
    </row>
    <row r="7390" spans="12:12" x14ac:dyDescent="0.5">
      <c r="L7390" s="42"/>
    </row>
    <row r="7391" spans="12:12" x14ac:dyDescent="0.5">
      <c r="L7391" s="42"/>
    </row>
    <row r="7392" spans="12:12" x14ac:dyDescent="0.5">
      <c r="L7392" s="42"/>
    </row>
    <row r="7393" spans="12:12" x14ac:dyDescent="0.5">
      <c r="L7393" s="42"/>
    </row>
    <row r="7394" spans="12:12" x14ac:dyDescent="0.5">
      <c r="L7394" s="42"/>
    </row>
    <row r="7395" spans="12:12" x14ac:dyDescent="0.5">
      <c r="L7395" s="42"/>
    </row>
    <row r="7396" spans="12:12" x14ac:dyDescent="0.5">
      <c r="L7396" s="42"/>
    </row>
    <row r="7397" spans="12:12" x14ac:dyDescent="0.5">
      <c r="L7397" s="42"/>
    </row>
    <row r="7398" spans="12:12" x14ac:dyDescent="0.5">
      <c r="L7398" s="42"/>
    </row>
    <row r="7399" spans="12:12" x14ac:dyDescent="0.5">
      <c r="L7399" s="42"/>
    </row>
    <row r="7400" spans="12:12" x14ac:dyDescent="0.5">
      <c r="L7400" s="42"/>
    </row>
    <row r="7401" spans="12:12" x14ac:dyDescent="0.5">
      <c r="L7401" s="42"/>
    </row>
    <row r="7402" spans="12:12" x14ac:dyDescent="0.5">
      <c r="L7402" s="42"/>
    </row>
    <row r="7403" spans="12:12" x14ac:dyDescent="0.5">
      <c r="L7403" s="42"/>
    </row>
    <row r="7404" spans="12:12" x14ac:dyDescent="0.5">
      <c r="L7404" s="42"/>
    </row>
    <row r="7405" spans="12:12" x14ac:dyDescent="0.5">
      <c r="L7405" s="42"/>
    </row>
    <row r="7406" spans="12:12" x14ac:dyDescent="0.5">
      <c r="L7406" s="42"/>
    </row>
    <row r="7407" spans="12:12" x14ac:dyDescent="0.5">
      <c r="L7407" s="42"/>
    </row>
    <row r="7408" spans="12:12" x14ac:dyDescent="0.5">
      <c r="L7408" s="42"/>
    </row>
    <row r="7409" spans="12:12" x14ac:dyDescent="0.5">
      <c r="L7409" s="42"/>
    </row>
    <row r="7410" spans="12:12" x14ac:dyDescent="0.5">
      <c r="L7410" s="42"/>
    </row>
    <row r="7411" spans="12:12" x14ac:dyDescent="0.5">
      <c r="L7411" s="42"/>
    </row>
    <row r="7412" spans="12:12" x14ac:dyDescent="0.5">
      <c r="L7412" s="42"/>
    </row>
    <row r="7413" spans="12:12" x14ac:dyDescent="0.5">
      <c r="L7413" s="42"/>
    </row>
    <row r="7414" spans="12:12" x14ac:dyDescent="0.5">
      <c r="L7414" s="42"/>
    </row>
    <row r="7415" spans="12:12" x14ac:dyDescent="0.5">
      <c r="L7415" s="42"/>
    </row>
    <row r="7416" spans="12:12" x14ac:dyDescent="0.5">
      <c r="L7416" s="42"/>
    </row>
    <row r="7417" spans="12:12" x14ac:dyDescent="0.5">
      <c r="L7417" s="42"/>
    </row>
    <row r="7418" spans="12:12" x14ac:dyDescent="0.5">
      <c r="L7418" s="42"/>
    </row>
    <row r="7419" spans="12:12" x14ac:dyDescent="0.5">
      <c r="L7419" s="42"/>
    </row>
    <row r="7420" spans="12:12" x14ac:dyDescent="0.5">
      <c r="L7420" s="42"/>
    </row>
    <row r="7421" spans="12:12" x14ac:dyDescent="0.5">
      <c r="L7421" s="42"/>
    </row>
    <row r="7422" spans="12:12" x14ac:dyDescent="0.5">
      <c r="L7422" s="42"/>
    </row>
    <row r="7423" spans="12:12" x14ac:dyDescent="0.5">
      <c r="L7423" s="42"/>
    </row>
    <row r="7424" spans="12:12" x14ac:dyDescent="0.5">
      <c r="L7424" s="42"/>
    </row>
    <row r="7425" spans="12:12" x14ac:dyDescent="0.5">
      <c r="L7425" s="42"/>
    </row>
    <row r="7426" spans="12:12" x14ac:dyDescent="0.5">
      <c r="L7426" s="42"/>
    </row>
    <row r="7427" spans="12:12" x14ac:dyDescent="0.5">
      <c r="L7427" s="42"/>
    </row>
    <row r="7428" spans="12:12" x14ac:dyDescent="0.5">
      <c r="L7428" s="42"/>
    </row>
    <row r="7429" spans="12:12" x14ac:dyDescent="0.5">
      <c r="L7429" s="42"/>
    </row>
    <row r="7430" spans="12:12" x14ac:dyDescent="0.5">
      <c r="L7430" s="42"/>
    </row>
    <row r="7431" spans="12:12" x14ac:dyDescent="0.5">
      <c r="L7431" s="42"/>
    </row>
    <row r="7432" spans="12:12" x14ac:dyDescent="0.5">
      <c r="L7432" s="42"/>
    </row>
    <row r="7433" spans="12:12" x14ac:dyDescent="0.5">
      <c r="L7433" s="42"/>
    </row>
    <row r="7434" spans="12:12" x14ac:dyDescent="0.5">
      <c r="L7434" s="42"/>
    </row>
    <row r="7435" spans="12:12" x14ac:dyDescent="0.5">
      <c r="L7435" s="42"/>
    </row>
    <row r="7436" spans="12:12" x14ac:dyDescent="0.5">
      <c r="L7436" s="42"/>
    </row>
    <row r="7437" spans="12:12" x14ac:dyDescent="0.5">
      <c r="L7437" s="42"/>
    </row>
    <row r="7438" spans="12:12" x14ac:dyDescent="0.5">
      <c r="L7438" s="42"/>
    </row>
    <row r="7439" spans="12:12" x14ac:dyDescent="0.5">
      <c r="L7439" s="42"/>
    </row>
    <row r="7440" spans="12:12" x14ac:dyDescent="0.5">
      <c r="L7440" s="42"/>
    </row>
    <row r="7441" spans="12:12" x14ac:dyDescent="0.5">
      <c r="L7441" s="42"/>
    </row>
    <row r="7442" spans="12:12" x14ac:dyDescent="0.5">
      <c r="L7442" s="42"/>
    </row>
    <row r="7443" spans="12:12" x14ac:dyDescent="0.5">
      <c r="L7443" s="42"/>
    </row>
    <row r="7444" spans="12:12" x14ac:dyDescent="0.5">
      <c r="L7444" s="42"/>
    </row>
    <row r="7445" spans="12:12" x14ac:dyDescent="0.5">
      <c r="L7445" s="42"/>
    </row>
    <row r="7446" spans="12:12" x14ac:dyDescent="0.5">
      <c r="L7446" s="42"/>
    </row>
    <row r="7447" spans="12:12" x14ac:dyDescent="0.5">
      <c r="L7447" s="42"/>
    </row>
    <row r="7448" spans="12:12" x14ac:dyDescent="0.5">
      <c r="L7448" s="42"/>
    </row>
    <row r="7449" spans="12:12" x14ac:dyDescent="0.5">
      <c r="L7449" s="42"/>
    </row>
    <row r="7450" spans="12:12" x14ac:dyDescent="0.5">
      <c r="L7450" s="42"/>
    </row>
    <row r="7451" spans="12:12" x14ac:dyDescent="0.5">
      <c r="L7451" s="42"/>
    </row>
    <row r="7452" spans="12:12" x14ac:dyDescent="0.5">
      <c r="L7452" s="42"/>
    </row>
    <row r="7453" spans="12:12" x14ac:dyDescent="0.5">
      <c r="L7453" s="42"/>
    </row>
    <row r="7454" spans="12:12" x14ac:dyDescent="0.5">
      <c r="L7454" s="42"/>
    </row>
    <row r="7455" spans="12:12" x14ac:dyDescent="0.5">
      <c r="L7455" s="42"/>
    </row>
    <row r="7456" spans="12:12" x14ac:dyDescent="0.5">
      <c r="L7456" s="42"/>
    </row>
    <row r="7457" spans="12:12" x14ac:dyDescent="0.5">
      <c r="L7457" s="42"/>
    </row>
    <row r="7458" spans="12:12" x14ac:dyDescent="0.5">
      <c r="L7458" s="42"/>
    </row>
    <row r="7459" spans="12:12" x14ac:dyDescent="0.5">
      <c r="L7459" s="42"/>
    </row>
    <row r="7460" spans="12:12" x14ac:dyDescent="0.5">
      <c r="L7460" s="42"/>
    </row>
    <row r="7461" spans="12:12" x14ac:dyDescent="0.5">
      <c r="L7461" s="42"/>
    </row>
    <row r="7462" spans="12:12" x14ac:dyDescent="0.5">
      <c r="L7462" s="42"/>
    </row>
    <row r="7463" spans="12:12" x14ac:dyDescent="0.5">
      <c r="L7463" s="42"/>
    </row>
    <row r="7464" spans="12:12" x14ac:dyDescent="0.5">
      <c r="L7464" s="42"/>
    </row>
    <row r="7465" spans="12:12" x14ac:dyDescent="0.5">
      <c r="L7465" s="42"/>
    </row>
    <row r="7466" spans="12:12" x14ac:dyDescent="0.5">
      <c r="L7466" s="42"/>
    </row>
    <row r="7467" spans="12:12" x14ac:dyDescent="0.5">
      <c r="L7467" s="42"/>
    </row>
    <row r="7468" spans="12:12" x14ac:dyDescent="0.5">
      <c r="L7468" s="42"/>
    </row>
    <row r="7469" spans="12:12" x14ac:dyDescent="0.5">
      <c r="L7469" s="42"/>
    </row>
    <row r="7470" spans="12:12" x14ac:dyDescent="0.5">
      <c r="L7470" s="42"/>
    </row>
    <row r="7471" spans="12:12" x14ac:dyDescent="0.5">
      <c r="L7471" s="42"/>
    </row>
    <row r="7472" spans="12:12" x14ac:dyDescent="0.5">
      <c r="L7472" s="42"/>
    </row>
    <row r="7473" spans="12:12" x14ac:dyDescent="0.5">
      <c r="L7473" s="42"/>
    </row>
    <row r="7474" spans="12:12" x14ac:dyDescent="0.5">
      <c r="L7474" s="42"/>
    </row>
    <row r="7475" spans="12:12" x14ac:dyDescent="0.5">
      <c r="L7475" s="42"/>
    </row>
    <row r="7476" spans="12:12" x14ac:dyDescent="0.5">
      <c r="L7476" s="42"/>
    </row>
    <row r="7477" spans="12:12" x14ac:dyDescent="0.5">
      <c r="L7477" s="42"/>
    </row>
    <row r="7478" spans="12:12" x14ac:dyDescent="0.5">
      <c r="L7478" s="42"/>
    </row>
    <row r="7479" spans="12:12" x14ac:dyDescent="0.5">
      <c r="L7479" s="42"/>
    </row>
    <row r="7480" spans="12:12" x14ac:dyDescent="0.5">
      <c r="L7480" s="42"/>
    </row>
    <row r="7481" spans="12:12" x14ac:dyDescent="0.5">
      <c r="L7481" s="42"/>
    </row>
    <row r="7482" spans="12:12" x14ac:dyDescent="0.5">
      <c r="L7482" s="42"/>
    </row>
    <row r="7483" spans="12:12" x14ac:dyDescent="0.5">
      <c r="L7483" s="42"/>
    </row>
    <row r="7484" spans="12:12" x14ac:dyDescent="0.5">
      <c r="L7484" s="42"/>
    </row>
    <row r="7485" spans="12:12" x14ac:dyDescent="0.5">
      <c r="L7485" s="42"/>
    </row>
    <row r="7486" spans="12:12" x14ac:dyDescent="0.5">
      <c r="L7486" s="42"/>
    </row>
    <row r="7487" spans="12:12" x14ac:dyDescent="0.5">
      <c r="L7487" s="42"/>
    </row>
    <row r="7488" spans="12:12" x14ac:dyDescent="0.5">
      <c r="L7488" s="42"/>
    </row>
    <row r="7489" spans="12:12" x14ac:dyDescent="0.5">
      <c r="L7489" s="42"/>
    </row>
    <row r="7490" spans="12:12" x14ac:dyDescent="0.5">
      <c r="L7490" s="42"/>
    </row>
    <row r="7491" spans="12:12" x14ac:dyDescent="0.5">
      <c r="L7491" s="42"/>
    </row>
    <row r="7492" spans="12:12" x14ac:dyDescent="0.5">
      <c r="L7492" s="42"/>
    </row>
    <row r="7493" spans="12:12" x14ac:dyDescent="0.5">
      <c r="L7493" s="42"/>
    </row>
    <row r="7494" spans="12:12" x14ac:dyDescent="0.5">
      <c r="L7494" s="42"/>
    </row>
    <row r="7495" spans="12:12" x14ac:dyDescent="0.5">
      <c r="L7495" s="42"/>
    </row>
    <row r="7496" spans="12:12" x14ac:dyDescent="0.5">
      <c r="L7496" s="42"/>
    </row>
    <row r="7497" spans="12:12" x14ac:dyDescent="0.5">
      <c r="L7497" s="42"/>
    </row>
    <row r="7498" spans="12:12" x14ac:dyDescent="0.5">
      <c r="L7498" s="42"/>
    </row>
    <row r="7499" spans="12:12" x14ac:dyDescent="0.5">
      <c r="L7499" s="42"/>
    </row>
    <row r="7500" spans="12:12" x14ac:dyDescent="0.5">
      <c r="L7500" s="42"/>
    </row>
    <row r="7501" spans="12:12" x14ac:dyDescent="0.5">
      <c r="L7501" s="42"/>
    </row>
    <row r="7502" spans="12:12" x14ac:dyDescent="0.5">
      <c r="L7502" s="42"/>
    </row>
    <row r="7503" spans="12:12" x14ac:dyDescent="0.5">
      <c r="L7503" s="42"/>
    </row>
    <row r="7504" spans="12:12" x14ac:dyDescent="0.5">
      <c r="L7504" s="42"/>
    </row>
    <row r="7505" spans="12:12" x14ac:dyDescent="0.5">
      <c r="L7505" s="42"/>
    </row>
    <row r="7506" spans="12:12" x14ac:dyDescent="0.5">
      <c r="L7506" s="42"/>
    </row>
    <row r="7507" spans="12:12" x14ac:dyDescent="0.5">
      <c r="L7507" s="42"/>
    </row>
    <row r="7508" spans="12:12" x14ac:dyDescent="0.5">
      <c r="L7508" s="42"/>
    </row>
    <row r="7509" spans="12:12" x14ac:dyDescent="0.5">
      <c r="L7509" s="42"/>
    </row>
    <row r="7510" spans="12:12" x14ac:dyDescent="0.5">
      <c r="L7510" s="42"/>
    </row>
    <row r="7511" spans="12:12" x14ac:dyDescent="0.5">
      <c r="L7511" s="42"/>
    </row>
    <row r="7512" spans="12:12" x14ac:dyDescent="0.5">
      <c r="L7512" s="42"/>
    </row>
    <row r="7513" spans="12:12" x14ac:dyDescent="0.5">
      <c r="L7513" s="42"/>
    </row>
    <row r="7514" spans="12:12" x14ac:dyDescent="0.5">
      <c r="L7514" s="42"/>
    </row>
    <row r="7515" spans="12:12" x14ac:dyDescent="0.5">
      <c r="L7515" s="42"/>
    </row>
    <row r="7516" spans="12:12" x14ac:dyDescent="0.5">
      <c r="L7516" s="42"/>
    </row>
    <row r="7517" spans="12:12" x14ac:dyDescent="0.5">
      <c r="L7517" s="42"/>
    </row>
    <row r="7518" spans="12:12" x14ac:dyDescent="0.5">
      <c r="L7518" s="42"/>
    </row>
    <row r="7519" spans="12:12" x14ac:dyDescent="0.5">
      <c r="L7519" s="42"/>
    </row>
    <row r="7520" spans="12:12" x14ac:dyDescent="0.5">
      <c r="L7520" s="42"/>
    </row>
    <row r="7521" spans="12:12" x14ac:dyDescent="0.5">
      <c r="L7521" s="42"/>
    </row>
    <row r="7522" spans="12:12" x14ac:dyDescent="0.5">
      <c r="L7522" s="42"/>
    </row>
    <row r="7523" spans="12:12" x14ac:dyDescent="0.5">
      <c r="L7523" s="42"/>
    </row>
    <row r="7524" spans="12:12" x14ac:dyDescent="0.5">
      <c r="L7524" s="42"/>
    </row>
    <row r="7525" spans="12:12" x14ac:dyDescent="0.5">
      <c r="L7525" s="42"/>
    </row>
    <row r="7526" spans="12:12" x14ac:dyDescent="0.5">
      <c r="L7526" s="42"/>
    </row>
    <row r="7527" spans="12:12" x14ac:dyDescent="0.5">
      <c r="L7527" s="42"/>
    </row>
    <row r="7528" spans="12:12" x14ac:dyDescent="0.5">
      <c r="L7528" s="42"/>
    </row>
    <row r="7529" spans="12:12" x14ac:dyDescent="0.5">
      <c r="L7529" s="42"/>
    </row>
    <row r="7530" spans="12:12" x14ac:dyDescent="0.5">
      <c r="L7530" s="42"/>
    </row>
    <row r="7531" spans="12:12" x14ac:dyDescent="0.5">
      <c r="L7531" s="42"/>
    </row>
    <row r="7532" spans="12:12" x14ac:dyDescent="0.5">
      <c r="L7532" s="42"/>
    </row>
    <row r="7533" spans="12:12" x14ac:dyDescent="0.5">
      <c r="L7533" s="42"/>
    </row>
    <row r="7534" spans="12:12" x14ac:dyDescent="0.5">
      <c r="L7534" s="42"/>
    </row>
    <row r="7535" spans="12:12" x14ac:dyDescent="0.5">
      <c r="L7535" s="42"/>
    </row>
    <row r="7536" spans="12:12" x14ac:dyDescent="0.5">
      <c r="L7536" s="42"/>
    </row>
    <row r="7537" spans="12:12" x14ac:dyDescent="0.5">
      <c r="L7537" s="42"/>
    </row>
    <row r="7538" spans="12:12" x14ac:dyDescent="0.5">
      <c r="L7538" s="42"/>
    </row>
    <row r="7539" spans="12:12" x14ac:dyDescent="0.5">
      <c r="L7539" s="42"/>
    </row>
    <row r="7540" spans="12:12" x14ac:dyDescent="0.5">
      <c r="L7540" s="42"/>
    </row>
    <row r="7541" spans="12:12" x14ac:dyDescent="0.5">
      <c r="L7541" s="42"/>
    </row>
    <row r="7542" spans="12:12" x14ac:dyDescent="0.5">
      <c r="L7542" s="42"/>
    </row>
    <row r="7543" spans="12:12" x14ac:dyDescent="0.5">
      <c r="L7543" s="42"/>
    </row>
    <row r="7544" spans="12:12" x14ac:dyDescent="0.5">
      <c r="L7544" s="42"/>
    </row>
    <row r="7545" spans="12:12" x14ac:dyDescent="0.5">
      <c r="L7545" s="42"/>
    </row>
    <row r="7546" spans="12:12" x14ac:dyDescent="0.5">
      <c r="L7546" s="42"/>
    </row>
    <row r="7547" spans="12:12" x14ac:dyDescent="0.5">
      <c r="L7547" s="42"/>
    </row>
    <row r="7548" spans="12:12" x14ac:dyDescent="0.5">
      <c r="L7548" s="42"/>
    </row>
    <row r="7549" spans="12:12" x14ac:dyDescent="0.5">
      <c r="L7549" s="42"/>
    </row>
    <row r="7550" spans="12:12" x14ac:dyDescent="0.5">
      <c r="L7550" s="42"/>
    </row>
    <row r="7551" spans="12:12" x14ac:dyDescent="0.5">
      <c r="L7551" s="42"/>
    </row>
    <row r="7552" spans="12:12" x14ac:dyDescent="0.5">
      <c r="L7552" s="42"/>
    </row>
    <row r="7553" spans="12:12" x14ac:dyDescent="0.5">
      <c r="L7553" s="42"/>
    </row>
    <row r="7554" spans="12:12" x14ac:dyDescent="0.5">
      <c r="L7554" s="42"/>
    </row>
    <row r="7555" spans="12:12" x14ac:dyDescent="0.5">
      <c r="L7555" s="42"/>
    </row>
    <row r="7556" spans="12:12" x14ac:dyDescent="0.5">
      <c r="L7556" s="42"/>
    </row>
    <row r="7557" spans="12:12" x14ac:dyDescent="0.5">
      <c r="L7557" s="42"/>
    </row>
    <row r="7558" spans="12:12" x14ac:dyDescent="0.5">
      <c r="L7558" s="42"/>
    </row>
    <row r="7559" spans="12:12" x14ac:dyDescent="0.5">
      <c r="L7559" s="42"/>
    </row>
    <row r="7560" spans="12:12" x14ac:dyDescent="0.5">
      <c r="L7560" s="42"/>
    </row>
    <row r="7561" spans="12:12" x14ac:dyDescent="0.5">
      <c r="L7561" s="42"/>
    </row>
    <row r="7562" spans="12:12" x14ac:dyDescent="0.5">
      <c r="L7562" s="42"/>
    </row>
    <row r="7563" spans="12:12" x14ac:dyDescent="0.5">
      <c r="L7563" s="42"/>
    </row>
    <row r="7564" spans="12:12" x14ac:dyDescent="0.5">
      <c r="L7564" s="42"/>
    </row>
    <row r="7565" spans="12:12" x14ac:dyDescent="0.5">
      <c r="L7565" s="42"/>
    </row>
    <row r="7566" spans="12:12" x14ac:dyDescent="0.5">
      <c r="L7566" s="42"/>
    </row>
    <row r="7567" spans="12:12" x14ac:dyDescent="0.5">
      <c r="L7567" s="42"/>
    </row>
    <row r="7568" spans="12:12" x14ac:dyDescent="0.5">
      <c r="L7568" s="42"/>
    </row>
    <row r="7569" spans="12:12" x14ac:dyDescent="0.5">
      <c r="L7569" s="42"/>
    </row>
    <row r="7570" spans="12:12" x14ac:dyDescent="0.5">
      <c r="L7570" s="42"/>
    </row>
    <row r="7571" spans="12:12" x14ac:dyDescent="0.5">
      <c r="L7571" s="42"/>
    </row>
    <row r="7572" spans="12:12" x14ac:dyDescent="0.5">
      <c r="L7572" s="42"/>
    </row>
    <row r="7573" spans="12:12" x14ac:dyDescent="0.5">
      <c r="L7573" s="42"/>
    </row>
    <row r="7574" spans="12:12" x14ac:dyDescent="0.5">
      <c r="L7574" s="42"/>
    </row>
    <row r="7575" spans="12:12" x14ac:dyDescent="0.5">
      <c r="L7575" s="42"/>
    </row>
    <row r="7576" spans="12:12" x14ac:dyDescent="0.5">
      <c r="L7576" s="42"/>
    </row>
    <row r="7577" spans="12:12" x14ac:dyDescent="0.5">
      <c r="L7577" s="42"/>
    </row>
    <row r="7578" spans="12:12" x14ac:dyDescent="0.5">
      <c r="L7578" s="42"/>
    </row>
    <row r="7579" spans="12:12" x14ac:dyDescent="0.5">
      <c r="L7579" s="42"/>
    </row>
    <row r="7580" spans="12:12" x14ac:dyDescent="0.5">
      <c r="L7580" s="42"/>
    </row>
    <row r="7581" spans="12:12" x14ac:dyDescent="0.5">
      <c r="L7581" s="42"/>
    </row>
    <row r="7582" spans="12:12" x14ac:dyDescent="0.5">
      <c r="L7582" s="42"/>
    </row>
    <row r="7583" spans="12:12" x14ac:dyDescent="0.5">
      <c r="L7583" s="42"/>
    </row>
    <row r="7584" spans="12:12" x14ac:dyDescent="0.5">
      <c r="L7584" s="42"/>
    </row>
    <row r="7585" spans="12:12" x14ac:dyDescent="0.5">
      <c r="L7585" s="42"/>
    </row>
    <row r="7586" spans="12:12" x14ac:dyDescent="0.5">
      <c r="L7586" s="42"/>
    </row>
    <row r="7587" spans="12:12" x14ac:dyDescent="0.5">
      <c r="L7587" s="42"/>
    </row>
    <row r="7588" spans="12:12" x14ac:dyDescent="0.5">
      <c r="L7588" s="42"/>
    </row>
    <row r="7589" spans="12:12" x14ac:dyDescent="0.5">
      <c r="L7589" s="42"/>
    </row>
    <row r="7590" spans="12:12" x14ac:dyDescent="0.5">
      <c r="L7590" s="42"/>
    </row>
    <row r="7591" spans="12:12" x14ac:dyDescent="0.5">
      <c r="L7591" s="42"/>
    </row>
    <row r="7592" spans="12:12" x14ac:dyDescent="0.5">
      <c r="L7592" s="42"/>
    </row>
    <row r="7593" spans="12:12" x14ac:dyDescent="0.5">
      <c r="L7593" s="42"/>
    </row>
    <row r="7594" spans="12:12" x14ac:dyDescent="0.5">
      <c r="L7594" s="42"/>
    </row>
    <row r="7595" spans="12:12" x14ac:dyDescent="0.5">
      <c r="L7595" s="42"/>
    </row>
    <row r="7596" spans="12:12" x14ac:dyDescent="0.5">
      <c r="L7596" s="42"/>
    </row>
    <row r="7597" spans="12:12" x14ac:dyDescent="0.5">
      <c r="L7597" s="42"/>
    </row>
    <row r="7598" spans="12:12" x14ac:dyDescent="0.5">
      <c r="L7598" s="42"/>
    </row>
    <row r="7599" spans="12:12" x14ac:dyDescent="0.5">
      <c r="L7599" s="42"/>
    </row>
    <row r="7600" spans="12:12" x14ac:dyDescent="0.5">
      <c r="L7600" s="42"/>
    </row>
    <row r="7601" spans="12:12" x14ac:dyDescent="0.5">
      <c r="L7601" s="42"/>
    </row>
    <row r="7602" spans="12:12" x14ac:dyDescent="0.5">
      <c r="L7602" s="42"/>
    </row>
    <row r="7603" spans="12:12" x14ac:dyDescent="0.5">
      <c r="L7603" s="42"/>
    </row>
    <row r="7604" spans="12:12" x14ac:dyDescent="0.5">
      <c r="L7604" s="42"/>
    </row>
    <row r="7605" spans="12:12" x14ac:dyDescent="0.5">
      <c r="L7605" s="42"/>
    </row>
    <row r="7606" spans="12:12" x14ac:dyDescent="0.5">
      <c r="L7606" s="42"/>
    </row>
    <row r="7607" spans="12:12" x14ac:dyDescent="0.5">
      <c r="L7607" s="42"/>
    </row>
    <row r="7608" spans="12:12" x14ac:dyDescent="0.5">
      <c r="L7608" s="42"/>
    </row>
    <row r="7609" spans="12:12" x14ac:dyDescent="0.5">
      <c r="L7609" s="42"/>
    </row>
    <row r="7610" spans="12:12" x14ac:dyDescent="0.5">
      <c r="L7610" s="42"/>
    </row>
    <row r="7611" spans="12:12" x14ac:dyDescent="0.5">
      <c r="L7611" s="42"/>
    </row>
    <row r="7612" spans="12:12" x14ac:dyDescent="0.5">
      <c r="L7612" s="42"/>
    </row>
    <row r="7613" spans="12:12" x14ac:dyDescent="0.5">
      <c r="L7613" s="42"/>
    </row>
    <row r="7614" spans="12:12" x14ac:dyDescent="0.5">
      <c r="L7614" s="42"/>
    </row>
    <row r="7615" spans="12:12" x14ac:dyDescent="0.5">
      <c r="L7615" s="42"/>
    </row>
    <row r="7616" spans="12:12" x14ac:dyDescent="0.5">
      <c r="L7616" s="42"/>
    </row>
    <row r="7617" spans="12:12" x14ac:dyDescent="0.5">
      <c r="L7617" s="42"/>
    </row>
    <row r="7618" spans="12:12" x14ac:dyDescent="0.5">
      <c r="L7618" s="42"/>
    </row>
    <row r="7619" spans="12:12" x14ac:dyDescent="0.5">
      <c r="L7619" s="42"/>
    </row>
    <row r="7620" spans="12:12" x14ac:dyDescent="0.5">
      <c r="L7620" s="42"/>
    </row>
    <row r="7621" spans="12:12" x14ac:dyDescent="0.5">
      <c r="L7621" s="42"/>
    </row>
    <row r="7622" spans="12:12" x14ac:dyDescent="0.5">
      <c r="L7622" s="42"/>
    </row>
    <row r="7623" spans="12:12" x14ac:dyDescent="0.5">
      <c r="L7623" s="42"/>
    </row>
    <row r="7624" spans="12:12" x14ac:dyDescent="0.5">
      <c r="L7624" s="42"/>
    </row>
    <row r="7625" spans="12:12" x14ac:dyDescent="0.5">
      <c r="L7625" s="42"/>
    </row>
    <row r="7626" spans="12:12" x14ac:dyDescent="0.5">
      <c r="L7626" s="42"/>
    </row>
    <row r="7627" spans="12:12" x14ac:dyDescent="0.5">
      <c r="L7627" s="42"/>
    </row>
    <row r="7628" spans="12:12" x14ac:dyDescent="0.5">
      <c r="L7628" s="42"/>
    </row>
    <row r="7629" spans="12:12" x14ac:dyDescent="0.5">
      <c r="L7629" s="42"/>
    </row>
    <row r="7630" spans="12:12" x14ac:dyDescent="0.5">
      <c r="L7630" s="42"/>
    </row>
    <row r="7631" spans="12:12" x14ac:dyDescent="0.5">
      <c r="L7631" s="42"/>
    </row>
    <row r="7632" spans="12:12" x14ac:dyDescent="0.5">
      <c r="L7632" s="42"/>
    </row>
    <row r="7633" spans="12:12" x14ac:dyDescent="0.5">
      <c r="L7633" s="42"/>
    </row>
    <row r="7634" spans="12:12" x14ac:dyDescent="0.5">
      <c r="L7634" s="42"/>
    </row>
    <row r="7635" spans="12:12" x14ac:dyDescent="0.5">
      <c r="L7635" s="42"/>
    </row>
    <row r="7636" spans="12:12" x14ac:dyDescent="0.5">
      <c r="L7636" s="42"/>
    </row>
    <row r="7637" spans="12:12" x14ac:dyDescent="0.5">
      <c r="L7637" s="42"/>
    </row>
    <row r="7638" spans="12:12" x14ac:dyDescent="0.5">
      <c r="L7638" s="42"/>
    </row>
    <row r="7639" spans="12:12" x14ac:dyDescent="0.5">
      <c r="L7639" s="42"/>
    </row>
    <row r="7640" spans="12:12" x14ac:dyDescent="0.5">
      <c r="L7640" s="42"/>
    </row>
    <row r="7641" spans="12:12" x14ac:dyDescent="0.5">
      <c r="L7641" s="42"/>
    </row>
    <row r="7642" spans="12:12" x14ac:dyDescent="0.5">
      <c r="L7642" s="42"/>
    </row>
    <row r="7643" spans="12:12" x14ac:dyDescent="0.5">
      <c r="L7643" s="42"/>
    </row>
    <row r="7644" spans="12:12" x14ac:dyDescent="0.5">
      <c r="L7644" s="42"/>
    </row>
    <row r="7645" spans="12:12" x14ac:dyDescent="0.5">
      <c r="L7645" s="42"/>
    </row>
    <row r="7646" spans="12:12" x14ac:dyDescent="0.5">
      <c r="L7646" s="42"/>
    </row>
    <row r="7647" spans="12:12" x14ac:dyDescent="0.5">
      <c r="L7647" s="42"/>
    </row>
    <row r="7648" spans="12:12" x14ac:dyDescent="0.5">
      <c r="L7648" s="42"/>
    </row>
    <row r="7649" spans="12:12" x14ac:dyDescent="0.5">
      <c r="L7649" s="42"/>
    </row>
    <row r="7650" spans="12:12" x14ac:dyDescent="0.5">
      <c r="L7650" s="42"/>
    </row>
    <row r="7651" spans="12:12" x14ac:dyDescent="0.5">
      <c r="L7651" s="42"/>
    </row>
    <row r="7652" spans="12:12" x14ac:dyDescent="0.5">
      <c r="L7652" s="42"/>
    </row>
    <row r="7653" spans="12:12" x14ac:dyDescent="0.5">
      <c r="L7653" s="42"/>
    </row>
    <row r="7654" spans="12:12" x14ac:dyDescent="0.5">
      <c r="L7654" s="42"/>
    </row>
    <row r="7655" spans="12:12" x14ac:dyDescent="0.5">
      <c r="L7655" s="42"/>
    </row>
    <row r="7656" spans="12:12" x14ac:dyDescent="0.5">
      <c r="L7656" s="42"/>
    </row>
    <row r="7657" spans="12:12" x14ac:dyDescent="0.5">
      <c r="L7657" s="42"/>
    </row>
    <row r="7658" spans="12:12" x14ac:dyDescent="0.5">
      <c r="L7658" s="42"/>
    </row>
    <row r="7659" spans="12:12" x14ac:dyDescent="0.5">
      <c r="L7659" s="42"/>
    </row>
    <row r="7660" spans="12:12" x14ac:dyDescent="0.5">
      <c r="L7660" s="42"/>
    </row>
    <row r="7661" spans="12:12" x14ac:dyDescent="0.5">
      <c r="L7661" s="42"/>
    </row>
    <row r="7662" spans="12:12" x14ac:dyDescent="0.5">
      <c r="L7662" s="42"/>
    </row>
    <row r="7663" spans="12:12" x14ac:dyDescent="0.5">
      <c r="L7663" s="42"/>
    </row>
    <row r="7664" spans="12:12" x14ac:dyDescent="0.5">
      <c r="L7664" s="42"/>
    </row>
    <row r="7665" spans="12:12" x14ac:dyDescent="0.5">
      <c r="L7665" s="42"/>
    </row>
    <row r="7666" spans="12:12" x14ac:dyDescent="0.5">
      <c r="L7666" s="42"/>
    </row>
    <row r="7667" spans="12:12" x14ac:dyDescent="0.5">
      <c r="L7667" s="42"/>
    </row>
    <row r="7668" spans="12:12" x14ac:dyDescent="0.5">
      <c r="L7668" s="42"/>
    </row>
    <row r="7669" spans="12:12" x14ac:dyDescent="0.5">
      <c r="L7669" s="42"/>
    </row>
    <row r="7670" spans="12:12" x14ac:dyDescent="0.5">
      <c r="L7670" s="42"/>
    </row>
  </sheetData>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cellIs" priority="5" operator="equal" id="{068127C7-D0CE-4036-A1F8-B6E9103A9323}">
            <xm:f>หน้าแรก!$H$3</xm:f>
            <x14:dxf>
              <font>
                <color rgb="FF9C0006"/>
              </font>
              <fill>
                <patternFill>
                  <bgColor rgb="FFFFC7CE"/>
                </patternFill>
              </fill>
            </x14:dxf>
          </x14:cfRule>
          <x14:cfRule type="cellIs" priority="7" operator="equal" id="{04DEE04C-8EEF-441E-8A9C-B242B81CDF52}">
            <xm:f>หน้าแรก!$H$3</xm:f>
            <x14:dxf/>
          </x14:cfRule>
          <xm:sqref>A1:A1642 A1644:A1048576</xm:sqref>
        </x14:conditionalFormatting>
        <x14:conditionalFormatting xmlns:xm="http://schemas.microsoft.com/office/excel/2006/main">
          <x14:cfRule type="cellIs" priority="4" operator="equal" id="{E668F45E-CC73-4A47-AAA0-9C670EC85A9B}">
            <xm:f>หน้าแรก!$H$9</xm:f>
            <x14:dxf>
              <font>
                <color rgb="FF9C0006"/>
              </font>
              <fill>
                <patternFill>
                  <bgColor rgb="FFFFC7CE"/>
                </patternFill>
              </fill>
            </x14:dxf>
          </x14:cfRule>
          <xm:sqref>B1:B1642 B1644:B1048576</xm:sqref>
        </x14:conditionalFormatting>
        <x14:conditionalFormatting xmlns:xm="http://schemas.microsoft.com/office/excel/2006/main">
          <x14:cfRule type="cellIs" priority="2" operator="equal" id="{9FE773A6-0367-4C40-AAC8-2CDF1C6931E6}">
            <xm:f>หน้าแรก!$H$3</xm:f>
            <x14:dxf>
              <font>
                <color rgb="FF9C0006"/>
              </font>
              <fill>
                <patternFill>
                  <bgColor rgb="FFFFC7CE"/>
                </patternFill>
              </fill>
            </x14:dxf>
          </x14:cfRule>
          <x14:cfRule type="cellIs" priority="3" operator="equal" id="{96700C35-14D9-4BD4-A6E2-D6C06ADDF86D}">
            <xm:f>หน้าแรก!$H$3</xm:f>
            <x14:dxf/>
          </x14:cfRule>
          <xm:sqref>A1643</xm:sqref>
        </x14:conditionalFormatting>
        <x14:conditionalFormatting xmlns:xm="http://schemas.microsoft.com/office/excel/2006/main">
          <x14:cfRule type="cellIs" priority="1" operator="equal" id="{528CCA24-94E0-4855-A5AE-23D02E0AE7E8}">
            <xm:f>หน้าแรก!$H$9</xm:f>
            <x14:dxf>
              <font>
                <color rgb="FF9C0006"/>
              </font>
              <fill>
                <patternFill>
                  <bgColor rgb="FFFFC7CE"/>
                </patternFill>
              </fill>
            </x14:dxf>
          </x14:cfRule>
          <xm:sqref>B1643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10</vt:i4>
      </vt:variant>
    </vt:vector>
  </HeadingPairs>
  <TitlesOfParts>
    <vt:vector size="19" baseType="lpstr">
      <vt:lpstr>rate</vt:lpstr>
      <vt:lpstr>หน้าแรก</vt:lpstr>
      <vt:lpstr>ตารางแสดงผลประโยชน์</vt:lpstr>
      <vt:lpstr>ตารางมูลค่ากรมธรรม์</vt:lpstr>
      <vt:lpstr>Table</vt:lpstr>
      <vt:lpstr>Sheet1 (2)</vt:lpstr>
      <vt:lpstr>รูปภาพ</vt:lpstr>
      <vt:lpstr>Premium</vt:lpstr>
      <vt:lpstr>CV</vt:lpstr>
      <vt:lpstr>F</vt:lpstr>
      <vt:lpstr>M</vt:lpstr>
      <vt:lpstr>max</vt:lpstr>
      <vt:lpstr>npv</vt:lpstr>
      <vt:lpstr>ตารางมูลค่ากรมธรรม์!Print_Area</vt:lpstr>
      <vt:lpstr>ตารางแสดงผลประโยชน์!Print_Area</vt:lpstr>
      <vt:lpstr>รูปภาพ!Print_Area</vt:lpstr>
      <vt:lpstr>หน้าแรก!Print_Area</vt:lpstr>
      <vt:lpstr>sf</vt:lpstr>
      <vt:lpstr>st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0258-09</dc:creator>
  <cp:lastModifiedBy>Sangduan Vanichdumrongsak</cp:lastModifiedBy>
  <cp:lastPrinted>2022-09-28T04:27:59Z</cp:lastPrinted>
  <dcterms:created xsi:type="dcterms:W3CDTF">2007-08-15T02:03:59Z</dcterms:created>
  <dcterms:modified xsi:type="dcterms:W3CDTF">2022-10-25T07:34:05Z</dcterms:modified>
</cp:coreProperties>
</file>