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konna\Downloads\MR AREMU MAILS 12022018\APRIL ONLINE REPORTS 2018\"/>
    </mc:Choice>
  </mc:AlternateContent>
  <bookViews>
    <workbookView xWindow="0" yWindow="0" windowWidth="20490" windowHeight="6765" activeTab="2"/>
  </bookViews>
  <sheets>
    <sheet name="NWEST 20042018" sheetId="1" r:id="rId1"/>
    <sheet name="RAINOIL (PMS) 20042018" sheetId="2" r:id="rId2"/>
    <sheet name="TAURUS (PMS) 20042018" sheetId="4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4" l="1"/>
  <c r="E23" i="4" s="1"/>
  <c r="E9" i="2" l="1"/>
  <c r="F8" i="2"/>
  <c r="F17" i="1" l="1"/>
  <c r="F14" i="1"/>
  <c r="F18" i="1" s="1"/>
  <c r="F19" i="1" s="1"/>
</calcChain>
</file>

<file path=xl/sharedStrings.xml><?xml version="1.0" encoding="utf-8"?>
<sst xmlns="http://schemas.openxmlformats.org/spreadsheetml/2006/main" count="245" uniqueCount="126">
  <si>
    <r>
      <t>DAILY DISPATCH TO FILLING STATIONS</t>
    </r>
    <r>
      <rPr>
        <b/>
        <sz val="20"/>
        <color theme="0"/>
        <rFont val="Tahoma"/>
        <family val="2"/>
      </rPr>
      <t xml:space="preserve">    DATE:20/04/2018</t>
    </r>
  </si>
  <si>
    <t>S/N</t>
  </si>
  <si>
    <t>DATE OF LOADING</t>
  </si>
  <si>
    <t>MARKETER/ STATION</t>
  </si>
  <si>
    <t>DELIVERY/WAYBILL/CODE NO.</t>
  </si>
  <si>
    <t>METER TICKET NO</t>
  </si>
  <si>
    <t>VOLUME (LITRES)</t>
  </si>
  <si>
    <t>TRUCK NO.</t>
  </si>
  <si>
    <t>PRODUCT</t>
  </si>
  <si>
    <t>LOADING DEPOT</t>
  </si>
  <si>
    <t>ETA</t>
  </si>
  <si>
    <t>RECEIVING DEPOT</t>
  </si>
  <si>
    <t>MARKETER'S DETAILED ADDRESS</t>
  </si>
  <si>
    <t>MARKETERS' DEPOT REP</t>
  </si>
  <si>
    <t>TRUCK DRIVER</t>
  </si>
  <si>
    <t>CIVIL DEFENCE PERSONNEL</t>
  </si>
  <si>
    <t>PLOT STREET, ROAD NUMBER &amp; NAME</t>
  </si>
  <si>
    <t>LGA</t>
  </si>
  <si>
    <t>ZONE</t>
  </si>
  <si>
    <t>STATE</t>
  </si>
  <si>
    <t>NAME</t>
  </si>
  <si>
    <t>TELEPHONE NO</t>
  </si>
  <si>
    <t>OPENING STOCK</t>
  </si>
  <si>
    <t>RAPHGRASONS</t>
  </si>
  <si>
    <t>APP 302 XH</t>
  </si>
  <si>
    <t>PMS</t>
  </si>
  <si>
    <t>N/WEST</t>
  </si>
  <si>
    <t>48  HRS</t>
  </si>
  <si>
    <t>CAL</t>
  </si>
  <si>
    <t>S-SOUTH</t>
  </si>
  <si>
    <t>CRS</t>
  </si>
  <si>
    <t>SYLVESTER</t>
  </si>
  <si>
    <t>0803 388 6172</t>
  </si>
  <si>
    <t>GODWIN</t>
  </si>
  <si>
    <t>0803 753 3583</t>
  </si>
  <si>
    <t>D.S.A</t>
  </si>
  <si>
    <t>AKD 111 XH</t>
  </si>
  <si>
    <t>48 HRS</t>
  </si>
  <si>
    <t>NNPC DEPOT, JOS</t>
  </si>
  <si>
    <t>JOS</t>
  </si>
  <si>
    <t>N-CENTRAL</t>
  </si>
  <si>
    <t>PLATEAU</t>
  </si>
  <si>
    <t>NONSO</t>
  </si>
  <si>
    <t>0806 884 2044</t>
  </si>
  <si>
    <t>EMEKA</t>
  </si>
  <si>
    <t>0803 574 1742</t>
  </si>
  <si>
    <t>UDDY KING</t>
  </si>
  <si>
    <t>XX 75 FKJ</t>
  </si>
  <si>
    <t>UDDYKING</t>
  </si>
  <si>
    <t>JOHN</t>
  </si>
  <si>
    <t>0803 888 4131</t>
  </si>
  <si>
    <t>IFEANYI</t>
  </si>
  <si>
    <t>0703 660 9983</t>
  </si>
  <si>
    <t>KRD 402 XA</t>
  </si>
  <si>
    <t>OSITA</t>
  </si>
  <si>
    <t>0818 907 6354</t>
  </si>
  <si>
    <t>BJE 235 XA</t>
  </si>
  <si>
    <t>0811 992 8895</t>
  </si>
  <si>
    <t>UMMOH JODAH</t>
  </si>
  <si>
    <t>XS 837 JJJ</t>
  </si>
  <si>
    <t>AKS</t>
  </si>
  <si>
    <t>KC</t>
  </si>
  <si>
    <t>0806 495 9397</t>
  </si>
  <si>
    <t>0803 566 4809</t>
  </si>
  <si>
    <t>TOTAL FOR INDEPENDENT MARKETERS</t>
  </si>
  <si>
    <t>(06 TRUCKS)</t>
  </si>
  <si>
    <t>TOTAL FOR MAJOR MARKETERS</t>
  </si>
  <si>
    <t>(00 TRUCKS)</t>
  </si>
  <si>
    <t xml:space="preserve">TOTAL LOADED </t>
  </si>
  <si>
    <t>CLOSING STOCK</t>
  </si>
  <si>
    <r>
      <t>DAILY DISPATCH TO FILLING STATIONS</t>
    </r>
    <r>
      <rPr>
        <b/>
        <sz val="20"/>
        <color theme="0"/>
        <rFont val="Tahoma"/>
        <family val="2"/>
      </rPr>
      <t xml:space="preserve">    DATE: 20TH APRIL 2018</t>
    </r>
  </si>
  <si>
    <t>DEPOT: RAINOIL DEPOT</t>
  </si>
  <si>
    <t>DESTINATION OF LOADING</t>
  </si>
  <si>
    <t>TITIN KARA</t>
  </si>
  <si>
    <t>JEG 334 XA</t>
  </si>
  <si>
    <t>ZAMFARA</t>
  </si>
  <si>
    <t>PDO - RAINOIL</t>
  </si>
  <si>
    <t>BABAGIDA</t>
  </si>
  <si>
    <t>0816 773 7731</t>
  </si>
  <si>
    <t>CLOSING BALANCE</t>
  </si>
  <si>
    <t xml:space="preserve">                                                                                                           DEPOT: TAURUS DEPOT</t>
  </si>
  <si>
    <t xml:space="preserve"> </t>
  </si>
  <si>
    <t>RIQUEST OIL</t>
  </si>
  <si>
    <t>RBC 92 ZS</t>
  </si>
  <si>
    <t>ABIA</t>
  </si>
  <si>
    <t>PDO - TAURUS</t>
  </si>
  <si>
    <t>ABEL</t>
  </si>
  <si>
    <t>0803 3532 946</t>
  </si>
  <si>
    <t>RSH 781 ZA</t>
  </si>
  <si>
    <t>HASSAN</t>
  </si>
  <si>
    <t>0706 3322 696</t>
  </si>
  <si>
    <t>RBC 170 ZS</t>
  </si>
  <si>
    <t>PETER</t>
  </si>
  <si>
    <t>0803 7736 423</t>
  </si>
  <si>
    <t>GURA NIG LTD</t>
  </si>
  <si>
    <t>MKA 758 ZF</t>
  </si>
  <si>
    <t>NIGER</t>
  </si>
  <si>
    <t>DANLADI</t>
  </si>
  <si>
    <t>0803 2464 962</t>
  </si>
  <si>
    <t>MKA 671 XA</t>
  </si>
  <si>
    <t>MAHARAZU</t>
  </si>
  <si>
    <t>0802 1428 576</t>
  </si>
  <si>
    <t>YAMAN NIG LTD</t>
  </si>
  <si>
    <t>GWA 791 YE</t>
  </si>
  <si>
    <t>HUSSAINI</t>
  </si>
  <si>
    <t>0706 9529 018</t>
  </si>
  <si>
    <t>YAB 57 YR</t>
  </si>
  <si>
    <t>SULEMAN</t>
  </si>
  <si>
    <t>0708 4460 121</t>
  </si>
  <si>
    <t>YAB 55 YR</t>
  </si>
  <si>
    <t>IBRAHIM U.</t>
  </si>
  <si>
    <t>0815 8680 810</t>
  </si>
  <si>
    <t>KJA 51 XB</t>
  </si>
  <si>
    <t>RIVERS</t>
  </si>
  <si>
    <t>0703 7142 272</t>
  </si>
  <si>
    <t>RBC 173 ZS</t>
  </si>
  <si>
    <t>UCHE</t>
  </si>
  <si>
    <t>0817 7339 299</t>
  </si>
  <si>
    <t>BWR 889 XC</t>
  </si>
  <si>
    <t>GABRIEL</t>
  </si>
  <si>
    <t>0803 3845 718</t>
  </si>
  <si>
    <t>KWL 423 ZA</t>
  </si>
  <si>
    <t>ABDULRAZAK</t>
  </si>
  <si>
    <t>0803 5627 477</t>
  </si>
  <si>
    <t xml:space="preserve">   CLOSING BALANCE</t>
  </si>
  <si>
    <t xml:space="preserve">                DAILY DISPATCH TO FILLING STATIONS    DATE: 20TH APRIL,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</si>
</sst>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[$-409]d\-mmm\-yy;@"/>
    <numFmt numFmtId="165" formatCode="_(* #,##0_);_(* \(#,##0\);_(* &quot;-&quot;??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u/>
      <sz val="20"/>
      <color theme="0"/>
      <name val="Tahoma"/>
      <family val="2"/>
    </font>
    <font>
      <b/>
      <sz val="20"/>
      <color theme="0"/>
      <name val="Tahoma"/>
      <family val="2"/>
    </font>
    <font>
      <sz val="10"/>
      <name val="Arial"/>
      <family val="2"/>
    </font>
    <font>
      <sz val="11"/>
      <name val="Calibri"/>
      <family val="2"/>
      <scheme val="minor"/>
    </font>
    <font>
      <b/>
      <sz val="16"/>
      <color rgb="FFFF0000"/>
      <name val="Arial Narrow"/>
      <family val="2"/>
    </font>
    <font>
      <b/>
      <sz val="16"/>
      <name val="Arial Narrow"/>
      <family val="2"/>
    </font>
    <font>
      <b/>
      <i/>
      <sz val="16"/>
      <color theme="1"/>
      <name val="Arial Narrow"/>
      <family val="2"/>
    </font>
    <font>
      <b/>
      <sz val="16"/>
      <color theme="1"/>
      <name val="Arial Narrow"/>
      <family val="2"/>
    </font>
    <font>
      <b/>
      <i/>
      <sz val="16"/>
      <name val="Arial Narrow"/>
      <family val="2"/>
    </font>
    <font>
      <b/>
      <sz val="14"/>
      <color theme="0"/>
      <name val="Tahoma"/>
      <family val="2"/>
    </font>
    <font>
      <b/>
      <sz val="10"/>
      <color rgb="FFFF0000"/>
      <name val="Times New Roman"/>
      <family val="1"/>
    </font>
    <font>
      <b/>
      <sz val="10"/>
      <name val="Times New Roman"/>
      <family val="1"/>
    </font>
    <font>
      <sz val="9"/>
      <color theme="1"/>
      <name val="Calibri"/>
      <family val="2"/>
      <scheme val="minor"/>
    </font>
    <font>
      <sz val="10"/>
      <name val="Times New Roman"/>
      <family val="1"/>
    </font>
    <font>
      <b/>
      <sz val="11"/>
      <name val="Arial"/>
      <family val="2"/>
    </font>
    <font>
      <b/>
      <sz val="12"/>
      <color theme="1"/>
      <name val="Calibri"/>
      <family val="2"/>
      <scheme val="minor"/>
    </font>
    <font>
      <sz val="11"/>
      <name val="Arial"/>
      <family val="2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b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/>
  </cellStyleXfs>
  <cellXfs count="117">
    <xf numFmtId="0" fontId="0" fillId="0" borderId="0" xfId="0"/>
    <xf numFmtId="0" fontId="6" fillId="0" borderId="0" xfId="0" applyFont="1"/>
    <xf numFmtId="0" fontId="8" fillId="0" borderId="0" xfId="0" applyFont="1" applyAlignment="1">
      <alignment horizontal="center" wrapText="1"/>
    </xf>
    <xf numFmtId="0" fontId="8" fillId="0" borderId="7" xfId="0" applyFont="1" applyBorder="1" applyAlignment="1">
      <alignment horizontal="center" wrapText="1"/>
    </xf>
    <xf numFmtId="164" fontId="9" fillId="0" borderId="8" xfId="0" applyNumberFormat="1" applyFont="1" applyBorder="1" applyAlignment="1">
      <alignment horizontal="center" wrapText="1"/>
    </xf>
    <xf numFmtId="0" fontId="10" fillId="0" borderId="8" xfId="0" applyFont="1" applyBorder="1" applyAlignment="1">
      <alignment horizontal="center" wrapText="1"/>
    </xf>
    <xf numFmtId="165" fontId="10" fillId="0" borderId="8" xfId="1" applyNumberFormat="1" applyFont="1" applyBorder="1" applyAlignment="1">
      <alignment horizontal="center" wrapText="1"/>
    </xf>
    <xf numFmtId="3" fontId="10" fillId="0" borderId="8" xfId="0" applyNumberFormat="1" applyFont="1" applyBorder="1" applyAlignment="1">
      <alignment horizontal="center" wrapText="1"/>
    </xf>
    <xf numFmtId="0" fontId="8" fillId="0" borderId="8" xfId="0" applyFont="1" applyBorder="1" applyAlignment="1">
      <alignment horizontal="center" wrapText="1"/>
    </xf>
    <xf numFmtId="14" fontId="11" fillId="0" borderId="8" xfId="0" applyNumberFormat="1" applyFont="1" applyBorder="1" applyAlignment="1">
      <alignment horizontal="center" wrapText="1"/>
    </xf>
    <xf numFmtId="0" fontId="10" fillId="0" borderId="9" xfId="0" applyFont="1" applyBorder="1" applyAlignment="1">
      <alignment horizontal="center" wrapText="1"/>
    </xf>
    <xf numFmtId="164" fontId="10" fillId="0" borderId="8" xfId="0" applyNumberFormat="1" applyFont="1" applyBorder="1" applyAlignment="1">
      <alignment horizontal="center" wrapText="1"/>
    </xf>
    <xf numFmtId="14" fontId="8" fillId="0" borderId="8" xfId="0" applyNumberFormat="1" applyFont="1" applyBorder="1" applyAlignment="1">
      <alignment horizontal="center" wrapText="1"/>
    </xf>
    <xf numFmtId="0" fontId="10" fillId="0" borderId="10" xfId="0" applyFont="1" applyBorder="1" applyAlignment="1">
      <alignment horizontal="center" wrapText="1"/>
    </xf>
    <xf numFmtId="0" fontId="10" fillId="0" borderId="11" xfId="0" applyFont="1" applyBorder="1" applyAlignment="1">
      <alignment horizontal="center" wrapText="1"/>
    </xf>
    <xf numFmtId="0" fontId="10" fillId="0" borderId="11" xfId="0" applyFont="1" applyFill="1" applyBorder="1" applyAlignment="1">
      <alignment horizontal="center" wrapText="1"/>
    </xf>
    <xf numFmtId="0" fontId="10" fillId="0" borderId="0" xfId="0" applyFont="1" applyBorder="1" applyAlignment="1">
      <alignment horizontal="center" wrapText="1"/>
    </xf>
    <xf numFmtId="0" fontId="10" fillId="0" borderId="0" xfId="0" applyFont="1" applyFill="1" applyBorder="1" applyAlignment="1">
      <alignment horizontal="center" wrapText="1"/>
    </xf>
    <xf numFmtId="0" fontId="13" fillId="3" borderId="8" xfId="2" applyFont="1" applyFill="1" applyBorder="1" applyAlignment="1">
      <alignment horizontal="center" vertical="center"/>
    </xf>
    <xf numFmtId="0" fontId="13" fillId="3" borderId="9" xfId="2" applyFont="1" applyFill="1" applyBorder="1" applyAlignment="1">
      <alignment horizontal="center" vertical="center"/>
    </xf>
    <xf numFmtId="0" fontId="14" fillId="0" borderId="18" xfId="2" applyFont="1" applyFill="1" applyBorder="1" applyAlignment="1">
      <alignment horizontal="center" vertical="center"/>
    </xf>
    <xf numFmtId="0" fontId="13" fillId="0" borderId="8" xfId="2" applyFont="1" applyFill="1" applyBorder="1" applyAlignment="1">
      <alignment horizontal="center" vertical="center"/>
    </xf>
    <xf numFmtId="0" fontId="15" fillId="0" borderId="8" xfId="0" applyFont="1" applyBorder="1" applyAlignment="1">
      <alignment horizontal="center"/>
    </xf>
    <xf numFmtId="0" fontId="15" fillId="0" borderId="8" xfId="0" quotePrefix="1" applyFont="1" applyBorder="1" applyAlignment="1">
      <alignment horizontal="center" wrapText="1"/>
    </xf>
    <xf numFmtId="0" fontId="15" fillId="0" borderId="8" xfId="0" quotePrefix="1" applyFont="1" applyBorder="1" applyAlignment="1">
      <alignment horizontal="center"/>
    </xf>
    <xf numFmtId="3" fontId="15" fillId="0" borderId="8" xfId="0" applyNumberFormat="1" applyFont="1" applyBorder="1" applyAlignment="1">
      <alignment horizontal="center"/>
    </xf>
    <xf numFmtId="0" fontId="16" fillId="0" borderId="8" xfId="2" applyFont="1" applyFill="1" applyBorder="1" applyAlignment="1">
      <alignment horizontal="center" vertical="center"/>
    </xf>
    <xf numFmtId="4" fontId="15" fillId="0" borderId="8" xfId="0" applyNumberFormat="1" applyFont="1" applyBorder="1" applyAlignment="1">
      <alignment horizontal="center"/>
    </xf>
    <xf numFmtId="0" fontId="15" fillId="0" borderId="8" xfId="0" applyNumberFormat="1" applyFont="1" applyBorder="1" applyAlignment="1">
      <alignment horizontal="center"/>
    </xf>
    <xf numFmtId="0" fontId="5" fillId="0" borderId="0" xfId="2" applyAlignment="1">
      <alignment horizontal="center" vertical="center"/>
    </xf>
    <xf numFmtId="0" fontId="17" fillId="0" borderId="0" xfId="2" applyFont="1" applyAlignment="1">
      <alignment horizontal="center" vertical="center"/>
    </xf>
    <xf numFmtId="165" fontId="18" fillId="0" borderId="8" xfId="1" applyNumberFormat="1" applyFont="1" applyBorder="1" applyAlignment="1">
      <alignment horizontal="center" vertical="center" wrapText="1"/>
    </xf>
    <xf numFmtId="0" fontId="19" fillId="0" borderId="0" xfId="2" applyFont="1" applyAlignment="1">
      <alignment horizontal="center" vertical="center"/>
    </xf>
    <xf numFmtId="0" fontId="5" fillId="0" borderId="0" xfId="2" applyAlignment="1">
      <alignment horizontal="center"/>
    </xf>
    <xf numFmtId="0" fontId="5" fillId="0" borderId="0" xfId="2" applyAlignment="1"/>
    <xf numFmtId="0" fontId="17" fillId="0" borderId="0" xfId="2" applyFont="1"/>
    <xf numFmtId="3" fontId="18" fillId="0" borderId="8" xfId="0" applyNumberFormat="1" applyFont="1" applyBorder="1" applyAlignment="1">
      <alignment horizontal="center"/>
    </xf>
    <xf numFmtId="0" fontId="20" fillId="0" borderId="0" xfId="2" applyFont="1" applyBorder="1" applyAlignment="1">
      <alignment horizontal="center" vertical="center"/>
    </xf>
    <xf numFmtId="3" fontId="17" fillId="0" borderId="0" xfId="2" applyNumberFormat="1" applyFont="1"/>
    <xf numFmtId="0" fontId="8" fillId="0" borderId="0" xfId="0" applyFont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7" fillId="3" borderId="7" xfId="0" applyFont="1" applyFill="1" applyBorder="1" applyAlignment="1">
      <alignment horizontal="center" vertical="center" wrapText="1"/>
    </xf>
    <xf numFmtId="0" fontId="13" fillId="3" borderId="14" xfId="2" applyFont="1" applyFill="1" applyBorder="1" applyAlignment="1">
      <alignment horizontal="center" vertical="center"/>
    </xf>
    <xf numFmtId="0" fontId="13" fillId="3" borderId="16" xfId="2" applyFont="1" applyFill="1" applyBorder="1" applyAlignment="1">
      <alignment horizontal="center" vertical="center"/>
    </xf>
    <xf numFmtId="0" fontId="12" fillId="2" borderId="12" xfId="2" applyFont="1" applyFill="1" applyBorder="1" applyAlignment="1">
      <alignment horizontal="center" vertical="center"/>
    </xf>
    <xf numFmtId="0" fontId="13" fillId="3" borderId="15" xfId="0" applyFont="1" applyFill="1" applyBorder="1" applyAlignment="1">
      <alignment horizontal="center" vertical="center" wrapText="1"/>
    </xf>
    <xf numFmtId="0" fontId="13" fillId="3" borderId="17" xfId="0" applyFont="1" applyFill="1" applyBorder="1" applyAlignment="1">
      <alignment horizontal="center" vertical="center" wrapText="1"/>
    </xf>
    <xf numFmtId="0" fontId="3" fillId="2" borderId="0" xfId="2" applyFont="1" applyFill="1" applyAlignment="1">
      <alignment horizontal="center" vertical="center" wrapText="1"/>
    </xf>
    <xf numFmtId="0" fontId="13" fillId="3" borderId="13" xfId="2" applyFont="1" applyFill="1" applyBorder="1" applyAlignment="1">
      <alignment horizontal="center" vertical="center"/>
    </xf>
    <xf numFmtId="0" fontId="13" fillId="3" borderId="7" xfId="2" applyFont="1" applyFill="1" applyBorder="1" applyAlignment="1">
      <alignment horizontal="center" vertical="center"/>
    </xf>
    <xf numFmtId="0" fontId="13" fillId="3" borderId="8" xfId="2" applyFont="1" applyFill="1" applyBorder="1" applyAlignment="1">
      <alignment horizontal="center" vertical="center"/>
    </xf>
    <xf numFmtId="0" fontId="13" fillId="3" borderId="14" xfId="2" applyFont="1" applyFill="1" applyBorder="1" applyAlignment="1">
      <alignment vertical="center"/>
    </xf>
    <xf numFmtId="0" fontId="13" fillId="3" borderId="8" xfId="2" applyFont="1" applyFill="1" applyBorder="1" applyAlignment="1">
      <alignment vertical="center"/>
    </xf>
    <xf numFmtId="0" fontId="13" fillId="3" borderId="14" xfId="2" applyFont="1" applyFill="1" applyBorder="1" applyAlignment="1">
      <alignment horizontal="center" vertical="center" wrapText="1"/>
    </xf>
    <xf numFmtId="0" fontId="13" fillId="3" borderId="8" xfId="2" applyFont="1" applyFill="1" applyBorder="1" applyAlignment="1">
      <alignment horizontal="center" vertical="center" wrapText="1"/>
    </xf>
    <xf numFmtId="0" fontId="13" fillId="3" borderId="15" xfId="2" applyFont="1" applyFill="1" applyBorder="1" applyAlignment="1">
      <alignment horizontal="center" vertical="center"/>
    </xf>
    <xf numFmtId="0" fontId="13" fillId="3" borderId="17" xfId="2" applyFont="1" applyFill="1" applyBorder="1" applyAlignment="1">
      <alignment horizontal="center" vertical="center"/>
    </xf>
    <xf numFmtId="0" fontId="13" fillId="3" borderId="15" xfId="2" applyFont="1" applyFill="1" applyBorder="1" applyAlignment="1">
      <alignment horizontal="center" vertical="center" wrapText="1"/>
    </xf>
    <xf numFmtId="0" fontId="13" fillId="3" borderId="17" xfId="2" applyFont="1" applyFill="1" applyBorder="1" applyAlignment="1">
      <alignment horizontal="center" vertical="center" wrapText="1"/>
    </xf>
    <xf numFmtId="0" fontId="5" fillId="0" borderId="0" xfId="2" applyAlignment="1">
      <alignment horizontal="left"/>
    </xf>
    <xf numFmtId="0" fontId="5" fillId="0" borderId="0" xfId="2"/>
    <xf numFmtId="0" fontId="14" fillId="0" borderId="8" xfId="2" applyFont="1" applyFill="1" applyBorder="1" applyAlignment="1">
      <alignment horizontal="center" vertical="center"/>
    </xf>
    <xf numFmtId="0" fontId="0" fillId="0" borderId="8" xfId="0" applyFont="1" applyBorder="1" applyAlignment="1">
      <alignment horizontal="left"/>
    </xf>
    <xf numFmtId="0" fontId="21" fillId="0" borderId="8" xfId="0" applyFont="1" applyBorder="1" applyAlignment="1">
      <alignment horizontal="center" wrapText="1"/>
    </xf>
    <xf numFmtId="0" fontId="0" fillId="0" borderId="8" xfId="0" applyFont="1" applyBorder="1" applyAlignment="1">
      <alignment horizontal="center"/>
    </xf>
    <xf numFmtId="3" fontId="0" fillId="0" borderId="8" xfId="0" applyNumberFormat="1" applyFont="1" applyBorder="1" applyAlignment="1">
      <alignment horizontal="left"/>
    </xf>
    <xf numFmtId="0" fontId="0" fillId="0" borderId="8" xfId="0" applyBorder="1"/>
    <xf numFmtId="0" fontId="0" fillId="0" borderId="8" xfId="0" quotePrefix="1" applyFont="1" applyBorder="1" applyAlignment="1">
      <alignment horizontal="center"/>
    </xf>
    <xf numFmtId="0" fontId="21" fillId="0" borderId="8" xfId="0" applyFont="1" applyFill="1" applyBorder="1" applyAlignment="1">
      <alignment horizontal="center" wrapText="1"/>
    </xf>
    <xf numFmtId="0" fontId="14" fillId="0" borderId="0" xfId="2" applyFont="1" applyFill="1" applyBorder="1" applyAlignment="1">
      <alignment horizontal="center" vertical="center"/>
    </xf>
    <xf numFmtId="0" fontId="13" fillId="0" borderId="0" xfId="2" applyFont="1" applyFill="1" applyBorder="1" applyAlignment="1">
      <alignment horizontal="center" vertical="center"/>
    </xf>
    <xf numFmtId="0" fontId="21" fillId="0" borderId="0" xfId="0" applyFont="1" applyBorder="1" applyAlignment="1">
      <alignment horizontal="left" vertical="center" wrapText="1"/>
    </xf>
    <xf numFmtId="0" fontId="21" fillId="0" borderId="0" xfId="0" applyFont="1" applyBorder="1" applyAlignment="1">
      <alignment horizontal="center" wrapText="1"/>
    </xf>
    <xf numFmtId="0" fontId="21" fillId="0" borderId="0" xfId="0" applyFont="1" applyBorder="1" applyAlignment="1">
      <alignment horizontal="center" vertical="center" wrapText="1"/>
    </xf>
    <xf numFmtId="3" fontId="15" fillId="0" borderId="0" xfId="0" applyNumberFormat="1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15" fillId="0" borderId="0" xfId="0" applyFont="1" applyBorder="1" applyAlignment="1">
      <alignment horizontal="center" wrapText="1"/>
    </xf>
    <xf numFmtId="0" fontId="16" fillId="0" borderId="0" xfId="2" applyFont="1" applyFill="1" applyBorder="1" applyAlignment="1">
      <alignment horizontal="center" vertical="center"/>
    </xf>
    <xf numFmtId="4" fontId="15" fillId="0" borderId="0" xfId="0" applyNumberFormat="1" applyFont="1" applyBorder="1" applyAlignment="1">
      <alignment horizontal="center"/>
    </xf>
    <xf numFmtId="0" fontId="15" fillId="0" borderId="0" xfId="0" applyNumberFormat="1" applyFont="1" applyBorder="1" applyAlignment="1">
      <alignment horizontal="center"/>
    </xf>
    <xf numFmtId="0" fontId="5" fillId="0" borderId="0" xfId="2" applyFont="1" applyAlignment="1">
      <alignment horizontal="center" vertical="center"/>
    </xf>
    <xf numFmtId="0" fontId="20" fillId="0" borderId="0" xfId="2" applyFont="1" applyAlignment="1">
      <alignment horizontal="center" vertical="center"/>
    </xf>
    <xf numFmtId="165" fontId="18" fillId="0" borderId="0" xfId="1" applyNumberFormat="1" applyFont="1" applyBorder="1" applyAlignment="1">
      <alignment horizontal="center" vertical="center" wrapText="1"/>
    </xf>
    <xf numFmtId="0" fontId="5" fillId="0" borderId="0" xfId="2" applyFont="1" applyAlignment="1">
      <alignment horizontal="center"/>
    </xf>
    <xf numFmtId="0" fontId="5" fillId="0" borderId="0" xfId="2" applyFont="1" applyAlignment="1"/>
    <xf numFmtId="3" fontId="17" fillId="0" borderId="8" xfId="2" applyNumberFormat="1" applyFont="1" applyBorder="1"/>
    <xf numFmtId="0" fontId="5" fillId="0" borderId="0" xfId="2" applyBorder="1" applyAlignment="1">
      <alignment horizontal="center"/>
    </xf>
    <xf numFmtId="0" fontId="5" fillId="0" borderId="0" xfId="2" applyBorder="1"/>
    <xf numFmtId="0" fontId="5" fillId="0" borderId="0" xfId="2" applyFont="1" applyBorder="1"/>
    <xf numFmtId="3" fontId="22" fillId="0" borderId="0" xfId="2" applyNumberFormat="1" applyFont="1" applyBorder="1"/>
    <xf numFmtId="0" fontId="14" fillId="0" borderId="17" xfId="2" applyFont="1" applyFill="1" applyBorder="1" applyAlignment="1">
      <alignment horizontal="center" vertical="center"/>
    </xf>
    <xf numFmtId="0" fontId="13" fillId="0" borderId="17" xfId="2" applyFont="1" applyFill="1" applyBorder="1" applyAlignment="1">
      <alignment horizontal="center" vertical="center"/>
    </xf>
    <xf numFmtId="0" fontId="0" fillId="0" borderId="17" xfId="0" applyFont="1" applyBorder="1" applyAlignment="1">
      <alignment horizontal="left"/>
    </xf>
    <xf numFmtId="0" fontId="21" fillId="0" borderId="17" xfId="0" applyFont="1" applyBorder="1" applyAlignment="1">
      <alignment horizontal="center" wrapText="1"/>
    </xf>
    <xf numFmtId="0" fontId="0" fillId="0" borderId="17" xfId="0" applyFont="1" applyBorder="1" applyAlignment="1">
      <alignment horizontal="center"/>
    </xf>
    <xf numFmtId="3" fontId="0" fillId="0" borderId="17" xfId="0" applyNumberFormat="1" applyFont="1" applyBorder="1" applyAlignment="1">
      <alignment horizontal="left"/>
    </xf>
    <xf numFmtId="0" fontId="16" fillId="0" borderId="17" xfId="2" applyFont="1" applyFill="1" applyBorder="1" applyAlignment="1">
      <alignment horizontal="center" vertical="center"/>
    </xf>
    <xf numFmtId="0" fontId="0" fillId="0" borderId="17" xfId="0" applyBorder="1"/>
    <xf numFmtId="0" fontId="13" fillId="3" borderId="14" xfId="0" applyFont="1" applyFill="1" applyBorder="1" applyAlignment="1">
      <alignment horizontal="center" vertical="center" wrapText="1"/>
    </xf>
    <xf numFmtId="0" fontId="13" fillId="3" borderId="19" xfId="2" applyFont="1" applyFill="1" applyBorder="1" applyAlignment="1">
      <alignment horizontal="center" vertical="center"/>
    </xf>
    <xf numFmtId="0" fontId="13" fillId="3" borderId="20" xfId="2" applyFont="1" applyFill="1" applyBorder="1" applyAlignment="1">
      <alignment horizontal="center" vertical="center"/>
    </xf>
    <xf numFmtId="0" fontId="13" fillId="3" borderId="20" xfId="2" applyFont="1" applyFill="1" applyBorder="1" applyAlignment="1">
      <alignment vertical="center"/>
    </xf>
    <xf numFmtId="0" fontId="13" fillId="3" borderId="20" xfId="2" applyFont="1" applyFill="1" applyBorder="1" applyAlignment="1">
      <alignment horizontal="center" vertical="center" wrapText="1"/>
    </xf>
    <xf numFmtId="0" fontId="13" fillId="3" borderId="21" xfId="2" applyFont="1" applyFill="1" applyBorder="1" applyAlignment="1">
      <alignment horizontal="center" vertical="center"/>
    </xf>
    <xf numFmtId="0" fontId="13" fillId="3" borderId="21" xfId="2" applyFont="1" applyFill="1" applyBorder="1" applyAlignment="1">
      <alignment horizontal="center" vertical="center" wrapText="1"/>
    </xf>
    <xf numFmtId="0" fontId="13" fillId="3" borderId="20" xfId="2" applyFont="1" applyFill="1" applyBorder="1" applyAlignment="1">
      <alignment horizontal="center" vertical="center"/>
    </xf>
    <xf numFmtId="0" fontId="13" fillId="3" borderId="22" xfId="2" applyFont="1" applyFill="1" applyBorder="1" applyAlignment="1">
      <alignment horizontal="center" vertical="center"/>
    </xf>
    <xf numFmtId="0" fontId="4" fillId="2" borderId="0" xfId="2" applyFont="1" applyFill="1" applyAlignment="1">
      <alignment horizontal="center" vertical="center" wrapText="1"/>
    </xf>
  </cellXfs>
  <cellStyles count="3">
    <cellStyle name="Comma" xfId="1" builtinId="3"/>
    <cellStyle name="Normal" xfId="0" builtinId="0"/>
    <cellStyle name="Normal 3" xfId="2"/>
  </cellStyles>
  <dxfs count="7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33341</xdr:colOff>
      <xdr:row>1</xdr:row>
      <xdr:rowOff>69057</xdr:rowOff>
    </xdr:from>
    <xdr:to>
      <xdr:col>2</xdr:col>
      <xdr:colOff>457200</xdr:colOff>
      <xdr:row>2</xdr:row>
      <xdr:rowOff>64292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7316" y="392907"/>
          <a:ext cx="423859" cy="185735"/>
        </a:xfrm>
        <a:prstGeom prst="rect">
          <a:avLst/>
        </a:prstGeom>
      </xdr:spPr>
    </xdr:pic>
    <xdr:clientData/>
  </xdr:twoCellAnchor>
  <xdr:twoCellAnchor editAs="oneCell">
    <xdr:from>
      <xdr:col>2</xdr:col>
      <xdr:colOff>33341</xdr:colOff>
      <xdr:row>1</xdr:row>
      <xdr:rowOff>69057</xdr:rowOff>
    </xdr:from>
    <xdr:to>
      <xdr:col>2</xdr:col>
      <xdr:colOff>457200</xdr:colOff>
      <xdr:row>2</xdr:row>
      <xdr:rowOff>64292</xdr:rowOff>
    </xdr:to>
    <xdr:pic>
      <xdr:nvPicPr>
        <xdr:cNvPr id="3" name="Picture 2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7316" y="392907"/>
          <a:ext cx="423859" cy="18573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9525</xdr:colOff>
      <xdr:row>19</xdr:row>
      <xdr:rowOff>9525</xdr:rowOff>
    </xdr:to>
    <xdr:sp macro="" textlink="">
      <xdr:nvSpPr>
        <xdr:cNvPr id="4" name="AutoShape 1" descr="http://us.mc460.mail.yahoo.com/mc/mail?cmd=cookie.setnonjs&amp;.rand=863882684&amp;mcrumb=FFMAb.xRAjk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333375" y="5867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9525</xdr:colOff>
      <xdr:row>19</xdr:row>
      <xdr:rowOff>9525</xdr:rowOff>
    </xdr:to>
    <xdr:sp macro="" textlink="">
      <xdr:nvSpPr>
        <xdr:cNvPr id="5" name="AutoShape 1" descr="http://us.mc460.mail.yahoo.com/mc/mail?cmd=cookie.setnonjs&amp;.rand=863882684&amp;mcrumb=FFMAb.xRAjk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333375" y="5867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33341</xdr:colOff>
      <xdr:row>1</xdr:row>
      <xdr:rowOff>69057</xdr:rowOff>
    </xdr:from>
    <xdr:to>
      <xdr:col>2</xdr:col>
      <xdr:colOff>457200</xdr:colOff>
      <xdr:row>2</xdr:row>
      <xdr:rowOff>89693</xdr:rowOff>
    </xdr:to>
    <xdr:pic>
      <xdr:nvPicPr>
        <xdr:cNvPr id="6" name="Picture 5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7316" y="392907"/>
          <a:ext cx="423859" cy="211136"/>
        </a:xfrm>
        <a:prstGeom prst="rect">
          <a:avLst/>
        </a:prstGeom>
      </xdr:spPr>
    </xdr:pic>
    <xdr:clientData/>
  </xdr:twoCellAnchor>
  <xdr:twoCellAnchor editAs="oneCell">
    <xdr:from>
      <xdr:col>2</xdr:col>
      <xdr:colOff>33341</xdr:colOff>
      <xdr:row>1</xdr:row>
      <xdr:rowOff>69057</xdr:rowOff>
    </xdr:from>
    <xdr:to>
      <xdr:col>2</xdr:col>
      <xdr:colOff>457200</xdr:colOff>
      <xdr:row>2</xdr:row>
      <xdr:rowOff>89693</xdr:rowOff>
    </xdr:to>
    <xdr:pic>
      <xdr:nvPicPr>
        <xdr:cNvPr id="7" name="Picture 6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7316" y="392907"/>
          <a:ext cx="423859" cy="21113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9525</xdr:colOff>
      <xdr:row>20</xdr:row>
      <xdr:rowOff>9525</xdr:rowOff>
    </xdr:to>
    <xdr:sp macro="" textlink="">
      <xdr:nvSpPr>
        <xdr:cNvPr id="8" name="AutoShape 1" descr="http://us.mc460.mail.yahoo.com/mc/mail?cmd=cookie.setnonjs&amp;.rand=863882684&amp;mcrumb=FFMAb.xRAjk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333375" y="61245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9525</xdr:colOff>
      <xdr:row>20</xdr:row>
      <xdr:rowOff>9525</xdr:rowOff>
    </xdr:to>
    <xdr:sp macro="" textlink="">
      <xdr:nvSpPr>
        <xdr:cNvPr id="9" name="AutoShape 1" descr="http://us.mc460.mail.yahoo.com/mc/mail?cmd=cookie.setnonjs&amp;.rand=863882684&amp;mcrumb=FFMAb.xRAjk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333375" y="61245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23095</xdr:rowOff>
    </xdr:from>
    <xdr:to>
      <xdr:col>0</xdr:col>
      <xdr:colOff>504825</xdr:colOff>
      <xdr:row>1</xdr:row>
      <xdr:rowOff>234293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3095"/>
          <a:ext cx="504825" cy="53504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28576</xdr:colOff>
      <xdr:row>0</xdr:row>
      <xdr:rowOff>0</xdr:rowOff>
    </xdr:from>
    <xdr:to>
      <xdr:col>2</xdr:col>
      <xdr:colOff>266701</xdr:colOff>
      <xdr:row>2</xdr:row>
      <xdr:rowOff>19050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6" y="0"/>
          <a:ext cx="838200" cy="581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0"/>
  <sheetViews>
    <sheetView topLeftCell="F1" workbookViewId="0">
      <selection activeCell="N4" sqref="N4"/>
    </sheetView>
  </sheetViews>
  <sheetFormatPr defaultColWidth="9.140625" defaultRowHeight="15" x14ac:dyDescent="0.25"/>
  <cols>
    <col min="1" max="1" width="5" style="1" bestFit="1" customWidth="1"/>
    <col min="2" max="2" width="14.85546875" style="1" customWidth="1"/>
    <col min="3" max="3" width="54.85546875" style="1" customWidth="1"/>
    <col min="4" max="4" width="20.5703125" style="1" customWidth="1"/>
    <col min="5" max="5" width="14" style="1" customWidth="1"/>
    <col min="6" max="6" width="14.5703125" style="1" customWidth="1"/>
    <col min="7" max="7" width="17.42578125" style="1" customWidth="1"/>
    <col min="8" max="8" width="13.85546875" style="1" customWidth="1"/>
    <col min="9" max="9" width="17" style="1" customWidth="1"/>
    <col min="10" max="10" width="14" style="1" customWidth="1"/>
    <col min="11" max="11" width="17" style="1" customWidth="1"/>
    <col min="12" max="12" width="42.42578125" style="1" customWidth="1"/>
    <col min="13" max="13" width="13.140625" style="1" customWidth="1"/>
    <col min="14" max="14" width="18" style="1" customWidth="1"/>
    <col min="15" max="15" width="17.5703125" style="1" customWidth="1"/>
    <col min="16" max="16" width="19.28515625" style="1" customWidth="1"/>
    <col min="17" max="17" width="23.28515625" style="1" customWidth="1"/>
    <col min="18" max="18" width="18.7109375" style="1" customWidth="1"/>
    <col min="19" max="19" width="21.5703125" style="1" customWidth="1"/>
    <col min="20" max="20" width="12.42578125" style="1" customWidth="1"/>
    <col min="21" max="21" width="18.85546875" style="1" bestFit="1" customWidth="1"/>
    <col min="22" max="16384" width="9.140625" style="1"/>
  </cols>
  <sheetData>
    <row r="1" spans="1:21" ht="25.5" x14ac:dyDescent="0.35">
      <c r="A1" s="44" t="s">
        <v>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6"/>
    </row>
    <row r="2" spans="1:21" x14ac:dyDescent="0.25">
      <c r="A2" s="47"/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9"/>
    </row>
    <row r="3" spans="1:21" s="39" customFormat="1" ht="20.25" x14ac:dyDescent="0.25">
      <c r="A3" s="50" t="s">
        <v>1</v>
      </c>
      <c r="B3" s="42" t="s">
        <v>2</v>
      </c>
      <c r="C3" s="42" t="s">
        <v>3</v>
      </c>
      <c r="D3" s="42" t="s">
        <v>4</v>
      </c>
      <c r="E3" s="42" t="s">
        <v>5</v>
      </c>
      <c r="F3" s="42" t="s">
        <v>6</v>
      </c>
      <c r="G3" s="42" t="s">
        <v>7</v>
      </c>
      <c r="H3" s="42" t="s">
        <v>8</v>
      </c>
      <c r="I3" s="42" t="s">
        <v>9</v>
      </c>
      <c r="J3" s="42" t="s">
        <v>10</v>
      </c>
      <c r="K3" s="42" t="s">
        <v>11</v>
      </c>
      <c r="L3" s="42" t="s">
        <v>12</v>
      </c>
      <c r="M3" s="42"/>
      <c r="N3" s="42"/>
      <c r="O3" s="42"/>
      <c r="P3" s="42" t="s">
        <v>13</v>
      </c>
      <c r="Q3" s="42"/>
      <c r="R3" s="42" t="s">
        <v>14</v>
      </c>
      <c r="S3" s="42"/>
      <c r="T3" s="42" t="s">
        <v>15</v>
      </c>
      <c r="U3" s="43"/>
    </row>
    <row r="4" spans="1:21" s="39" customFormat="1" ht="40.5" x14ac:dyDescent="0.25">
      <c r="A4" s="50"/>
      <c r="B4" s="42"/>
      <c r="C4" s="42"/>
      <c r="D4" s="42"/>
      <c r="E4" s="42"/>
      <c r="F4" s="42"/>
      <c r="G4" s="42"/>
      <c r="H4" s="42"/>
      <c r="I4" s="42"/>
      <c r="J4" s="42"/>
      <c r="K4" s="42"/>
      <c r="L4" s="40" t="s">
        <v>16</v>
      </c>
      <c r="M4" s="40" t="s">
        <v>17</v>
      </c>
      <c r="N4" s="40" t="s">
        <v>18</v>
      </c>
      <c r="O4" s="40" t="s">
        <v>19</v>
      </c>
      <c r="P4" s="40" t="s">
        <v>20</v>
      </c>
      <c r="Q4" s="40" t="s">
        <v>21</v>
      </c>
      <c r="R4" s="40" t="s">
        <v>20</v>
      </c>
      <c r="S4" s="40" t="s">
        <v>21</v>
      </c>
      <c r="T4" s="40" t="s">
        <v>20</v>
      </c>
      <c r="U4" s="41" t="s">
        <v>21</v>
      </c>
    </row>
    <row r="5" spans="1:21" s="2" customFormat="1" ht="20.25" x14ac:dyDescent="0.3">
      <c r="A5" s="3"/>
      <c r="B5" s="4"/>
      <c r="C5" s="5" t="s">
        <v>22</v>
      </c>
      <c r="D5" s="5"/>
      <c r="E5" s="5"/>
      <c r="F5" s="6">
        <v>3076703</v>
      </c>
      <c r="G5" s="7"/>
      <c r="H5" s="8"/>
      <c r="I5" s="8"/>
      <c r="J5" s="9"/>
      <c r="K5" s="5"/>
      <c r="L5" s="5"/>
      <c r="M5" s="5"/>
      <c r="N5" s="5"/>
      <c r="O5" s="5"/>
      <c r="P5" s="8"/>
      <c r="Q5" s="8"/>
      <c r="R5" s="5"/>
      <c r="S5" s="5"/>
      <c r="T5" s="5"/>
      <c r="U5" s="10"/>
    </row>
    <row r="6" spans="1:21" s="2" customFormat="1" ht="20.25" x14ac:dyDescent="0.3">
      <c r="A6" s="3">
        <v>1</v>
      </c>
      <c r="B6" s="11">
        <v>43210</v>
      </c>
      <c r="C6" s="5" t="s">
        <v>23</v>
      </c>
      <c r="D6" s="5">
        <v>89474</v>
      </c>
      <c r="E6" s="5">
        <v>3466889</v>
      </c>
      <c r="F6" s="6">
        <v>33000</v>
      </c>
      <c r="G6" s="7" t="s">
        <v>24</v>
      </c>
      <c r="H6" s="8" t="s">
        <v>25</v>
      </c>
      <c r="I6" s="2" t="s">
        <v>26</v>
      </c>
      <c r="J6" s="12" t="s">
        <v>27</v>
      </c>
      <c r="K6" s="2" t="s">
        <v>26</v>
      </c>
      <c r="L6" s="5" t="s">
        <v>23</v>
      </c>
      <c r="M6" s="13" t="s">
        <v>28</v>
      </c>
      <c r="N6" s="14" t="s">
        <v>29</v>
      </c>
      <c r="O6" s="14" t="s">
        <v>30</v>
      </c>
      <c r="P6" s="15" t="s">
        <v>31</v>
      </c>
      <c r="Q6" s="15" t="s">
        <v>32</v>
      </c>
      <c r="R6" s="14" t="s">
        <v>33</v>
      </c>
      <c r="S6" s="16" t="s">
        <v>34</v>
      </c>
      <c r="T6" s="16"/>
      <c r="U6" s="16"/>
    </row>
    <row r="7" spans="1:21" s="2" customFormat="1" ht="20.25" x14ac:dyDescent="0.3">
      <c r="A7" s="3">
        <v>2</v>
      </c>
      <c r="B7" s="11">
        <v>43210</v>
      </c>
      <c r="C7" s="5" t="s">
        <v>35</v>
      </c>
      <c r="D7" s="5">
        <v>89475</v>
      </c>
      <c r="E7" s="5">
        <v>3467362</v>
      </c>
      <c r="F7" s="6">
        <v>40000</v>
      </c>
      <c r="G7" s="7" t="s">
        <v>36</v>
      </c>
      <c r="H7" s="8" t="s">
        <v>25</v>
      </c>
      <c r="I7" s="2" t="s">
        <v>26</v>
      </c>
      <c r="J7" s="12" t="s">
        <v>37</v>
      </c>
      <c r="K7" s="2" t="s">
        <v>26</v>
      </c>
      <c r="L7" s="5" t="s">
        <v>38</v>
      </c>
      <c r="M7" s="13" t="s">
        <v>39</v>
      </c>
      <c r="N7" s="14" t="s">
        <v>40</v>
      </c>
      <c r="O7" s="14" t="s">
        <v>41</v>
      </c>
      <c r="P7" s="15" t="s">
        <v>42</v>
      </c>
      <c r="Q7" s="15" t="s">
        <v>43</v>
      </c>
      <c r="R7" s="14" t="s">
        <v>44</v>
      </c>
      <c r="S7" s="16" t="s">
        <v>45</v>
      </c>
      <c r="T7" s="16"/>
      <c r="U7" s="16"/>
    </row>
    <row r="8" spans="1:21" s="2" customFormat="1" ht="20.25" x14ac:dyDescent="0.3">
      <c r="A8" s="3">
        <v>3</v>
      </c>
      <c r="B8" s="11">
        <v>43210</v>
      </c>
      <c r="C8" s="5" t="s">
        <v>46</v>
      </c>
      <c r="D8" s="5">
        <v>89478</v>
      </c>
      <c r="E8" s="5">
        <v>3467123</v>
      </c>
      <c r="F8" s="6">
        <v>40000</v>
      </c>
      <c r="G8" s="7" t="s">
        <v>47</v>
      </c>
      <c r="H8" s="8" t="s">
        <v>25</v>
      </c>
      <c r="I8" s="2" t="s">
        <v>26</v>
      </c>
      <c r="J8" s="12" t="s">
        <v>37</v>
      </c>
      <c r="K8" s="2" t="s">
        <v>26</v>
      </c>
      <c r="L8" s="5" t="s">
        <v>48</v>
      </c>
      <c r="M8" s="13" t="s">
        <v>28</v>
      </c>
      <c r="N8" s="14" t="s">
        <v>29</v>
      </c>
      <c r="O8" s="14" t="s">
        <v>30</v>
      </c>
      <c r="P8" s="15" t="s">
        <v>49</v>
      </c>
      <c r="Q8" s="15" t="s">
        <v>50</v>
      </c>
      <c r="R8" s="14" t="s">
        <v>51</v>
      </c>
      <c r="S8" s="16" t="s">
        <v>52</v>
      </c>
      <c r="T8" s="16"/>
      <c r="U8" s="16"/>
    </row>
    <row r="9" spans="1:21" s="2" customFormat="1" ht="20.25" x14ac:dyDescent="0.3">
      <c r="A9" s="3">
        <v>4</v>
      </c>
      <c r="B9" s="11">
        <v>43210</v>
      </c>
      <c r="C9" s="5" t="s">
        <v>46</v>
      </c>
      <c r="D9" s="5">
        <v>89479</v>
      </c>
      <c r="E9" s="5">
        <v>3467124</v>
      </c>
      <c r="F9" s="6">
        <v>40000</v>
      </c>
      <c r="G9" s="7" t="s">
        <v>53</v>
      </c>
      <c r="H9" s="8" t="s">
        <v>25</v>
      </c>
      <c r="I9" s="2" t="s">
        <v>26</v>
      </c>
      <c r="J9" s="12" t="s">
        <v>37</v>
      </c>
      <c r="K9" s="2" t="s">
        <v>26</v>
      </c>
      <c r="L9" s="5" t="s">
        <v>48</v>
      </c>
      <c r="M9" s="13" t="s">
        <v>28</v>
      </c>
      <c r="N9" s="14" t="s">
        <v>29</v>
      </c>
      <c r="O9" s="14" t="s">
        <v>30</v>
      </c>
      <c r="P9" s="15" t="s">
        <v>49</v>
      </c>
      <c r="Q9" s="15" t="s">
        <v>50</v>
      </c>
      <c r="R9" s="14" t="s">
        <v>54</v>
      </c>
      <c r="S9" s="16" t="s">
        <v>55</v>
      </c>
      <c r="T9" s="16"/>
      <c r="U9" s="16"/>
    </row>
    <row r="10" spans="1:21" s="2" customFormat="1" ht="20.25" x14ac:dyDescent="0.3">
      <c r="A10" s="3">
        <v>5</v>
      </c>
      <c r="B10" s="11">
        <v>43210</v>
      </c>
      <c r="C10" s="5" t="s">
        <v>46</v>
      </c>
      <c r="D10" s="5">
        <v>89476</v>
      </c>
      <c r="E10" s="5">
        <v>3467136</v>
      </c>
      <c r="F10" s="6">
        <v>40000</v>
      </c>
      <c r="G10" s="7" t="s">
        <v>56</v>
      </c>
      <c r="H10" s="8" t="s">
        <v>25</v>
      </c>
      <c r="I10" s="2" t="s">
        <v>26</v>
      </c>
      <c r="J10" s="12" t="s">
        <v>37</v>
      </c>
      <c r="K10" s="2" t="s">
        <v>26</v>
      </c>
      <c r="L10" s="5" t="s">
        <v>48</v>
      </c>
      <c r="M10" s="13" t="s">
        <v>28</v>
      </c>
      <c r="N10" s="14" t="s">
        <v>29</v>
      </c>
      <c r="O10" s="14" t="s">
        <v>30</v>
      </c>
      <c r="P10" s="15" t="s">
        <v>49</v>
      </c>
      <c r="Q10" s="15" t="s">
        <v>50</v>
      </c>
      <c r="R10" s="14" t="s">
        <v>44</v>
      </c>
      <c r="S10" s="16" t="s">
        <v>57</v>
      </c>
      <c r="T10" s="16"/>
      <c r="U10" s="16"/>
    </row>
    <row r="11" spans="1:21" s="2" customFormat="1" ht="20.25" x14ac:dyDescent="0.3">
      <c r="A11" s="3">
        <v>6</v>
      </c>
      <c r="B11" s="11">
        <v>43210</v>
      </c>
      <c r="C11" s="5" t="s">
        <v>58</v>
      </c>
      <c r="D11" s="5">
        <v>89477</v>
      </c>
      <c r="E11" s="5">
        <v>3467365</v>
      </c>
      <c r="F11" s="6">
        <v>40000</v>
      </c>
      <c r="G11" s="7" t="s">
        <v>59</v>
      </c>
      <c r="H11" s="8" t="s">
        <v>25</v>
      </c>
      <c r="I11" s="2" t="s">
        <v>26</v>
      </c>
      <c r="J11" s="12" t="s">
        <v>37</v>
      </c>
      <c r="K11" s="2" t="s">
        <v>26</v>
      </c>
      <c r="L11" s="5" t="s">
        <v>58</v>
      </c>
      <c r="M11" s="13" t="s">
        <v>60</v>
      </c>
      <c r="N11" s="14" t="s">
        <v>29</v>
      </c>
      <c r="O11" s="14" t="s">
        <v>60</v>
      </c>
      <c r="P11" s="15" t="s">
        <v>61</v>
      </c>
      <c r="Q11" s="15" t="s">
        <v>62</v>
      </c>
      <c r="R11" s="14" t="s">
        <v>44</v>
      </c>
      <c r="S11" s="16" t="s">
        <v>63</v>
      </c>
      <c r="T11" s="16"/>
      <c r="U11" s="16"/>
    </row>
    <row r="12" spans="1:21" s="2" customFormat="1" ht="20.25" x14ac:dyDescent="0.3">
      <c r="A12" s="3"/>
      <c r="B12" s="11"/>
      <c r="C12" s="5"/>
      <c r="D12" s="5"/>
      <c r="E12" s="5"/>
      <c r="F12" s="6"/>
      <c r="G12" s="7"/>
      <c r="H12" s="8"/>
      <c r="J12" s="12"/>
      <c r="L12" s="5"/>
      <c r="M12" s="13"/>
      <c r="N12" s="14"/>
      <c r="O12" s="14"/>
      <c r="P12" s="15"/>
      <c r="Q12" s="15"/>
      <c r="R12" s="14"/>
      <c r="S12" s="16"/>
      <c r="T12" s="16"/>
      <c r="U12" s="16"/>
    </row>
    <row r="13" spans="1:21" s="2" customFormat="1" ht="20.25" x14ac:dyDescent="0.3">
      <c r="A13" s="3"/>
      <c r="B13" s="11"/>
      <c r="C13" s="5"/>
      <c r="D13" s="5"/>
      <c r="E13" s="5"/>
      <c r="F13" s="6"/>
      <c r="G13" s="7"/>
      <c r="H13" s="8"/>
      <c r="J13" s="12"/>
      <c r="L13" s="5"/>
      <c r="M13" s="13"/>
      <c r="N13" s="14"/>
      <c r="O13" s="14"/>
      <c r="P13" s="15"/>
      <c r="Q13" s="15"/>
      <c r="R13" s="14"/>
      <c r="S13" s="16"/>
      <c r="T13" s="16"/>
      <c r="U13" s="16"/>
    </row>
    <row r="14" spans="1:21" s="2" customFormat="1" ht="20.25" x14ac:dyDescent="0.3">
      <c r="A14" s="3"/>
      <c r="B14" s="11"/>
      <c r="C14" s="5" t="s">
        <v>64</v>
      </c>
      <c r="D14" s="5" t="s">
        <v>65</v>
      </c>
      <c r="E14" s="5"/>
      <c r="F14" s="6">
        <f>SUM(F6:F13)</f>
        <v>233000</v>
      </c>
      <c r="G14" s="7"/>
      <c r="H14" s="8"/>
      <c r="J14" s="12"/>
      <c r="K14" s="5"/>
      <c r="L14" s="11"/>
      <c r="M14" s="13"/>
      <c r="N14" s="15"/>
      <c r="O14" s="15"/>
      <c r="P14" s="15"/>
      <c r="Q14" s="15"/>
      <c r="R14" s="15"/>
      <c r="S14" s="17"/>
    </row>
    <row r="15" spans="1:21" s="2" customFormat="1" ht="20.25" x14ac:dyDescent="0.3">
      <c r="A15" s="3"/>
      <c r="B15" s="11"/>
      <c r="C15" s="5"/>
      <c r="D15" s="5"/>
      <c r="E15" s="5"/>
      <c r="F15" s="6"/>
      <c r="G15" s="7"/>
      <c r="H15" s="8"/>
      <c r="J15" s="12"/>
      <c r="K15" s="5"/>
      <c r="L15" s="11"/>
      <c r="M15" s="13"/>
      <c r="N15" s="15"/>
      <c r="O15" s="15"/>
      <c r="P15" s="15"/>
      <c r="Q15" s="15"/>
      <c r="R15" s="15"/>
      <c r="S15" s="17"/>
    </row>
    <row r="16" spans="1:21" s="2" customFormat="1" ht="20.25" x14ac:dyDescent="0.3">
      <c r="A16" s="3"/>
      <c r="B16" s="11"/>
      <c r="C16" s="5"/>
      <c r="D16" s="5"/>
      <c r="E16" s="5"/>
      <c r="F16" s="6"/>
      <c r="G16" s="7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10"/>
    </row>
    <row r="17" spans="1:21" s="2" customFormat="1" ht="20.25" x14ac:dyDescent="0.3">
      <c r="A17" s="3"/>
      <c r="B17" s="11"/>
      <c r="C17" s="5" t="s">
        <v>66</v>
      </c>
      <c r="D17" s="5" t="s">
        <v>67</v>
      </c>
      <c r="E17" s="5"/>
      <c r="F17" s="6">
        <f>SUM(F16:F16)</f>
        <v>0</v>
      </c>
      <c r="G17" s="7"/>
      <c r="H17" s="8"/>
      <c r="I17" s="8"/>
      <c r="J17" s="9"/>
      <c r="K17" s="5"/>
      <c r="L17" s="5"/>
      <c r="M17" s="5"/>
      <c r="N17" s="5"/>
      <c r="O17" s="5"/>
      <c r="P17" s="8"/>
      <c r="Q17" s="8"/>
      <c r="R17" s="5"/>
      <c r="S17" s="5"/>
      <c r="T17" s="5"/>
      <c r="U17" s="10"/>
    </row>
    <row r="18" spans="1:21" s="2" customFormat="1" ht="20.25" x14ac:dyDescent="0.3">
      <c r="A18" s="3"/>
      <c r="B18" s="11"/>
      <c r="C18" s="5" t="s">
        <v>68</v>
      </c>
      <c r="D18" s="5" t="s">
        <v>65</v>
      </c>
      <c r="E18" s="5"/>
      <c r="F18" s="6">
        <f>F14+F17</f>
        <v>233000</v>
      </c>
      <c r="G18" s="7"/>
      <c r="H18" s="8"/>
      <c r="I18" s="8"/>
      <c r="J18" s="9"/>
      <c r="K18" s="5"/>
      <c r="L18" s="5"/>
      <c r="M18" s="5"/>
      <c r="N18" s="5"/>
      <c r="O18" s="5"/>
      <c r="P18" s="8"/>
      <c r="Q18" s="8"/>
      <c r="R18" s="5"/>
      <c r="S18" s="5"/>
      <c r="T18" s="5"/>
      <c r="U18" s="10"/>
    </row>
    <row r="19" spans="1:21" s="2" customFormat="1" ht="20.25" x14ac:dyDescent="0.3">
      <c r="A19" s="3"/>
      <c r="B19" s="11"/>
      <c r="C19" s="5" t="s">
        <v>69</v>
      </c>
      <c r="D19" s="5"/>
      <c r="E19" s="5"/>
      <c r="F19" s="6">
        <f>F5-F18</f>
        <v>2843703</v>
      </c>
      <c r="G19" s="7"/>
      <c r="H19" s="8"/>
      <c r="I19" s="8"/>
      <c r="J19" s="9"/>
      <c r="K19" s="5"/>
      <c r="L19" s="5"/>
      <c r="M19" s="5"/>
      <c r="N19" s="5"/>
      <c r="O19" s="5"/>
      <c r="P19" s="8"/>
      <c r="Q19" s="8"/>
      <c r="R19" s="5"/>
      <c r="S19" s="5"/>
      <c r="T19" s="5"/>
      <c r="U19" s="10"/>
    </row>
    <row r="20" spans="1:21" s="2" customFormat="1" ht="20.25" x14ac:dyDescent="0.3">
      <c r="A20" s="3"/>
      <c r="B20" s="4"/>
      <c r="C20" s="5"/>
      <c r="D20" s="5"/>
      <c r="E20" s="5"/>
      <c r="F20" s="6"/>
      <c r="G20" s="7"/>
      <c r="H20" s="8"/>
      <c r="I20" s="8"/>
      <c r="J20" s="9"/>
      <c r="K20" s="5"/>
      <c r="L20" s="5"/>
      <c r="M20" s="5"/>
      <c r="N20" s="5"/>
      <c r="O20" s="5"/>
      <c r="P20" s="8"/>
      <c r="Q20" s="8"/>
      <c r="R20" s="5"/>
      <c r="S20" s="5"/>
      <c r="T20" s="5"/>
      <c r="U20" s="10"/>
    </row>
  </sheetData>
  <mergeCells count="17">
    <mergeCell ref="A1:U1"/>
    <mergeCell ref="A2:U2"/>
    <mergeCell ref="A3:A4"/>
    <mergeCell ref="B3:B4"/>
    <mergeCell ref="C3:C4"/>
    <mergeCell ref="D3:D4"/>
    <mergeCell ref="E3:E4"/>
    <mergeCell ref="F3:F4"/>
    <mergeCell ref="G3:G4"/>
    <mergeCell ref="H3:H4"/>
    <mergeCell ref="T3:U3"/>
    <mergeCell ref="I3:I4"/>
    <mergeCell ref="J3:J4"/>
    <mergeCell ref="K3:K4"/>
    <mergeCell ref="L3:O3"/>
    <mergeCell ref="P3:Q3"/>
    <mergeCell ref="R3:S3"/>
  </mergeCells>
  <conditionalFormatting sqref="D19">
    <cfRule type="duplicateValues" dxfId="71" priority="60"/>
  </conditionalFormatting>
  <conditionalFormatting sqref="D19">
    <cfRule type="duplicateValues" dxfId="70" priority="58"/>
    <cfRule type="duplicateValues" dxfId="69" priority="59"/>
  </conditionalFormatting>
  <conditionalFormatting sqref="E19">
    <cfRule type="duplicateValues" dxfId="68" priority="57"/>
  </conditionalFormatting>
  <conditionalFormatting sqref="E19">
    <cfRule type="duplicateValues" dxfId="67" priority="55"/>
    <cfRule type="duplicateValues" dxfId="66" priority="56"/>
  </conditionalFormatting>
  <conditionalFormatting sqref="D14">
    <cfRule type="duplicateValues" dxfId="65" priority="54"/>
  </conditionalFormatting>
  <conditionalFormatting sqref="D14">
    <cfRule type="duplicateValues" dxfId="64" priority="52"/>
    <cfRule type="duplicateValues" dxfId="63" priority="53"/>
  </conditionalFormatting>
  <conditionalFormatting sqref="D15">
    <cfRule type="duplicateValues" dxfId="62" priority="51"/>
  </conditionalFormatting>
  <conditionalFormatting sqref="D15">
    <cfRule type="duplicateValues" dxfId="61" priority="49"/>
    <cfRule type="duplicateValues" dxfId="60" priority="50"/>
  </conditionalFormatting>
  <conditionalFormatting sqref="E15">
    <cfRule type="duplicateValues" dxfId="59" priority="48"/>
  </conditionalFormatting>
  <conditionalFormatting sqref="E15">
    <cfRule type="duplicateValues" dxfId="58" priority="46"/>
    <cfRule type="duplicateValues" dxfId="57" priority="47"/>
  </conditionalFormatting>
  <conditionalFormatting sqref="H15">
    <cfRule type="duplicateValues" dxfId="56" priority="45"/>
  </conditionalFormatting>
  <conditionalFormatting sqref="H15">
    <cfRule type="duplicateValues" dxfId="55" priority="43"/>
    <cfRule type="duplicateValues" dxfId="54" priority="44"/>
  </conditionalFormatting>
  <conditionalFormatting sqref="I15">
    <cfRule type="duplicateValues" dxfId="53" priority="42"/>
  </conditionalFormatting>
  <conditionalFormatting sqref="I15">
    <cfRule type="duplicateValues" dxfId="52" priority="40"/>
    <cfRule type="duplicateValues" dxfId="51" priority="41"/>
  </conditionalFormatting>
  <conditionalFormatting sqref="K15">
    <cfRule type="duplicateValues" dxfId="50" priority="39"/>
  </conditionalFormatting>
  <conditionalFormatting sqref="K15">
    <cfRule type="duplicateValues" dxfId="49" priority="37"/>
    <cfRule type="duplicateValues" dxfId="48" priority="38"/>
  </conditionalFormatting>
  <conditionalFormatting sqref="J15">
    <cfRule type="duplicateValues" dxfId="47" priority="36"/>
  </conditionalFormatting>
  <conditionalFormatting sqref="J15">
    <cfRule type="duplicateValues" dxfId="46" priority="34"/>
    <cfRule type="duplicateValues" dxfId="45" priority="35"/>
  </conditionalFormatting>
  <conditionalFormatting sqref="D20">
    <cfRule type="duplicateValues" dxfId="44" priority="33"/>
  </conditionalFormatting>
  <conditionalFormatting sqref="D20">
    <cfRule type="duplicateValues" dxfId="43" priority="31"/>
    <cfRule type="duplicateValues" dxfId="42" priority="32"/>
  </conditionalFormatting>
  <conditionalFormatting sqref="E20">
    <cfRule type="duplicateValues" dxfId="41" priority="30"/>
  </conditionalFormatting>
  <conditionalFormatting sqref="E20">
    <cfRule type="duplicateValues" dxfId="40" priority="28"/>
    <cfRule type="duplicateValues" dxfId="39" priority="29"/>
  </conditionalFormatting>
  <conditionalFormatting sqref="D14:D15">
    <cfRule type="duplicateValues" dxfId="38" priority="27"/>
  </conditionalFormatting>
  <conditionalFormatting sqref="D14:D15">
    <cfRule type="duplicateValues" dxfId="37" priority="25"/>
    <cfRule type="duplicateValues" dxfId="36" priority="26"/>
  </conditionalFormatting>
  <conditionalFormatting sqref="J16">
    <cfRule type="duplicateValues" dxfId="35" priority="24"/>
  </conditionalFormatting>
  <conditionalFormatting sqref="J16">
    <cfRule type="duplicateValues" dxfId="34" priority="22"/>
    <cfRule type="duplicateValues" dxfId="33" priority="23"/>
  </conditionalFormatting>
  <conditionalFormatting sqref="H16">
    <cfRule type="duplicateValues" dxfId="32" priority="21"/>
  </conditionalFormatting>
  <conditionalFormatting sqref="H16">
    <cfRule type="duplicateValues" dxfId="31" priority="19"/>
    <cfRule type="duplicateValues" dxfId="30" priority="20"/>
  </conditionalFormatting>
  <conditionalFormatting sqref="I16">
    <cfRule type="duplicateValues" dxfId="29" priority="18"/>
  </conditionalFormatting>
  <conditionalFormatting sqref="I16">
    <cfRule type="duplicateValues" dxfId="28" priority="16"/>
    <cfRule type="duplicateValues" dxfId="27" priority="17"/>
  </conditionalFormatting>
  <conditionalFormatting sqref="K16">
    <cfRule type="duplicateValues" dxfId="26" priority="15"/>
  </conditionalFormatting>
  <conditionalFormatting sqref="K16">
    <cfRule type="duplicateValues" dxfId="25" priority="13"/>
    <cfRule type="duplicateValues" dxfId="24" priority="14"/>
  </conditionalFormatting>
  <conditionalFormatting sqref="E14:E19">
    <cfRule type="duplicateValues" dxfId="23" priority="12"/>
  </conditionalFormatting>
  <conditionalFormatting sqref="E14:E19">
    <cfRule type="duplicateValues" dxfId="22" priority="10"/>
    <cfRule type="duplicateValues" dxfId="21" priority="11"/>
  </conditionalFormatting>
  <conditionalFormatting sqref="D14:D19">
    <cfRule type="duplicateValues" dxfId="20" priority="9"/>
  </conditionalFormatting>
  <conditionalFormatting sqref="D14:D19">
    <cfRule type="duplicateValues" dxfId="19" priority="7"/>
    <cfRule type="duplicateValues" dxfId="18" priority="8"/>
  </conditionalFormatting>
  <conditionalFormatting sqref="E14:E18">
    <cfRule type="duplicateValues" dxfId="17" priority="6"/>
  </conditionalFormatting>
  <conditionalFormatting sqref="E14:E18">
    <cfRule type="duplicateValues" dxfId="16" priority="4"/>
    <cfRule type="duplicateValues" dxfId="15" priority="5"/>
  </conditionalFormatting>
  <conditionalFormatting sqref="D14:D18">
    <cfRule type="duplicateValues" dxfId="14" priority="3"/>
  </conditionalFormatting>
  <conditionalFormatting sqref="D14:D18">
    <cfRule type="duplicateValues" dxfId="13" priority="1"/>
    <cfRule type="duplicateValues" dxfId="12" priority="2"/>
  </conditionalFormatting>
  <conditionalFormatting sqref="D5:D13">
    <cfRule type="duplicateValues" dxfId="11" priority="61"/>
  </conditionalFormatting>
  <conditionalFormatting sqref="D5:D13">
    <cfRule type="duplicateValues" dxfId="10" priority="62"/>
    <cfRule type="duplicateValues" dxfId="9" priority="63"/>
  </conditionalFormatting>
  <conditionalFormatting sqref="E5:E13">
    <cfRule type="duplicateValues" dxfId="8" priority="64"/>
  </conditionalFormatting>
  <conditionalFormatting sqref="E5:E13">
    <cfRule type="duplicateValues" dxfId="7" priority="65"/>
    <cfRule type="duplicateValues" dxfId="6" priority="66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"/>
  <sheetViews>
    <sheetView workbookViewId="0">
      <selection activeCell="I3" sqref="I3:I4"/>
    </sheetView>
  </sheetViews>
  <sheetFormatPr defaultRowHeight="15" x14ac:dyDescent="0.25"/>
  <cols>
    <col min="1" max="1" width="7.85546875" customWidth="1"/>
    <col min="2" max="2" width="0.140625" customWidth="1"/>
    <col min="3" max="3" width="19.85546875" customWidth="1"/>
    <col min="4" max="4" width="18.5703125" customWidth="1"/>
    <col min="5" max="5" width="17.28515625" customWidth="1"/>
    <col min="6" max="6" width="12.5703125" customWidth="1"/>
    <col min="7" max="7" width="12.140625" customWidth="1"/>
    <col min="8" max="8" width="13.140625" customWidth="1"/>
    <col min="9" max="9" width="10.42578125" customWidth="1"/>
    <col min="10" max="10" width="17" customWidth="1"/>
    <col min="11" max="11" width="11.42578125" customWidth="1"/>
    <col min="12" max="12" width="28.28515625" customWidth="1"/>
  </cols>
  <sheetData>
    <row r="1" spans="1:12" ht="25.5" x14ac:dyDescent="0.25">
      <c r="A1" s="56" t="s">
        <v>70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</row>
    <row r="2" spans="1:12" ht="18.75" thickBot="1" x14ac:dyDescent="0.3">
      <c r="A2" s="53" t="s">
        <v>71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</row>
    <row r="3" spans="1:12" ht="38.25" customHeight="1" x14ac:dyDescent="0.25">
      <c r="A3" s="57" t="s">
        <v>1</v>
      </c>
      <c r="B3" s="51" t="s">
        <v>2</v>
      </c>
      <c r="C3" s="60" t="s">
        <v>3</v>
      </c>
      <c r="D3" s="62" t="s">
        <v>4</v>
      </c>
      <c r="E3" s="64" t="s">
        <v>5</v>
      </c>
      <c r="F3" s="66" t="s">
        <v>6</v>
      </c>
      <c r="G3" s="51" t="s">
        <v>7</v>
      </c>
      <c r="H3" s="54" t="s">
        <v>72</v>
      </c>
      <c r="I3" s="51" t="s">
        <v>8</v>
      </c>
      <c r="J3" s="66" t="s">
        <v>9</v>
      </c>
      <c r="K3" s="51" t="s">
        <v>14</v>
      </c>
      <c r="L3" s="52"/>
    </row>
    <row r="4" spans="1:12" x14ac:dyDescent="0.25">
      <c r="A4" s="58"/>
      <c r="B4" s="59"/>
      <c r="C4" s="61"/>
      <c r="D4" s="63"/>
      <c r="E4" s="65"/>
      <c r="F4" s="67"/>
      <c r="G4" s="59"/>
      <c r="H4" s="55"/>
      <c r="I4" s="59"/>
      <c r="J4" s="67"/>
      <c r="K4" s="18" t="s">
        <v>20</v>
      </c>
      <c r="L4" s="19" t="s">
        <v>21</v>
      </c>
    </row>
    <row r="5" spans="1:12" x14ac:dyDescent="0.25">
      <c r="A5" s="20">
        <v>1</v>
      </c>
      <c r="B5" s="21"/>
      <c r="C5" s="22" t="s">
        <v>73</v>
      </c>
      <c r="D5" s="23">
        <v>179900</v>
      </c>
      <c r="E5" s="24">
        <v>3470247</v>
      </c>
      <c r="F5" s="25">
        <v>40000</v>
      </c>
      <c r="G5" s="22" t="s">
        <v>74</v>
      </c>
      <c r="H5" s="22" t="s">
        <v>75</v>
      </c>
      <c r="I5" s="26" t="s">
        <v>25</v>
      </c>
      <c r="J5" s="26" t="s">
        <v>76</v>
      </c>
      <c r="K5" s="27" t="s">
        <v>77</v>
      </c>
      <c r="L5" s="28" t="s">
        <v>78</v>
      </c>
    </row>
    <row r="7" spans="1:12" ht="15.75" x14ac:dyDescent="0.25">
      <c r="A7" s="29"/>
      <c r="B7" s="30" t="s">
        <v>22</v>
      </c>
      <c r="C7" s="30"/>
      <c r="D7" s="30"/>
      <c r="E7" s="31">
        <v>8472811</v>
      </c>
      <c r="F7" s="32"/>
    </row>
    <row r="8" spans="1:12" ht="15.75" x14ac:dyDescent="0.25">
      <c r="A8" s="33"/>
      <c r="B8" s="30"/>
      <c r="C8" s="34"/>
      <c r="D8" s="30"/>
      <c r="E8" s="35"/>
      <c r="F8" s="36">
        <f>SUM(F4:F5)</f>
        <v>40000</v>
      </c>
    </row>
    <row r="9" spans="1:12" x14ac:dyDescent="0.25">
      <c r="A9" s="33"/>
      <c r="B9" s="30" t="s">
        <v>79</v>
      </c>
      <c r="C9" s="37"/>
      <c r="D9" s="30"/>
      <c r="E9" s="38">
        <f>E7-F8</f>
        <v>8432811</v>
      </c>
      <c r="F9" s="35"/>
    </row>
  </sheetData>
  <mergeCells count="13">
    <mergeCell ref="K3:L3"/>
    <mergeCell ref="A2:L2"/>
    <mergeCell ref="H3:H4"/>
    <mergeCell ref="A1:L1"/>
    <mergeCell ref="A3:A4"/>
    <mergeCell ref="B3:B4"/>
    <mergeCell ref="C3:C4"/>
    <mergeCell ref="D3:D4"/>
    <mergeCell ref="E3:E4"/>
    <mergeCell ref="F3:F4"/>
    <mergeCell ref="G3:G4"/>
    <mergeCell ref="I3:I4"/>
    <mergeCell ref="J3:J4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"/>
  <sheetViews>
    <sheetView tabSelected="1" workbookViewId="0">
      <selection sqref="A1:L1"/>
    </sheetView>
  </sheetViews>
  <sheetFormatPr defaultRowHeight="12.75" x14ac:dyDescent="0.2"/>
  <cols>
    <col min="1" max="1" width="8.42578125" style="33" customWidth="1"/>
    <col min="2" max="2" width="0.5703125" style="69" customWidth="1"/>
    <col min="3" max="3" width="29.85546875" style="34" customWidth="1"/>
    <col min="4" max="4" width="19.140625" style="69" customWidth="1"/>
    <col min="5" max="5" width="23.7109375" style="69" customWidth="1"/>
    <col min="6" max="6" width="18.7109375" style="69" customWidth="1"/>
    <col min="7" max="7" width="19.7109375" style="69" customWidth="1"/>
    <col min="8" max="8" width="19.42578125" style="69" customWidth="1"/>
    <col min="9" max="9" width="16.42578125" style="69" bestFit="1" customWidth="1"/>
    <col min="10" max="10" width="18.85546875" style="69" customWidth="1"/>
    <col min="11" max="11" width="21.5703125" style="69" customWidth="1"/>
    <col min="12" max="12" width="22.28515625" style="69" customWidth="1"/>
    <col min="13" max="16384" width="9.140625" style="69"/>
  </cols>
  <sheetData>
    <row r="1" spans="1:14" s="68" customFormat="1" ht="25.5" x14ac:dyDescent="0.2">
      <c r="A1" s="116" t="s">
        <v>125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</row>
    <row r="2" spans="1:14" ht="18.75" thickBot="1" x14ac:dyDescent="0.25">
      <c r="A2" s="53" t="s">
        <v>80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</row>
    <row r="3" spans="1:14" ht="25.5" x14ac:dyDescent="0.2">
      <c r="A3" s="57" t="s">
        <v>1</v>
      </c>
      <c r="B3" s="51" t="s">
        <v>2</v>
      </c>
      <c r="C3" s="60" t="s">
        <v>3</v>
      </c>
      <c r="D3" s="62" t="s">
        <v>4</v>
      </c>
      <c r="E3" s="64" t="s">
        <v>5</v>
      </c>
      <c r="F3" s="66" t="s">
        <v>6</v>
      </c>
      <c r="G3" s="51" t="s">
        <v>7</v>
      </c>
      <c r="H3" s="107" t="s">
        <v>72</v>
      </c>
      <c r="I3" s="51" t="s">
        <v>8</v>
      </c>
      <c r="J3" s="66" t="s">
        <v>9</v>
      </c>
      <c r="K3" s="51" t="s">
        <v>14</v>
      </c>
      <c r="L3" s="52"/>
    </row>
    <row r="4" spans="1:14" ht="13.5" thickBot="1" x14ac:dyDescent="0.25">
      <c r="A4" s="108"/>
      <c r="B4" s="109"/>
      <c r="C4" s="110"/>
      <c r="D4" s="111"/>
      <c r="E4" s="112"/>
      <c r="F4" s="113"/>
      <c r="G4" s="109"/>
      <c r="H4" s="114"/>
      <c r="I4" s="109"/>
      <c r="J4" s="113"/>
      <c r="K4" s="114" t="s">
        <v>20</v>
      </c>
      <c r="L4" s="115" t="s">
        <v>21</v>
      </c>
      <c r="N4" s="69" t="s">
        <v>81</v>
      </c>
    </row>
    <row r="5" spans="1:14" ht="15" x14ac:dyDescent="0.25">
      <c r="A5" s="99">
        <v>1</v>
      </c>
      <c r="B5" s="100"/>
      <c r="C5" s="101" t="s">
        <v>82</v>
      </c>
      <c r="D5" s="102">
        <v>20250</v>
      </c>
      <c r="E5" s="103">
        <v>3467154</v>
      </c>
      <c r="F5" s="104">
        <v>50000</v>
      </c>
      <c r="G5" s="103" t="s">
        <v>83</v>
      </c>
      <c r="H5" s="102" t="s">
        <v>84</v>
      </c>
      <c r="I5" s="105" t="s">
        <v>25</v>
      </c>
      <c r="J5" s="105" t="s">
        <v>85</v>
      </c>
      <c r="K5" s="106" t="s">
        <v>86</v>
      </c>
      <c r="L5" s="102" t="s">
        <v>87</v>
      </c>
    </row>
    <row r="6" spans="1:14" ht="15" x14ac:dyDescent="0.25">
      <c r="A6" s="70">
        <v>2</v>
      </c>
      <c r="B6" s="21"/>
      <c r="C6" s="71" t="s">
        <v>82</v>
      </c>
      <c r="D6" s="72">
        <v>20253</v>
      </c>
      <c r="E6" s="76">
        <v>3467160</v>
      </c>
      <c r="F6" s="74">
        <v>45000</v>
      </c>
      <c r="G6" s="73" t="s">
        <v>88</v>
      </c>
      <c r="H6" s="72" t="s">
        <v>84</v>
      </c>
      <c r="I6" s="26" t="s">
        <v>25</v>
      </c>
      <c r="J6" s="26" t="s">
        <v>85</v>
      </c>
      <c r="K6" s="75" t="s">
        <v>89</v>
      </c>
      <c r="L6" s="72" t="s">
        <v>90</v>
      </c>
    </row>
    <row r="7" spans="1:14" ht="15" x14ac:dyDescent="0.25">
      <c r="A7" s="70">
        <v>3</v>
      </c>
      <c r="B7" s="21"/>
      <c r="C7" s="71" t="s">
        <v>82</v>
      </c>
      <c r="D7" s="72">
        <v>20251</v>
      </c>
      <c r="E7" s="76">
        <v>3467589</v>
      </c>
      <c r="F7" s="74">
        <v>45000</v>
      </c>
      <c r="G7" s="73" t="s">
        <v>91</v>
      </c>
      <c r="H7" s="72" t="s">
        <v>84</v>
      </c>
      <c r="I7" s="26" t="s">
        <v>25</v>
      </c>
      <c r="J7" s="26" t="s">
        <v>85</v>
      </c>
      <c r="K7" s="75" t="s">
        <v>92</v>
      </c>
      <c r="L7" s="72" t="s">
        <v>93</v>
      </c>
    </row>
    <row r="8" spans="1:14" ht="15" x14ac:dyDescent="0.25">
      <c r="A8" s="70">
        <v>4</v>
      </c>
      <c r="B8" s="21"/>
      <c r="C8" s="71" t="s">
        <v>94</v>
      </c>
      <c r="D8" s="72">
        <v>20256</v>
      </c>
      <c r="E8" s="76">
        <v>3470260</v>
      </c>
      <c r="F8" s="74">
        <v>46000</v>
      </c>
      <c r="G8" s="73" t="s">
        <v>95</v>
      </c>
      <c r="H8" s="72" t="s">
        <v>96</v>
      </c>
      <c r="I8" s="26" t="s">
        <v>25</v>
      </c>
      <c r="J8" s="26" t="s">
        <v>85</v>
      </c>
      <c r="K8" s="75" t="s">
        <v>97</v>
      </c>
      <c r="L8" s="72" t="s">
        <v>98</v>
      </c>
    </row>
    <row r="9" spans="1:14" ht="15" x14ac:dyDescent="0.25">
      <c r="A9" s="70">
        <v>5</v>
      </c>
      <c r="B9" s="21"/>
      <c r="C9" s="71" t="s">
        <v>94</v>
      </c>
      <c r="D9" s="72">
        <v>20257</v>
      </c>
      <c r="E9" s="76">
        <v>3470261</v>
      </c>
      <c r="F9" s="74">
        <v>40000</v>
      </c>
      <c r="G9" s="73" t="s">
        <v>99</v>
      </c>
      <c r="H9" s="72" t="s">
        <v>96</v>
      </c>
      <c r="I9" s="26" t="s">
        <v>25</v>
      </c>
      <c r="J9" s="26" t="s">
        <v>85</v>
      </c>
      <c r="K9" s="75" t="s">
        <v>100</v>
      </c>
      <c r="L9" s="72" t="s">
        <v>101</v>
      </c>
    </row>
    <row r="10" spans="1:14" ht="15" x14ac:dyDescent="0.25">
      <c r="A10" s="70">
        <v>6</v>
      </c>
      <c r="B10" s="21"/>
      <c r="C10" s="71" t="s">
        <v>102</v>
      </c>
      <c r="D10" s="72">
        <v>20259</v>
      </c>
      <c r="E10" s="73">
        <v>3470372</v>
      </c>
      <c r="F10" s="74">
        <v>45000</v>
      </c>
      <c r="G10" s="73" t="s">
        <v>103</v>
      </c>
      <c r="H10" s="72" t="s">
        <v>96</v>
      </c>
      <c r="I10" s="26" t="s">
        <v>25</v>
      </c>
      <c r="J10" s="26" t="s">
        <v>85</v>
      </c>
      <c r="K10" s="75" t="s">
        <v>104</v>
      </c>
      <c r="L10" s="72" t="s">
        <v>105</v>
      </c>
    </row>
    <row r="11" spans="1:14" ht="15" x14ac:dyDescent="0.25">
      <c r="A11" s="70">
        <v>7</v>
      </c>
      <c r="B11" s="21"/>
      <c r="C11" s="71" t="s">
        <v>102</v>
      </c>
      <c r="D11" s="72">
        <v>20261</v>
      </c>
      <c r="E11" s="73">
        <v>3470370</v>
      </c>
      <c r="F11" s="74">
        <v>60000</v>
      </c>
      <c r="G11" s="73" t="s">
        <v>106</v>
      </c>
      <c r="H11" s="72" t="s">
        <v>96</v>
      </c>
      <c r="I11" s="26" t="s">
        <v>25</v>
      </c>
      <c r="J11" s="26" t="s">
        <v>85</v>
      </c>
      <c r="K11" s="75" t="s">
        <v>107</v>
      </c>
      <c r="L11" s="72" t="s">
        <v>108</v>
      </c>
    </row>
    <row r="12" spans="1:14" ht="15" x14ac:dyDescent="0.25">
      <c r="A12" s="70">
        <v>8</v>
      </c>
      <c r="B12" s="21"/>
      <c r="C12" s="71" t="s">
        <v>102</v>
      </c>
      <c r="D12" s="77">
        <v>20258</v>
      </c>
      <c r="E12" s="73">
        <v>3470371</v>
      </c>
      <c r="F12" s="74">
        <v>60000</v>
      </c>
      <c r="G12" s="73" t="s">
        <v>109</v>
      </c>
      <c r="H12" s="72" t="s">
        <v>96</v>
      </c>
      <c r="I12" s="26" t="s">
        <v>25</v>
      </c>
      <c r="J12" s="26" t="s">
        <v>85</v>
      </c>
      <c r="K12" s="75" t="s">
        <v>110</v>
      </c>
      <c r="L12" s="77" t="s">
        <v>111</v>
      </c>
    </row>
    <row r="13" spans="1:14" ht="15" x14ac:dyDescent="0.25">
      <c r="A13" s="70">
        <v>9</v>
      </c>
      <c r="B13" s="21"/>
      <c r="C13" s="71" t="s">
        <v>82</v>
      </c>
      <c r="D13" s="72">
        <v>20249</v>
      </c>
      <c r="E13" s="73">
        <v>3466909</v>
      </c>
      <c r="F13" s="74">
        <v>45000</v>
      </c>
      <c r="G13" s="73" t="s">
        <v>112</v>
      </c>
      <c r="H13" s="72" t="s">
        <v>113</v>
      </c>
      <c r="I13" s="26" t="s">
        <v>25</v>
      </c>
      <c r="J13" s="26" t="s">
        <v>85</v>
      </c>
      <c r="K13" s="75" t="s">
        <v>54</v>
      </c>
      <c r="L13" s="72" t="s">
        <v>114</v>
      </c>
    </row>
    <row r="14" spans="1:14" ht="15" x14ac:dyDescent="0.25">
      <c r="A14" s="70">
        <v>10</v>
      </c>
      <c r="B14" s="21"/>
      <c r="C14" s="71" t="s">
        <v>82</v>
      </c>
      <c r="D14" s="72">
        <v>20255</v>
      </c>
      <c r="E14" s="73">
        <v>3467155</v>
      </c>
      <c r="F14" s="74">
        <v>50000</v>
      </c>
      <c r="G14" s="73" t="s">
        <v>115</v>
      </c>
      <c r="H14" s="72" t="s">
        <v>113</v>
      </c>
      <c r="I14" s="26" t="s">
        <v>25</v>
      </c>
      <c r="J14" s="26" t="s">
        <v>85</v>
      </c>
      <c r="K14" s="75" t="s">
        <v>116</v>
      </c>
      <c r="L14" s="72" t="s">
        <v>117</v>
      </c>
    </row>
    <row r="15" spans="1:14" ht="15" x14ac:dyDescent="0.25">
      <c r="A15" s="70">
        <v>11</v>
      </c>
      <c r="B15" s="21"/>
      <c r="C15" s="71" t="s">
        <v>82</v>
      </c>
      <c r="D15" s="72">
        <v>20254</v>
      </c>
      <c r="E15" s="76">
        <v>3467156</v>
      </c>
      <c r="F15" s="74">
        <v>50000</v>
      </c>
      <c r="G15" s="73" t="s">
        <v>118</v>
      </c>
      <c r="H15" s="72" t="s">
        <v>113</v>
      </c>
      <c r="I15" s="26" t="s">
        <v>25</v>
      </c>
      <c r="J15" s="26" t="s">
        <v>85</v>
      </c>
      <c r="K15" s="75" t="s">
        <v>119</v>
      </c>
      <c r="L15" s="72" t="s">
        <v>120</v>
      </c>
    </row>
    <row r="16" spans="1:14" ht="15" x14ac:dyDescent="0.25">
      <c r="A16" s="70">
        <v>12</v>
      </c>
      <c r="B16" s="21"/>
      <c r="C16" s="71" t="s">
        <v>82</v>
      </c>
      <c r="D16" s="72">
        <v>20252</v>
      </c>
      <c r="E16" s="76">
        <v>3467159</v>
      </c>
      <c r="F16" s="74">
        <v>45000</v>
      </c>
      <c r="G16" s="73" t="s">
        <v>121</v>
      </c>
      <c r="H16" s="72" t="s">
        <v>113</v>
      </c>
      <c r="I16" s="26" t="s">
        <v>25</v>
      </c>
      <c r="J16" s="26" t="s">
        <v>85</v>
      </c>
      <c r="K16" s="75" t="s">
        <v>122</v>
      </c>
      <c r="L16" s="72" t="s">
        <v>123</v>
      </c>
    </row>
    <row r="17" spans="1:12" x14ac:dyDescent="0.2">
      <c r="A17" s="78"/>
      <c r="B17" s="79"/>
      <c r="C17" s="80"/>
      <c r="D17" s="81"/>
      <c r="E17" s="82"/>
      <c r="F17" s="83"/>
      <c r="G17" s="84"/>
      <c r="H17" s="85"/>
      <c r="I17" s="86"/>
      <c r="J17" s="86"/>
      <c r="K17" s="87"/>
      <c r="L17" s="88"/>
    </row>
    <row r="18" spans="1:12" x14ac:dyDescent="0.2">
      <c r="A18" s="78"/>
      <c r="B18" s="79"/>
      <c r="C18" s="80"/>
      <c r="D18" s="81"/>
      <c r="E18" s="82"/>
      <c r="F18" s="83" t="s">
        <v>81</v>
      </c>
      <c r="G18" s="84"/>
      <c r="H18" s="85"/>
      <c r="I18" s="86"/>
      <c r="J18" s="86"/>
      <c r="K18" s="87"/>
      <c r="L18" s="88"/>
    </row>
    <row r="19" spans="1:12" ht="15.75" x14ac:dyDescent="0.2">
      <c r="A19" s="89"/>
      <c r="B19" s="90" t="s">
        <v>22</v>
      </c>
      <c r="C19" s="90"/>
      <c r="D19" s="30"/>
      <c r="E19" s="31">
        <v>9506561</v>
      </c>
      <c r="F19" s="32"/>
      <c r="G19" s="29"/>
      <c r="H19" s="29"/>
      <c r="K19" s="29"/>
      <c r="L19" s="29"/>
    </row>
    <row r="20" spans="1:12" ht="15.75" x14ac:dyDescent="0.2">
      <c r="A20" s="89"/>
      <c r="B20" s="90"/>
      <c r="C20" s="90"/>
      <c r="D20" s="30"/>
      <c r="E20" s="91"/>
      <c r="F20" s="32"/>
      <c r="G20" s="29"/>
      <c r="H20" s="29"/>
      <c r="K20" s="29"/>
      <c r="L20" s="29"/>
    </row>
    <row r="21" spans="1:12" ht="15.75" x14ac:dyDescent="0.25">
      <c r="A21" s="89"/>
      <c r="B21" s="90"/>
      <c r="C21" s="90"/>
      <c r="D21" s="30"/>
      <c r="E21" s="91"/>
      <c r="F21" s="36">
        <f>SUM(F5:F16)</f>
        <v>581000</v>
      </c>
      <c r="G21" s="29"/>
      <c r="H21" s="29"/>
      <c r="K21" s="29"/>
      <c r="L21" s="29"/>
    </row>
    <row r="22" spans="1:12" ht="15" x14ac:dyDescent="0.25">
      <c r="A22" s="92"/>
      <c r="B22" s="90"/>
      <c r="C22" s="93"/>
      <c r="D22" s="30"/>
      <c r="E22" s="35"/>
    </row>
    <row r="23" spans="1:12" ht="15" x14ac:dyDescent="0.25">
      <c r="A23" s="92"/>
      <c r="B23" s="90" t="s">
        <v>124</v>
      </c>
      <c r="C23" s="37"/>
      <c r="D23" s="30"/>
      <c r="E23" s="94">
        <f>E19-F21</f>
        <v>8925561</v>
      </c>
      <c r="F23" s="35"/>
    </row>
    <row r="25" spans="1:12" s="29" customFormat="1" ht="18" x14ac:dyDescent="0.25">
      <c r="A25" s="95"/>
      <c r="B25" s="96"/>
      <c r="C25" s="34"/>
      <c r="D25" s="37"/>
      <c r="E25" s="97"/>
      <c r="F25" s="98"/>
      <c r="G25" s="96"/>
      <c r="H25" s="96"/>
      <c r="I25" s="69"/>
      <c r="J25" s="69"/>
      <c r="K25" s="96"/>
      <c r="L25" s="96"/>
    </row>
    <row r="29" spans="1:12" s="96" customFormat="1" x14ac:dyDescent="0.2">
      <c r="A29" s="33"/>
      <c r="B29" s="69"/>
      <c r="C29" s="34"/>
      <c r="D29" s="69"/>
      <c r="E29" s="69"/>
      <c r="F29" s="69"/>
      <c r="G29" s="69"/>
      <c r="H29" s="69"/>
      <c r="I29" s="69"/>
      <c r="J29" s="69"/>
      <c r="K29" s="69"/>
      <c r="L29" s="69"/>
    </row>
  </sheetData>
  <mergeCells count="12">
    <mergeCell ref="K3:L3"/>
    <mergeCell ref="A2:L2"/>
    <mergeCell ref="A1:L1"/>
    <mergeCell ref="A3:A4"/>
    <mergeCell ref="B3:B4"/>
    <mergeCell ref="C3:C4"/>
    <mergeCell ref="D3:D4"/>
    <mergeCell ref="E3:E4"/>
    <mergeCell ref="F3:F4"/>
    <mergeCell ref="G3:G4"/>
    <mergeCell ref="I3:I4"/>
    <mergeCell ref="J3:J4"/>
  </mergeCells>
  <conditionalFormatting sqref="E25">
    <cfRule type="duplicateValues" dxfId="5" priority="1"/>
  </conditionalFormatting>
  <conditionalFormatting sqref="E25">
    <cfRule type="duplicateValues" dxfId="3" priority="2"/>
    <cfRule type="duplicateValues" dxfId="2" priority="3"/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NWEST 20042018</vt:lpstr>
      <vt:lpstr>RAINOIL (PMS) 20042018</vt:lpstr>
      <vt:lpstr>TAURUS (PMS) 20042018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SAVIOUR</dc:creator>
  <cp:lastModifiedBy>SAVIOUR</cp:lastModifiedBy>
  <dcterms:created xsi:type="dcterms:W3CDTF">2018-04-20T19:16:11Z</dcterms:created>
  <dcterms:modified xsi:type="dcterms:W3CDTF">2018-04-21T10:15:05Z</dcterms:modified>
</cp:coreProperties>
</file>