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konna\Downloads\MR AREMU MAILS 12022018\APRIL ONLINE REPORTS 2018\APRIL, 2018 CUMULATIVE LOADOUTS\"/>
    </mc:Choice>
  </mc:AlternateContent>
  <bookViews>
    <workbookView xWindow="0" yWindow="0" windowWidth="20490" windowHeight="6765" activeTab="1"/>
  </bookViews>
  <sheets>
    <sheet name="MATRIX (AGO) 27TH APR, 2018" sheetId="1" r:id="rId1"/>
    <sheet name="TAURUS (PMS) 27TH APR, 2018" sheetId="2" r:id="rId2"/>
    <sheet name="RAINOIL 26TH APR, 2018" sheetId="3" r:id="rId3"/>
    <sheet name="RAINOIL 23RD APR, 2018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4" l="1"/>
  <c r="E12" i="4" s="1"/>
  <c r="A6" i="4"/>
  <c r="A7" i="4" s="1"/>
  <c r="F8" i="3"/>
  <c r="E9" i="3" s="1"/>
  <c r="F16" i="2" l="1"/>
  <c r="E18" i="2" s="1"/>
</calcChain>
</file>

<file path=xl/sharedStrings.xml><?xml version="1.0" encoding="utf-8"?>
<sst xmlns="http://schemas.openxmlformats.org/spreadsheetml/2006/main" count="231" uniqueCount="145">
  <si>
    <t>DAILY AGO LOADING AT MATRIX DEPOT - WARRI, ON 27.,APRIL 2018 (INTERVENTION)</t>
  </si>
  <si>
    <t>S/NO</t>
  </si>
  <si>
    <t>MARKETER NAME</t>
  </si>
  <si>
    <t>MKTER CLASS</t>
  </si>
  <si>
    <t>MT No</t>
  </si>
  <si>
    <t>TRUCK No</t>
  </si>
  <si>
    <t>QTY PROG.</t>
  </si>
  <si>
    <t>LOADED QTY (LTRS)</t>
  </si>
  <si>
    <t>DRIVER'S NAME</t>
  </si>
  <si>
    <t>DRIVER'S GSM No</t>
  </si>
  <si>
    <t>WB No</t>
  </si>
  <si>
    <t>FILLING STATION ADDRESS</t>
  </si>
  <si>
    <t>DESTINATION STATE</t>
  </si>
  <si>
    <t>OPENING STOCK</t>
  </si>
  <si>
    <t>KILSON</t>
  </si>
  <si>
    <t>IND</t>
  </si>
  <si>
    <t>KSF298XP</t>
  </si>
  <si>
    <t>MIKE</t>
  </si>
  <si>
    <t>080 52932328</t>
  </si>
  <si>
    <t>YENEQUO</t>
  </si>
  <si>
    <t>BAYELSA</t>
  </si>
  <si>
    <t>JJJ202XD</t>
  </si>
  <si>
    <t>GODWIN</t>
  </si>
  <si>
    <t>070 35191383</t>
  </si>
  <si>
    <t>DANSARKI</t>
  </si>
  <si>
    <t>KSF609XA</t>
  </si>
  <si>
    <t>TUNDE</t>
  </si>
  <si>
    <t>080 52104247</t>
  </si>
  <si>
    <t>PROPETROL</t>
  </si>
  <si>
    <t>EKP235XA</t>
  </si>
  <si>
    <t>JOHN</t>
  </si>
  <si>
    <t>090 77595978</t>
  </si>
  <si>
    <t>PH</t>
  </si>
  <si>
    <t>RIVERS</t>
  </si>
  <si>
    <t>BFB PET</t>
  </si>
  <si>
    <t>BEN323ZW</t>
  </si>
  <si>
    <t>AKHERE</t>
  </si>
  <si>
    <t>070 34622916</t>
  </si>
  <si>
    <t>BENIN</t>
  </si>
  <si>
    <t>EDO</t>
  </si>
  <si>
    <t>AFEKOYIN</t>
  </si>
  <si>
    <t>AAA07XV</t>
  </si>
  <si>
    <t>OBA</t>
  </si>
  <si>
    <t>070 68559741</t>
  </si>
  <si>
    <t>ENUGU</t>
  </si>
  <si>
    <t>AKL46XB</t>
  </si>
  <si>
    <t>IKE</t>
  </si>
  <si>
    <t>070 63510131</t>
  </si>
  <si>
    <t>ABAKILIKI</t>
  </si>
  <si>
    <t>EBONYI</t>
  </si>
  <si>
    <t>BDG523XU</t>
  </si>
  <si>
    <t>AKIM</t>
  </si>
  <si>
    <t>070 30846982</t>
  </si>
  <si>
    <t>ARAKIJI</t>
  </si>
  <si>
    <t>OSUN</t>
  </si>
  <si>
    <t>KAFAS</t>
  </si>
  <si>
    <t>GBK141XA</t>
  </si>
  <si>
    <t>DAVID</t>
  </si>
  <si>
    <t>081 62238689</t>
  </si>
  <si>
    <t>IBANDAN</t>
  </si>
  <si>
    <t>OYO</t>
  </si>
  <si>
    <t>LSD</t>
  </si>
  <si>
    <t>XU840BDG</t>
  </si>
  <si>
    <t>ABIODU</t>
  </si>
  <si>
    <t>080 68728961</t>
  </si>
  <si>
    <t>0NDO</t>
  </si>
  <si>
    <t>ONDO</t>
  </si>
  <si>
    <t>GAS OIL</t>
  </si>
  <si>
    <t>DTM123XA</t>
  </si>
  <si>
    <t>SURAJ</t>
  </si>
  <si>
    <t>081 00911122</t>
  </si>
  <si>
    <t>KANO</t>
  </si>
  <si>
    <t>NO OF TRUCKS</t>
  </si>
  <si>
    <t>CLOSING STOCK</t>
  </si>
  <si>
    <t xml:space="preserve">CLOSING </t>
  </si>
  <si>
    <t>STOCK</t>
  </si>
  <si>
    <t>PREPARED BY</t>
  </si>
  <si>
    <t>AUTHENTICATED BY:</t>
  </si>
  <si>
    <t>SIGN/DATE</t>
  </si>
  <si>
    <t>CHECKED BY</t>
  </si>
  <si>
    <t>(PPMC REP)</t>
  </si>
  <si>
    <t>(MATRIX COORD)</t>
  </si>
  <si>
    <t xml:space="preserve">                                                                                                           DEPOT: TAURUS DEPOT</t>
  </si>
  <si>
    <t>S/N</t>
  </si>
  <si>
    <t>DATE OF LOADING</t>
  </si>
  <si>
    <t>MARKETER/ STATION</t>
  </si>
  <si>
    <t>DELIVERY/WAYBILL/CODE NO.</t>
  </si>
  <si>
    <t>METER TICKET NO</t>
  </si>
  <si>
    <t>VOLUME (LITRES)</t>
  </si>
  <si>
    <t>TRUCK NO.</t>
  </si>
  <si>
    <t>DESTINATION OF LOADING</t>
  </si>
  <si>
    <t>PRODUCT</t>
  </si>
  <si>
    <t>LOADING DEPOT</t>
  </si>
  <si>
    <t>TRUCK DRIVER</t>
  </si>
  <si>
    <t>NAME</t>
  </si>
  <si>
    <t>TELEPHONE NO</t>
  </si>
  <si>
    <t xml:space="preserve"> </t>
  </si>
  <si>
    <t>RIQUEST</t>
  </si>
  <si>
    <t>KUJ 934 XU</t>
  </si>
  <si>
    <t>ABIA</t>
  </si>
  <si>
    <t>PMS</t>
  </si>
  <si>
    <t>PDO - TAURUS</t>
  </si>
  <si>
    <t>SUIBU</t>
  </si>
  <si>
    <t>0809 1262 733</t>
  </si>
  <si>
    <t>RBC 170 ZS</t>
  </si>
  <si>
    <t>UCHE</t>
  </si>
  <si>
    <t>0817 7339 299</t>
  </si>
  <si>
    <t>LAGA PETROLEUM OIL &amp; GAS</t>
  </si>
  <si>
    <t>FKJ 25 XJ</t>
  </si>
  <si>
    <t>DELTA</t>
  </si>
  <si>
    <t>MOSES</t>
  </si>
  <si>
    <t>0817 1563 920</t>
  </si>
  <si>
    <t>AYB 71 XP</t>
  </si>
  <si>
    <t>HENRY</t>
  </si>
  <si>
    <t>0810 9227 520</t>
  </si>
  <si>
    <t>BID ENERGY</t>
  </si>
  <si>
    <t>EFR 71 ZQ</t>
  </si>
  <si>
    <t>BASIL</t>
  </si>
  <si>
    <t>0905 0119 052</t>
  </si>
  <si>
    <t xml:space="preserve">HARIZ PET </t>
  </si>
  <si>
    <t>0437888</t>
  </si>
  <si>
    <t>FGG 72 ZD</t>
  </si>
  <si>
    <t>NIGER</t>
  </si>
  <si>
    <t>ISMAILA</t>
  </si>
  <si>
    <t>0813 5259 107</t>
  </si>
  <si>
    <t>0437886</t>
  </si>
  <si>
    <t>ANW 231 XA</t>
  </si>
  <si>
    <t>IBRAHIM</t>
  </si>
  <si>
    <t>0703 6633 609</t>
  </si>
  <si>
    <t xml:space="preserve">   CLOSING BALANCE</t>
  </si>
  <si>
    <t xml:space="preserve">                DAILY DISPATCH TO FILLING STATIONS    DATE: 27TH APRIL, 2018</t>
  </si>
  <si>
    <t>DAILY DISPATCH TO FILLING STATIONS    DATE: 26TH APRIL 2018</t>
  </si>
  <si>
    <t>DEPOT: RAINOIL DEPOT</t>
  </si>
  <si>
    <t>RASGOKE INV</t>
  </si>
  <si>
    <t>BDG 965 XE</t>
  </si>
  <si>
    <t>PDO - RAINOIL</t>
  </si>
  <si>
    <t>CLOSING BALANCE</t>
  </si>
  <si>
    <t>KSF 480 XA</t>
  </si>
  <si>
    <t>HASSAN</t>
  </si>
  <si>
    <t>MAL-EBOIGBE</t>
  </si>
  <si>
    <t>BEN 82 YP</t>
  </si>
  <si>
    <t>FRANK</t>
  </si>
  <si>
    <t>0705 4088 130</t>
  </si>
  <si>
    <t>DAILY DISPATCH TO FILLING STATIONS    DATE: 23RD APRIL 2018</t>
  </si>
  <si>
    <t>ASABSIN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</si>
</sst>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20"/>
      <color theme="0"/>
      <name val="Tahoma"/>
      <family val="2"/>
    </font>
    <font>
      <b/>
      <sz val="14"/>
      <color theme="0"/>
      <name val="Tahoma"/>
      <family val="2"/>
    </font>
    <font>
      <b/>
      <sz val="10"/>
      <color rgb="FFFF0000"/>
      <name val="Times New Roman"/>
      <family val="1"/>
    </font>
    <font>
      <b/>
      <sz val="10"/>
      <name val="Times New Roman"/>
      <family val="1"/>
    </font>
    <font>
      <b/>
      <sz val="9"/>
      <color theme="1"/>
      <name val="Calibri"/>
      <family val="2"/>
      <scheme val="minor"/>
    </font>
    <font>
      <sz val="10"/>
      <name val="Times New Roman"/>
      <family val="1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b/>
      <sz val="12"/>
      <color theme="1"/>
      <name val="Calibri"/>
      <family val="2"/>
      <scheme val="minor"/>
    </font>
    <font>
      <sz val="11"/>
      <name val="Arial"/>
      <family val="2"/>
    </font>
    <font>
      <b/>
      <sz val="14"/>
      <name val="Arial"/>
      <family val="2"/>
    </font>
    <font>
      <sz val="11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164">
    <xf numFmtId="0" fontId="0" fillId="0" borderId="0" xfId="0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3" fontId="2" fillId="0" borderId="7" xfId="0" applyNumberFormat="1" applyFont="1" applyBorder="1" applyAlignment="1">
      <alignment vertical="center" wrapText="1"/>
    </xf>
    <xf numFmtId="164" fontId="2" fillId="0" borderId="7" xfId="1" applyNumberFormat="1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3" fontId="0" fillId="0" borderId="11" xfId="0" applyNumberFormat="1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3" fontId="0" fillId="0" borderId="14" xfId="0" applyNumberFormat="1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3" fontId="0" fillId="0" borderId="18" xfId="0" applyNumberFormat="1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/>
    </xf>
    <xf numFmtId="0" fontId="2" fillId="0" borderId="20" xfId="0" applyFont="1" applyBorder="1" applyAlignment="1">
      <alignment horizontal="center" wrapText="1"/>
    </xf>
    <xf numFmtId="3" fontId="2" fillId="0" borderId="20" xfId="0" applyNumberFormat="1" applyFont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3" fontId="2" fillId="0" borderId="14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/>
    </xf>
    <xf numFmtId="0" fontId="2" fillId="0" borderId="16" xfId="0" quotePrefix="1" applyFont="1" applyBorder="1" applyAlignment="1">
      <alignment horizontal="center"/>
    </xf>
    <xf numFmtId="3" fontId="4" fillId="0" borderId="14" xfId="0" applyNumberFormat="1" applyFont="1" applyBorder="1" applyAlignment="1">
      <alignment horizontal="center"/>
    </xf>
    <xf numFmtId="3" fontId="2" fillId="0" borderId="14" xfId="0" applyNumberFormat="1" applyFont="1" applyBorder="1" applyAlignment="1">
      <alignment horizontal="center"/>
    </xf>
    <xf numFmtId="4" fontId="5" fillId="0" borderId="14" xfId="0" applyNumberFormat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3" fontId="5" fillId="0" borderId="14" xfId="0" applyNumberFormat="1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5" fillId="0" borderId="0" xfId="0" applyFont="1" applyBorder="1"/>
    <xf numFmtId="3" fontId="0" fillId="0" borderId="14" xfId="0" applyNumberFormat="1" applyFont="1" applyBorder="1" applyAlignment="1">
      <alignment horizontal="center"/>
    </xf>
    <xf numFmtId="164" fontId="2" fillId="0" borderId="14" xfId="1" applyNumberFormat="1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/>
    </xf>
    <xf numFmtId="0" fontId="4" fillId="0" borderId="0" xfId="0" applyFont="1" applyBorder="1"/>
    <xf numFmtId="3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3" fontId="5" fillId="0" borderId="0" xfId="0" applyNumberFormat="1" applyFont="1" applyBorder="1"/>
    <xf numFmtId="0" fontId="0" fillId="0" borderId="0" xfId="0" applyBorder="1"/>
    <xf numFmtId="0" fontId="6" fillId="0" borderId="0" xfId="2" applyAlignment="1">
      <alignment horizontal="left"/>
    </xf>
    <xf numFmtId="0" fontId="8" fillId="2" borderId="1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vertical="center"/>
    </xf>
    <xf numFmtId="0" fontId="8" fillId="2" borderId="3" xfId="2" applyFont="1" applyFill="1" applyBorder="1" applyAlignment="1">
      <alignment vertical="center"/>
    </xf>
    <xf numFmtId="0" fontId="6" fillId="0" borderId="0" xfId="2"/>
    <xf numFmtId="0" fontId="6" fillId="0" borderId="0" xfId="2" applyAlignment="1">
      <alignment vertical="center" wrapText="1"/>
    </xf>
    <xf numFmtId="0" fontId="9" fillId="3" borderId="14" xfId="2" applyFont="1" applyFill="1" applyBorder="1" applyAlignment="1">
      <alignment horizontal="center" vertical="center" wrapText="1"/>
    </xf>
    <xf numFmtId="0" fontId="9" fillId="3" borderId="15" xfId="2" applyFont="1" applyFill="1" applyBorder="1" applyAlignment="1">
      <alignment horizontal="center" vertical="center" wrapText="1"/>
    </xf>
    <xf numFmtId="0" fontId="10" fillId="0" borderId="14" xfId="2" applyFont="1" applyFill="1" applyBorder="1" applyAlignment="1">
      <alignment horizontal="center" vertical="center"/>
    </xf>
    <xf numFmtId="0" fontId="9" fillId="0" borderId="14" xfId="2" applyFont="1" applyFill="1" applyBorder="1" applyAlignment="1">
      <alignment horizontal="center" vertical="center"/>
    </xf>
    <xf numFmtId="0" fontId="0" fillId="0" borderId="14" xfId="0" applyFont="1" applyBorder="1" applyAlignment="1">
      <alignment horizontal="left"/>
    </xf>
    <xf numFmtId="0" fontId="11" fillId="0" borderId="14" xfId="0" applyFont="1" applyBorder="1" applyAlignment="1">
      <alignment horizontal="center" wrapText="1"/>
    </xf>
    <xf numFmtId="0" fontId="0" fillId="0" borderId="14" xfId="0" quotePrefix="1" applyFont="1" applyBorder="1" applyAlignment="1">
      <alignment horizontal="center"/>
    </xf>
    <xf numFmtId="3" fontId="0" fillId="0" borderId="14" xfId="0" applyNumberFormat="1" applyFont="1" applyBorder="1" applyAlignment="1">
      <alignment horizontal="right" vertical="center"/>
    </xf>
    <xf numFmtId="0" fontId="0" fillId="0" borderId="14" xfId="0" applyFont="1" applyBorder="1" applyAlignment="1">
      <alignment horizontal="center" vertical="center"/>
    </xf>
    <xf numFmtId="0" fontId="12" fillId="0" borderId="14" xfId="2" applyFont="1" applyFill="1" applyBorder="1" applyAlignment="1">
      <alignment horizontal="center" vertical="center"/>
    </xf>
    <xf numFmtId="0" fontId="0" fillId="0" borderId="14" xfId="0" applyBorder="1"/>
    <xf numFmtId="0" fontId="0" fillId="0" borderId="14" xfId="0" quotePrefix="1" applyBorder="1" applyAlignment="1">
      <alignment horizontal="center"/>
    </xf>
    <xf numFmtId="0" fontId="10" fillId="0" borderId="0" xfId="2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3" fontId="13" fillId="0" borderId="0" xfId="0" applyNumberFormat="1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wrapText="1"/>
    </xf>
    <xf numFmtId="0" fontId="12" fillId="0" borderId="0" xfId="2" applyFont="1" applyFill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/>
    </xf>
    <xf numFmtId="0" fontId="13" fillId="0" borderId="0" xfId="0" applyNumberFormat="1" applyFont="1" applyBorder="1" applyAlignment="1">
      <alignment horizontal="center"/>
    </xf>
    <xf numFmtId="0" fontId="6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164" fontId="16" fillId="0" borderId="14" xfId="1" applyNumberFormat="1" applyFont="1" applyBorder="1" applyAlignment="1">
      <alignment horizontal="center" vertical="center" wrapText="1"/>
    </xf>
    <xf numFmtId="0" fontId="17" fillId="0" borderId="0" xfId="2" applyFont="1" applyAlignment="1">
      <alignment horizontal="center" vertical="center"/>
    </xf>
    <xf numFmtId="0" fontId="6" fillId="0" borderId="0" xfId="2" applyAlignment="1">
      <alignment horizontal="center" vertical="center"/>
    </xf>
    <xf numFmtId="164" fontId="16" fillId="0" borderId="0" xfId="1" applyNumberFormat="1" applyFont="1" applyBorder="1" applyAlignment="1">
      <alignment horizontal="center" vertical="center" wrapText="1"/>
    </xf>
    <xf numFmtId="3" fontId="16" fillId="0" borderId="14" xfId="0" applyNumberFormat="1" applyFont="1" applyBorder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Alignment="1"/>
    <xf numFmtId="0" fontId="15" fillId="0" borderId="0" xfId="2" applyFont="1"/>
    <xf numFmtId="0" fontId="14" fillId="0" borderId="0" xfId="2" applyFont="1" applyBorder="1" applyAlignment="1">
      <alignment horizontal="center" vertical="center"/>
    </xf>
    <xf numFmtId="3" fontId="15" fillId="0" borderId="14" xfId="2" applyNumberFormat="1" applyFont="1" applyBorder="1"/>
    <xf numFmtId="0" fontId="6" fillId="0" borderId="0" xfId="2" applyBorder="1" applyAlignment="1">
      <alignment horizontal="center"/>
    </xf>
    <xf numFmtId="0" fontId="6" fillId="0" borderId="0" xfId="2" applyBorder="1"/>
    <xf numFmtId="0" fontId="6" fillId="0" borderId="0" xfId="2" applyAlignment="1"/>
    <xf numFmtId="0" fontId="6" fillId="0" borderId="0" xfId="2" applyFont="1" applyBorder="1"/>
    <xf numFmtId="3" fontId="18" fillId="0" borderId="0" xfId="2" applyNumberFormat="1" applyFont="1" applyBorder="1"/>
    <xf numFmtId="0" fontId="6" fillId="0" borderId="0" xfId="2" applyAlignment="1">
      <alignment horizontal="center"/>
    </xf>
    <xf numFmtId="0" fontId="9" fillId="3" borderId="14" xfId="2" applyFont="1" applyFill="1" applyBorder="1" applyAlignment="1">
      <alignment horizontal="center" vertical="center"/>
    </xf>
    <xf numFmtId="0" fontId="9" fillId="3" borderId="15" xfId="2" applyFont="1" applyFill="1" applyBorder="1" applyAlignment="1">
      <alignment horizontal="center" vertical="center"/>
    </xf>
    <xf numFmtId="0" fontId="10" fillId="0" borderId="25" xfId="2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/>
    </xf>
    <xf numFmtId="0" fontId="13" fillId="0" borderId="14" xfId="0" quotePrefix="1" applyFont="1" applyBorder="1" applyAlignment="1">
      <alignment horizontal="center" wrapText="1"/>
    </xf>
    <xf numFmtId="0" fontId="13" fillId="0" borderId="14" xfId="0" quotePrefix="1" applyFont="1" applyBorder="1" applyAlignment="1">
      <alignment horizontal="center"/>
    </xf>
    <xf numFmtId="3" fontId="13" fillId="0" borderId="14" xfId="0" applyNumberFormat="1" applyFont="1" applyBorder="1" applyAlignment="1">
      <alignment horizontal="center"/>
    </xf>
    <xf numFmtId="4" fontId="13" fillId="0" borderId="14" xfId="0" applyNumberFormat="1" applyFont="1" applyBorder="1" applyAlignment="1">
      <alignment horizontal="center"/>
    </xf>
    <xf numFmtId="0" fontId="13" fillId="0" borderId="14" xfId="0" applyNumberFormat="1" applyFont="1" applyBorder="1" applyAlignment="1">
      <alignment horizontal="center"/>
    </xf>
    <xf numFmtId="3" fontId="15" fillId="0" borderId="0" xfId="2" applyNumberFormat="1" applyFont="1"/>
    <xf numFmtId="0" fontId="19" fillId="4" borderId="14" xfId="2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wrapText="1"/>
    </xf>
    <xf numFmtId="0" fontId="19" fillId="0" borderId="14" xfId="2" applyFont="1" applyFill="1" applyBorder="1" applyAlignment="1">
      <alignment horizontal="center" vertical="center"/>
    </xf>
    <xf numFmtId="0" fontId="19" fillId="0" borderId="25" xfId="2" applyFont="1" applyFill="1" applyBorder="1" applyAlignment="1">
      <alignment horizontal="center" vertical="center"/>
    </xf>
    <xf numFmtId="0" fontId="19" fillId="0" borderId="14" xfId="0" applyFont="1" applyBorder="1" applyAlignment="1">
      <alignment horizontal="center"/>
    </xf>
    <xf numFmtId="0" fontId="19" fillId="0" borderId="25" xfId="0" quotePrefix="1" applyFont="1" applyBorder="1" applyAlignment="1">
      <alignment horizontal="center" wrapText="1"/>
    </xf>
    <xf numFmtId="0" fontId="19" fillId="0" borderId="14" xfId="0" quotePrefix="1" applyFont="1" applyBorder="1" applyAlignment="1">
      <alignment horizontal="center"/>
    </xf>
    <xf numFmtId="3" fontId="19" fillId="0" borderId="14" xfId="0" applyNumberFormat="1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4" fontId="19" fillId="0" borderId="14" xfId="0" applyNumberFormat="1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9" fillId="4" borderId="20" xfId="2" applyFont="1" applyFill="1" applyBorder="1" applyAlignment="1">
      <alignment horizontal="center" vertical="center"/>
    </xf>
    <xf numFmtId="0" fontId="13" fillId="0" borderId="20" xfId="0" quotePrefix="1" applyFont="1" applyBorder="1" applyAlignment="1">
      <alignment horizontal="center" wrapText="1"/>
    </xf>
    <xf numFmtId="0" fontId="13" fillId="0" borderId="20" xfId="0" quotePrefix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13" fillId="0" borderId="20" xfId="0" applyFont="1" applyBorder="1" applyAlignment="1">
      <alignment horizontal="center" wrapText="1"/>
    </xf>
    <xf numFmtId="0" fontId="12" fillId="0" borderId="20" xfId="2" applyFont="1" applyFill="1" applyBorder="1" applyAlignment="1">
      <alignment horizontal="center" vertical="center"/>
    </xf>
    <xf numFmtId="4" fontId="13" fillId="0" borderId="20" xfId="0" applyNumberFormat="1" applyFont="1" applyBorder="1" applyAlignment="1">
      <alignment horizontal="center"/>
    </xf>
    <xf numFmtId="0" fontId="13" fillId="0" borderId="20" xfId="0" applyNumberFormat="1" applyFont="1" applyBorder="1" applyAlignment="1">
      <alignment horizontal="center"/>
    </xf>
    <xf numFmtId="0" fontId="9" fillId="3" borderId="18" xfId="2" applyFont="1" applyFill="1" applyBorder="1" applyAlignment="1">
      <alignment horizontal="center" vertical="center"/>
    </xf>
    <xf numFmtId="0" fontId="9" fillId="3" borderId="19" xfId="2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9" fillId="3" borderId="23" xfId="2" applyFont="1" applyFill="1" applyBorder="1" applyAlignment="1">
      <alignment horizontal="center" vertical="center" wrapText="1"/>
    </xf>
    <xf numFmtId="0" fontId="9" fillId="3" borderId="20" xfId="2" applyFont="1" applyFill="1" applyBorder="1" applyAlignment="1">
      <alignment horizontal="center" vertical="center" wrapText="1"/>
    </xf>
    <xf numFmtId="0" fontId="9" fillId="3" borderId="11" xfId="2" applyFont="1" applyFill="1" applyBorder="1" applyAlignment="1">
      <alignment horizontal="center" vertical="center" wrapText="1"/>
    </xf>
    <xf numFmtId="0" fontId="9" fillId="3" borderId="12" xfId="2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left" vertical="center" wrapText="1"/>
    </xf>
    <xf numFmtId="0" fontId="9" fillId="3" borderId="10" xfId="2" applyFont="1" applyFill="1" applyBorder="1" applyAlignment="1">
      <alignment horizontal="center" vertical="center" wrapText="1"/>
    </xf>
    <xf numFmtId="0" fontId="9" fillId="3" borderId="13" xfId="2" applyFont="1" applyFill="1" applyBorder="1" applyAlignment="1">
      <alignment horizontal="center" vertical="center" wrapText="1"/>
    </xf>
    <xf numFmtId="0" fontId="9" fillId="3" borderId="14" xfId="2" applyFont="1" applyFill="1" applyBorder="1" applyAlignment="1">
      <alignment horizontal="center" vertical="center" wrapText="1"/>
    </xf>
    <xf numFmtId="0" fontId="9" fillId="3" borderId="11" xfId="2" applyFont="1" applyFill="1" applyBorder="1" applyAlignment="1">
      <alignment vertical="center" wrapText="1"/>
    </xf>
    <xf numFmtId="0" fontId="9" fillId="3" borderId="14" xfId="2" applyFont="1" applyFill="1" applyBorder="1" applyAlignment="1">
      <alignment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11" xfId="2" applyFont="1" applyFill="1" applyBorder="1" applyAlignment="1">
      <alignment horizontal="center" vertical="center"/>
    </xf>
    <xf numFmtId="0" fontId="9" fillId="3" borderId="14" xfId="2" applyFont="1" applyFill="1" applyBorder="1" applyAlignment="1">
      <alignment horizontal="center" vertical="center"/>
    </xf>
    <xf numFmtId="0" fontId="9" fillId="3" borderId="12" xfId="2" applyFont="1" applyFill="1" applyBorder="1" applyAlignment="1">
      <alignment horizontal="center" vertical="center"/>
    </xf>
    <xf numFmtId="0" fontId="7" fillId="2" borderId="0" xfId="2" applyFont="1" applyFill="1" applyAlignment="1">
      <alignment horizontal="center" vertical="center" wrapText="1"/>
    </xf>
    <xf numFmtId="0" fontId="8" fillId="2" borderId="24" xfId="2" applyFont="1" applyFill="1" applyBorder="1" applyAlignment="1">
      <alignment horizontal="center" vertical="center"/>
    </xf>
    <xf numFmtId="0" fontId="9" fillId="3" borderId="10" xfId="2" applyFont="1" applyFill="1" applyBorder="1" applyAlignment="1">
      <alignment horizontal="center" vertical="center"/>
    </xf>
    <xf numFmtId="0" fontId="9" fillId="3" borderId="13" xfId="2" applyFont="1" applyFill="1" applyBorder="1" applyAlignment="1">
      <alignment horizontal="center" vertical="center"/>
    </xf>
    <xf numFmtId="0" fontId="9" fillId="3" borderId="11" xfId="2" applyFont="1" applyFill="1" applyBorder="1" applyAlignment="1">
      <alignment vertical="center"/>
    </xf>
    <xf numFmtId="0" fontId="9" fillId="3" borderId="14" xfId="2" applyFont="1" applyFill="1" applyBorder="1" applyAlignment="1">
      <alignment vertical="center"/>
    </xf>
    <xf numFmtId="0" fontId="9" fillId="3" borderId="23" xfId="2" applyFont="1" applyFill="1" applyBorder="1" applyAlignment="1">
      <alignment horizontal="center" vertical="center"/>
    </xf>
    <xf numFmtId="0" fontId="9" fillId="3" borderId="20" xfId="2" applyFont="1" applyFill="1" applyBorder="1" applyAlignment="1">
      <alignment horizontal="center" vertical="center"/>
    </xf>
    <xf numFmtId="0" fontId="9" fillId="3" borderId="27" xfId="0" applyFont="1" applyFill="1" applyBorder="1" applyAlignment="1">
      <alignment horizontal="center" vertical="center" wrapText="1"/>
    </xf>
    <xf numFmtId="0" fontId="9" fillId="3" borderId="17" xfId="2" applyFont="1" applyFill="1" applyBorder="1" applyAlignment="1">
      <alignment horizontal="center" vertical="center"/>
    </xf>
    <xf numFmtId="0" fontId="9" fillId="3" borderId="18" xfId="2" applyFont="1" applyFill="1" applyBorder="1" applyAlignment="1">
      <alignment horizontal="center" vertical="center"/>
    </xf>
    <xf numFmtId="0" fontId="9" fillId="3" borderId="18" xfId="2" applyFont="1" applyFill="1" applyBorder="1" applyAlignment="1">
      <alignment vertical="center"/>
    </xf>
    <xf numFmtId="0" fontId="9" fillId="3" borderId="18" xfId="2" applyFont="1" applyFill="1" applyBorder="1" applyAlignment="1">
      <alignment horizontal="center" vertical="center" wrapText="1"/>
    </xf>
    <xf numFmtId="0" fontId="9" fillId="3" borderId="27" xfId="2" applyFont="1" applyFill="1" applyBorder="1" applyAlignment="1">
      <alignment horizontal="center" vertical="center"/>
    </xf>
    <xf numFmtId="0" fontId="9" fillId="3" borderId="27" xfId="2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3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38099</xdr:rowOff>
    </xdr:from>
    <xdr:to>
      <xdr:col>2</xdr:col>
      <xdr:colOff>114300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38099"/>
          <a:ext cx="638175" cy="5334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23094</xdr:rowOff>
    </xdr:from>
    <xdr:to>
      <xdr:col>2</xdr:col>
      <xdr:colOff>76200</xdr:colOff>
      <xdr:row>2</xdr:row>
      <xdr:rowOff>147837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094"/>
          <a:ext cx="609600" cy="5057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23095</xdr:rowOff>
    </xdr:from>
    <xdr:to>
      <xdr:col>2</xdr:col>
      <xdr:colOff>200025</xdr:colOff>
      <xdr:row>2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095"/>
          <a:ext cx="733425" cy="5579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A4" sqref="A4:H8"/>
    </sheetView>
  </sheetViews>
  <sheetFormatPr defaultRowHeight="15" x14ac:dyDescent="0.25"/>
  <cols>
    <col min="2" max="2" width="11.42578125" customWidth="1"/>
    <col min="3" max="3" width="11" customWidth="1"/>
    <col min="5" max="5" width="10.5703125" customWidth="1"/>
    <col min="6" max="6" width="8.140625" customWidth="1"/>
    <col min="7" max="7" width="11.85546875" customWidth="1"/>
    <col min="8" max="8" width="8.85546875" customWidth="1"/>
    <col min="9" max="9" width="18.140625" customWidth="1"/>
    <col min="10" max="10" width="7.28515625" customWidth="1"/>
    <col min="11" max="11" width="16" customWidth="1"/>
    <col min="12" max="12" width="12.7109375" customWidth="1"/>
  </cols>
  <sheetData>
    <row r="1" spans="1:12" ht="21.75" thickBot="1" x14ac:dyDescent="0.4">
      <c r="A1" s="127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9"/>
    </row>
    <row r="2" spans="1:12" s="6" customFormat="1" ht="30.75" thickBot="1" x14ac:dyDescent="0.3">
      <c r="A2" s="1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4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5" t="s">
        <v>12</v>
      </c>
    </row>
    <row r="3" spans="1:12" ht="15.75" thickBot="1" x14ac:dyDescent="0.3">
      <c r="A3" s="7"/>
      <c r="B3" s="8"/>
      <c r="C3" s="130" t="s">
        <v>13</v>
      </c>
      <c r="D3" s="131"/>
      <c r="F3" s="9"/>
      <c r="G3" s="10">
        <v>478246</v>
      </c>
      <c r="H3" s="8"/>
      <c r="J3" s="8"/>
      <c r="K3" s="8"/>
      <c r="L3" s="8"/>
    </row>
    <row r="4" spans="1:12" s="15" customFormat="1" x14ac:dyDescent="0.25">
      <c r="A4" s="11">
        <v>1</v>
      </c>
      <c r="B4" s="12" t="s">
        <v>14</v>
      </c>
      <c r="C4" s="12" t="s">
        <v>15</v>
      </c>
      <c r="D4" s="12">
        <v>3470082</v>
      </c>
      <c r="E4" s="13" t="s">
        <v>16</v>
      </c>
      <c r="F4" s="13">
        <v>33000</v>
      </c>
      <c r="G4" s="13">
        <v>33000</v>
      </c>
      <c r="H4" s="12" t="s">
        <v>17</v>
      </c>
      <c r="I4" s="12" t="s">
        <v>18</v>
      </c>
      <c r="J4" s="12">
        <v>21551</v>
      </c>
      <c r="K4" s="12" t="s">
        <v>19</v>
      </c>
      <c r="L4" s="14" t="s">
        <v>20</v>
      </c>
    </row>
    <row r="5" spans="1:12" s="15" customFormat="1" x14ac:dyDescent="0.25">
      <c r="A5" s="16">
        <v>2</v>
      </c>
      <c r="B5" s="17" t="s">
        <v>144</v>
      </c>
      <c r="C5" s="17" t="s">
        <v>15</v>
      </c>
      <c r="D5" s="17">
        <v>3470204</v>
      </c>
      <c r="E5" s="18" t="s">
        <v>21</v>
      </c>
      <c r="F5" s="18">
        <v>33000</v>
      </c>
      <c r="G5" s="18">
        <v>33000</v>
      </c>
      <c r="H5" s="17" t="s">
        <v>22</v>
      </c>
      <c r="I5" s="17" t="s">
        <v>23</v>
      </c>
      <c r="J5" s="17">
        <v>21552</v>
      </c>
      <c r="K5" s="17" t="s">
        <v>19</v>
      </c>
      <c r="L5" s="19" t="s">
        <v>20</v>
      </c>
    </row>
    <row r="6" spans="1:12" s="15" customFormat="1" x14ac:dyDescent="0.25">
      <c r="A6" s="16">
        <v>3</v>
      </c>
      <c r="B6" s="17" t="s">
        <v>24</v>
      </c>
      <c r="C6" s="17" t="s">
        <v>15</v>
      </c>
      <c r="D6" s="17">
        <v>3470346</v>
      </c>
      <c r="E6" s="18" t="s">
        <v>25</v>
      </c>
      <c r="F6" s="18">
        <v>33000</v>
      </c>
      <c r="G6" s="18">
        <v>33000</v>
      </c>
      <c r="H6" s="17" t="s">
        <v>26</v>
      </c>
      <c r="I6" s="17" t="s">
        <v>27</v>
      </c>
      <c r="J6" s="17">
        <v>21553</v>
      </c>
      <c r="K6" s="17" t="s">
        <v>19</v>
      </c>
      <c r="L6" s="19" t="s">
        <v>20</v>
      </c>
    </row>
    <row r="7" spans="1:12" s="15" customFormat="1" x14ac:dyDescent="0.25">
      <c r="A7" s="16">
        <v>4</v>
      </c>
      <c r="B7" s="17" t="s">
        <v>28</v>
      </c>
      <c r="C7" s="17" t="s">
        <v>15</v>
      </c>
      <c r="D7" s="20">
        <v>3470511</v>
      </c>
      <c r="E7" s="18" t="s">
        <v>29</v>
      </c>
      <c r="F7" s="18">
        <v>33000</v>
      </c>
      <c r="G7" s="18">
        <v>33000</v>
      </c>
      <c r="H7" s="17" t="s">
        <v>30</v>
      </c>
      <c r="I7" s="17" t="s">
        <v>31</v>
      </c>
      <c r="J7" s="17">
        <v>21554</v>
      </c>
      <c r="K7" s="17" t="s">
        <v>32</v>
      </c>
      <c r="L7" s="19" t="s">
        <v>33</v>
      </c>
    </row>
    <row r="8" spans="1:12" s="15" customFormat="1" x14ac:dyDescent="0.25">
      <c r="A8" s="16">
        <v>5</v>
      </c>
      <c r="B8" s="17" t="s">
        <v>34</v>
      </c>
      <c r="C8" s="17" t="s">
        <v>15</v>
      </c>
      <c r="D8" s="20">
        <v>3468131</v>
      </c>
      <c r="E8" s="18" t="s">
        <v>35</v>
      </c>
      <c r="F8" s="18">
        <v>33000</v>
      </c>
      <c r="G8" s="18">
        <v>33000</v>
      </c>
      <c r="H8" s="17" t="s">
        <v>36</v>
      </c>
      <c r="I8" s="17" t="s">
        <v>37</v>
      </c>
      <c r="J8" s="17">
        <v>21555</v>
      </c>
      <c r="K8" s="17" t="s">
        <v>38</v>
      </c>
      <c r="L8" s="19" t="s">
        <v>39</v>
      </c>
    </row>
    <row r="9" spans="1:12" s="15" customFormat="1" x14ac:dyDescent="0.25">
      <c r="A9" s="16">
        <v>6</v>
      </c>
      <c r="B9" s="17" t="s">
        <v>40</v>
      </c>
      <c r="C9" s="17" t="s">
        <v>15</v>
      </c>
      <c r="D9" s="20">
        <v>3470055</v>
      </c>
      <c r="E9" s="18" t="s">
        <v>41</v>
      </c>
      <c r="F9" s="18">
        <v>33000</v>
      </c>
      <c r="G9" s="18">
        <v>33000</v>
      </c>
      <c r="H9" s="17" t="s">
        <v>42</v>
      </c>
      <c r="I9" s="17" t="s">
        <v>43</v>
      </c>
      <c r="J9" s="17">
        <v>21556</v>
      </c>
      <c r="K9" s="17" t="s">
        <v>44</v>
      </c>
      <c r="L9" s="19" t="s">
        <v>44</v>
      </c>
    </row>
    <row r="10" spans="1:12" s="15" customFormat="1" x14ac:dyDescent="0.25">
      <c r="A10" s="16">
        <v>7</v>
      </c>
      <c r="B10" s="17" t="s">
        <v>40</v>
      </c>
      <c r="C10" s="17" t="s">
        <v>15</v>
      </c>
      <c r="D10" s="20">
        <v>3470328</v>
      </c>
      <c r="E10" s="18" t="s">
        <v>45</v>
      </c>
      <c r="F10" s="18">
        <v>33000</v>
      </c>
      <c r="G10" s="18">
        <v>33000</v>
      </c>
      <c r="H10" s="17" t="s">
        <v>46</v>
      </c>
      <c r="I10" s="17" t="s">
        <v>47</v>
      </c>
      <c r="J10" s="17">
        <v>21557</v>
      </c>
      <c r="K10" s="17" t="s">
        <v>48</v>
      </c>
      <c r="L10" s="19" t="s">
        <v>49</v>
      </c>
    </row>
    <row r="11" spans="1:12" s="15" customFormat="1" x14ac:dyDescent="0.25">
      <c r="A11" s="16">
        <v>8</v>
      </c>
      <c r="B11" s="17" t="s">
        <v>24</v>
      </c>
      <c r="C11" s="17" t="s">
        <v>15</v>
      </c>
      <c r="D11" s="20">
        <v>3470349</v>
      </c>
      <c r="E11" s="18" t="s">
        <v>50</v>
      </c>
      <c r="F11" s="18">
        <v>33000</v>
      </c>
      <c r="G11" s="18">
        <v>33000</v>
      </c>
      <c r="H11" s="17" t="s">
        <v>51</v>
      </c>
      <c r="I11" s="17" t="s">
        <v>52</v>
      </c>
      <c r="J11" s="17">
        <v>21558</v>
      </c>
      <c r="K11" s="17" t="s">
        <v>53</v>
      </c>
      <c r="L11" s="19" t="s">
        <v>54</v>
      </c>
    </row>
    <row r="12" spans="1:12" s="15" customFormat="1" x14ac:dyDescent="0.25">
      <c r="A12" s="16">
        <v>9</v>
      </c>
      <c r="B12" s="17" t="s">
        <v>55</v>
      </c>
      <c r="C12" s="17" t="s">
        <v>15</v>
      </c>
      <c r="D12" s="20">
        <v>3470350</v>
      </c>
      <c r="E12" s="18" t="s">
        <v>56</v>
      </c>
      <c r="F12" s="18">
        <v>33000</v>
      </c>
      <c r="G12" s="18">
        <v>33000</v>
      </c>
      <c r="H12" s="17" t="s">
        <v>57</v>
      </c>
      <c r="I12" s="17" t="s">
        <v>58</v>
      </c>
      <c r="J12" s="17">
        <v>21559</v>
      </c>
      <c r="K12" s="17" t="s">
        <v>59</v>
      </c>
      <c r="L12" s="19" t="s">
        <v>60</v>
      </c>
    </row>
    <row r="13" spans="1:12" s="15" customFormat="1" x14ac:dyDescent="0.25">
      <c r="A13" s="16">
        <v>10</v>
      </c>
      <c r="B13" s="17" t="s">
        <v>61</v>
      </c>
      <c r="C13" s="17" t="s">
        <v>15</v>
      </c>
      <c r="D13" s="20">
        <v>3470345</v>
      </c>
      <c r="E13" s="18" t="s">
        <v>62</v>
      </c>
      <c r="F13" s="18">
        <v>33000</v>
      </c>
      <c r="G13" s="18">
        <v>33000</v>
      </c>
      <c r="H13" s="17" t="s">
        <v>63</v>
      </c>
      <c r="I13" s="17" t="s">
        <v>64</v>
      </c>
      <c r="J13" s="17">
        <v>21560</v>
      </c>
      <c r="K13" s="17" t="s">
        <v>65</v>
      </c>
      <c r="L13" s="19" t="s">
        <v>66</v>
      </c>
    </row>
    <row r="14" spans="1:12" s="15" customFormat="1" ht="15.75" thickBot="1" x14ac:dyDescent="0.3">
      <c r="A14" s="21">
        <v>11</v>
      </c>
      <c r="B14" s="22" t="s">
        <v>67</v>
      </c>
      <c r="C14" s="22" t="s">
        <v>15</v>
      </c>
      <c r="D14" s="22">
        <v>3470457</v>
      </c>
      <c r="E14" s="23" t="s">
        <v>68</v>
      </c>
      <c r="F14" s="23">
        <v>33000</v>
      </c>
      <c r="G14" s="23">
        <v>33000</v>
      </c>
      <c r="H14" s="22" t="s">
        <v>69</v>
      </c>
      <c r="I14" s="22" t="s">
        <v>70</v>
      </c>
      <c r="J14" s="22">
        <v>21561</v>
      </c>
      <c r="K14" s="22" t="s">
        <v>71</v>
      </c>
      <c r="L14" s="24" t="s">
        <v>71</v>
      </c>
    </row>
    <row r="15" spans="1:12" x14ac:dyDescent="0.25">
      <c r="A15" s="25"/>
      <c r="B15" s="26"/>
      <c r="C15" s="26"/>
      <c r="D15" s="8"/>
      <c r="E15" s="27"/>
      <c r="F15" s="27">
        <v>363000</v>
      </c>
      <c r="G15" s="27">
        <v>363000</v>
      </c>
      <c r="H15" s="26"/>
      <c r="I15" s="26"/>
      <c r="J15" s="26"/>
      <c r="K15" s="26"/>
      <c r="L15" s="26"/>
    </row>
    <row r="16" spans="1:12" x14ac:dyDescent="0.25">
      <c r="A16" s="28"/>
      <c r="B16" s="29"/>
      <c r="C16" s="29"/>
      <c r="D16" s="30"/>
      <c r="E16" s="31"/>
      <c r="F16" s="31"/>
      <c r="G16" s="31"/>
      <c r="H16" s="29"/>
      <c r="I16" s="29"/>
      <c r="J16" s="29"/>
      <c r="K16" s="29"/>
      <c r="L16" s="29"/>
    </row>
    <row r="17" spans="1:12" x14ac:dyDescent="0.25">
      <c r="A17" s="28"/>
      <c r="B17" s="32" t="s">
        <v>72</v>
      </c>
      <c r="C17" s="28">
        <v>11</v>
      </c>
      <c r="D17" s="33"/>
      <c r="E17" s="28"/>
      <c r="F17" s="34"/>
      <c r="G17" s="35"/>
      <c r="H17" s="36"/>
      <c r="I17" s="37"/>
      <c r="J17" s="38"/>
      <c r="K17" s="39"/>
      <c r="L17" s="37"/>
    </row>
    <row r="18" spans="1:12" x14ac:dyDescent="0.25">
      <c r="A18" s="40"/>
      <c r="B18" s="29"/>
      <c r="C18" s="132" t="s">
        <v>73</v>
      </c>
      <c r="D18" s="133"/>
      <c r="E18" s="35"/>
      <c r="F18" s="41"/>
      <c r="G18" s="42" t="s">
        <v>74</v>
      </c>
      <c r="H18" s="29" t="s">
        <v>75</v>
      </c>
      <c r="I18" s="31">
        <v>115246</v>
      </c>
      <c r="J18" s="31"/>
      <c r="K18" s="29"/>
      <c r="L18" s="43"/>
    </row>
    <row r="19" spans="1:12" x14ac:dyDescent="0.25">
      <c r="A19" s="40" t="s">
        <v>76</v>
      </c>
      <c r="B19" s="40"/>
      <c r="C19" s="40"/>
      <c r="D19" s="40"/>
      <c r="E19" s="44" t="s">
        <v>77</v>
      </c>
      <c r="F19" s="45"/>
      <c r="G19" s="40"/>
      <c r="H19" s="40"/>
      <c r="I19" s="40"/>
      <c r="J19" s="46"/>
      <c r="K19" s="46"/>
      <c r="L19" s="40"/>
    </row>
    <row r="20" spans="1:12" x14ac:dyDescent="0.25">
      <c r="A20" s="40" t="s">
        <v>78</v>
      </c>
      <c r="B20" s="40"/>
      <c r="C20" s="40"/>
      <c r="D20" s="40"/>
      <c r="E20" s="40"/>
      <c r="F20" s="40"/>
      <c r="G20" s="47"/>
      <c r="H20" s="40"/>
      <c r="I20" s="40"/>
      <c r="J20" s="40" t="s">
        <v>79</v>
      </c>
      <c r="K20" s="47"/>
      <c r="L20" s="40"/>
    </row>
    <row r="21" spans="1:12" x14ac:dyDescent="0.25">
      <c r="A21" s="40" t="s">
        <v>80</v>
      </c>
      <c r="B21" s="40"/>
      <c r="C21" s="40"/>
      <c r="D21" s="40"/>
      <c r="E21" s="40"/>
      <c r="F21" s="40"/>
      <c r="G21" s="47"/>
      <c r="H21" s="40"/>
      <c r="I21" s="40"/>
      <c r="J21" s="40" t="s">
        <v>78</v>
      </c>
      <c r="K21" s="47"/>
      <c r="L21" s="40"/>
    </row>
    <row r="22" spans="1:12" x14ac:dyDescent="0.25">
      <c r="A22" s="48"/>
      <c r="B22" s="40"/>
      <c r="C22" s="40"/>
      <c r="D22" s="40"/>
      <c r="E22" s="40"/>
      <c r="F22" s="40"/>
      <c r="G22" s="47"/>
      <c r="H22" s="40"/>
      <c r="I22" s="40"/>
      <c r="J22" s="40" t="s">
        <v>81</v>
      </c>
      <c r="K22" s="47"/>
      <c r="L22" s="40"/>
    </row>
  </sheetData>
  <mergeCells count="3">
    <mergeCell ref="A1:L1"/>
    <mergeCell ref="C3:D3"/>
    <mergeCell ref="C18:D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topLeftCell="D1" workbookViewId="0">
      <selection activeCell="A5" sqref="A5:L11"/>
    </sheetView>
  </sheetViews>
  <sheetFormatPr defaultRowHeight="12.75" x14ac:dyDescent="0.2"/>
  <cols>
    <col min="1" max="1" width="8.42578125" style="95" customWidth="1"/>
    <col min="2" max="2" width="0.5703125" style="53" customWidth="1"/>
    <col min="3" max="3" width="27.140625" style="92" customWidth="1"/>
    <col min="4" max="4" width="19.140625" style="53" customWidth="1"/>
    <col min="5" max="5" width="15.42578125" style="53" customWidth="1"/>
    <col min="6" max="6" width="11.28515625" style="53" customWidth="1"/>
    <col min="7" max="7" width="16.42578125" style="53" customWidth="1"/>
    <col min="8" max="8" width="15.85546875" style="53" customWidth="1"/>
    <col min="9" max="9" width="12" style="53" customWidth="1"/>
    <col min="10" max="10" width="15.42578125" style="53" customWidth="1"/>
    <col min="11" max="11" width="9.85546875" style="53" customWidth="1"/>
    <col min="12" max="12" width="16.85546875" style="53" customWidth="1"/>
    <col min="13" max="16384" width="9.140625" style="53"/>
  </cols>
  <sheetData>
    <row r="1" spans="1:14" s="49" customFormat="1" ht="26.25" thickBot="1" x14ac:dyDescent="0.25">
      <c r="A1" s="138" t="s">
        <v>130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14" ht="18.75" thickBot="1" x14ac:dyDescent="0.25">
      <c r="A2" s="50" t="s">
        <v>82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2"/>
    </row>
    <row r="3" spans="1:14" s="54" customFormat="1" x14ac:dyDescent="0.25">
      <c r="A3" s="139" t="s">
        <v>83</v>
      </c>
      <c r="B3" s="136" t="s">
        <v>84</v>
      </c>
      <c r="C3" s="142" t="s">
        <v>85</v>
      </c>
      <c r="D3" s="136" t="s">
        <v>86</v>
      </c>
      <c r="E3" s="134" t="s">
        <v>87</v>
      </c>
      <c r="F3" s="134" t="s">
        <v>88</v>
      </c>
      <c r="G3" s="136" t="s">
        <v>89</v>
      </c>
      <c r="H3" s="144" t="s">
        <v>90</v>
      </c>
      <c r="I3" s="136" t="s">
        <v>91</v>
      </c>
      <c r="J3" s="134" t="s">
        <v>92</v>
      </c>
      <c r="K3" s="136" t="s">
        <v>93</v>
      </c>
      <c r="L3" s="137"/>
    </row>
    <row r="4" spans="1:14" s="54" customFormat="1" x14ac:dyDescent="0.25">
      <c r="A4" s="140"/>
      <c r="B4" s="141"/>
      <c r="C4" s="143"/>
      <c r="D4" s="141"/>
      <c r="E4" s="135"/>
      <c r="F4" s="135"/>
      <c r="G4" s="141"/>
      <c r="H4" s="145"/>
      <c r="I4" s="141"/>
      <c r="J4" s="135"/>
      <c r="K4" s="55" t="s">
        <v>94</v>
      </c>
      <c r="L4" s="56" t="s">
        <v>95</v>
      </c>
      <c r="N4" s="54" t="s">
        <v>96</v>
      </c>
    </row>
    <row r="5" spans="1:14" ht="15" x14ac:dyDescent="0.25">
      <c r="A5" s="57">
        <v>1</v>
      </c>
      <c r="B5" s="58"/>
      <c r="C5" s="59" t="s">
        <v>97</v>
      </c>
      <c r="D5" s="60">
        <v>20327</v>
      </c>
      <c r="E5" s="61">
        <v>3468146</v>
      </c>
      <c r="F5" s="62">
        <v>50000</v>
      </c>
      <c r="G5" s="63" t="s">
        <v>98</v>
      </c>
      <c r="H5" s="60" t="s">
        <v>99</v>
      </c>
      <c r="I5" s="64" t="s">
        <v>100</v>
      </c>
      <c r="J5" s="64" t="s">
        <v>101</v>
      </c>
      <c r="K5" s="65" t="s">
        <v>102</v>
      </c>
      <c r="L5" s="60" t="s">
        <v>103</v>
      </c>
    </row>
    <row r="6" spans="1:14" ht="15" x14ac:dyDescent="0.25">
      <c r="A6" s="57">
        <v>2</v>
      </c>
      <c r="B6" s="58"/>
      <c r="C6" s="59" t="s">
        <v>97</v>
      </c>
      <c r="D6" s="60">
        <v>20328</v>
      </c>
      <c r="E6" s="66">
        <v>3468147</v>
      </c>
      <c r="F6" s="62">
        <v>50000</v>
      </c>
      <c r="G6" s="43" t="s">
        <v>104</v>
      </c>
      <c r="H6" s="60" t="s">
        <v>99</v>
      </c>
      <c r="I6" s="64" t="s">
        <v>100</v>
      </c>
      <c r="J6" s="64" t="s">
        <v>101</v>
      </c>
      <c r="K6" s="65" t="s">
        <v>105</v>
      </c>
      <c r="L6" s="60" t="s">
        <v>106</v>
      </c>
    </row>
    <row r="7" spans="1:14" ht="15" x14ac:dyDescent="0.25">
      <c r="A7" s="57">
        <v>3</v>
      </c>
      <c r="B7" s="58"/>
      <c r="C7" s="59" t="s">
        <v>107</v>
      </c>
      <c r="D7" s="60">
        <v>20326</v>
      </c>
      <c r="E7" s="61">
        <v>3468125</v>
      </c>
      <c r="F7" s="62">
        <v>33000</v>
      </c>
      <c r="G7" s="63" t="s">
        <v>108</v>
      </c>
      <c r="H7" s="60" t="s">
        <v>109</v>
      </c>
      <c r="I7" s="64" t="s">
        <v>100</v>
      </c>
      <c r="J7" s="64" t="s">
        <v>101</v>
      </c>
      <c r="K7" s="65" t="s">
        <v>110</v>
      </c>
      <c r="L7" s="60" t="s">
        <v>111</v>
      </c>
    </row>
    <row r="8" spans="1:14" ht="15" x14ac:dyDescent="0.25">
      <c r="A8" s="57">
        <v>4</v>
      </c>
      <c r="B8" s="58"/>
      <c r="C8" s="59" t="s">
        <v>107</v>
      </c>
      <c r="D8" s="60">
        <v>20330</v>
      </c>
      <c r="E8" s="61">
        <v>3468124</v>
      </c>
      <c r="F8" s="62">
        <v>33000</v>
      </c>
      <c r="G8" s="43" t="s">
        <v>112</v>
      </c>
      <c r="H8" s="60" t="s">
        <v>109</v>
      </c>
      <c r="I8" s="64" t="s">
        <v>100</v>
      </c>
      <c r="J8" s="64" t="s">
        <v>101</v>
      </c>
      <c r="K8" s="65" t="s">
        <v>113</v>
      </c>
      <c r="L8" s="60" t="s">
        <v>114</v>
      </c>
    </row>
    <row r="9" spans="1:14" ht="15" x14ac:dyDescent="0.25">
      <c r="A9" s="57">
        <v>5</v>
      </c>
      <c r="B9" s="58"/>
      <c r="C9" s="59" t="s">
        <v>115</v>
      </c>
      <c r="D9" s="60">
        <v>20325</v>
      </c>
      <c r="E9" s="43">
        <v>3468104</v>
      </c>
      <c r="F9" s="62">
        <v>33000</v>
      </c>
      <c r="G9" s="43" t="s">
        <v>116</v>
      </c>
      <c r="H9" s="60" t="s">
        <v>39</v>
      </c>
      <c r="I9" s="64" t="s">
        <v>100</v>
      </c>
      <c r="J9" s="64" t="s">
        <v>101</v>
      </c>
      <c r="K9" s="65" t="s">
        <v>117</v>
      </c>
      <c r="L9" s="60" t="s">
        <v>118</v>
      </c>
    </row>
    <row r="10" spans="1:14" ht="15" x14ac:dyDescent="0.25">
      <c r="A10" s="57">
        <v>6</v>
      </c>
      <c r="B10" s="58"/>
      <c r="C10" s="59" t="s">
        <v>119</v>
      </c>
      <c r="D10" s="60">
        <v>20324</v>
      </c>
      <c r="E10" s="61" t="s">
        <v>120</v>
      </c>
      <c r="F10" s="62">
        <v>45000</v>
      </c>
      <c r="G10" s="43" t="s">
        <v>121</v>
      </c>
      <c r="H10" s="60" t="s">
        <v>122</v>
      </c>
      <c r="I10" s="64" t="s">
        <v>100</v>
      </c>
      <c r="J10" s="64" t="s">
        <v>101</v>
      </c>
      <c r="K10" s="65" t="s">
        <v>123</v>
      </c>
      <c r="L10" s="60" t="s">
        <v>124</v>
      </c>
    </row>
    <row r="11" spans="1:14" ht="15" x14ac:dyDescent="0.25">
      <c r="A11" s="57">
        <v>7</v>
      </c>
      <c r="B11" s="58"/>
      <c r="C11" s="59" t="s">
        <v>119</v>
      </c>
      <c r="D11" s="60">
        <v>20329</v>
      </c>
      <c r="E11" s="61" t="s">
        <v>125</v>
      </c>
      <c r="F11" s="62">
        <v>45000</v>
      </c>
      <c r="G11" s="43" t="s">
        <v>126</v>
      </c>
      <c r="H11" s="60" t="s">
        <v>122</v>
      </c>
      <c r="I11" s="64" t="s">
        <v>100</v>
      </c>
      <c r="J11" s="64" t="s">
        <v>101</v>
      </c>
      <c r="K11" s="65" t="s">
        <v>127</v>
      </c>
      <c r="L11" s="60" t="s">
        <v>128</v>
      </c>
    </row>
    <row r="12" spans="1:14" x14ac:dyDescent="0.2">
      <c r="A12" s="67"/>
      <c r="B12" s="68"/>
      <c r="C12" s="69"/>
      <c r="D12" s="46"/>
      <c r="E12" s="70"/>
      <c r="F12" s="71"/>
      <c r="G12" s="72"/>
      <c r="H12" s="73"/>
      <c r="I12" s="74"/>
      <c r="J12" s="74"/>
      <c r="K12" s="75"/>
      <c r="L12" s="76"/>
    </row>
    <row r="13" spans="1:14" x14ac:dyDescent="0.2">
      <c r="A13" s="67"/>
      <c r="B13" s="68"/>
      <c r="C13" s="69"/>
      <c r="D13" s="46"/>
      <c r="E13" s="70"/>
      <c r="F13" s="71" t="s">
        <v>96</v>
      </c>
      <c r="G13" s="72"/>
      <c r="H13" s="73"/>
      <c r="I13" s="74"/>
      <c r="J13" s="74"/>
      <c r="K13" s="75"/>
      <c r="L13" s="76"/>
    </row>
    <row r="14" spans="1:14" ht="15.75" x14ac:dyDescent="0.2">
      <c r="A14" s="77"/>
      <c r="B14" s="78" t="s">
        <v>13</v>
      </c>
      <c r="C14" s="78"/>
      <c r="D14" s="79"/>
      <c r="E14" s="80">
        <v>6385606</v>
      </c>
      <c r="F14" s="81"/>
      <c r="G14" s="82"/>
      <c r="H14" s="82"/>
      <c r="K14" s="82"/>
      <c r="L14" s="82"/>
    </row>
    <row r="15" spans="1:14" ht="15.75" x14ac:dyDescent="0.2">
      <c r="A15" s="77"/>
      <c r="B15" s="78"/>
      <c r="C15" s="78"/>
      <c r="D15" s="79"/>
      <c r="E15" s="83"/>
      <c r="F15" s="81"/>
      <c r="G15" s="82"/>
      <c r="H15" s="82"/>
      <c r="K15" s="82"/>
      <c r="L15" s="82"/>
    </row>
    <row r="16" spans="1:14" ht="15.75" x14ac:dyDescent="0.25">
      <c r="A16" s="77"/>
      <c r="B16" s="78"/>
      <c r="C16" s="78"/>
      <c r="D16" s="79"/>
      <c r="E16" s="83"/>
      <c r="F16" s="84">
        <f>SUM(F5:F11)</f>
        <v>289000</v>
      </c>
      <c r="G16" s="82"/>
      <c r="H16" s="82"/>
      <c r="K16" s="82"/>
      <c r="L16" s="82"/>
    </row>
    <row r="17" spans="1:12" ht="15" x14ac:dyDescent="0.25">
      <c r="A17" s="85"/>
      <c r="B17" s="78"/>
      <c r="C17" s="86"/>
      <c r="D17" s="79"/>
      <c r="E17" s="87"/>
    </row>
    <row r="18" spans="1:12" ht="15" x14ac:dyDescent="0.25">
      <c r="A18" s="85"/>
      <c r="B18" s="78" t="s">
        <v>129</v>
      </c>
      <c r="C18" s="88"/>
      <c r="D18" s="79"/>
      <c r="E18" s="89">
        <f>E14-F16</f>
        <v>6096606</v>
      </c>
      <c r="F18" s="87"/>
    </row>
    <row r="20" spans="1:12" s="82" customFormat="1" ht="18" x14ac:dyDescent="0.25">
      <c r="A20" s="90"/>
      <c r="B20" s="91"/>
      <c r="C20" s="92"/>
      <c r="D20" s="88"/>
      <c r="E20" s="93"/>
      <c r="F20" s="94"/>
      <c r="G20" s="91"/>
      <c r="H20" s="91"/>
      <c r="I20" s="53"/>
      <c r="J20" s="53"/>
      <c r="K20" s="91"/>
      <c r="L20" s="91"/>
    </row>
    <row r="24" spans="1:12" s="91" customFormat="1" x14ac:dyDescent="0.2">
      <c r="A24" s="95"/>
      <c r="B24" s="53"/>
      <c r="C24" s="92"/>
      <c r="D24" s="53"/>
      <c r="E24" s="53"/>
      <c r="F24" s="53"/>
      <c r="G24" s="53"/>
      <c r="H24" s="53"/>
      <c r="I24" s="53"/>
      <c r="J24" s="53"/>
      <c r="K24" s="53"/>
      <c r="L24" s="53"/>
    </row>
  </sheetData>
  <mergeCells count="12">
    <mergeCell ref="J3:J4"/>
    <mergeCell ref="K3:L3"/>
    <mergeCell ref="A1:L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conditionalFormatting sqref="E20">
    <cfRule type="duplicateValues" dxfId="2" priority="1"/>
  </conditionalFormatting>
  <conditionalFormatting sqref="E20">
    <cfRule type="duplicateValues" dxfId="1" priority="2"/>
    <cfRule type="duplicateValues" dxfId="0" priority="3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>
      <selection activeCell="G14" sqref="G14"/>
    </sheetView>
  </sheetViews>
  <sheetFormatPr defaultRowHeight="15" x14ac:dyDescent="0.25"/>
  <cols>
    <col min="1" max="1" width="7.85546875" customWidth="1"/>
    <col min="2" max="2" width="0.140625" customWidth="1"/>
    <col min="3" max="3" width="19.85546875" customWidth="1"/>
    <col min="4" max="4" width="18.5703125" customWidth="1"/>
    <col min="5" max="5" width="17.28515625" customWidth="1"/>
    <col min="6" max="6" width="12.5703125" customWidth="1"/>
    <col min="7" max="7" width="12.140625" customWidth="1"/>
    <col min="8" max="8" width="13.140625" customWidth="1"/>
    <col min="9" max="9" width="10.42578125" customWidth="1"/>
    <col min="10" max="10" width="17" customWidth="1"/>
    <col min="11" max="11" width="11.42578125" customWidth="1"/>
    <col min="12" max="12" width="28.28515625" customWidth="1"/>
  </cols>
  <sheetData>
    <row r="1" spans="1:12" ht="25.5" x14ac:dyDescent="0.25">
      <c r="A1" s="149" t="s">
        <v>131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</row>
    <row r="2" spans="1:12" ht="18.75" thickBot="1" x14ac:dyDescent="0.3">
      <c r="A2" s="150" t="s">
        <v>132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</row>
    <row r="3" spans="1:12" x14ac:dyDescent="0.25">
      <c r="A3" s="151" t="s">
        <v>83</v>
      </c>
      <c r="B3" s="146" t="s">
        <v>84</v>
      </c>
      <c r="C3" s="153" t="s">
        <v>85</v>
      </c>
      <c r="D3" s="136" t="s">
        <v>86</v>
      </c>
      <c r="E3" s="155" t="s">
        <v>87</v>
      </c>
      <c r="F3" s="134" t="s">
        <v>88</v>
      </c>
      <c r="G3" s="146" t="s">
        <v>89</v>
      </c>
      <c r="H3" s="144" t="s">
        <v>90</v>
      </c>
      <c r="I3" s="146" t="s">
        <v>91</v>
      </c>
      <c r="J3" s="134" t="s">
        <v>92</v>
      </c>
      <c r="K3" s="146" t="s">
        <v>93</v>
      </c>
      <c r="L3" s="148"/>
    </row>
    <row r="4" spans="1:12" x14ac:dyDescent="0.25">
      <c r="A4" s="152"/>
      <c r="B4" s="147"/>
      <c r="C4" s="154"/>
      <c r="D4" s="141"/>
      <c r="E4" s="156"/>
      <c r="F4" s="135"/>
      <c r="G4" s="147"/>
      <c r="H4" s="145"/>
      <c r="I4" s="147"/>
      <c r="J4" s="135"/>
      <c r="K4" s="96" t="s">
        <v>94</v>
      </c>
      <c r="L4" s="97" t="s">
        <v>95</v>
      </c>
    </row>
    <row r="5" spans="1:12" x14ac:dyDescent="0.25">
      <c r="A5" s="98">
        <v>1</v>
      </c>
      <c r="B5" s="58"/>
      <c r="C5" s="99" t="s">
        <v>133</v>
      </c>
      <c r="D5" s="100">
        <v>181391</v>
      </c>
      <c r="E5" s="101">
        <v>3468115</v>
      </c>
      <c r="F5" s="102">
        <v>45000</v>
      </c>
      <c r="G5" s="99" t="s">
        <v>134</v>
      </c>
      <c r="H5" s="99" t="s">
        <v>109</v>
      </c>
      <c r="I5" s="64" t="s">
        <v>100</v>
      </c>
      <c r="J5" s="64" t="s">
        <v>135</v>
      </c>
      <c r="K5" s="103" t="s">
        <v>127</v>
      </c>
      <c r="L5" s="104"/>
    </row>
    <row r="7" spans="1:12" ht="15.75" x14ac:dyDescent="0.25">
      <c r="A7" s="82"/>
      <c r="B7" s="79" t="s">
        <v>13</v>
      </c>
      <c r="C7" s="79"/>
      <c r="D7" s="79"/>
      <c r="E7" s="80">
        <v>8301161</v>
      </c>
      <c r="F7" s="81"/>
    </row>
    <row r="8" spans="1:12" ht="15.75" x14ac:dyDescent="0.25">
      <c r="A8" s="95"/>
      <c r="B8" s="79"/>
      <c r="C8" s="92"/>
      <c r="D8" s="79"/>
      <c r="E8" s="87"/>
      <c r="F8" s="84">
        <f>SUM(F4:F5)</f>
        <v>45000</v>
      </c>
    </row>
    <row r="9" spans="1:12" x14ac:dyDescent="0.25">
      <c r="A9" s="95"/>
      <c r="B9" s="79" t="s">
        <v>136</v>
      </c>
      <c r="C9" s="88"/>
      <c r="D9" s="79"/>
      <c r="E9" s="105">
        <f>E7-F8</f>
        <v>8256161</v>
      </c>
      <c r="F9" s="87"/>
    </row>
  </sheetData>
  <mergeCells count="13">
    <mergeCell ref="I3:I4"/>
    <mergeCell ref="J3:J4"/>
    <mergeCell ref="K3:L3"/>
    <mergeCell ref="A1:L1"/>
    <mergeCell ref="A2:L2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activeCell="K3" sqref="K3:L3"/>
    </sheetView>
  </sheetViews>
  <sheetFormatPr defaultRowHeight="15" x14ac:dyDescent="0.25"/>
  <cols>
    <col min="1" max="1" width="7.85546875" customWidth="1"/>
    <col min="2" max="2" width="0.140625" customWidth="1"/>
    <col min="3" max="3" width="19.85546875" customWidth="1"/>
    <col min="4" max="4" width="18.5703125" customWidth="1"/>
    <col min="5" max="5" width="17.28515625" customWidth="1"/>
    <col min="6" max="6" width="12.5703125" customWidth="1"/>
    <col min="7" max="7" width="12.140625" customWidth="1"/>
    <col min="8" max="8" width="13.140625" customWidth="1"/>
    <col min="9" max="9" width="10.42578125" customWidth="1"/>
    <col min="10" max="10" width="17" customWidth="1"/>
    <col min="11" max="11" width="11.42578125" customWidth="1"/>
    <col min="12" max="12" width="18.42578125" customWidth="1"/>
  </cols>
  <sheetData>
    <row r="1" spans="1:12" ht="25.5" x14ac:dyDescent="0.25">
      <c r="A1" s="149" t="s">
        <v>143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</row>
    <row r="2" spans="1:12" ht="18.75" thickBot="1" x14ac:dyDescent="0.3">
      <c r="A2" s="150" t="s">
        <v>132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</row>
    <row r="3" spans="1:12" ht="38.25" customHeight="1" x14ac:dyDescent="0.25">
      <c r="A3" s="151" t="s">
        <v>83</v>
      </c>
      <c r="B3" s="146" t="s">
        <v>84</v>
      </c>
      <c r="C3" s="153" t="s">
        <v>85</v>
      </c>
      <c r="D3" s="136" t="s">
        <v>86</v>
      </c>
      <c r="E3" s="155" t="s">
        <v>87</v>
      </c>
      <c r="F3" s="134" t="s">
        <v>88</v>
      </c>
      <c r="G3" s="146" t="s">
        <v>89</v>
      </c>
      <c r="H3" s="144" t="s">
        <v>90</v>
      </c>
      <c r="I3" s="146" t="s">
        <v>91</v>
      </c>
      <c r="J3" s="134" t="s">
        <v>92</v>
      </c>
      <c r="K3" s="146" t="s">
        <v>93</v>
      </c>
      <c r="L3" s="148"/>
    </row>
    <row r="4" spans="1:12" ht="15.75" thickBot="1" x14ac:dyDescent="0.3">
      <c r="A4" s="158"/>
      <c r="B4" s="159"/>
      <c r="C4" s="160"/>
      <c r="D4" s="161"/>
      <c r="E4" s="162"/>
      <c r="F4" s="163"/>
      <c r="G4" s="159"/>
      <c r="H4" s="157"/>
      <c r="I4" s="159"/>
      <c r="J4" s="163"/>
      <c r="K4" s="125" t="s">
        <v>94</v>
      </c>
      <c r="L4" s="126" t="s">
        <v>95</v>
      </c>
    </row>
    <row r="5" spans="1:12" x14ac:dyDescent="0.25">
      <c r="A5" s="116">
        <v>1</v>
      </c>
      <c r="B5" s="117"/>
      <c r="C5" s="116" t="s">
        <v>133</v>
      </c>
      <c r="D5" s="118">
        <v>181113</v>
      </c>
      <c r="E5" s="119">
        <v>3470416</v>
      </c>
      <c r="F5" s="120">
        <v>45000</v>
      </c>
      <c r="G5" s="116" t="s">
        <v>134</v>
      </c>
      <c r="H5" s="121" t="s">
        <v>109</v>
      </c>
      <c r="I5" s="122" t="s">
        <v>100</v>
      </c>
      <c r="J5" s="122" t="s">
        <v>135</v>
      </c>
      <c r="K5" s="123" t="s">
        <v>127</v>
      </c>
      <c r="L5" s="124"/>
    </row>
    <row r="6" spans="1:12" x14ac:dyDescent="0.25">
      <c r="A6" s="99">
        <f>A5+1</f>
        <v>2</v>
      </c>
      <c r="B6" s="106"/>
      <c r="C6" s="99" t="s">
        <v>133</v>
      </c>
      <c r="D6" s="100">
        <v>181114</v>
      </c>
      <c r="E6" s="101">
        <v>3470417</v>
      </c>
      <c r="F6" s="102">
        <v>45000</v>
      </c>
      <c r="G6" s="99" t="s">
        <v>137</v>
      </c>
      <c r="H6" s="107" t="s">
        <v>109</v>
      </c>
      <c r="I6" s="64" t="s">
        <v>100</v>
      </c>
      <c r="J6" s="64" t="s">
        <v>135</v>
      </c>
      <c r="K6" s="103" t="s">
        <v>138</v>
      </c>
      <c r="L6" s="104"/>
    </row>
    <row r="7" spans="1:12" x14ac:dyDescent="0.25">
      <c r="A7" s="99">
        <f>A6+1</f>
        <v>3</v>
      </c>
      <c r="B7" s="108"/>
      <c r="C7" s="99" t="s">
        <v>139</v>
      </c>
      <c r="D7" s="100">
        <v>181149</v>
      </c>
      <c r="E7" s="101">
        <v>3467058</v>
      </c>
      <c r="F7" s="102">
        <v>33000</v>
      </c>
      <c r="G7" s="99" t="s">
        <v>140</v>
      </c>
      <c r="H7" s="107" t="s">
        <v>109</v>
      </c>
      <c r="I7" s="64" t="s">
        <v>100</v>
      </c>
      <c r="J7" s="64" t="s">
        <v>135</v>
      </c>
      <c r="K7" s="103" t="s">
        <v>141</v>
      </c>
      <c r="L7" s="104" t="s">
        <v>142</v>
      </c>
    </row>
    <row r="8" spans="1:12" x14ac:dyDescent="0.25">
      <c r="A8" s="109">
        <v>4</v>
      </c>
      <c r="B8" s="108"/>
      <c r="C8" s="110"/>
      <c r="D8" s="111"/>
      <c r="E8" s="112"/>
      <c r="F8" s="113"/>
      <c r="G8" s="114"/>
      <c r="H8" s="110"/>
      <c r="I8" s="108"/>
      <c r="J8" s="108"/>
      <c r="K8" s="115"/>
      <c r="L8" s="110"/>
    </row>
    <row r="10" spans="1:12" ht="15.75" x14ac:dyDescent="0.25">
      <c r="A10" s="82"/>
      <c r="B10" s="79" t="s">
        <v>13</v>
      </c>
      <c r="C10" s="79"/>
      <c r="D10" s="79"/>
      <c r="E10" s="80">
        <v>8424161</v>
      </c>
      <c r="F10" s="81"/>
    </row>
    <row r="11" spans="1:12" ht="15.75" x14ac:dyDescent="0.25">
      <c r="A11" s="95"/>
      <c r="B11" s="79"/>
      <c r="C11" s="92"/>
      <c r="D11" s="79"/>
      <c r="E11" s="87"/>
      <c r="F11" s="84">
        <f>SUM(F4:F8)</f>
        <v>123000</v>
      </c>
    </row>
    <row r="12" spans="1:12" x14ac:dyDescent="0.25">
      <c r="A12" s="95"/>
      <c r="B12" s="79" t="s">
        <v>136</v>
      </c>
      <c r="C12" s="88"/>
      <c r="D12" s="79"/>
      <c r="E12" s="105">
        <f>E10-F11</f>
        <v>8301161</v>
      </c>
      <c r="F12" s="87"/>
    </row>
  </sheetData>
  <mergeCells count="13">
    <mergeCell ref="K3:L3"/>
    <mergeCell ref="A2:L2"/>
    <mergeCell ref="H3:H4"/>
    <mergeCell ref="A1:L1"/>
    <mergeCell ref="A3:A4"/>
    <mergeCell ref="B3:B4"/>
    <mergeCell ref="C3:C4"/>
    <mergeCell ref="D3:D4"/>
    <mergeCell ref="E3:E4"/>
    <mergeCell ref="F3:F4"/>
    <mergeCell ref="G3:G4"/>
    <mergeCell ref="I3:I4"/>
    <mergeCell ref="J3:J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MATRIX (AGO) 27TH APR, 2018</vt:lpstr>
      <vt:lpstr>TAURUS (PMS) 27TH APR, 2018</vt:lpstr>
      <vt:lpstr>RAINOIL 26TH APR, 2018</vt:lpstr>
      <vt:lpstr>RAINOIL 23RD APR, 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SAVIOUR</dc:creator>
  <cp:lastModifiedBy>SAVIOUR</cp:lastModifiedBy>
  <dcterms:created xsi:type="dcterms:W3CDTF">2018-04-27T18:35:54Z</dcterms:created>
  <dcterms:modified xsi:type="dcterms:W3CDTF">2018-06-10T17:14:45Z</dcterms:modified>
</cp:coreProperties>
</file>